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4) R08年06月号○\09) HP更新用データ\02　標題 修正後（マクロ解除で保存）\"/>
    </mc:Choice>
  </mc:AlternateContent>
  <xr:revisionPtr revIDLastSave="0" documentId="8_{412DFC62-6F5E-4BCC-9911-6813E6E908AF}"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'∇5-1.2'!$A$1:$P$59</definedName>
    <definedName name="_xlnm.Print_Area" localSheetId="16">'∇6-1.2'!$A$1:$N$62</definedName>
    <definedName name="_xlnm.Print_Area" localSheetId="17">'∇7-1.2'!$A$1:$Q$71</definedName>
    <definedName name="_xlnm.Print_Area" localSheetId="0">▲目次!$A$1:$O$77</definedName>
    <definedName name="_xlnm.Print_Area" localSheetId="8">'▽3-7.8'!$A$1:$N$65</definedName>
    <definedName name="_xlnm.Print_Area" localSheetId="15">'▽5-4'!$A$1:$L$64</definedName>
    <definedName name="_xlnm.Print_Area" localSheetId="19">'▽8-1'!$A$1:$S$65</definedName>
    <definedName name="_xlnm.Print_Area" localSheetId="20">'▽8-2.3'!$A$1:$O$72</definedName>
    <definedName name="_xlnm.Print_Area" localSheetId="1">'1-1.2'!$A$1:$Q$78</definedName>
    <definedName name="_xlnm.Print_Area" localSheetId="2">'1-1.2つづき'!$A$1:$M$74</definedName>
    <definedName name="_xlnm.Print_Area" localSheetId="3">'2-1'!$A$1:$N$50</definedName>
    <definedName name="_xlnm.Print_Area" localSheetId="4">'2-1つづき'!$A$1:$O$56</definedName>
    <definedName name="_xlnm.Print_Area" localSheetId="5">'2-2.3'!$A$1:$O$85</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84" l="1"/>
  <c r="L61" i="84" l="1"/>
  <c r="F61" i="84"/>
  <c r="G61" i="84"/>
  <c r="G28" i="87" l="1"/>
  <c r="G29" i="87"/>
  <c r="G56" i="87"/>
  <c r="G57" i="87"/>
  <c r="J69" i="83" l="1"/>
  <c r="I69" i="83"/>
  <c r="M69" i="83" l="1"/>
  <c r="L69" i="83"/>
  <c r="H69" i="83"/>
  <c r="M68" i="83"/>
  <c r="L68" i="83"/>
  <c r="I68" i="83"/>
  <c r="J68" i="83"/>
  <c r="H68" i="83"/>
  <c r="E69" i="83" l="1"/>
  <c r="D68" i="83"/>
  <c r="D69" i="83" l="1"/>
  <c r="E68" i="83"/>
  <c r="N29" i="83"/>
  <c r="M29" i="83"/>
  <c r="M61" i="84"/>
  <c r="M28" i="83" l="1"/>
  <c r="N28" i="83"/>
  <c r="F11" i="82" l="1"/>
  <c r="G11" i="82"/>
  <c r="H11" i="82"/>
  <c r="I11" i="82"/>
  <c r="J11" i="82"/>
  <c r="K11" i="82"/>
  <c r="L11" i="82"/>
  <c r="M11" i="82"/>
  <c r="F42" i="82"/>
  <c r="G42" i="82"/>
  <c r="H42" i="82"/>
  <c r="I42" i="82"/>
  <c r="J42" i="82"/>
  <c r="K42" i="82"/>
  <c r="L42" i="82"/>
  <c r="M42" i="82"/>
  <c r="H59" i="84" l="1"/>
  <c r="D56" i="87" l="1"/>
  <c r="D57" i="87"/>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I56" i="87" l="1"/>
  <c r="I57" i="87"/>
  <c r="J57" i="87"/>
  <c r="J56" i="87"/>
  <c r="E56" i="87"/>
  <c r="E57" i="87"/>
  <c r="F56" i="87"/>
  <c r="F57" i="87"/>
  <c r="D28" i="87"/>
  <c r="D29" i="87"/>
  <c r="F28" i="87"/>
  <c r="F29" i="87"/>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H57" i="87" l="1"/>
  <c r="H56" i="87"/>
  <c r="K56" i="87"/>
  <c r="K57" i="87"/>
  <c r="L57" i="87"/>
  <c r="L56" i="87"/>
  <c r="H29" i="87"/>
  <c r="H28" i="87"/>
  <c r="I29" i="87"/>
  <c r="I28" i="87"/>
  <c r="J29" i="87"/>
  <c r="J28" i="87"/>
  <c r="E29" i="87"/>
  <c r="E28" i="87"/>
  <c r="K29" i="87"/>
  <c r="K28" i="87"/>
  <c r="L59" i="93" l="1"/>
  <c r="L60" i="93"/>
  <c r="M59" i="93"/>
  <c r="M60" i="93"/>
  <c r="N59" i="93"/>
  <c r="N60" i="93"/>
  <c r="O60" i="93"/>
  <c r="O59" i="93"/>
  <c r="K59" i="93"/>
  <c r="K60" i="93"/>
  <c r="P60" i="93"/>
  <c r="P59" i="93"/>
  <c r="D60" i="93" l="1"/>
  <c r="D59" i="93"/>
  <c r="H57" i="93"/>
  <c r="E57" i="93"/>
  <c r="L57" i="93"/>
  <c r="P57" i="93"/>
  <c r="M57" i="93"/>
  <c r="K57" i="93"/>
  <c r="N57" i="93" l="1"/>
  <c r="O57" i="93"/>
  <c r="P29" i="83" l="1"/>
  <c r="P28" i="83"/>
  <c r="G59" i="82"/>
  <c r="O29" i="83" l="1"/>
  <c r="O28" i="83"/>
  <c r="E59" i="82"/>
  <c r="E60" i="82"/>
  <c r="D60" i="82"/>
  <c r="D59" i="82"/>
  <c r="F59" i="82"/>
  <c r="F60" i="82"/>
  <c r="F57" i="82"/>
  <c r="H59" i="82"/>
  <c r="H60" i="82"/>
  <c r="H57"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J60" i="82" l="1"/>
  <c r="J57" i="82"/>
  <c r="J59" i="82"/>
  <c r="L60" i="82"/>
  <c r="L59" i="82"/>
  <c r="L57" i="82"/>
  <c r="K57" i="82"/>
  <c r="K60" i="82"/>
  <c r="K59" i="82"/>
  <c r="J9" i="95" l="1"/>
  <c r="N27" i="74" l="1"/>
  <c r="M27" i="74"/>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78" i="96" l="1"/>
  <c r="M78" i="96"/>
  <c r="L78" i="96"/>
  <c r="K78" i="96"/>
  <c r="J78" i="96"/>
  <c r="I78" i="96"/>
  <c r="H78" i="96"/>
  <c r="G78" i="96"/>
  <c r="F78" i="96"/>
  <c r="E78" i="96"/>
  <c r="N77" i="96"/>
  <c r="M77" i="96"/>
  <c r="L77" i="96"/>
  <c r="K77" i="96"/>
  <c r="J77" i="96"/>
  <c r="I77" i="96"/>
  <c r="H77" i="96"/>
  <c r="G77" i="96"/>
  <c r="F77" i="96"/>
  <c r="E77" i="96"/>
  <c r="J62" i="84" l="1"/>
  <c r="M62" i="84"/>
  <c r="G44" i="84" l="1"/>
  <c r="H44" i="84"/>
  <c r="I44" i="84"/>
  <c r="J44" i="84"/>
  <c r="K44" i="84"/>
  <c r="L44" i="84"/>
  <c r="M44" i="84"/>
  <c r="N44" i="84"/>
  <c r="F44" i="84"/>
  <c r="K28" i="74" l="1"/>
  <c r="J28" i="74"/>
  <c r="I28" i="74"/>
  <c r="H28" i="74"/>
  <c r="G28" i="74"/>
  <c r="F28" i="74"/>
  <c r="E28" i="74"/>
  <c r="D28" i="74"/>
  <c r="D78"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N66" i="86" l="1"/>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77"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2" i="84"/>
  <c r="E62" i="84"/>
  <c r="E61" i="84"/>
  <c r="D62" i="84"/>
  <c r="D61" i="84"/>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<sst xmlns="http://schemas.openxmlformats.org/spreadsheetml/2006/main" count="2553" uniqueCount="1081">
  <si>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</si>
  <si>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</si>
  <si>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</si>
  <si>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</si>
  <si>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</si>
  <si>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</si>
  <si>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</si>
  <si>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</si>
  <si>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</si>
  <si>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</si>
  <si>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</si>
  <si>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</si>
  <si>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</si>
  <si>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</si>
  <si>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</si>
  <si>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</si>
  <si>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</si>
  <si>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</si>
  <si>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</si>
  <si>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</si>
  <si>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</si>
  <si>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</si>
  <si>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</si>
  <si>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</si>
  <si>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</si>
  <si>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</si>
  <si>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</si>
  <si>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</si>
  <si>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</si>
  <si>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</si>
  <si>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</si>
  <si>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</si>
  <si>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</si>
  <si>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</si>
  <si>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</si>
  <si>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</si>
  <si>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</si>
  <si>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</si>
  <si>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</si>
  <si>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</si>
  <si>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</si>
  <si>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</si>
  <si>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</si>
  <si>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</si>
  <si>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</si>
  <si>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</si>
  <si>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</si>
  <si>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</si>
  <si>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</si>
  <si>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</si>
  <si>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</si>
  <si>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</si>
  <si>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</si>
  <si>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</si>
  <si>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</si>
  <si>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</si>
  <si>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</si>
  <si>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</si>
  <si>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</si>
  <si>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</si>
  <si>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</si>
  <si>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</si>
  <si>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</si>
  <si>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</si>
  <si>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</si>
  <si>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</si>
  <si>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</si>
  <si>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</si>
  <si>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</si>
  <si>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</si>
  <si>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</si>
  <si>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</si>
  <si>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</si>
  <si>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</si>
  <si>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</si>
  <si>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</si>
  <si>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</si>
  <si>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</si>
  <si>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</si>
  <si>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</si>
  <si>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</si>
  <si>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</si>
  <si>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</si>
  <si>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</si>
  <si>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</si>
  <si>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</si>
  <si>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</si>
  <si>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</si>
  <si>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</si>
  <si>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</si>
  <si>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</si>
  <si>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</si>
  <si>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</si>
  <si>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</si>
  <si>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</si>
  <si>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</si>
  <si>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</si>
  <si>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</si>
  <si>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</si>
  <si>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</si>
  <si>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</si>
  <si>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</si>
  <si>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</si>
  <si>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</si>
  <si>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</si>
  <si>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</si>
  <si>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</si>
  <si>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</si>
  <si>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</si>
  <si>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</si>
  <si>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</si>
  <si>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</si>
  <si>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</si>
  <si>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</si>
  <si>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</si>
  <si>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</si>
  <si>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</si>
  <si>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</si>
  <si>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</si>
  <si>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</si>
  <si>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</si>
  <si>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</si>
  <si>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</si>
  <si>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</si>
  <si>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</si>
  <si>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</si>
  <si>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</si>
  <si>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</si>
  <si>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</si>
  <si>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</si>
  <si>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</si>
  <si>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</si>
  <si>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</si>
  <si>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</si>
  <si>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</si>
  <si>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</si>
  <si>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</si>
  <si>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</si>
  <si>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</si>
  <si>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</si>
  <si>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</si>
  <si>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</si>
  <si>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</si>
  <si>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</si>
  <si>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</si>
  <si>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</si>
  <si>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</si>
  <si>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</si>
  <si>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</si>
  <si>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</si>
  <si>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</si>
  <si>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</si>
  <si>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</si>
  <si>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</si>
  <si>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</si>
  <si>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</si>
  <si>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</si>
  <si>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</si>
  <si>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</si>
  <si>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</si>
  <si>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</si>
  <si>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</si>
  <si>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</si>
  <si>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</si>
  <si>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</si>
  <si>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</si>
  <si>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</si>
  <si>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</si>
  <si>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</si>
  <si>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</si>
  <si>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</si>
  <si>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</si>
  <si>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</si>
  <si>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</si>
  <si>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</si>
  <si>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</si>
  <si>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</si>
  <si>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</si>
  <si>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</si>
  <si>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</si>
  <si>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</si>
  <si>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</si>
  <si>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</si>
  <si>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</si>
  <si>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</si>
  <si>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</si>
  <si>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</si>
  <si>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</si>
  <si>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</si>
  <si>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</si>
  <si>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</si>
  <si>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</si>
  <si>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</si>
  <si>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</si>
  <si>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</si>
  <si>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</si>
  <si>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</si>
  <si>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</si>
  <si>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</si>
  <si>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</si>
  <si>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</si>
  <si>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</si>
  <si>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</si>
  <si>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</si>
  <si>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</si>
  <si>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</si>
  <si>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</si>
  <si>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</si>
  <si>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</si>
  <si>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</si>
  <si>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</si>
  <si>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</si>
  <si>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</si>
  <si>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</si>
  <si>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</si>
  <si>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</si>
  <si>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</si>
  <si>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</si>
  <si>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</si>
  <si>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</si>
  <si>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</si>
  <si>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</si>
  <si>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</si>
  <si>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</si>
  <si>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</si>
  <si>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</si>
  <si>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</si>
  <si>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</si>
  <si>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</si>
  <si>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</si>
  <si>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</si>
  <si>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</si>
  <si>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</si>
  <si>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</si>
  <si>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</si>
  <si>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</si>
  <si>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</si>
  <si>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</si>
  <si>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</si>
  <si>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</si>
  <si>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</si>
  <si>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</si>
  <si>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</si>
  <si>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</si>
  <si>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</si>
  <si>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</si>
  <si>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</si>
  <si>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</si>
  <si>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</si>
  <si>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</si>
  <si>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</si>
  <si>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</si>
  <si>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</si>
  <si>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</si>
  <si>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</si>
  <si>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</si>
  <si>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</si>
  <si>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</si>
  <si>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</si>
  <si>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</si>
  <si>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</si>
  <si>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</si>
  <si>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</si>
  <si>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</si>
  <si>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</si>
  <si>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</si>
  <si>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</si>
  <si>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</si>
  <si>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</si>
  <si>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</si>
  <si>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</si>
  <si>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</si>
  <si>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</si>
  <si>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</si>
  <si>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</si>
  <si>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</si>
  <si>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</si>
  <si>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</si>
  <si>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</si>
  <si>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</si>
  <si>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</si>
  <si>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</si>
  <si>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</si>
  <si>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</si>
  <si>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</si>
  <si>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</si>
  <si>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</si>
  <si>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</si>
  <si>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</si>
  <si>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</si>
  <si>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</si>
  <si>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</si>
  <si>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</si>
  <si>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</si>
  <si>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</si>
  <si>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</si>
  <si>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</si>
  <si>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</si>
  <si>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</si>
  <si>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</si>
  <si>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</si>
  <si>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</si>
  <si>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</si>
  <si>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</si>
  <si>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</si>
  <si>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</si>
  <si>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</si>
  <si>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</si>
  <si>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</si>
  <si>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</si>
  <si>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</si>
  <si>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</si>
  <si>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</si>
  <si>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</si>
  <si>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</si>
  <si>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</si>
  <si>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</si>
  <si>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</si>
  <si>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</si>
  <si>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</si>
  <si>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</si>
  <si>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</si>
  <si>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</si>
  <si>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</si>
  <si>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</si>
  <si>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</si>
  <si>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</si>
  <si>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</si>
  <si>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</si>
  <si>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</si>
  <si>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</si>
  <si>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</si>
  <si>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</si>
  <si>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</si>
  <si>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</si>
  <si>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</si>
  <si>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</si>
  <si>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</si>
  <si>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</si>
  <si>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</si>
  <si>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</si>
  <si>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</si>
  <si>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</si>
  <si>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</si>
  <si>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</si>
  <si>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</si>
  <si>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</si>
  <si>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</si>
  <si>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</si>
  <si>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</si>
  <si>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</si>
  <si>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</si>
  <si>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</si>
  <si>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</si>
  <si>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</si>
  <si>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</si>
  <si>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</si>
  <si>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</si>
  <si>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</si>
  <si>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</si>
  <si>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</si>
  <si>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</si>
  <si>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</si>
  <si>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</si>
  <si>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</si>
  <si>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</si>
  <si>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</si>
  <si>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</si>
  <si>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</si>
  <si>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</si>
  <si>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</si>
  <si>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</si>
  <si>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</si>
  <si>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</si>
  <si>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</si>
  <si>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</si>
  <si>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</si>
  <si>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</si>
  <si>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</si>
  <si>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</si>
  <si>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</si>
  <si>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</si>
  <si>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</si>
  <si>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</si>
  <si>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</si>
  <si>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</si>
  <si>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</si>
  <si>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</si>
  <si>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</si>
  <si>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</si>
  <si>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</si>
  <si>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</si>
  <si>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</si>
  <si>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</si>
  <si>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</si>
  <si>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</si>
  <si>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</si>
  <si>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</si>
  <si>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</si>
  <si>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</si>
  <si>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</si>
  <si>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</si>
  <si>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</si>
  <si>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</si>
  <si>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</si>
  <si>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</si>
  <si>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</si>
  <si>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</si>
  <si>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</si>
  <si>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</si>
  <si>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</si>
  <si>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</si>
  <si>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</si>
  <si>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</si>
  <si>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</si>
  <si>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</si>
  <si>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</si>
  <si>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</si>
  <si>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</si>
  <si>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</si>
  <si>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</si>
  <si>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</si>
  <si>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</si>
  <si>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</si>
  <si>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</si>
  <si>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</si>
  <si>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</si>
  <si>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</si>
  <si>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</si>
  <si>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</si>
  <si>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</si>
  <si>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</si>
  <si>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</si>
  <si>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</si>
  <si>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</si>
  <si>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</si>
  <si>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</si>
  <si>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</si>
  <si>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</si>
  <si>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</si>
  <si>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</si>
  <si>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</si>
  <si>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</si>
  <si>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</si>
  <si>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</si>
  <si>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</si>
  <si>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</si>
  <si>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</si>
  <si>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</si>
  <si>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</si>
  <si>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</si>
  <si>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</si>
  <si>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</si>
  <si>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</si>
  <si>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</si>
  <si>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</si>
  <si>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</si>
  <si>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</si>
  <si>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</si>
  <si>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</si>
  <si>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</si>
  <si>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</si>
  <si>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</si>
  <si>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</si>
  <si>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</si>
  <si>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</si>
  <si>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</si>
  <si>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</si>
  <si>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</si>
  <si>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</si>
  <si>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</si>
  <si>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</si>
  <si>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</si>
  <si>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</si>
  <si>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</si>
  <si>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</si>
  <si>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</si>
  <si>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</si>
  <si>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</si>
  <si>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</si>
  <si>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</si>
  <si>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</si>
  <si>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</si>
  <si>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</si>
  <si>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</si>
  <si>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</si>
  <si>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</si>
  <si>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</si>
  <si>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</si>
  <si>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</si>
  <si>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</si>
  <si>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</si>
  <si>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</si>
  <si>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</si>
  <si>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</si>
  <si>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</si>
  <si>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</si>
  <si>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</si>
  <si>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</si>
  <si>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</si>
  <si>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</si>
  <si>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</si>
  <si>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</si>
  <si>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</si>
  <si>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</si>
  <si>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</si>
  <si>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</si>
  <si>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</si>
  <si>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</si>
  <si>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</si>
  <si>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</si>
  <si>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</si>
  <si>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</si>
  <si>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</si>
  <si>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</si>
  <si>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</si>
  <si>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</si>
  <si>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</si>
  <si>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</si>
  <si>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</si>
  <si>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</si>
  <si>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</si>
  <si>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</si>
  <si>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</si>
  <si>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</si>
  <si>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</si>
  <si>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</si>
  <si>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</si>
  <si>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</si>
  <si>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</si>
  <si>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</si>
  <si>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</si>
  <si>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</si>
  <si>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</si>
  <si>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</si>
  <si>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</si>
  <si>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</si>
  <si>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</si>
  <si>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</si>
  <si>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</si>
  <si>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</si>
  <si>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</si>
  <si>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</si>
  <si>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</si>
  <si>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</si>
  <si>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</si>
  <si>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</si>
  <si>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</si>
  <si>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</si>
  <si>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</si>
  <si>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</si>
  <si>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</si>
  <si>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</si>
  <si>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</si>
  <si>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</si>
  <si>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</si>
  <si>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</si>
  <si>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</si>
  <si>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</si>
  <si>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</si>
  <si>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</si>
  <si>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</si>
  <si>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</si>
  <si>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</si>
  <si>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</si>
  <si>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</si>
  <si>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</si>
  <si>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</si>
  <si>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</si>
  <si>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</si>
  <si>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</si>
  <si>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</si>
  <si>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</si>
  <si>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</si>
  <si>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</si>
  <si>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</si>
  <si>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</si>
  <si>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</si>
  <si>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</si>
  <si>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</si>
  <si>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</si>
  <si>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</si>
  <si>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</si>
  <si>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</si>
  <si>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</si>
  <si>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</si>
  <si>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</si>
  <si>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</si>
  <si>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</si>
  <si>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</si>
  <si>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</si>
  <si>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</si>
  <si>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</si>
  <si>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</si>
  <si>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</si>
  <si>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</si>
  <si>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</si>
  <si>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</si>
  <si>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</si>
  <si>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</si>
  <si>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</si>
  <si>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</si>
  <si>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</si>
  <si>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</si>
  <si>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</si>
  <si>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</si>
  <si>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</si>
  <si>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</si>
  <si>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</si>
  <si>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</si>
  <si>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</si>
  <si>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</si>
  <si>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</si>
  <si>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</si>
  <si>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</si>
  <si>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</si>
  <si>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</si>
  <si>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</si>
  <si>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</si>
  <si>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</si>
  <si>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</si>
  <si>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</si>
  <si>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</si>
  <si>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</si>
  <si>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</si>
  <si>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</si>
  <si>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</si>
  <si>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</si>
  <si>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</si>
  <si>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</si>
  <si>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</si>
  <si>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</si>
  <si>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</si>
  <si>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</si>
  <si>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</si>
  <si>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</si>
  <si>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</si>
  <si>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</si>
  <si>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</si>
  <si>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</si>
  <si>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</si>
  <si>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</si>
  <si>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</si>
  <si>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</si>
  <si>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</si>
  <si>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</si>
  <si>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</si>
  <si>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</si>
  <si>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</si>
  <si>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</si>
  <si>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</si>
  <si>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</si>
  <si>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</si>
  <si>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</si>
  <si>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</si>
  <si>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</si>
  <si>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</si>
  <si>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</si>
  <si>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</si>
  <si>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</si>
  <si>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</si>
  <si>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</si>
  <si>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</si>
  <si>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</si>
  <si>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</si>
  <si>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</si>
  <si>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</si>
  <si>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</si>
  <si>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</si>
  <si>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</si>
  <si>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</si>
  <si>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</si>
  <si>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</si>
  <si>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</si>
  <si>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</si>
  <si>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6"/>
  </si>
  <si>
    <t>乗用車</t>
    <rPh sb="0" eb="3">
      <t>ジョウヨウシャ</t>
    </rPh>
    <phoneticPr fontId="116"/>
  </si>
  <si>
    <t>貨物車</t>
    <rPh sb="0" eb="3">
      <t>カモツシャ</t>
    </rPh>
    <phoneticPr fontId="116"/>
  </si>
  <si>
    <t>被牽引車</t>
    <rPh sb="0" eb="1">
      <t>ヒ</t>
    </rPh>
    <rPh sb="1" eb="4">
      <t>ケンインシャ</t>
    </rPh>
    <phoneticPr fontId="116"/>
  </si>
  <si>
    <t>乗合用</t>
    <rPh sb="0" eb="2">
      <t>ノリアイ</t>
    </rPh>
    <rPh sb="2" eb="3">
      <t>ヨウ</t>
    </rPh>
    <phoneticPr fontId="116"/>
  </si>
  <si>
    <t>特種
用途車</t>
    <rPh sb="0" eb="2">
      <t>トクダネ</t>
    </rPh>
    <rPh sb="3" eb="5">
      <t>ヨウト</t>
    </rPh>
    <rPh sb="5" eb="6">
      <t>シャ</t>
    </rPh>
    <phoneticPr fontId="116"/>
  </si>
  <si>
    <t>大型
特殊車</t>
    <rPh sb="0" eb="2">
      <t>オオガタ</t>
    </rPh>
    <rPh sb="3" eb="6">
      <t>トクシュシャ</t>
    </rPh>
    <phoneticPr fontId="116"/>
  </si>
  <si>
    <t>小型
二輪車</t>
    <rPh sb="0" eb="2">
      <t>コガタ</t>
    </rPh>
    <rPh sb="3" eb="5">
      <t>ニリン</t>
    </rPh>
    <phoneticPr fontId="116"/>
  </si>
  <si>
    <t>軽自動車</t>
    <rPh sb="0" eb="4">
      <t>ケイジドウシャ</t>
    </rPh>
    <phoneticPr fontId="116"/>
  </si>
  <si>
    <t>自家用</t>
    <rPh sb="0" eb="3">
      <t>ジカヨウ</t>
    </rPh>
    <phoneticPr fontId="116"/>
  </si>
  <si>
    <t>営業用</t>
    <rPh sb="0" eb="3">
      <t>エイギョウヨウ</t>
    </rPh>
    <phoneticPr fontId="116"/>
  </si>
  <si>
    <t>(軽二輪
  を除く)</t>
    <phoneticPr fontId="116"/>
  </si>
  <si>
    <t>(250cc超)</t>
    <rPh sb="6" eb="7">
      <t>コ</t>
    </rPh>
    <phoneticPr fontId="116"/>
  </si>
  <si>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</si>
  <si>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</si>
  <si>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</si>
  <si>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</si>
  <si>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</si>
  <si>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</si>
  <si>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</si>
  <si>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</si>
  <si>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</si>
  <si>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</si>
  <si>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</si>
  <si>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</si>
  <si>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</si>
  <si>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</si>
  <si>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</si>
  <si>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</si>
  <si>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</si>
  <si>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</si>
  <si>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</si>
  <si>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</si>
  <si>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</si>
  <si>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</si>
  <si>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</si>
  <si>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</si>
  <si>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</si>
  <si>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</si>
  <si>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</si>
  <si>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</si>
  <si>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</si>
  <si>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</si>
  <si>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</si>
  <si>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</si>
  <si>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</si>
  <si>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</si>
  <si>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</si>
  <si>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</si>
  <si>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</si>
  <si>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</si>
  <si>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</si>
  <si>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</si>
  <si>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</si>
  <si>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</si>
  <si>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</si>
  <si>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</si>
  <si>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</si>
  <si>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</si>
  <si>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</si>
  <si>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</si>
  <si>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</si>
  <si>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</si>
  <si>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</si>
  <si>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</si>
  <si>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</si>
  <si>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</si>
  <si>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</si>
  <si>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</si>
  <si>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</si>
  <si>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</si>
  <si>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</si>
  <si>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</si>
  <si>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</si>
  <si>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</si>
  <si>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</si>
  <si>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</si>
  <si>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</si>
  <si>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</si>
  <si>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</si>
  <si>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</si>
  <si>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</si>
  <si>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</si>
  <si>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</si>
  <si>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</si>
  <si>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</si>
  <si>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</si>
  <si>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</si>
  <si>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</si>
  <si>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</si>
  <si>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</si>
  <si>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</si>
  <si>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</si>
  <si>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</si>
  <si>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</si>
  <si>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</si>
  <si>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</si>
  <si>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</si>
  <si>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</si>
  <si>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</si>
  <si>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</si>
  <si>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</si>
  <si>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</si>
  <si>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</si>
  <si>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</si>
  <si>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</si>
  <si>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</si>
  <si>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</si>
  <si>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</si>
  <si>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</si>
  <si>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</si>
  <si>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</si>
  <si>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</si>
  <si>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</si>
  <si>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</si>
  <si>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</si>
  <si>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</si>
  <si>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</si>
  <si>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</si>
  <si>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</si>
  <si>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</si>
  <si>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</si>
  <si>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</si>
  <si>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</si>
  <si>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</si>
  <si>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</si>
  <si>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</si>
  <si>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</si>
  <si>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</si>
  <si>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</si>
  <si>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</si>
  <si>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</si>
  <si>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</si>
  <si>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</si>
  <si>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</si>
  <si>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</si>
  <si>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</si>
  <si>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</si>
  <si>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</si>
  <si>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</si>
  <si>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</si>
  <si>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</si>
  <si>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</si>
  <si>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</si>
  <si>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</si>
  <si>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</si>
  <si>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</si>
  <si>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</si>
  <si>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</si>
  <si>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</si>
  <si>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</si>
  <si>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</si>
  <si>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</si>
  <si>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</si>
  <si>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</si>
  <si>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</si>
  <si>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</si>
  <si>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</si>
  <si>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</si>
  <si>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</si>
  <si>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</si>
  <si>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</si>
  <si>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</si>
  <si>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</si>
  <si>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</si>
  <si>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</si>
  <si>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</si>
  <si>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</si>
  <si>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</si>
  <si>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２　輸出はＦＯＢ価格、輸入はＣＩＦ価格。</t>
    <phoneticPr fontId="5"/>
  </si>
  <si>
    <t>（注）</t>
    <rPh sb="1" eb="2">
      <t>チュウ</t>
    </rPh>
    <phoneticPr fontId="13"/>
  </si>
  <si>
    <t>１　</t>
    <phoneticPr fontId="13"/>
  </si>
  <si>
    <t>　指数は原数値を掲載。　</t>
    <phoneticPr fontId="13"/>
  </si>
  <si>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</si>
  <si>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</si>
  <si>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</si>
  <si>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</si>
  <si>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</si>
  <si>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</si>
  <si>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</si>
  <si>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</si>
  <si>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</si>
  <si>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</si>
  <si>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</si>
  <si>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</si>
  <si>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</si>
  <si>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</si>
  <si>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</si>
  <si>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</si>
  <si>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</si>
  <si>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</si>
  <si>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</si>
  <si>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</si>
  <si>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</si>
  <si>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</si>
  <si>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</si>
  <si>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</si>
  <si>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</si>
  <si>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</si>
  <si>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</si>
  <si>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</si>
  <si>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</si>
  <si>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</si>
  <si>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</si>
  <si>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</si>
  <si>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</si>
  <si>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</si>
  <si>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</si>
  <si>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</si>
  <si>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</si>
  <si>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</si>
  <si>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</si>
  <si>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</si>
  <si>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</si>
  <si>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</si>
  <si>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</si>
  <si>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</si>
  <si>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</si>
  <si>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</si>
  <si>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</si>
  <si>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</si>
  <si>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</si>
  <si>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</si>
  <si>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</si>
  <si>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</si>
  <si>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</si>
  <si>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</si>
  <si>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</si>
  <si>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</si>
  <si>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</si>
  <si>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</si>
  <si>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</si>
  <si>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</si>
  <si>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</si>
  <si>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</si>
  <si>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</si>
  <si>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</si>
  <si>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</si>
  <si>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</si>
  <si>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</si>
  <si>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</si>
  <si>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</si>
  <si>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</si>
  <si>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</si>
  <si>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</si>
  <si>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</si>
  <si>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</si>
  <si>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</si>
  <si>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</si>
  <si>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</si>
  <si>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</si>
  <si>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</si>
  <si>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</si>
  <si>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</si>
  <si>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</si>
  <si>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</si>
  <si>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</si>
  <si>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</si>
  <si>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</si>
  <si>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</si>
  <si>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</si>
  <si>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</si>
  <si>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</si>
  <si>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</si>
  <si>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</si>
  <si>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</si>
  <si>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</si>
  <si>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</si>
  <si>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</si>
  <si>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</si>
  <si>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</si>
  <si>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</si>
  <si>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</si>
  <si>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</si>
  <si>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</si>
  <si>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</si>
  <si>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</si>
  <si>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</si>
  <si>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</si>
  <si>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（令和2年平均＝100）</t>
    <rPh sb="1" eb="3">
      <t>レイワ</t>
    </rPh>
    <phoneticPr fontId="13"/>
  </si>
  <si>
    <t>(令和2年平均＝100)</t>
    <rPh sb="1" eb="3">
      <t>レイワ</t>
    </rPh>
    <phoneticPr fontId="13"/>
  </si>
  <si>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</si>
  <si>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</si>
  <si>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</si>
  <si>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</si>
  <si>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</si>
  <si>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</si>
  <si>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</si>
  <si>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</si>
  <si>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</si>
  <si>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</si>
  <si>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7"/>
  </si>
  <si>
    <t>製造
工業</t>
    <rPh sb="0" eb="2">
      <t>セイゾウ</t>
    </rPh>
    <rPh sb="3" eb="5">
      <t>コウギョウ</t>
    </rPh>
    <phoneticPr fontId="167"/>
  </si>
  <si>
    <t>鉄鋼業</t>
    <rPh sb="0" eb="3">
      <t>テッコウギョウ</t>
    </rPh>
    <phoneticPr fontId="167"/>
  </si>
  <si>
    <t>非鉄金属
工業</t>
    <rPh sb="0" eb="2">
      <t>ヒテツ</t>
    </rPh>
    <rPh sb="2" eb="4">
      <t>キンゾク</t>
    </rPh>
    <rPh sb="5" eb="7">
      <t>コウギョウ</t>
    </rPh>
    <phoneticPr fontId="167"/>
  </si>
  <si>
    <t>金属製品
工業</t>
    <rPh sb="0" eb="2">
      <t>キンゾク</t>
    </rPh>
    <rPh sb="2" eb="4">
      <t>セイヒン</t>
    </rPh>
    <rPh sb="5" eb="7">
      <t>コウギョウ</t>
    </rPh>
    <phoneticPr fontId="167"/>
  </si>
  <si>
    <t>汎用機械
工業</t>
    <rPh sb="0" eb="2">
      <t>ハンヨウ</t>
    </rPh>
    <rPh sb="2" eb="4">
      <t>キカイ</t>
    </rPh>
    <rPh sb="5" eb="7">
      <t>コウギョウ</t>
    </rPh>
    <phoneticPr fontId="167"/>
  </si>
  <si>
    <t>生産用
機械
工業</t>
    <rPh sb="0" eb="3">
      <t>セイサンヨウ</t>
    </rPh>
    <rPh sb="4" eb="6">
      <t>キカイ</t>
    </rPh>
    <rPh sb="7" eb="9">
      <t>コウギョウ</t>
    </rPh>
    <phoneticPr fontId="167"/>
  </si>
  <si>
    <t>業務用
機械
工業</t>
    <rPh sb="0" eb="3">
      <t>ギョウムヨウ</t>
    </rPh>
    <rPh sb="4" eb="6">
      <t>キカイ</t>
    </rPh>
    <rPh sb="7" eb="9">
      <t>コウギョウ</t>
    </rPh>
    <phoneticPr fontId="167"/>
  </si>
  <si>
    <t>電子部品
･ﾃﾞﾊﾞｲｽ
工業</t>
    <rPh sb="0" eb="2">
      <t>デンシ</t>
    </rPh>
    <rPh sb="2" eb="4">
      <t>ブヒン</t>
    </rPh>
    <rPh sb="13" eb="15">
      <t>コウギョウ</t>
    </rPh>
    <phoneticPr fontId="167"/>
  </si>
  <si>
    <t>電気機械
工業</t>
    <rPh sb="0" eb="2">
      <t>デンキ</t>
    </rPh>
    <rPh sb="2" eb="4">
      <t>キカイ</t>
    </rPh>
    <rPh sb="5" eb="7">
      <t>コウギョウ</t>
    </rPh>
    <phoneticPr fontId="167"/>
  </si>
  <si>
    <t>情報通信
機械工業</t>
    <rPh sb="0" eb="4">
      <t>ジョウホウツウシン</t>
    </rPh>
    <rPh sb="5" eb="7">
      <t>キカイ</t>
    </rPh>
    <rPh sb="7" eb="9">
      <t>コウギョウ</t>
    </rPh>
    <phoneticPr fontId="167"/>
  </si>
  <si>
    <t>輸送機械
工業</t>
    <rPh sb="0" eb="2">
      <t>ユソウ</t>
    </rPh>
    <rPh sb="2" eb="4">
      <t>キカイ</t>
    </rPh>
    <rPh sb="5" eb="7">
      <t>コウギョウ</t>
    </rPh>
    <phoneticPr fontId="167"/>
  </si>
  <si>
    <t>窯業・
土石製品
工業</t>
    <rPh sb="0" eb="2">
      <t>ヨウギョウ</t>
    </rPh>
    <rPh sb="4" eb="6">
      <t>ドセキ</t>
    </rPh>
    <rPh sb="6" eb="8">
      <t>セイヒン</t>
    </rPh>
    <rPh sb="9" eb="11">
      <t>コウギョウ</t>
    </rPh>
    <phoneticPr fontId="167"/>
  </si>
  <si>
    <t>化学
工業</t>
    <rPh sb="0" eb="2">
      <t>カガク</t>
    </rPh>
    <rPh sb="3" eb="5">
      <t>コウギョウ</t>
    </rPh>
    <phoneticPr fontId="167"/>
  </si>
  <si>
    <t>ﾌﾟﾗｽﾁｯｸ
製品工業</t>
    <rPh sb="8" eb="10">
      <t>セイヒン</t>
    </rPh>
    <rPh sb="10" eb="12">
      <t>コウギョウ</t>
    </rPh>
    <phoneticPr fontId="167"/>
  </si>
  <si>
    <t>ﾊﾟﾙﾌﾟ･
紙・
紙加工品
工業</t>
    <rPh sb="7" eb="8">
      <t>カミ</t>
    </rPh>
    <rPh sb="10" eb="11">
      <t>カミ</t>
    </rPh>
    <rPh sb="11" eb="14">
      <t>カコウヒン</t>
    </rPh>
    <rPh sb="15" eb="17">
      <t>コウギョウ</t>
    </rPh>
    <phoneticPr fontId="167"/>
  </si>
  <si>
    <t>食料品
工業</t>
    <rPh sb="0" eb="3">
      <t>ショクリョウヒン</t>
    </rPh>
    <rPh sb="4" eb="6">
      <t>コウギョウ</t>
    </rPh>
    <phoneticPr fontId="167"/>
  </si>
  <si>
    <t>その他の
工業</t>
    <rPh sb="2" eb="3">
      <t>タ</t>
    </rPh>
    <rPh sb="5" eb="7">
      <t>コウギョウ</t>
    </rPh>
    <phoneticPr fontId="167"/>
  </si>
  <si>
    <t>鉱業</t>
    <rPh sb="0" eb="2">
      <t>コウギョウ</t>
    </rPh>
    <phoneticPr fontId="167"/>
  </si>
  <si>
    <t>繊維
工業</t>
    <rPh sb="0" eb="2">
      <t>センイ</t>
    </rPh>
    <rPh sb="3" eb="5">
      <t>コウギョウ</t>
    </rPh>
    <phoneticPr fontId="167"/>
  </si>
  <si>
    <t>印刷業</t>
    <rPh sb="0" eb="3">
      <t>インサツギョウ</t>
    </rPh>
    <phoneticPr fontId="167"/>
  </si>
  <si>
    <t>石油・石炭
製品工業</t>
    <rPh sb="0" eb="2">
      <t>セキユ</t>
    </rPh>
    <rPh sb="3" eb="5">
      <t>セキタン</t>
    </rPh>
    <rPh sb="6" eb="8">
      <t>セイヒン</t>
    </rPh>
    <rPh sb="8" eb="10">
      <t>コウギョウ</t>
    </rPh>
    <phoneticPr fontId="167"/>
  </si>
  <si>
    <t>ゴム製品
工業</t>
    <rPh sb="2" eb="4">
      <t>セイヒン</t>
    </rPh>
    <rPh sb="5" eb="7">
      <t>コウギョウ</t>
    </rPh>
    <phoneticPr fontId="167"/>
  </si>
  <si>
    <t>皮革製品
工業</t>
    <rPh sb="0" eb="2">
      <t>ヒカク</t>
    </rPh>
    <rPh sb="2" eb="4">
      <t>セイヒン</t>
    </rPh>
    <rPh sb="5" eb="7">
      <t>コウギョウ</t>
    </rPh>
    <phoneticPr fontId="167"/>
  </si>
  <si>
    <t>その他
製品工業</t>
    <rPh sb="2" eb="3">
      <t>タ</t>
    </rPh>
    <rPh sb="4" eb="6">
      <t>セイヒン</t>
    </rPh>
    <rPh sb="6" eb="8">
      <t>コウギョウ</t>
    </rPh>
    <phoneticPr fontId="167"/>
  </si>
  <si>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</si>
  <si>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</si>
  <si>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</si>
  <si>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</si>
  <si>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</si>
  <si>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</si>
  <si>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</si>
  <si>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</si>
  <si>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</si>
  <si>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</si>
  <si>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</si>
  <si>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</si>
  <si>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</si>
  <si>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</si>
  <si>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</si>
  <si>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</si>
  <si>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</si>
  <si>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</si>
  <si>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</si>
  <si>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</si>
  <si>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</si>
  <si>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</si>
  <si>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　7-2　銀行主要勘定</t>
    <rPh sb="5" eb="7">
      <t>ギンコウ</t>
    </rPh>
    <rPh sb="7" eb="9">
      <t>シュヨウ</t>
    </rPh>
    <rPh sb="9" eb="11">
      <t>カンジョウ</t>
    </rPh>
    <phoneticPr fontId="3"/>
  </si>
  <si>
    <t>１  令和7年12月から、「7-2　銀行主要勘定」のセル位置を変更した。
　</t>
    <rPh sb="3" eb="5">
      <t>レイワ</t>
    </rPh>
    <rPh sb="6" eb="7">
      <t>ネン</t>
    </rPh>
    <rPh sb="9" eb="10">
      <t>ガツ</t>
    </rPh>
    <rPh sb="18" eb="22">
      <t>ギンコウシュヨウ</t>
    </rPh>
    <rPh sb="22" eb="24">
      <t>カンジョウ</t>
    </rPh>
    <rPh sb="28" eb="30">
      <t>イチ</t>
    </rPh>
    <rPh sb="31" eb="33">
      <t>ヘンコウ</t>
    </rPh>
    <phoneticPr fontId="3"/>
  </si>
  <si>
    <t>令和17年、32年の人口は『日本の地域別将来推計人口（令和5（2023）年推計）』（国立社会保障・人口問題研究所）による。</t>
    <rPh sb="0" eb="2">
      <t>レイワ</t>
    </rPh>
    <rPh sb="27" eb="29">
      <t>レイワ</t>
    </rPh>
    <phoneticPr fontId="3"/>
  </si>
  <si>
    <t>３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</si>
  <si>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なお、季節調整値は、毎年１月分結果公表時に、前年12か月分の結果を追加して再計算される。このため、2025年12月以前の</t>
    <rPh sb="17" eb="18">
      <t>ブン</t>
    </rPh>
    <phoneticPr fontId="164"/>
  </si>
  <si>
    <t>　　季節調整値（直近10年分）は、2026年１月分結果公表時に改定されている。</t>
    <phoneticPr fontId="10"/>
  </si>
  <si>
    <t>２　求人倍率の各月は季節調整値、それ以外の件数・人数等は原数値を記載。令和7年12月以前の季節
  調整値は、令和8年1月分公表時に新季節指数により改定されている。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</si>
  <si>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別添</t>
    <rPh sb="0" eb="2">
      <t>ベッテン</t>
    </rPh>
    <phoneticPr fontId="10"/>
  </si>
  <si>
    <t xml:space="preserve">  統計データ‥‥‥‥‥‥‥‥‥‥‥‥‥‥‥‥‥‥‥‥‥‥‥‥‥‥‥‥‥‥‥‥‥‥‥‥‥‥‥‥</t>
    <rPh sb="2" eb="4">
      <t>トウケイ</t>
    </rPh>
    <phoneticPr fontId="10"/>
  </si>
  <si>
    <t xml:space="preserve">　　　　　　　　経済産業省大臣官房調査統計グループ「商業動態統計調査」 </t>
    <rPh sb="8" eb="10">
      <t>ケイザイ</t>
    </rPh>
    <rPh sb="10" eb="13">
      <t>サンギョウショウ</t>
    </rPh>
    <rPh sb="13" eb="15">
      <t>ダイジン</t>
    </rPh>
    <rPh sb="15" eb="17">
      <t>カンボウ</t>
    </rPh>
    <rPh sb="17" eb="19">
      <t>チョウサ</t>
    </rPh>
    <rPh sb="19" eb="21">
      <t>トウケイ</t>
    </rPh>
    <rPh sb="26" eb="28">
      <t>ショウギョウ</t>
    </rPh>
    <rPh sb="28" eb="30">
      <t>ドウタイ</t>
    </rPh>
    <rPh sb="30" eb="32">
      <t>トウケイ</t>
    </rPh>
    <rPh sb="32" eb="34">
      <t>チョウサ</t>
    </rPh>
    <phoneticPr fontId="10"/>
  </si>
  <si>
    <t xml:space="preserve">　（☛ 経済産業省ＨＰ＞統計＞商業動態統計調査） </t>
    <rPh sb="21" eb="23">
      <t>チョウサ</t>
    </rPh>
    <phoneticPr fontId="5"/>
  </si>
  <si>
    <t>２　事業所数・店舗数・従業者数・売場面積の各年の数値は、年末の数値。</t>
    <rPh sb="2" eb="5">
      <t>ジギョウショ</t>
    </rPh>
    <rPh sb="5" eb="6">
      <t>スウ</t>
    </rPh>
    <rPh sb="7" eb="9">
      <t>テンポ</t>
    </rPh>
    <phoneticPr fontId="3"/>
  </si>
  <si>
    <t>　  移動数の報告を受け集計したもの。</t>
    <rPh sb="3" eb="6">
      <t>イドウスウ</t>
    </rPh>
    <rPh sb="7" eb="9">
      <t>ホウコク</t>
    </rPh>
    <rPh sb="10" eb="11">
      <t>ウ</t>
    </rPh>
    <rPh sb="12" eb="14">
      <t>シュウケイ</t>
    </rPh>
    <phoneticPr fontId="15"/>
  </si>
  <si>
    <t>１　各年の人口・世帯数は10月1日現在、各月は1日現在。 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1">
      <t>レイワ</t>
    </rPh>
    <phoneticPr fontId="11"/>
  </si>
  <si>
    <t>６　四半期別ＧＤＰ速報は、2020暦年連鎖価格方式。</t>
    <phoneticPr fontId="15"/>
  </si>
  <si>
    <t>　消費者物価指数「お知らせ」の参照先</t>
    <rPh sb="1" eb="4">
      <t>ショウヒシャ</t>
    </rPh>
    <rPh sb="4" eb="6">
      <t>ブッカ</t>
    </rPh>
    <rPh sb="6" eb="8">
      <t>シスウ</t>
    </rPh>
    <rPh sb="10" eb="11">
      <t>シ</t>
    </rPh>
    <rPh sb="15" eb="18">
      <t>サンショウサキ</t>
    </rPh>
    <phoneticPr fontId="3"/>
  </si>
  <si>
    <t xml:space="preserve">　（☛ 総務省統計局ＨＰ＞消費者物価指数） </t>
    <rPh sb="4" eb="7">
      <t>ソウムショウ</t>
    </rPh>
    <rPh sb="7" eb="10">
      <t>トウケイキョク</t>
    </rPh>
    <rPh sb="13" eb="16">
      <t>ショウヒシャ</t>
    </rPh>
    <rPh sb="16" eb="18">
      <t>ブッカ</t>
    </rPh>
    <rPh sb="18" eb="20">
      <t>シスウ</t>
    </rPh>
    <phoneticPr fontId="5"/>
  </si>
  <si>
    <t>１　商業動態統計調査の「お知らせ」「調査の概要」等についての参照先</t>
    <rPh sb="2" eb="4">
      <t>ショウギョウ</t>
    </rPh>
    <rPh sb="4" eb="6">
      <t>ドウタイ</t>
    </rPh>
    <rPh sb="6" eb="8">
      <t>トウケイ</t>
    </rPh>
    <rPh sb="8" eb="10">
      <t>チョウサ</t>
    </rPh>
    <rPh sb="13" eb="14">
      <t>シ</t>
    </rPh>
    <rPh sb="18" eb="20">
      <t>チョウサ</t>
    </rPh>
    <rPh sb="21" eb="23">
      <t>ガイヨウ</t>
    </rPh>
    <rPh sb="24" eb="25">
      <t>トウ</t>
    </rPh>
    <rPh sb="30" eb="33">
      <t>サンショウサキ</t>
    </rPh>
    <phoneticPr fontId="3"/>
  </si>
  <si>
    <t>　　労働力調査の「解説」「用語の解説」等についての参照先</t>
    <rPh sb="2" eb="5">
      <t>ロウドウリョク</t>
    </rPh>
    <rPh sb="5" eb="7">
      <t>チョウサ</t>
    </rPh>
    <rPh sb="9" eb="11">
      <t>カイセツ</t>
    </rPh>
    <rPh sb="13" eb="15">
      <t>ヨウゴ</t>
    </rPh>
    <rPh sb="16" eb="18">
      <t>カイセツ</t>
    </rPh>
    <rPh sb="19" eb="20">
      <t>トウ</t>
    </rPh>
    <rPh sb="25" eb="28">
      <t>サンショウサキ</t>
    </rPh>
    <phoneticPr fontId="3"/>
  </si>
  <si>
    <t xml:space="preserve">　（☛ 総務省統計局ＨＰ＞労働力調査＞結果表の利用に関する参考資料） </t>
    <rPh sb="4" eb="7">
      <t>ソウムショウ</t>
    </rPh>
    <rPh sb="7" eb="10">
      <t>トウケイキョク</t>
    </rPh>
    <rPh sb="13" eb="16">
      <t>ロウドウリョク</t>
    </rPh>
    <rPh sb="16" eb="18">
      <t>チョウサ</t>
    </rPh>
    <rPh sb="19" eb="21">
      <t>ケッカ</t>
    </rPh>
    <rPh sb="21" eb="22">
      <t>ヒョウ</t>
    </rPh>
    <rPh sb="23" eb="25">
      <t>リヨウ</t>
    </rPh>
    <rPh sb="26" eb="27">
      <t>カン</t>
    </rPh>
    <rPh sb="29" eb="33">
      <t>サンコウシリョウ</t>
    </rPh>
    <phoneticPr fontId="5"/>
  </si>
  <si>
    <t>　　(注） 令和2年10月号から新たに掲載。郵便の取扱い無し。　</t>
    <rPh sb="6" eb="8">
      <t>レイワ</t>
    </rPh>
    <rPh sb="9" eb="10">
      <t>ネン</t>
    </rPh>
    <rPh sb="12" eb="14">
      <t>ガツゴウ</t>
    </rPh>
    <rPh sb="16" eb="17">
      <t>アラ</t>
    </rPh>
    <rPh sb="19" eb="21">
      <t>ケイサイ</t>
    </rPh>
    <phoneticPr fontId="3"/>
  </si>
  <si>
    <t>２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</si>
  <si>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xml:space="preserve">　面積は、国土地理院「令和8年全国都道府県市区町村別面積調（1月1日時点）」による。　　　　　　　　　　　　　　　　　　　　　　　　　　　　　　　　　　　　　　　　　　　　　　　　　　　　　　　　　　　　　　　　　　　　　　　　　　　　　　　　　　　　　　　　　　　　　　　　　　　　　　　　　　　　　　　　　　　　　　　　　　　　　　　　　　　　　　　　　　　　　　　　　　　　　　　　　　　　　　　                                                    </t>
    <rPh sb="11" eb="13">
      <t>レイワ</t>
    </rPh>
    <rPh sb="34" eb="36">
      <t>ジテン</t>
    </rPh>
    <phoneticPr fontId="3"/>
  </si>
  <si>
    <t>　※印の面積は、国土地理院「令和8年全国都道府県市区町村別面積調（1月1日時点）」では境界未定となっている</t>
    <phoneticPr fontId="3"/>
  </si>
  <si>
    <t>ため、「令和8年全国都道府県市区町村別面積調（1月1日時点）」の参考値による。</t>
    <phoneticPr fontId="3"/>
  </si>
  <si>
    <t>兵庫ＣＩ一致指数は、下げ止まりを示している。</t>
    <rPh sb="10" eb="11">
      <t>サ</t>
    </rPh>
    <rPh sb="12" eb="13">
      <t>ド</t>
    </rPh>
    <phoneticPr fontId="5"/>
  </si>
  <si>
    <t>１　「p」は速報値、それ以外は確報値</t>
    <rPh sb="12" eb="14">
      <t>イガイ</t>
    </rPh>
    <rPh sb="14" eb="15">
      <t>ガツブン</t>
    </rPh>
    <rPh sb="15" eb="18">
      <t>カクホウチ</t>
    </rPh>
    <phoneticPr fontId="5"/>
  </si>
  <si>
    <t>令和8年</t>
    <rPh sb="0" eb="2">
      <t>レイワ</t>
    </rPh>
    <rPh sb="3" eb="4">
      <t>ネン</t>
    </rPh>
    <phoneticPr fontId="13"/>
  </si>
  <si>
    <t>生産指数は2か月連続低下（対前月比3.3％減）</t>
    <rPh sb="8" eb="10">
      <t>レンゾク</t>
    </rPh>
    <rPh sb="10" eb="12">
      <t>テイカ</t>
    </rPh>
    <rPh sb="21" eb="22">
      <t>ゲン</t>
    </rPh>
    <phoneticPr fontId="5"/>
  </si>
  <si>
    <t>○　生産指数  98.4（対前月比   3.3％減）</t>
    <rPh sb="24" eb="25">
      <t>ゲン</t>
    </rPh>
    <phoneticPr fontId="5"/>
  </si>
  <si>
    <t>○　出荷指数  99.9（対前月比   3.4％減）</t>
    <rPh sb="23" eb="24">
      <t>ゾウ</t>
    </rPh>
    <rPh sb="24" eb="25">
      <t>ゲン</t>
    </rPh>
    <phoneticPr fontId="5"/>
  </si>
  <si>
    <t>○　在庫指数   95.6（対前月比 　1.8％減）</t>
    <rPh sb="24" eb="25">
      <t>ゲン</t>
    </rPh>
    <phoneticPr fontId="5"/>
  </si>
  <si>
    <t xml:space="preserve"> ○ 先行指数     92.9（前月差1.8 ポイント増、４か月連続で前月差増）</t>
    <phoneticPr fontId="5"/>
  </si>
  <si>
    <t xml:space="preserve"> ○ 一致指数    103.3（前月差0.4 ポイント減、２か月連続で前月差減）</t>
    <rPh sb="28" eb="29">
      <t>ゲン</t>
    </rPh>
    <rPh sb="33" eb="35">
      <t>レンゾク</t>
    </rPh>
    <rPh sb="39" eb="40">
      <t>ゲン</t>
    </rPh>
    <phoneticPr fontId="5"/>
  </si>
  <si>
    <t xml:space="preserve"> ○ 遅行指数     99.1（前月差5.7 ポイント減、２か月ぶりに前月差減）</t>
    <rPh sb="28" eb="29">
      <t>ゲン</t>
    </rPh>
    <rPh sb="39" eb="40">
      <t>ゲン</t>
    </rPh>
    <phoneticPr fontId="5"/>
  </si>
  <si>
    <t>○ 先行指数　  57.1％（２か月ぶりに50％を上回る）</t>
    <rPh sb="25" eb="26">
      <t>ウエ</t>
    </rPh>
    <phoneticPr fontId="10"/>
  </si>
  <si>
    <t>○ 一致指数　  87.5％（３か月連続で50％を上回る）</t>
    <rPh sb="18" eb="20">
      <t>レンゾク</t>
    </rPh>
    <phoneticPr fontId="10"/>
  </si>
  <si>
    <t>○ 遅行指数 　 42.9％（３か月ぶりに50％を下回る）</t>
    <rPh sb="2" eb="4">
      <t>チコウ</t>
    </rPh>
    <rPh sb="4" eb="6">
      <t>シスウ</t>
    </rPh>
    <rPh sb="25" eb="26">
      <t>シタ</t>
    </rPh>
    <phoneticPr fontId="10"/>
  </si>
  <si>
    <t xml:space="preserve"> 　　きまって支給する給与　　　273,273円（前年同月比  3.3％増　21か月連続の増加）</t>
    <phoneticPr fontId="3"/>
  </si>
  <si>
    <t xml:space="preserve"> 　　総実労働時間　　　　　　　128.2時間（前年同月比  2.1％増　3か月連続の増加）</t>
    <rPh sb="35" eb="36">
      <t>ゾウ</t>
    </rPh>
    <rPh sb="40" eb="42">
      <t>レンゾク</t>
    </rPh>
    <rPh sb="43" eb="45">
      <t>ゾウカ</t>
    </rPh>
    <phoneticPr fontId="3"/>
  </si>
  <si>
    <t xml:space="preserve"> 　　所定外労働時間　　　　　　 10.3時間（前年同月比  10.8％増　3か月連続の増加）</t>
    <rPh sb="36" eb="37">
      <t>ゾウ</t>
    </rPh>
    <rPh sb="40" eb="41">
      <t>ゲツ</t>
    </rPh>
    <rPh sb="41" eb="43">
      <t>レンゾク</t>
    </rPh>
    <rPh sb="44" eb="46">
      <t>ゾウカ</t>
    </rPh>
    <phoneticPr fontId="3"/>
  </si>
  <si>
    <t xml:space="preserve"> 　　月末推計常用労働者数　　1,906,747人（前年同月比  1.7％増　3か月連続の増加）</t>
    <rPh sb="37" eb="38">
      <t>ゾウ</t>
    </rPh>
    <rPh sb="41" eb="42">
      <t>ゲツ</t>
    </rPh>
    <rPh sb="42" eb="44">
      <t>レンゾク</t>
    </rPh>
    <rPh sb="45" eb="47">
      <t>ゾウカ</t>
    </rPh>
    <phoneticPr fontId="3"/>
  </si>
  <si>
    <t>令和8年5月公表から、令和7年国勢調査(速報)の結果を反映し、令和2年11月以降を修正した。また、令和7年国勢調査（確定）の結果が出れば、</t>
    <rPh sb="0" eb="2">
      <t>レイワ</t>
    </rPh>
    <rPh sb="3" eb="4">
      <t>ネン</t>
    </rPh>
    <rPh sb="5" eb="8">
      <t>ガツコウヒョウ</t>
    </rPh>
    <rPh sb="11" eb="13">
      <t>レイワ</t>
    </rPh>
    <rPh sb="14" eb="15">
      <t>ネン</t>
    </rPh>
    <rPh sb="15" eb="19">
      <t>コクゼイチョウサ</t>
    </rPh>
    <rPh sb="20" eb="22">
      <t>ソクホウ</t>
    </rPh>
    <rPh sb="24" eb="26">
      <t>ケッカ</t>
    </rPh>
    <rPh sb="27" eb="29">
      <t>ハンエイ</t>
    </rPh>
    <rPh sb="31" eb="33">
      <t>レイワ</t>
    </rPh>
    <rPh sb="34" eb="35">
      <t>ネン</t>
    </rPh>
    <rPh sb="37" eb="40">
      <t>ガツイコウ</t>
    </rPh>
    <rPh sb="41" eb="43">
      <t>シュウセイ</t>
    </rPh>
    <phoneticPr fontId="15"/>
  </si>
  <si>
    <t>再度修正を行う。また、令和7年国勢調査（確定）の結果が出れば、再度修正を行う（令和8年11月頃を予定）。</t>
    <phoneticPr fontId="15"/>
  </si>
  <si>
    <t>　　　　○４月中の純増減　　4,122人増（自然増減　2,919人減　社会増減　7,041人増加）</t>
  </si>
  <si>
    <t>　　　　○神戸、阪神南、阪神北、中播磨、淡路の地域で増加し、東播磨、北播磨、西播磨、</t>
    <phoneticPr fontId="0"/>
  </si>
  <si>
    <t>但馬、丹波の地域で減少している。</t>
    <phoneticPr fontId="0"/>
  </si>
  <si>
    <t>　国勢調査（令和7年10月1日実施）の確報値が出れば、再度修正を行う（令和8年11月頃を予定）。</t>
    <rPh sb="1" eb="5">
      <t>コクチョウ</t>
    </rPh>
    <rPh sb="6" eb="8">
      <t>レイワ</t>
    </rPh>
    <rPh sb="9" eb="10">
      <t>ネン</t>
    </rPh>
    <rPh sb="12" eb="13">
      <t>ガツ</t>
    </rPh>
    <rPh sb="14" eb="15">
      <t>ニチ</t>
    </rPh>
    <rPh sb="15" eb="17">
      <t>ジッシ</t>
    </rPh>
    <rPh sb="19" eb="22">
      <t>カクホウチ</t>
    </rPh>
    <rPh sb="23" eb="24">
      <t>デ</t>
    </rPh>
    <rPh sb="27" eb="31">
      <t>サイドシュウセイ</t>
    </rPh>
    <rPh sb="32" eb="33">
      <t>オコナ</t>
    </rPh>
    <rPh sb="35" eb="37">
      <t>レイワ</t>
    </rPh>
    <rPh sb="38" eb="39">
      <t>ネン</t>
    </rPh>
    <rPh sb="41" eb="42">
      <t>ガツ</t>
    </rPh>
    <rPh sb="42" eb="43">
      <t>ゴロ</t>
    </rPh>
    <rPh sb="44" eb="46">
      <t>ヨテイ</t>
    </rPh>
    <phoneticPr fontId="2"/>
  </si>
  <si>
    <t>５</t>
  </si>
  <si>
    <t>令和8年5月公表から、令和7年国勢調査（速報）の結果を反映し、令和2年11月以降を修正した。</t>
    <rPh sb="0" eb="2">
      <t>レイワ</t>
    </rPh>
    <rPh sb="3" eb="4">
      <t>ネン</t>
    </rPh>
    <rPh sb="5" eb="8">
      <t>ガツコウヒョウ</t>
    </rPh>
    <rPh sb="11" eb="13">
      <t>レイワ</t>
    </rPh>
    <rPh sb="14" eb="15">
      <t>ネン</t>
    </rPh>
    <rPh sb="15" eb="19">
      <t>コクゼイチョウサ</t>
    </rPh>
    <rPh sb="20" eb="22">
      <t>ソクホウ</t>
    </rPh>
    <rPh sb="24" eb="26">
      <t>ケッカ</t>
    </rPh>
    <rPh sb="27" eb="29">
      <t>ハンエイ</t>
    </rPh>
    <rPh sb="31" eb="33">
      <t>レイワ</t>
    </rPh>
    <rPh sb="34" eb="35">
      <t>ネン</t>
    </rPh>
    <rPh sb="37" eb="40">
      <t>ガツイコウ</t>
    </rPh>
    <rPh sb="41" eb="43">
      <t>シュウセイ</t>
    </rPh>
    <phoneticPr fontId="15"/>
  </si>
  <si>
    <t>また、令和7年国勢調査（確定）の結果が出れば、再度修正を行う（令和8年11月頃を予定）。</t>
    <phoneticPr fontId="3"/>
  </si>
  <si>
    <t>４</t>
  </si>
  <si>
    <t>また、令和7年国勢調査（確定）の結果が出れば、再度修正を行う（令和８年11月頃を予定）。</t>
    <phoneticPr fontId="3"/>
  </si>
  <si>
    <t>『兵庫の統計』 令和8年6月号</t>
  </si>
  <si>
    <t>（令和8年5月1日現在）</t>
  </si>
  <si>
    <t>令和8年4月中の人口移動</t>
  </si>
  <si>
    <t>令和8年3月）】</t>
  </si>
  <si>
    <t>令和8年3月）</t>
  </si>
  <si>
    <t>（令和8年3月）</t>
  </si>
  <si>
    <t xml:space="preserve"> 令和8年4月</t>
  </si>
  <si>
    <t>（対前年同月比　2％増）</t>
  </si>
  <si>
    <t>（対前年同月比　2.1％増）</t>
  </si>
  <si>
    <t>（対前年同月比　2.5％増）</t>
  </si>
  <si>
    <t>１　各年の人口・世帯数は10月1日現在、各月は1日現在。 国勢調査（令和7年10月1日実施）を基礎とし、毎月各市町から住民基本台帳法に基づく当該月間の</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3">
      <t>コクセイチョウサ</t>
    </rPh>
    <rPh sb="34" eb="36">
      <t>レイワ</t>
    </rPh>
    <rPh sb="37" eb="38">
      <t>ネン</t>
    </rPh>
    <rPh sb="40" eb="41">
      <t>ガツ</t>
    </rPh>
    <rPh sb="42" eb="43">
      <t>ヒ</t>
    </rPh>
    <rPh sb="43" eb="45">
      <t>ジッシ</t>
    </rPh>
    <rPh sb="47" eb="49">
      <t>キソ</t>
    </rPh>
    <rPh sb="52" eb="54">
      <t>マイツキ</t>
    </rPh>
    <rPh sb="54" eb="57">
      <t>カクシチョウ</t>
    </rPh>
    <rPh sb="59" eb="61">
      <t>ジュウミン</t>
    </rPh>
    <rPh sb="61" eb="63">
      <t>キホン</t>
    </rPh>
    <rPh sb="63" eb="65">
      <t>ダイチョウ</t>
    </rPh>
    <rPh sb="65" eb="66">
      <t>ホウ</t>
    </rPh>
    <rPh sb="67" eb="68">
      <t>モト</t>
    </rPh>
    <rPh sb="70" eb="72">
      <t>トウガイ</t>
    </rPh>
    <rPh sb="72" eb="74">
      <t>ゲッカン</t>
    </rPh>
    <phoneticPr fontId="11"/>
  </si>
  <si>
    <t>10　近畿地域鉱工業指数：令和2年＝100。年平均は原指数、在庫については期末値。
　　　　　　　　　　　　各月の数値は季節調整済指数。2026年3月分公表時に年間補正を実施した。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102" eb="104">
      <t>タイショウ</t>
    </rPh>
    <rPh sb="104" eb="106">
      <t>チイキ</t>
    </rPh>
    <rPh sb="108" eb="110">
      <t>キンキ</t>
    </rPh>
    <rPh sb="110" eb="112">
      <t>ケイザイ</t>
    </rPh>
    <rPh sb="112" eb="114">
      <t>サンギョウ</t>
    </rPh>
    <rPh sb="114" eb="115">
      <t>キョク</t>
    </rPh>
    <rPh sb="115" eb="117">
      <t>カンナイ</t>
    </rPh>
    <rPh sb="119" eb="120">
      <t>フ</t>
    </rPh>
    <rPh sb="121" eb="122">
      <t>ケン</t>
    </rPh>
    <rPh sb="123" eb="126">
      <t>フクイケン</t>
    </rPh>
    <rPh sb="127" eb="130">
      <t>シガケン</t>
    </rPh>
    <rPh sb="131" eb="134">
      <t>キョウトフ</t>
    </rPh>
    <rPh sb="135" eb="138">
      <t>オオサカフ</t>
    </rPh>
    <rPh sb="139" eb="142">
      <t>ヒョウゴケン</t>
    </rPh>
    <rPh sb="143" eb="146">
      <t>ナラケン</t>
    </rPh>
    <rPh sb="147" eb="150">
      <t>ワカヤマ</t>
    </rPh>
    <rPh sb="150" eb="151">
      <t>ケン</t>
    </rPh>
    <phoneticPr fontId="11"/>
  </si>
  <si>
    <t xml:space="preserve">　この人口と世帯数は、令和7年国勢調査（令和7年10月1日実施）の速報値を基礎とし、毎月各市町から住民基本台帳法に　　　　                                                            </t>
    <rPh sb="11" eb="13">
      <t>レイワ</t>
    </rPh>
    <rPh sb="20" eb="22">
      <t>レイワ</t>
    </rPh>
    <rPh sb="33" eb="36">
      <t>ソクホウチ</t>
    </rPh>
    <rPh sb="53" eb="55">
      <t>ダイチョウ</t>
    </rPh>
    <rPh sb="55" eb="56">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</si>
  <si>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</si>
  <si>
    <t>７　令和8年3月の「都市銀行等」「地域銀行」「信用金庫」の数値は、令和8年5月末日現在公表されていない。</t>
    <rPh sb="2" eb="4">
      <t>レイワ</t>
    </rPh>
    <rPh sb="5" eb="6">
      <t>ネン</t>
    </rPh>
    <rPh sb="7" eb="8">
      <t>ガツ</t>
    </rPh>
    <rPh sb="10" eb="12">
      <t>トシ</t>
    </rPh>
    <rPh sb="12" eb="14">
      <t>ギンコウ</t>
    </rPh>
    <rPh sb="14" eb="15">
      <t>トウ</t>
    </rPh>
    <rPh sb="17" eb="19">
      <t>チイキ</t>
    </rPh>
    <rPh sb="19" eb="21">
      <t>ギンコウ</t>
    </rPh>
    <rPh sb="23" eb="25">
      <t>シンヨウ</t>
    </rPh>
    <rPh sb="25" eb="27">
      <t>キンコ</t>
    </rPh>
    <rPh sb="29" eb="31">
      <t>スウチ</t>
    </rPh>
    <rPh sb="33" eb="35">
      <t>レイワ</t>
    </rPh>
    <rPh sb="36" eb="37">
      <t>ネン</t>
    </rPh>
    <rPh sb="38" eb="39">
      <t>ガツ</t>
    </rPh>
    <rPh sb="39" eb="41">
      <t>マツジツ</t>
    </rPh>
    <rPh sb="41" eb="43">
      <t>ゲンザイ</t>
    </rPh>
    <rPh sb="43" eb="45">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</si>
</sst>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quot;\ ##,##0.0"/>
  </numFmts>
  <fonts count="170">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55"/>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medium">
        <color indexed="3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16">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0" borderId="30"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1" applyNumberFormat="0" applyAlignment="0" applyProtection="0">
      <alignment vertical="center"/>
    </xf>
    <xf numFmtId="0" fontId="62" fillId="10" borderId="32" applyNumberFormat="0" applyAlignment="0" applyProtection="0">
      <alignment vertical="center"/>
    </xf>
    <xf numFmtId="0" fontId="63" fillId="10" borderId="31" applyNumberFormat="0" applyAlignment="0" applyProtection="0">
      <alignment vertical="center"/>
    </xf>
    <xf numFmtId="0" fontId="64" fillId="0" borderId="33" applyNumberFormat="0" applyFill="0" applyAlignment="0" applyProtection="0">
      <alignment vertical="center"/>
    </xf>
    <xf numFmtId="0" fontId="65" fillId="11" borderId="34"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6"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5"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37"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1" applyNumberFormat="0" applyAlignment="0" applyProtection="0">
      <alignment vertical="center"/>
    </xf>
    <xf numFmtId="0" fontId="80" fillId="58" borderId="41" applyNumberFormat="0" applyAlignment="0" applyProtection="0">
      <alignment vertical="center"/>
    </xf>
    <xf numFmtId="0" fontId="100" fillId="10" borderId="31" applyNumberFormat="0" applyAlignment="0" applyProtection="0">
      <alignment vertical="center"/>
    </xf>
    <xf numFmtId="0" fontId="80" fillId="58" borderId="41"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1" applyNumberFormat="0" applyAlignment="0" applyProtection="0">
      <alignment vertical="center"/>
    </xf>
    <xf numFmtId="0" fontId="87" fillId="42" borderId="41" applyNumberFormat="0" applyAlignment="0" applyProtection="0">
      <alignment vertical="center"/>
    </xf>
    <xf numFmtId="0" fontId="108" fillId="9" borderId="31" applyNumberFormat="0" applyAlignment="0" applyProtection="0">
      <alignment vertical="center"/>
    </xf>
    <xf numFmtId="0" fontId="87" fillId="42" borderId="41"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0">
      <alignment horizontal="left" vertical="center"/>
    </xf>
    <xf numFmtId="0" fontId="9" fillId="57" borderId="82" applyNumberFormat="0" applyFont="0" applyAlignment="0" applyProtection="0">
      <alignment vertical="center"/>
    </xf>
    <xf numFmtId="0" fontId="9" fillId="57" borderId="82" applyNumberFormat="0" applyFont="0" applyAlignment="0" applyProtection="0">
      <alignment vertical="center"/>
    </xf>
    <xf numFmtId="0" fontId="80" fillId="58" borderId="83" applyNumberFormat="0" applyAlignment="0" applyProtection="0">
      <alignment vertical="center"/>
    </xf>
    <xf numFmtId="0" fontId="80" fillId="58" borderId="83"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4" applyNumberFormat="0" applyFill="0" applyAlignment="0" applyProtection="0">
      <alignment vertical="center"/>
    </xf>
    <xf numFmtId="0" fontId="73" fillId="0" borderId="84" applyNumberFormat="0" applyFill="0" applyAlignment="0" applyProtection="0">
      <alignment vertical="center"/>
    </xf>
    <xf numFmtId="0" fontId="85" fillId="58" borderId="85" applyNumberFormat="0" applyAlignment="0" applyProtection="0">
      <alignment vertical="center"/>
    </xf>
    <xf numFmtId="0" fontId="85" fillId="58" borderId="85" applyNumberFormat="0" applyAlignment="0" applyProtection="0">
      <alignment vertical="center"/>
    </xf>
    <xf numFmtId="210" fontId="91" fillId="0" borderId="0" applyFont="0" applyFill="0" applyBorder="0" applyAlignment="0" applyProtection="0"/>
    <xf numFmtId="0" fontId="87" fillId="42" borderId="83" applyNumberFormat="0" applyAlignment="0" applyProtection="0">
      <alignment vertical="center"/>
    </xf>
    <xf numFmtId="0" fontId="87" fillId="42" borderId="83"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xf numFmtId="0" fontId="24" fillId="0" borderId="0" applyBorder="0" applyProtection="0"/>
    <xf numFmtId="38" fontId="9" fillId="0" borderId="0" applyFont="0" applyFill="0" applyBorder="0" applyAlignment="0" applyProtection="0"/>
    <xf numFmtId="0" fontId="84" fillId="0" borderId="137" applyNumberFormat="0" applyFill="0" applyAlignment="0" applyProtection="0">
      <alignment vertical="center"/>
    </xf>
    <xf numFmtId="0" fontId="9" fillId="0" borderId="0">
      <alignment vertical="center"/>
    </xf>
  </cellStyleXfs>
  <cellXfs count="2154">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0" fontId="25" fillId="0" borderId="0" xfId="26" applyFont="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5"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37" fontId="15" fillId="5" borderId="9" xfId="0" applyNumberFormat="1" applyFont="1" applyFill="1" applyBorder="1" applyAlignment="1">
      <alignment horizontal="center" vertical="center"/>
    </xf>
    <xf numFmtId="37" fontId="15" fillId="5" borderId="12" xfId="0" applyNumberFormat="1"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47"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7" fontId="15" fillId="0" borderId="0" xfId="2" applyNumberFormat="1" applyFont="1" applyFill="1" applyAlignment="1">
      <alignment horizontal="right"/>
    </xf>
    <xf numFmtId="177" fontId="15" fillId="0" borderId="0"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47"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49" xfId="20" applyFont="1" applyFill="1" applyBorder="1" applyAlignment="1">
      <alignment horizontal="center" vertical="center" wrapText="1"/>
    </xf>
    <xf numFmtId="38" fontId="15" fillId="0" borderId="48"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48" xfId="76" applyFont="1" applyFill="1" applyBorder="1" applyProtection="1">
      <protection locked="0"/>
    </xf>
    <xf numFmtId="0" fontId="115" fillId="5" borderId="5" xfId="0" applyFont="1" applyFill="1" applyBorder="1" applyAlignment="1">
      <alignment horizontal="distributed" vertical="center" justifyLastLine="1"/>
    </xf>
    <xf numFmtId="0" fontId="115" fillId="5" borderId="6" xfId="0" applyFont="1" applyFill="1" applyBorder="1" applyAlignment="1">
      <alignment vertical="center"/>
    </xf>
    <xf numFmtId="0" fontId="115" fillId="5" borderId="4" xfId="0" applyFont="1" applyFill="1" applyBorder="1" applyAlignment="1">
      <alignment vertical="center"/>
    </xf>
    <xf numFmtId="0" fontId="115" fillId="5" borderId="15" xfId="0" applyFont="1" applyFill="1" applyBorder="1" applyAlignment="1">
      <alignment vertical="center" shrinkToFit="1"/>
    </xf>
    <xf numFmtId="0" fontId="115" fillId="5" borderId="51"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47" xfId="76" applyFont="1" applyFill="1" applyBorder="1" applyAlignment="1" applyProtection="1">
      <alignment horizontal="right" shrinkToFit="1"/>
      <protection locked="0"/>
    </xf>
    <xf numFmtId="182" fontId="15" fillId="0" borderId="50"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47"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1"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1"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1"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1"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1" xfId="0" applyFont="1" applyFill="1" applyBorder="1" applyAlignment="1">
      <alignment horizontal="center" vertical="center" wrapText="1"/>
    </xf>
    <xf numFmtId="0" fontId="22" fillId="5" borderId="5" xfId="25" applyFont="1" applyFill="1" applyBorder="1" applyProtection="1">
      <protection locked="0"/>
    </xf>
    <xf numFmtId="0" fontId="117" fillId="5" borderId="5" xfId="25" applyFont="1" applyFill="1" applyBorder="1"/>
    <xf numFmtId="0" fontId="8" fillId="5" borderId="50"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1"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47" xfId="4" applyFont="1" applyFill="1" applyBorder="1" applyAlignment="1">
      <alignment horizontal="center" vertical="center"/>
    </xf>
    <xf numFmtId="38" fontId="15" fillId="0" borderId="10" xfId="4" applyFont="1" applyFill="1" applyBorder="1" applyAlignment="1">
      <alignment horizontal="right"/>
    </xf>
    <xf numFmtId="38" fontId="15" fillId="0" borderId="47" xfId="4" applyFont="1" applyFill="1" applyBorder="1" applyAlignment="1">
      <alignment horizontal="right"/>
    </xf>
    <xf numFmtId="38" fontId="15" fillId="0" borderId="47"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2"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38" fontId="15" fillId="0" borderId="47" xfId="76" applyFont="1" applyFill="1" applyBorder="1" applyAlignment="1">
      <alignment horizontal="right"/>
    </xf>
    <xf numFmtId="0" fontId="7" fillId="0" borderId="59" xfId="26" applyBorder="1"/>
    <xf numFmtId="0" fontId="7" fillId="0" borderId="59" xfId="26" applyBorder="1" applyAlignment="1">
      <alignment horizontal="center" vertical="center"/>
    </xf>
    <xf numFmtId="38" fontId="0" fillId="0" borderId="0" xfId="76" applyFont="1" applyFill="1" applyAlignment="1">
      <alignment horizontal="left" readingOrder="1"/>
    </xf>
    <xf numFmtId="0" fontId="15" fillId="5" borderId="54" xfId="26" applyFont="1" applyFill="1" applyBorder="1"/>
    <xf numFmtId="0" fontId="15" fillId="5" borderId="54" xfId="25" applyFont="1" applyFill="1" applyBorder="1" applyProtection="1">
      <protection locked="0"/>
    </xf>
    <xf numFmtId="3" fontId="15" fillId="0" borderId="1" xfId="76" applyNumberFormat="1" applyFont="1" applyFill="1" applyBorder="1" applyProtection="1">
      <protection locked="0"/>
    </xf>
    <xf numFmtId="0" fontId="111"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47"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47"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47"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2" xfId="24" applyFont="1" applyFill="1" applyBorder="1" applyAlignment="1">
      <alignment horizontal="center" vertical="center" wrapText="1"/>
    </xf>
    <xf numFmtId="0" fontId="6" fillId="5" borderId="52" xfId="24" applyFont="1" applyFill="1" applyBorder="1" applyAlignment="1">
      <alignment horizontal="center" vertical="center"/>
    </xf>
    <xf numFmtId="0" fontId="6" fillId="5" borderId="53"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47"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2"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48" fillId="0" borderId="0" xfId="26" applyFont="1"/>
    <xf numFmtId="0" fontId="149" fillId="0" borderId="0" xfId="26" applyFont="1"/>
    <xf numFmtId="191" fontId="27" fillId="0" borderId="0" xfId="26" applyNumberFormat="1" applyFont="1"/>
    <xf numFmtId="184" fontId="150" fillId="0" borderId="0" xfId="76" applyNumberFormat="1" applyFont="1" applyFill="1" applyProtection="1">
      <protection locked="0"/>
    </xf>
    <xf numFmtId="0" fontId="150" fillId="0" borderId="0" xfId="0" applyFont="1"/>
    <xf numFmtId="0" fontId="150" fillId="0" borderId="0" xfId="20" applyFont="1"/>
    <xf numFmtId="38" fontId="2" fillId="0" borderId="0" xfId="0" applyNumberFormat="1" applyFont="1"/>
    <xf numFmtId="38" fontId="151" fillId="0" borderId="0" xfId="76" applyFont="1" applyFill="1" applyBorder="1" applyAlignment="1">
      <alignment shrinkToFit="1"/>
    </xf>
    <xf numFmtId="38" fontId="15" fillId="0" borderId="0" xfId="76" applyFont="1"/>
    <xf numFmtId="0" fontId="152" fillId="0" borderId="0" xfId="25" applyFont="1"/>
    <xf numFmtId="0" fontId="150" fillId="0" borderId="0" xfId="25" applyFont="1"/>
    <xf numFmtId="0" fontId="153" fillId="0" borderId="0" xfId="0" applyFont="1"/>
    <xf numFmtId="0" fontId="154" fillId="0" borderId="0" xfId="0" applyFont="1"/>
    <xf numFmtId="0" fontId="155" fillId="0" borderId="0" xfId="0" applyFont="1"/>
    <xf numFmtId="3" fontId="15" fillId="0" borderId="47" xfId="76" applyNumberFormat="1" applyFont="1" applyFill="1" applyBorder="1" applyProtection="1">
      <protection locked="0"/>
    </xf>
    <xf numFmtId="38" fontId="27" fillId="0" borderId="47"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38" fontId="27" fillId="0" borderId="47"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3"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47"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47"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47"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0"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0" xfId="0" applyFont="1" applyFill="1" applyBorder="1"/>
    <xf numFmtId="0" fontId="8" fillId="5" borderId="5" xfId="0" applyFont="1" applyFill="1" applyBorder="1"/>
    <xf numFmtId="0" fontId="8" fillId="5" borderId="53"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2"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47"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57" xfId="28" applyFont="1" applyFill="1" applyBorder="1" applyAlignment="1">
      <alignment horizontal="center"/>
    </xf>
    <xf numFmtId="0" fontId="19" fillId="5" borderId="69" xfId="28" applyFont="1" applyFill="1" applyBorder="1" applyAlignment="1">
      <alignment horizontal="center"/>
    </xf>
    <xf numFmtId="0" fontId="19" fillId="5" borderId="58"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48"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57" xfId="28" applyFont="1" applyFill="1" applyBorder="1" applyAlignment="1">
      <alignment horizontal="center" wrapText="1"/>
    </xf>
    <xf numFmtId="0" fontId="19" fillId="5" borderId="69" xfId="28" applyFont="1" applyFill="1" applyBorder="1" applyAlignment="1">
      <alignment horizontal="center" wrapText="1"/>
    </xf>
    <xf numFmtId="0" fontId="19" fillId="5" borderId="58"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1" xfId="31" applyFont="1" applyFill="1" applyBorder="1" applyAlignment="1">
      <alignment horizontal="center" vertical="center"/>
    </xf>
    <xf numFmtId="0" fontId="7" fillId="5" borderId="72"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0" xfId="31" applyFont="1" applyFill="1" applyBorder="1" applyAlignment="1">
      <alignment horizontal="right" vertical="center"/>
    </xf>
    <xf numFmtId="0" fontId="7" fillId="5" borderId="71" xfId="31" applyFont="1" applyFill="1" applyBorder="1" applyAlignment="1">
      <alignment vertical="center"/>
    </xf>
    <xf numFmtId="0" fontId="7" fillId="5" borderId="71"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1"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47" xfId="28" applyFont="1" applyFill="1" applyBorder="1"/>
    <xf numFmtId="0" fontId="7" fillId="5" borderId="73" xfId="28" applyFont="1" applyFill="1" applyBorder="1" applyAlignment="1">
      <alignment horizontal="center" wrapText="1"/>
    </xf>
    <xf numFmtId="0" fontId="7" fillId="5" borderId="54" xfId="28" applyFont="1" applyFill="1" applyBorder="1" applyAlignment="1">
      <alignment horizontal="center" wrapText="1"/>
    </xf>
    <xf numFmtId="0" fontId="7" fillId="5" borderId="55" xfId="28" applyFont="1" applyFill="1" applyBorder="1" applyAlignment="1">
      <alignment horizontal="center" wrapText="1"/>
    </xf>
    <xf numFmtId="0" fontId="8" fillId="5" borderId="47" xfId="0" applyFont="1" applyFill="1" applyBorder="1"/>
    <xf numFmtId="0" fontId="8" fillId="5" borderId="0" xfId="0" applyFont="1" applyFill="1"/>
    <xf numFmtId="0" fontId="19" fillId="5" borderId="73" xfId="28" applyFont="1" applyFill="1" applyBorder="1" applyAlignment="1">
      <alignment horizontal="center" wrapText="1"/>
    </xf>
    <xf numFmtId="0" fontId="19" fillId="5" borderId="54" xfId="28" applyFont="1" applyFill="1" applyBorder="1" applyAlignment="1">
      <alignment horizontal="center" wrapText="1"/>
    </xf>
    <xf numFmtId="0" fontId="19" fillId="5" borderId="55" xfId="28" applyFont="1" applyFill="1" applyBorder="1" applyAlignment="1">
      <alignment horizontal="center" wrapText="1"/>
    </xf>
    <xf numFmtId="215" fontId="19" fillId="5" borderId="74" xfId="28" applyNumberFormat="1" applyFont="1" applyFill="1" applyBorder="1" applyAlignment="1">
      <alignment horizontal="center" wrapText="1"/>
    </xf>
    <xf numFmtId="215" fontId="19" fillId="5" borderId="75" xfId="28" applyNumberFormat="1" applyFont="1" applyFill="1" applyBorder="1" applyAlignment="1">
      <alignment horizontal="center" wrapText="1"/>
    </xf>
    <xf numFmtId="215" fontId="19" fillId="5" borderId="76" xfId="28" applyNumberFormat="1" applyFont="1" applyFill="1" applyBorder="1" applyAlignment="1">
      <alignment horizontal="center" wrapText="1"/>
    </xf>
    <xf numFmtId="215" fontId="15" fillId="0" borderId="0" xfId="4" applyNumberFormat="1" applyFont="1" applyFill="1" applyAlignment="1">
      <alignment horizontal="right"/>
    </xf>
    <xf numFmtId="0" fontId="113" fillId="0" borderId="0" xfId="25" applyFont="1"/>
    <xf numFmtId="0" fontId="158" fillId="0" borderId="0" xfId="25" applyFont="1"/>
    <xf numFmtId="0" fontId="159"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48" xfId="76" applyFont="1" applyFill="1" applyBorder="1" applyAlignment="1">
      <alignment horizontal="center"/>
    </xf>
    <xf numFmtId="38" fontId="15" fillId="0" borderId="0" xfId="76" applyFont="1" applyFill="1" applyBorder="1" applyAlignment="1">
      <alignment horizontal="center"/>
    </xf>
    <xf numFmtId="0" fontId="161" fillId="0" borderId="0" xfId="25" applyFont="1"/>
    <xf numFmtId="0" fontId="162"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177" fontId="15" fillId="0" borderId="0"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3" fontId="16" fillId="0" borderId="0" xfId="76" applyNumberFormat="1" applyFont="1" applyFill="1" applyBorder="1" applyAlignment="1" applyProtection="1">
      <alignment horizontal="right"/>
      <protection locked="0"/>
    </xf>
    <xf numFmtId="179" fontId="27" fillId="0" borderId="47"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47" xfId="76" applyNumberFormat="1" applyFont="1" applyFill="1" applyBorder="1" applyAlignment="1">
      <alignment horizontal="right"/>
    </xf>
    <xf numFmtId="3" fontId="15" fillId="0" borderId="47" xfId="76" applyNumberFormat="1" applyFont="1" applyFill="1" applyBorder="1" applyAlignment="1" applyProtection="1">
      <alignment horizontal="right" readingOrder="1"/>
      <protection locked="0"/>
    </xf>
    <xf numFmtId="0" fontId="19" fillId="0" borderId="0" xfId="18" applyFont="1"/>
    <xf numFmtId="0" fontId="15" fillId="2" borderId="94" xfId="18" applyFont="1" applyFill="1" applyBorder="1" applyAlignment="1">
      <alignment horizontal="center" vertical="center"/>
    </xf>
    <xf numFmtId="0" fontId="15" fillId="2" borderId="95" xfId="18" applyFont="1" applyFill="1" applyBorder="1" applyAlignment="1">
      <alignment horizontal="center" vertical="center"/>
    </xf>
    <xf numFmtId="179" fontId="15" fillId="0" borderId="0" xfId="76" applyNumberFormat="1" applyFont="1"/>
    <xf numFmtId="190" fontId="137" fillId="0" borderId="0" xfId="76" applyNumberFormat="1" applyFont="1" applyFill="1" applyBorder="1" applyAlignment="1">
      <alignment horizontal="right"/>
    </xf>
    <xf numFmtId="0" fontId="3" fillId="5" borderId="89" xfId="18" applyFont="1" applyFill="1" applyBorder="1" applyAlignment="1">
      <alignment horizontal="center" vertical="center"/>
    </xf>
    <xf numFmtId="0" fontId="3" fillId="5" borderId="88" xfId="18" applyFont="1" applyFill="1" applyBorder="1" applyAlignment="1">
      <alignment horizontal="center" vertical="center"/>
    </xf>
    <xf numFmtId="0" fontId="15" fillId="2" borderId="93" xfId="18" applyFont="1" applyFill="1" applyBorder="1" applyAlignment="1">
      <alignment horizontal="center" vertical="center"/>
    </xf>
    <xf numFmtId="0" fontId="6" fillId="5" borderId="90" xfId="18" applyFont="1" applyFill="1" applyBorder="1" applyAlignment="1">
      <alignment horizontal="center" vertical="center" wrapText="1"/>
    </xf>
    <xf numFmtId="0" fontId="15" fillId="2" borderId="97" xfId="18" applyFont="1" applyFill="1" applyBorder="1" applyAlignment="1">
      <alignment horizontal="center" vertical="center"/>
    </xf>
    <xf numFmtId="0" fontId="19" fillId="0" borderId="0" xfId="18" applyFont="1" applyAlignment="1">
      <alignment horizontal="right"/>
    </xf>
    <xf numFmtId="190" fontId="137" fillId="0" borderId="0" xfId="76" applyNumberFormat="1" applyFont="1" applyFill="1" applyBorder="1" applyAlignment="1">
      <alignment horizontal="right" vertical="center"/>
    </xf>
    <xf numFmtId="179" fontId="137" fillId="0" borderId="0" xfId="76" applyNumberFormat="1" applyFont="1" applyFill="1" applyBorder="1" applyAlignment="1">
      <alignment horizontal="center" vertical="center"/>
    </xf>
    <xf numFmtId="179" fontId="137" fillId="0" borderId="0" xfId="76" applyNumberFormat="1" applyFont="1" applyFill="1" applyBorder="1" applyAlignment="1">
      <alignment vertical="center"/>
    </xf>
    <xf numFmtId="179" fontId="137"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47" xfId="76" applyNumberFormat="1" applyFont="1" applyFill="1" applyBorder="1" applyAlignment="1" applyProtection="1">
      <alignment horizontal="right" readingOrder="1"/>
      <protection locked="0"/>
    </xf>
    <xf numFmtId="179" fontId="27" fillId="0" borderId="47" xfId="76" applyNumberFormat="1" applyFont="1" applyFill="1" applyBorder="1" applyAlignment="1">
      <alignment horizontal="right"/>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47"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38" fontId="27" fillId="0" borderId="0" xfId="383" applyFont="1" applyFill="1" applyBorder="1" applyAlignment="1"/>
    <xf numFmtId="200" fontId="15" fillId="0" borderId="0" xfId="76" applyNumberFormat="1" applyFont="1" applyFill="1" applyBorder="1" applyAlignment="1" applyProtection="1">
      <alignment horizontal="right"/>
      <protection locked="0"/>
    </xf>
    <xf numFmtId="200" fontId="15" fillId="0" borderId="47" xfId="76" applyNumberFormat="1" applyFont="1" applyFill="1" applyBorder="1" applyAlignment="1" applyProtection="1">
      <alignment horizontal="right"/>
      <protection locked="0"/>
    </xf>
    <xf numFmtId="177" fontId="15" fillId="0" borderId="2" xfId="2" applyNumberFormat="1" applyFont="1" applyFill="1" applyBorder="1" applyAlignment="1">
      <alignment horizontal="right"/>
    </xf>
    <xf numFmtId="177" fontId="15" fillId="0" borderId="8" xfId="2" applyNumberFormat="1" applyFont="1" applyFill="1" applyBorder="1" applyAlignment="1">
      <alignment horizontal="right"/>
    </xf>
    <xf numFmtId="200" fontId="15" fillId="0" borderId="0" xfId="76" applyNumberFormat="1" applyFont="1" applyFill="1" applyBorder="1" applyAlignment="1" applyProtection="1">
      <alignment horizontal="right" shrinkToFit="1"/>
      <protection locked="0"/>
    </xf>
    <xf numFmtId="200" fontId="15" fillId="0" borderId="1" xfId="76" applyNumberFormat="1" applyFont="1" applyFill="1" applyBorder="1" applyAlignment="1" applyProtection="1">
      <alignment horizontal="right"/>
      <protection locked="0"/>
    </xf>
    <xf numFmtId="38" fontId="15" fillId="0" borderId="131" xfId="76" applyFont="1" applyFill="1" applyBorder="1" applyAlignment="1" applyProtection="1">
      <alignment horizontal="right"/>
      <protection locked="0"/>
    </xf>
    <xf numFmtId="2" fontId="27" fillId="0" borderId="0" xfId="76" applyNumberFormat="1" applyFont="1" applyFill="1" applyBorder="1" applyAlignment="1" applyProtection="1">
      <alignment horizontal="right" shrinkToFit="1"/>
    </xf>
    <xf numFmtId="38" fontId="27" fillId="0" borderId="53"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179" fontId="27" fillId="0" borderId="7" xfId="76" applyNumberFormat="1" applyFont="1" applyFill="1" applyBorder="1" applyAlignment="1" applyProtection="1">
      <alignment horizontal="right" shrinkToFit="1"/>
    </xf>
    <xf numFmtId="198" fontId="15" fillId="0" borderId="0" xfId="76" applyNumberFormat="1" applyFont="1" applyFill="1" applyProtection="1">
      <protection locked="0"/>
    </xf>
    <xf numFmtId="3" fontId="15" fillId="0" borderId="0" xfId="76" applyNumberFormat="1" applyFont="1" applyFill="1" applyAlignment="1" applyProtection="1">
      <alignment horizontal="right" shrinkToFit="1"/>
      <protection locked="0"/>
    </xf>
    <xf numFmtId="3" fontId="15" fillId="0" borderId="47" xfId="76" applyNumberFormat="1" applyFont="1" applyFill="1" applyBorder="1" applyAlignment="1" applyProtection="1">
      <alignment horizontal="right" shrinkToFit="1"/>
      <protection locked="0"/>
    </xf>
    <xf numFmtId="3" fontId="16" fillId="0" borderId="0" xfId="76" applyNumberFormat="1" applyFont="1" applyFill="1" applyBorder="1" applyAlignment="1" applyProtection="1">
      <alignment horizontal="left" shrinkToFit="1"/>
      <protection locked="0"/>
    </xf>
    <xf numFmtId="0" fontId="8" fillId="0" borderId="0" xfId="8" applyFont="1"/>
    <xf numFmtId="0" fontId="112"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39" fillId="0" borderId="0" xfId="8" applyFont="1"/>
    <xf numFmtId="0" fontId="22" fillId="0" borderId="0" xfId="8" applyFont="1" applyAlignment="1">
      <alignment horizontal="center"/>
    </xf>
    <xf numFmtId="0" fontId="112" fillId="0" borderId="0" xfId="8" applyFont="1" applyAlignment="1">
      <alignment vertical="center"/>
    </xf>
    <xf numFmtId="0" fontId="113" fillId="0" borderId="0" xfId="8" applyFont="1"/>
    <xf numFmtId="0" fontId="35" fillId="0" borderId="0" xfId="8" applyFont="1" applyAlignment="1">
      <alignment horizontal="center" vertical="center"/>
    </xf>
    <xf numFmtId="0" fontId="9" fillId="0" borderId="0" xfId="8" applyAlignment="1">
      <alignment horizontal="center" readingOrder="1"/>
    </xf>
    <xf numFmtId="0" fontId="9" fillId="0" borderId="0" xfId="8"/>
    <xf numFmtId="0" fontId="13" fillId="0" borderId="0" xfId="8" applyFont="1"/>
    <xf numFmtId="0" fontId="9" fillId="0" borderId="0" xfId="8" applyAlignment="1">
      <alignment horizontal="center"/>
    </xf>
    <xf numFmtId="0" fontId="13" fillId="0" borderId="0" xfId="8" applyFont="1" applyAlignment="1">
      <alignment horizontal="center"/>
    </xf>
    <xf numFmtId="0" fontId="114" fillId="0" borderId="0" xfId="8" applyFont="1" applyAlignment="1">
      <alignment horizontal="center" readingOrder="1"/>
    </xf>
    <xf numFmtId="0" fontId="8" fillId="0" borderId="0" xfId="8" quotePrefix="1" applyFont="1"/>
    <xf numFmtId="0" fontId="7" fillId="0" borderId="0" xfId="8" applyFont="1"/>
    <xf numFmtId="0" fontId="114"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4" fillId="0" borderId="0" xfId="8" applyFont="1"/>
    <xf numFmtId="0" fontId="35" fillId="0" borderId="0" xfId="8" applyFont="1" applyAlignment="1">
      <alignment wrapText="1"/>
    </xf>
    <xf numFmtId="0" fontId="9" fillId="0" borderId="0" xfId="8" applyAlignment="1">
      <alignment wrapText="1"/>
    </xf>
    <xf numFmtId="0" fontId="145"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1" xfId="8" applyFont="1" applyBorder="1"/>
    <xf numFmtId="0" fontId="8" fillId="0" borderId="62" xfId="8" applyFont="1" applyBorder="1"/>
    <xf numFmtId="0" fontId="35" fillId="0" borderId="62" xfId="19" applyFont="1" applyBorder="1"/>
    <xf numFmtId="0" fontId="22" fillId="0" borderId="62" xfId="8" applyFont="1" applyBorder="1"/>
    <xf numFmtId="0" fontId="9" fillId="0" borderId="62" xfId="19" applyBorder="1"/>
    <xf numFmtId="0" fontId="22" fillId="0" borderId="63" xfId="8" applyFont="1" applyBorder="1"/>
    <xf numFmtId="0" fontId="8" fillId="0" borderId="64" xfId="8" applyFont="1" applyBorder="1"/>
    <xf numFmtId="0" fontId="22" fillId="0" borderId="65" xfId="8" applyFont="1" applyBorder="1"/>
    <xf numFmtId="0" fontId="7" fillId="0" borderId="64" xfId="8" applyFont="1" applyBorder="1" applyAlignment="1">
      <alignment vertical="center"/>
    </xf>
    <xf numFmtId="0" fontId="45" fillId="0" borderId="64" xfId="8" applyFont="1" applyBorder="1" applyAlignment="1">
      <alignment horizontal="left"/>
    </xf>
    <xf numFmtId="0" fontId="45" fillId="0" borderId="0" xfId="8" applyFont="1"/>
    <xf numFmtId="0" fontId="15" fillId="0" borderId="65" xfId="8" applyFont="1" applyBorder="1"/>
    <xf numFmtId="0" fontId="8" fillId="0" borderId="64" xfId="8" applyFont="1" applyBorder="1" applyAlignment="1">
      <alignment horizontal="right"/>
    </xf>
    <xf numFmtId="0" fontId="8" fillId="0" borderId="0" xfId="8" applyFont="1" applyAlignment="1">
      <alignment horizontal="right"/>
    </xf>
    <xf numFmtId="0" fontId="143" fillId="0" borderId="64" xfId="8" applyFont="1" applyBorder="1"/>
    <xf numFmtId="0" fontId="7" fillId="0" borderId="64" xfId="8" applyFont="1" applyBorder="1"/>
    <xf numFmtId="0" fontId="143" fillId="0" borderId="0" xfId="8" applyFont="1"/>
    <xf numFmtId="0" fontId="0" fillId="0" borderId="66" xfId="8" applyFont="1" applyBorder="1"/>
    <xf numFmtId="0" fontId="19" fillId="0" borderId="67" xfId="8" applyFont="1" applyBorder="1"/>
    <xf numFmtId="0" fontId="0" fillId="0" borderId="67" xfId="8" applyFont="1" applyBorder="1"/>
    <xf numFmtId="0" fontId="15" fillId="0" borderId="67" xfId="8" applyFont="1" applyBorder="1"/>
    <xf numFmtId="0" fontId="22" fillId="0" borderId="67" xfId="8" applyFont="1" applyBorder="1"/>
    <xf numFmtId="0" fontId="15" fillId="0" borderId="68" xfId="8" applyFont="1" applyBorder="1"/>
    <xf numFmtId="0" fontId="125"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0" fillId="0" borderId="7" xfId="0" applyFont="1" applyBorder="1"/>
    <xf numFmtId="0" fontId="27" fillId="0" borderId="7" xfId="25" applyFont="1" applyBorder="1"/>
    <xf numFmtId="0" fontId="160"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0" applyNumberFormat="1" applyFont="1" applyAlignment="1" applyProtection="1">
      <alignment horizontal="right"/>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vertical="top"/>
    </xf>
    <xf numFmtId="0" fontId="4" fillId="0" borderId="0" xfId="25" applyFont="1" applyAlignment="1">
      <alignment horizontal="left"/>
    </xf>
    <xf numFmtId="0" fontId="4" fillId="0" borderId="0" xfId="25" applyFont="1" applyAlignment="1">
      <alignment vertical="center"/>
    </xf>
    <xf numFmtId="0" fontId="0" fillId="0" borderId="0" xfId="25" applyFont="1"/>
    <xf numFmtId="0" fontId="140" fillId="0" borderId="0" xfId="25" applyFont="1" applyAlignment="1">
      <alignment horizontal="left"/>
    </xf>
    <xf numFmtId="0" fontId="0" fillId="0" borderId="0" xfId="25" applyFont="1" applyAlignment="1">
      <alignment horizontal="right"/>
    </xf>
    <xf numFmtId="0" fontId="0" fillId="0" borderId="0" xfId="25" applyFont="1" applyAlignment="1">
      <alignment vertical="top"/>
    </xf>
    <xf numFmtId="0" fontId="6" fillId="0" borderId="0" xfId="25" applyFont="1" applyAlignment="1">
      <alignment vertical="center"/>
    </xf>
    <xf numFmtId="0" fontId="140" fillId="0" borderId="0" xfId="25" applyFont="1"/>
    <xf numFmtId="0" fontId="6" fillId="0" borderId="0" xfId="25" applyFont="1" applyAlignment="1">
      <alignment horizontal="left"/>
    </xf>
    <xf numFmtId="0" fontId="17" fillId="0" borderId="0" xfId="25" quotePrefix="1" applyFont="1" applyAlignment="1">
      <alignment horizontal="left"/>
    </xf>
    <xf numFmtId="0" fontId="114"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198" fontId="27" fillId="0" borderId="0" xfId="25" applyNumberFormat="1" applyFont="1" applyAlignment="1" applyProtection="1">
      <alignment horizontal="right"/>
      <protection locked="0"/>
    </xf>
    <xf numFmtId="198" fontId="27" fillId="0" borderId="0" xfId="25" applyNumberFormat="1" applyFont="1" applyAlignment="1">
      <alignment horizontal="right"/>
    </xf>
    <xf numFmtId="3" fontId="27" fillId="0" borderId="0" xfId="25" applyNumberFormat="1" applyFont="1"/>
    <xf numFmtId="38" fontId="27" fillId="0" borderId="0" xfId="25" applyNumberFormat="1" applyFont="1" applyAlignment="1">
      <alignment horizontal="right"/>
    </xf>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6" fillId="0" borderId="0" xfId="76" applyNumberFormat="1" applyFont="1" applyFill="1" applyBorder="1" applyAlignment="1" applyProtection="1">
      <alignment horizontal="right"/>
      <protection locked="0"/>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4" xfId="25" applyNumberFormat="1" applyFont="1" applyBorder="1" applyAlignment="1">
      <alignment horizontal="left"/>
    </xf>
    <xf numFmtId="0" fontId="0" fillId="0" borderId="5" xfId="0" applyBorder="1" applyAlignment="1">
      <alignment horizontal="left"/>
    </xf>
    <xf numFmtId="0" fontId="4" fillId="0" borderId="0" xfId="0" applyFont="1"/>
    <xf numFmtId="0" fontId="0" fillId="0" borderId="0" xfId="0" applyAlignment="1">
      <alignment horizontal="left"/>
    </xf>
    <xf numFmtId="56" fontId="4" fillId="0" borderId="0" xfId="25" applyNumberFormat="1" applyFont="1" applyAlignment="1">
      <alignment horizontal="left"/>
    </xf>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187" fontId="27" fillId="0" borderId="1" xfId="25" applyNumberFormat="1" applyFont="1" applyBorder="1" applyAlignment="1">
      <alignment horizontal="right"/>
    </xf>
    <xf numFmtId="187" fontId="27" fillId="0" borderId="47" xfId="25" applyNumberFormat="1" applyFont="1" applyBorder="1" applyAlignment="1">
      <alignment horizontal="right"/>
    </xf>
    <xf numFmtId="179" fontId="27" fillId="0" borderId="1" xfId="25" applyNumberFormat="1" applyFont="1" applyBorder="1" applyAlignment="1">
      <alignment horizontal="right"/>
    </xf>
    <xf numFmtId="187" fontId="15" fillId="0" borderId="0" xfId="25" applyNumberFormat="1" applyFont="1"/>
    <xf numFmtId="0" fontId="9" fillId="0" borderId="47"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0"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3" fontId="27" fillId="0" borderId="47" xfId="25" applyNumberFormat="1"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47" xfId="25" applyNumberFormat="1" applyFont="1" applyBorder="1" applyAlignment="1">
      <alignment horizontal="right"/>
    </xf>
    <xf numFmtId="3" fontId="15" fillId="0" borderId="0" xfId="25" quotePrefix="1" applyNumberFormat="1" applyFont="1" applyAlignment="1">
      <alignment horizontal="right"/>
    </xf>
    <xf numFmtId="210" fontId="15" fillId="0" borderId="47"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47"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4" fillId="0" borderId="0" xfId="26" applyFont="1" applyAlignment="1">
      <alignment horizontal="left" readingOrder="1"/>
    </xf>
    <xf numFmtId="0" fontId="15" fillId="0" borderId="0" xfId="25" applyFont="1" applyAlignment="1">
      <alignment horizontal="left" vertical="center"/>
    </xf>
    <xf numFmtId="56" fontId="126"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1" xfId="18" applyFont="1" applyBorder="1" applyAlignment="1">
      <alignment vertical="center"/>
    </xf>
    <xf numFmtId="0" fontId="12" fillId="0" borderId="16" xfId="18" applyFont="1" applyBorder="1" applyAlignment="1">
      <alignment vertical="center"/>
    </xf>
    <xf numFmtId="0" fontId="12" fillId="0" borderId="17" xfId="18" applyFont="1" applyBorder="1" applyAlignment="1" applyProtection="1">
      <alignment vertical="center"/>
      <protection locked="0"/>
    </xf>
    <xf numFmtId="0" fontId="31" fillId="0" borderId="22"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8"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8" xfId="30" applyFont="1" applyBorder="1" applyAlignment="1" applyProtection="1">
      <alignment vertical="center" wrapText="1"/>
      <protection locked="0"/>
    </xf>
    <xf numFmtId="0" fontId="31" fillId="0" borderId="23" xfId="30" applyFont="1" applyBorder="1" applyAlignment="1" applyProtection="1">
      <alignment vertical="center" wrapText="1"/>
      <protection locked="0"/>
    </xf>
    <xf numFmtId="0" fontId="31" fillId="0" borderId="19" xfId="30" applyFont="1" applyBorder="1" applyAlignment="1" applyProtection="1">
      <alignment vertical="center" wrapText="1"/>
      <protection locked="0"/>
    </xf>
    <xf numFmtId="0" fontId="0" fillId="0" borderId="19" xfId="0" applyBorder="1" applyAlignment="1">
      <alignment horizontal="left" vertical="center"/>
    </xf>
    <xf numFmtId="0" fontId="0" fillId="0" borderId="20"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5" xfId="31" applyFont="1" applyBorder="1" applyAlignment="1">
      <alignment horizontal="right" vertical="center"/>
    </xf>
    <xf numFmtId="0" fontId="42" fillId="0" borderId="0" xfId="31" applyFont="1" applyAlignment="1">
      <alignment horizontal="center" vertical="center"/>
    </xf>
    <xf numFmtId="0" fontId="35" fillId="0" borderId="77" xfId="0" applyFont="1" applyBorder="1" applyAlignment="1">
      <alignment vertical="center"/>
    </xf>
    <xf numFmtId="37"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shrinkToFit="1"/>
      <protection locked="0"/>
    </xf>
    <xf numFmtId="182" fontId="42" fillId="0" borderId="79" xfId="0" applyNumberFormat="1" applyFont="1" applyBorder="1" applyAlignment="1" applyProtection="1">
      <alignment horizontal="right" vertical="center" shrinkToFit="1"/>
      <protection locked="0"/>
    </xf>
    <xf numFmtId="0" fontId="13" fillId="0" borderId="77" xfId="0" applyFont="1" applyBorder="1" applyAlignment="1">
      <alignment vertical="center"/>
    </xf>
    <xf numFmtId="182" fontId="41" fillId="0" borderId="78" xfId="0" applyNumberFormat="1" applyFont="1" applyBorder="1" applyAlignment="1" applyProtection="1">
      <alignment horizontal="right" vertical="center"/>
      <protection locked="0"/>
    </xf>
    <xf numFmtId="37" fontId="41" fillId="0" borderId="78" xfId="0" applyNumberFormat="1" applyFont="1" applyBorder="1" applyAlignment="1" applyProtection="1">
      <alignment horizontal="right" vertical="center"/>
      <protection locked="0"/>
    </xf>
    <xf numFmtId="182" fontId="41" fillId="0" borderId="79" xfId="0" applyNumberFormat="1" applyFont="1" applyBorder="1" applyAlignment="1" applyProtection="1">
      <alignment horizontal="right" vertical="center"/>
      <protection locked="0"/>
    </xf>
    <xf numFmtId="182" fontId="42" fillId="0" borderId="79" xfId="0" applyNumberFormat="1" applyFont="1" applyBorder="1" applyAlignment="1" applyProtection="1">
      <alignment horizontal="right" vertical="center"/>
      <protection locked="0"/>
    </xf>
    <xf numFmtId="189" fontId="41" fillId="0" borderId="78"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41"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41" fillId="0" borderId="1" xfId="0" applyNumberFormat="1" applyFont="1" applyBorder="1" applyAlignment="1">
      <alignment vertical="center"/>
    </xf>
    <xf numFmtId="0" fontId="41" fillId="0" borderId="86" xfId="31" applyFont="1" applyBorder="1" applyAlignment="1">
      <alignment horizontal="center" vertical="center"/>
    </xf>
    <xf numFmtId="0" fontId="13" fillId="0" borderId="113" xfId="0" applyFont="1" applyBorder="1" applyAlignment="1">
      <alignment vertical="center"/>
    </xf>
    <xf numFmtId="39" fontId="41" fillId="0" borderId="105" xfId="0" applyNumberFormat="1" applyFont="1" applyBorder="1" applyAlignment="1">
      <alignment vertical="center"/>
    </xf>
    <xf numFmtId="37" fontId="41" fillId="0" borderId="111" xfId="0" applyNumberFormat="1" applyFont="1" applyBorder="1" applyAlignment="1" applyProtection="1">
      <alignment horizontal="right" vertical="center"/>
      <protection locked="0"/>
    </xf>
    <xf numFmtId="182" fontId="41" fillId="0" borderId="111" xfId="0" applyNumberFormat="1" applyFont="1" applyBorder="1" applyAlignment="1" applyProtection="1">
      <alignment horizontal="right" vertical="center"/>
      <protection locked="0"/>
    </xf>
    <xf numFmtId="3" fontId="41" fillId="0" borderId="105" xfId="0" applyNumberFormat="1" applyFont="1" applyBorder="1" applyAlignment="1" applyProtection="1">
      <alignment horizontal="right" vertical="center"/>
      <protection locked="0"/>
    </xf>
    <xf numFmtId="182" fontId="41" fillId="0" borderId="110" xfId="0" applyNumberFormat="1" applyFont="1" applyBorder="1" applyAlignment="1" applyProtection="1">
      <alignment horizontal="right" vertical="center"/>
      <protection locked="0"/>
    </xf>
    <xf numFmtId="0" fontId="0" fillId="0" borderId="5" xfId="0" applyBorder="1"/>
    <xf numFmtId="0" fontId="0" fillId="0" borderId="87"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8" fillId="0" borderId="0" xfId="30" applyNumberFormat="1" applyFont="1"/>
    <xf numFmtId="0" fontId="119"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0" fillId="0" borderId="0" xfId="30" applyFont="1" applyAlignment="1" applyProtection="1">
      <alignment vertical="center"/>
      <protection locked="0"/>
    </xf>
    <xf numFmtId="0" fontId="120"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5"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77"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78"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79"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79" xfId="0" applyNumberFormat="1" applyFont="1" applyBorder="1" applyAlignment="1" applyProtection="1">
      <alignment horizontal="right" vertical="center"/>
      <protection locked="0"/>
    </xf>
    <xf numFmtId="3" fontId="41" fillId="0" borderId="79" xfId="0" applyNumberFormat="1" applyFont="1" applyBorder="1" applyAlignment="1" applyProtection="1">
      <alignment horizontal="right" vertical="center"/>
      <protection locked="0"/>
    </xf>
    <xf numFmtId="0" fontId="41" fillId="0" borderId="79"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79"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79"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78" xfId="0" applyNumberFormat="1" applyFont="1" applyBorder="1" applyAlignment="1" applyProtection="1">
      <alignment horizontal="right" vertical="center"/>
      <protection locked="0"/>
    </xf>
    <xf numFmtId="182" fontId="43" fillId="0" borderId="78" xfId="0" applyNumberFormat="1" applyFont="1" applyBorder="1" applyAlignment="1" applyProtection="1">
      <alignment horizontal="right" vertical="center"/>
      <protection locked="0"/>
    </xf>
    <xf numFmtId="38" fontId="43" fillId="0" borderId="78" xfId="76" applyFont="1" applyFill="1" applyBorder="1" applyAlignment="1" applyProtection="1">
      <alignment horizontal="right" vertical="center"/>
      <protection locked="0"/>
    </xf>
    <xf numFmtId="189" fontId="43" fillId="0" borderId="78" xfId="76" applyNumberFormat="1" applyFont="1" applyFill="1" applyBorder="1" applyAlignment="1" applyProtection="1">
      <alignment horizontal="right" vertical="center"/>
      <protection locked="0"/>
    </xf>
    <xf numFmtId="182" fontId="43" fillId="0" borderId="79" xfId="0" applyNumberFormat="1" applyFont="1" applyBorder="1" applyAlignment="1" applyProtection="1">
      <alignment horizontal="right" vertical="center"/>
      <protection locked="0"/>
    </xf>
    <xf numFmtId="0" fontId="41" fillId="0" borderId="79" xfId="22" applyFont="1" applyBorder="1" applyAlignment="1">
      <alignment horizontal="center" vertical="center"/>
    </xf>
    <xf numFmtId="38" fontId="41" fillId="0" borderId="78" xfId="30" applyNumberFormat="1" applyFont="1" applyBorder="1" applyAlignment="1" applyProtection="1">
      <alignment horizontal="right" vertical="center"/>
      <protection locked="0"/>
    </xf>
    <xf numFmtId="189" fontId="41" fillId="0" borderId="78" xfId="30" applyNumberFormat="1" applyFont="1" applyBorder="1" applyAlignment="1" applyProtection="1">
      <alignment horizontal="right" vertical="center"/>
      <protection locked="0"/>
    </xf>
    <xf numFmtId="0" fontId="43" fillId="0" borderId="79" xfId="30" applyFont="1" applyBorder="1" applyAlignment="1">
      <alignment horizontal="center" vertical="center"/>
    </xf>
    <xf numFmtId="189" fontId="43" fillId="0" borderId="78" xfId="0" applyNumberFormat="1" applyFont="1" applyBorder="1" applyAlignment="1" applyProtection="1">
      <alignment horizontal="right" vertical="center"/>
      <protection locked="0"/>
    </xf>
    <xf numFmtId="3" fontId="43" fillId="0" borderId="78" xfId="30" applyNumberFormat="1" applyFont="1" applyBorder="1" applyAlignment="1" applyProtection="1">
      <alignment horizontal="right" vertical="center"/>
      <protection locked="0"/>
    </xf>
    <xf numFmtId="189" fontId="43" fillId="0" borderId="78" xfId="30" applyNumberFormat="1" applyFont="1" applyBorder="1" applyAlignment="1" applyProtection="1">
      <alignment horizontal="right" vertical="center"/>
      <protection locked="0"/>
    </xf>
    <xf numFmtId="189" fontId="43" fillId="0" borderId="79" xfId="0" applyNumberFormat="1" applyFont="1" applyBorder="1" applyAlignment="1" applyProtection="1">
      <alignment horizontal="right" vertical="center"/>
      <protection locked="0"/>
    </xf>
    <xf numFmtId="0" fontId="41" fillId="0" borderId="79"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0" xfId="31" applyFont="1" applyBorder="1" applyAlignment="1">
      <alignment horizontal="center" vertical="center"/>
    </xf>
    <xf numFmtId="2" fontId="41" fillId="0" borderId="105" xfId="0" applyNumberFormat="1" applyFont="1" applyBorder="1" applyAlignment="1" applyProtection="1">
      <alignment horizontal="right" vertical="center"/>
      <protection locked="0"/>
    </xf>
    <xf numFmtId="189" fontId="41" fillId="0" borderId="111" xfId="0" applyNumberFormat="1" applyFont="1" applyBorder="1" applyAlignment="1" applyProtection="1">
      <alignment horizontal="right" vertical="center"/>
      <protection locked="0"/>
    </xf>
    <xf numFmtId="189" fontId="41" fillId="0" borderId="110"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6" fillId="0" borderId="0" xfId="30" applyFont="1" applyAlignment="1">
      <alignment horizontal="left" vertical="top" wrapText="1"/>
    </xf>
    <xf numFmtId="0" fontId="7" fillId="0" borderId="0" xfId="0" applyFont="1" applyAlignment="1">
      <alignment horizontal="left" vertical="center" readingOrder="1"/>
    </xf>
    <xf numFmtId="0" fontId="136" fillId="0" borderId="0" xfId="30" applyFont="1" applyAlignment="1">
      <alignment vertical="center"/>
    </xf>
    <xf numFmtId="49" fontId="7" fillId="0" borderId="0" xfId="0" quotePrefix="1" applyNumberFormat="1" applyFont="1" applyAlignment="1">
      <alignment horizontal="right" vertical="center" readingOrder="1"/>
    </xf>
    <xf numFmtId="0" fontId="136" fillId="0" borderId="0" xfId="30" applyFont="1" applyAlignment="1">
      <alignment horizontal="left" vertical="center" wrapText="1"/>
    </xf>
    <xf numFmtId="56" fontId="127"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6" fillId="0" borderId="0" xfId="0" applyNumberFormat="1" applyFont="1"/>
    <xf numFmtId="211" fontId="27" fillId="0" borderId="0" xfId="76" applyNumberFormat="1" applyFont="1" applyFill="1" applyBorder="1" applyAlignment="1" applyProtection="1">
      <alignment shrinkToFit="1"/>
    </xf>
    <xf numFmtId="3" fontId="27" fillId="0" borderId="0" xfId="76" applyNumberFormat="1" applyFont="1" applyFill="1" applyBorder="1" applyAlignment="1" applyProtection="1">
      <alignment shrinkToFit="1"/>
    </xf>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37" fontId="14" fillId="0" borderId="0" xfId="0" applyNumberFormat="1" applyFont="1" applyAlignment="1">
      <alignment vertical="top"/>
    </xf>
    <xf numFmtId="0" fontId="6" fillId="0" borderId="0" xfId="30" applyFont="1"/>
    <xf numFmtId="0" fontId="127" fillId="0" borderId="0" xfId="0" applyFont="1" applyAlignment="1">
      <alignment vertical="top"/>
    </xf>
    <xf numFmtId="0" fontId="14" fillId="0" borderId="0" xfId="27" applyFont="1" applyAlignment="1">
      <alignment vertical="top"/>
    </xf>
    <xf numFmtId="0" fontId="14" fillId="0" borderId="0" xfId="27" applyFont="1" applyAlignment="1">
      <alignment horizontal="center" vertical="top"/>
    </xf>
    <xf numFmtId="0" fontId="14" fillId="0" borderId="0" xfId="0" applyFont="1" applyAlignment="1">
      <alignment vertical="top"/>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6" fillId="0" borderId="0" xfId="30" applyNumberFormat="1" applyFont="1"/>
    <xf numFmtId="38" fontId="156" fillId="0" borderId="0" xfId="30" applyNumberFormat="1" applyFont="1"/>
    <xf numFmtId="0" fontId="27" fillId="0" borderId="0" xfId="30" applyFont="1"/>
    <xf numFmtId="3" fontId="27" fillId="0" borderId="0" xfId="0" applyNumberFormat="1" applyFont="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0" fontId="156" fillId="0" borderId="0" xfId="0" applyFont="1"/>
    <xf numFmtId="0" fontId="6" fillId="0" borderId="1" xfId="30" applyFont="1" applyBorder="1"/>
    <xf numFmtId="38" fontId="26" fillId="0" borderId="0" xfId="76" applyFont="1" applyFill="1" applyBorder="1" applyAlignment="1" applyProtection="1">
      <alignment shrinkToFit="1"/>
      <protection locked="0"/>
    </xf>
    <xf numFmtId="38" fontId="26" fillId="0" borderId="0" xfId="76" applyFont="1" applyFill="1" applyBorder="1"/>
    <xf numFmtId="196" fontId="26" fillId="0" borderId="0" xfId="76" applyNumberFormat="1" applyFont="1" applyFill="1" applyBorder="1"/>
    <xf numFmtId="196" fontId="26" fillId="0" borderId="0" xfId="76" applyNumberFormat="1" applyFont="1" applyFill="1" applyBorder="1" applyAlignment="1" applyProtection="1">
      <alignment shrinkToFit="1"/>
      <protection locked="0"/>
    </xf>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8" fillId="0" borderId="0" xfId="0" applyFont="1"/>
    <xf numFmtId="0" fontId="47" fillId="0" borderId="0" xfId="0" applyFont="1"/>
    <xf numFmtId="0" fontId="147" fillId="0" borderId="21" xfId="0" applyFont="1" applyBorder="1" applyProtection="1">
      <protection locked="0"/>
    </xf>
    <xf numFmtId="0" fontId="29" fillId="0" borderId="16" xfId="0" applyFont="1" applyBorder="1" applyProtection="1">
      <protection locked="0"/>
    </xf>
    <xf numFmtId="0" fontId="29" fillId="0" borderId="17" xfId="0" applyFont="1" applyBorder="1" applyProtection="1">
      <protection locked="0"/>
    </xf>
    <xf numFmtId="0" fontId="50" fillId="0" borderId="0" xfId="0" applyFont="1"/>
    <xf numFmtId="0" fontId="31" fillId="0" borderId="22"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8" xfId="0" applyFont="1" applyBorder="1" applyProtection="1">
      <protection locked="0"/>
    </xf>
    <xf numFmtId="0" fontId="147" fillId="0" borderId="22" xfId="0" applyFont="1" applyBorder="1" applyProtection="1">
      <protection locked="0"/>
    </xf>
    <xf numFmtId="0" fontId="29" fillId="0" borderId="0" xfId="0" applyFont="1" applyProtection="1">
      <protection locked="0"/>
    </xf>
    <xf numFmtId="0" fontId="29" fillId="0" borderId="18" xfId="0" applyFont="1" applyBorder="1" applyProtection="1">
      <protection locked="0"/>
    </xf>
    <xf numFmtId="0" fontId="31" fillId="0" borderId="18" xfId="0" applyFont="1" applyBorder="1" applyProtection="1">
      <protection locked="0"/>
    </xf>
    <xf numFmtId="0" fontId="31" fillId="0" borderId="22"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8" xfId="0" applyFont="1" applyBorder="1" applyAlignment="1" applyProtection="1">
      <alignment vertical="top"/>
      <protection locked="0"/>
    </xf>
    <xf numFmtId="0" fontId="31" fillId="0" borderId="23" xfId="0" applyFont="1" applyBorder="1" applyAlignment="1" applyProtection="1">
      <alignment vertical="top"/>
      <protection locked="0"/>
    </xf>
    <xf numFmtId="0" fontId="31" fillId="0" borderId="19" xfId="0" applyFont="1" applyBorder="1" applyAlignment="1" applyProtection="1">
      <alignment vertical="top"/>
      <protection locked="0"/>
    </xf>
    <xf numFmtId="0" fontId="31" fillId="0" borderId="20" xfId="0" applyFont="1" applyBorder="1" applyAlignment="1" applyProtection="1">
      <alignment vertical="top"/>
      <protection locked="0"/>
    </xf>
    <xf numFmtId="0" fontId="44" fillId="0" borderId="0" xfId="0" applyFont="1"/>
    <xf numFmtId="0" fontId="45" fillId="0" borderId="0" xfId="0" applyFont="1"/>
    <xf numFmtId="56" fontId="128"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79" xfId="0" applyNumberFormat="1" applyFont="1" applyBorder="1" applyProtection="1">
      <protection locked="0"/>
    </xf>
    <xf numFmtId="177" fontId="15" fillId="0" borderId="0" xfId="0" applyNumberFormat="1" applyFont="1" applyProtection="1">
      <protection locked="0"/>
    </xf>
    <xf numFmtId="182" fontId="15" fillId="0" borderId="79" xfId="0" applyNumberFormat="1" applyFont="1" applyBorder="1" applyProtection="1">
      <protection locked="0"/>
    </xf>
    <xf numFmtId="182" fontId="15" fillId="0" borderId="0" xfId="0" applyNumberFormat="1" applyFont="1" applyProtection="1">
      <protection locked="0"/>
    </xf>
    <xf numFmtId="3" fontId="15" fillId="0" borderId="79"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2" xfId="0" applyNumberFormat="1" applyFont="1" applyBorder="1" applyProtection="1">
      <protection locked="0"/>
    </xf>
    <xf numFmtId="178" fontId="15" fillId="0" borderId="121" xfId="76" applyNumberFormat="1" applyFont="1" applyFill="1" applyBorder="1" applyAlignment="1" applyProtection="1">
      <alignment horizontal="right"/>
      <protection locked="0"/>
    </xf>
    <xf numFmtId="3" fontId="15" fillId="0" borderId="121" xfId="0" applyNumberFormat="1" applyFont="1" applyBorder="1" applyProtection="1">
      <protection locked="0"/>
    </xf>
    <xf numFmtId="182" fontId="15" fillId="0" borderId="121"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79"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79"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79"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79" xfId="0" applyNumberFormat="1" applyFont="1" applyBorder="1" applyAlignment="1" applyProtection="1">
      <alignment horizontal="right"/>
      <protection locked="0"/>
    </xf>
    <xf numFmtId="187" fontId="15" fillId="0" borderId="79" xfId="0" applyNumberFormat="1" applyFont="1" applyBorder="1" applyProtection="1">
      <protection locked="0"/>
    </xf>
    <xf numFmtId="0" fontId="33" fillId="0" borderId="7" xfId="0" applyFont="1" applyBorder="1" applyAlignment="1">
      <alignment horizontal="left" vertical="top" shrinkToFit="1"/>
    </xf>
    <xf numFmtId="187" fontId="15" fillId="0" borderId="122" xfId="0" applyNumberFormat="1" applyFont="1" applyBorder="1" applyProtection="1">
      <protection locked="0"/>
    </xf>
    <xf numFmtId="187" fontId="15" fillId="0" borderId="121" xfId="0" applyNumberFormat="1" applyFont="1" applyBorder="1" applyProtection="1">
      <protection locked="0"/>
    </xf>
    <xf numFmtId="210" fontId="15" fillId="0" borderId="121" xfId="0" applyNumberFormat="1" applyFont="1" applyBorder="1" applyAlignment="1" applyProtection="1">
      <alignment horizontal="right"/>
      <protection locked="0"/>
    </xf>
    <xf numFmtId="177" fontId="15" fillId="0" borderId="121" xfId="0" applyNumberFormat="1" applyFont="1" applyBorder="1" applyAlignment="1" applyProtection="1">
      <alignment horizontal="right"/>
      <protection locked="0"/>
    </xf>
    <xf numFmtId="0" fontId="6" fillId="0" borderId="0" xfId="0" applyFont="1" applyAlignment="1">
      <alignment horizontal="left" vertical="center"/>
    </xf>
    <xf numFmtId="56" fontId="128"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1" xfId="0" applyNumberFormat="1" applyFont="1" applyBorder="1" applyProtection="1">
      <protection locked="0"/>
    </xf>
    <xf numFmtId="4" fontId="15" fillId="0" borderId="121" xfId="0" applyNumberFormat="1" applyFont="1" applyBorder="1" applyAlignment="1" applyProtection="1">
      <alignment horizontal="right"/>
      <protection locked="0"/>
    </xf>
    <xf numFmtId="0" fontId="122"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3"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29"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47"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19" fillId="0" borderId="0" xfId="18" applyFont="1"/>
    <xf numFmtId="0" fontId="17" fillId="0" borderId="0" xfId="18" applyFont="1"/>
    <xf numFmtId="0" fontId="30" fillId="0" borderId="21" xfId="18" applyFont="1" applyBorder="1"/>
    <xf numFmtId="0" fontId="47" fillId="0" borderId="16" xfId="18" applyFont="1" applyBorder="1" applyProtection="1">
      <protection locked="0"/>
    </xf>
    <xf numFmtId="0" fontId="39" fillId="0" borderId="16" xfId="18" applyFont="1" applyBorder="1" applyProtection="1">
      <protection locked="0"/>
    </xf>
    <xf numFmtId="0" fontId="15" fillId="0" borderId="16" xfId="18" applyFont="1" applyBorder="1"/>
    <xf numFmtId="0" fontId="15" fillId="0" borderId="17" xfId="18" applyFont="1" applyBorder="1"/>
    <xf numFmtId="0" fontId="47" fillId="0" borderId="22"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8" xfId="18" applyFont="1" applyBorder="1"/>
    <xf numFmtId="0" fontId="30" fillId="0" borderId="22" xfId="18" applyFont="1" applyBorder="1"/>
    <xf numFmtId="0" fontId="0" fillId="0" borderId="0" xfId="18" applyFont="1"/>
    <xf numFmtId="0" fontId="0" fillId="0" borderId="18" xfId="18" applyFont="1" applyBorder="1"/>
    <xf numFmtId="0" fontId="32" fillId="0" borderId="23" xfId="18" applyFont="1" applyBorder="1"/>
    <xf numFmtId="0" fontId="32" fillId="0" borderId="19" xfId="18" applyFont="1" applyBorder="1" applyAlignment="1">
      <alignment horizontal="right"/>
    </xf>
    <xf numFmtId="0" fontId="121" fillId="0" borderId="19" xfId="18" applyFont="1" applyBorder="1" applyAlignment="1" applyProtection="1">
      <alignment horizontal="left" vertical="top"/>
      <protection locked="0"/>
    </xf>
    <xf numFmtId="0" fontId="51" fillId="0" borderId="19" xfId="18" applyFont="1" applyBorder="1" applyAlignment="1" applyProtection="1">
      <alignment horizontal="left" vertical="top"/>
      <protection locked="0"/>
    </xf>
    <xf numFmtId="0" fontId="0" fillId="0" borderId="19" xfId="18" applyFont="1" applyBorder="1"/>
    <xf numFmtId="0" fontId="0" fillId="0" borderId="20" xfId="18" applyFont="1" applyBorder="1"/>
    <xf numFmtId="0" fontId="32" fillId="0" borderId="0" xfId="18" applyFont="1"/>
    <xf numFmtId="0" fontId="32" fillId="0" borderId="0" xfId="18" applyFont="1" applyAlignment="1">
      <alignment horizontal="right"/>
    </xf>
    <xf numFmtId="0" fontId="121"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78" xfId="76" applyNumberFormat="1" applyFont="1" applyFill="1" applyBorder="1"/>
    <xf numFmtId="177" fontId="137" fillId="0" borderId="79" xfId="76" applyNumberFormat="1" applyFont="1" applyFill="1" applyBorder="1" applyAlignment="1">
      <alignment vertical="center"/>
    </xf>
    <xf numFmtId="177" fontId="137" fillId="0" borderId="0" xfId="76" applyNumberFormat="1" applyFont="1" applyFill="1" applyAlignment="1">
      <alignment vertical="center"/>
    </xf>
    <xf numFmtId="0" fontId="15" fillId="0" borderId="78" xfId="18" applyFont="1" applyBorder="1"/>
    <xf numFmtId="0" fontId="23" fillId="0" borderId="0" xfId="18" applyFont="1" applyAlignment="1">
      <alignment horizontal="right"/>
    </xf>
    <xf numFmtId="0" fontId="15" fillId="0" borderId="79" xfId="18" applyFont="1" applyBorder="1"/>
    <xf numFmtId="0" fontId="35" fillId="0" borderId="78" xfId="18" applyFont="1" applyBorder="1" applyAlignment="1">
      <alignment horizontal="center" vertical="center" textRotation="255"/>
    </xf>
    <xf numFmtId="0" fontId="138" fillId="0" borderId="0" xfId="18" applyFont="1" applyAlignment="1">
      <alignment horizontal="right"/>
    </xf>
    <xf numFmtId="0" fontId="138" fillId="0" borderId="0" xfId="18" applyFont="1" applyAlignment="1">
      <alignment horizontal="center"/>
    </xf>
    <xf numFmtId="0" fontId="138" fillId="0" borderId="0" xfId="18" applyFont="1"/>
    <xf numFmtId="210" fontId="138" fillId="0" borderId="79" xfId="18" applyNumberFormat="1" applyFont="1" applyBorder="1" applyProtection="1">
      <protection locked="0"/>
    </xf>
    <xf numFmtId="210" fontId="138" fillId="0" borderId="0" xfId="18" applyNumberFormat="1" applyFont="1" applyProtection="1">
      <protection locked="0"/>
    </xf>
    <xf numFmtId="0" fontId="35" fillId="0" borderId="78" xfId="18" applyFont="1" applyBorder="1" applyAlignment="1">
      <alignment horizontal="center" vertical="distributed" textRotation="255"/>
    </xf>
    <xf numFmtId="210" fontId="138" fillId="0" borderId="79"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0" fontId="137" fillId="0" borderId="0" xfId="18" applyFont="1"/>
    <xf numFmtId="0" fontId="6" fillId="0" borderId="0" xfId="18" applyFont="1"/>
    <xf numFmtId="210" fontId="137" fillId="0" borderId="79" xfId="18" applyNumberFormat="1" applyFont="1" applyBorder="1" applyAlignment="1" applyProtection="1">
      <alignment horizontal="right"/>
      <protection locked="0"/>
    </xf>
    <xf numFmtId="210" fontId="137" fillId="0" borderId="0" xfId="18" applyNumberFormat="1" applyFont="1" applyAlignment="1" applyProtection="1">
      <alignment horizontal="right"/>
      <protection locked="0"/>
    </xf>
    <xf numFmtId="210" fontId="137" fillId="0" borderId="79" xfId="18" applyNumberFormat="1" applyFont="1" applyBorder="1" applyProtection="1">
      <protection locked="0"/>
    </xf>
    <xf numFmtId="210" fontId="137" fillId="0" borderId="0" xfId="18" applyNumberFormat="1" applyFont="1" applyProtection="1">
      <protection locked="0"/>
    </xf>
    <xf numFmtId="187" fontId="137" fillId="0" borderId="79" xfId="0" applyNumberFormat="1" applyFont="1" applyBorder="1" applyAlignment="1">
      <alignment vertical="center"/>
    </xf>
    <xf numFmtId="187" fontId="137" fillId="0" borderId="0" xfId="0" applyNumberFormat="1" applyFont="1" applyAlignment="1">
      <alignment vertical="center"/>
    </xf>
    <xf numFmtId="219" fontId="137" fillId="0" borderId="79" xfId="0" applyNumberFormat="1" applyFont="1" applyBorder="1" applyAlignment="1">
      <alignment vertical="center"/>
    </xf>
    <xf numFmtId="219" fontId="137" fillId="0" borderId="0" xfId="0" applyNumberFormat="1" applyFont="1" applyAlignment="1">
      <alignment vertical="center"/>
    </xf>
    <xf numFmtId="187" fontId="137" fillId="0" borderId="0" xfId="0" applyNumberFormat="1" applyFont="1"/>
    <xf numFmtId="218" fontId="137" fillId="0" borderId="0" xfId="0" applyNumberFormat="1" applyFont="1"/>
    <xf numFmtId="0" fontId="23" fillId="0" borderId="78" xfId="18" applyFont="1" applyBorder="1"/>
    <xf numFmtId="218" fontId="137" fillId="0" borderId="79" xfId="0" applyNumberFormat="1" applyFont="1" applyBorder="1"/>
    <xf numFmtId="0" fontId="23" fillId="0" borderId="0" xfId="18" applyFont="1" applyAlignment="1">
      <alignment horizontal="left"/>
    </xf>
    <xf numFmtId="0" fontId="23" fillId="0" borderId="0" xfId="18" applyFont="1" applyAlignment="1">
      <alignment horizontal="center"/>
    </xf>
    <xf numFmtId="210" fontId="137" fillId="0" borderId="79" xfId="18" applyNumberFormat="1" applyFont="1" applyBorder="1"/>
    <xf numFmtId="210" fontId="137" fillId="0" borderId="0" xfId="18" applyNumberFormat="1" applyFont="1"/>
    <xf numFmtId="177" fontId="137" fillId="0" borderId="79" xfId="18" applyNumberFormat="1" applyFont="1" applyBorder="1" applyAlignment="1" applyProtection="1">
      <alignment shrinkToFit="1"/>
      <protection locked="0"/>
    </xf>
    <xf numFmtId="177" fontId="137" fillId="0" borderId="0" xfId="18" applyNumberFormat="1" applyFont="1" applyAlignment="1" applyProtection="1">
      <alignment shrinkToFit="1"/>
      <protection locked="0"/>
    </xf>
    <xf numFmtId="0" fontId="15" fillId="0" borderId="98" xfId="18" applyFont="1" applyBorder="1"/>
    <xf numFmtId="177" fontId="137" fillId="0" borderId="95" xfId="18" applyNumberFormat="1" applyFont="1" applyBorder="1" applyAlignment="1" applyProtection="1">
      <alignment shrinkToFit="1"/>
      <protection locked="0"/>
    </xf>
    <xf numFmtId="177" fontId="137" fillId="0" borderId="96" xfId="18" applyNumberFormat="1" applyFont="1" applyBorder="1" applyAlignment="1" applyProtection="1">
      <alignment shrinkToFit="1"/>
      <protection locked="0"/>
    </xf>
    <xf numFmtId="179" fontId="15" fillId="0" borderId="91" xfId="76" applyNumberFormat="1" applyFont="1" applyFill="1" applyBorder="1"/>
    <xf numFmtId="0" fontId="137" fillId="0" borderId="0" xfId="18" applyFont="1" applyAlignment="1">
      <alignment horizontal="right"/>
    </xf>
    <xf numFmtId="210" fontId="138" fillId="0" borderId="79" xfId="18" applyNumberFormat="1" applyFont="1" applyBorder="1" applyAlignment="1">
      <alignment shrinkToFit="1"/>
    </xf>
    <xf numFmtId="210" fontId="138" fillId="0" borderId="0" xfId="18" applyNumberFormat="1" applyFont="1" applyAlignment="1">
      <alignment shrinkToFit="1"/>
    </xf>
    <xf numFmtId="187" fontId="138" fillId="0" borderId="0" xfId="18" applyNumberFormat="1" applyFont="1" applyAlignment="1">
      <alignment shrinkToFit="1"/>
    </xf>
    <xf numFmtId="177" fontId="137" fillId="0" borderId="79" xfId="76" applyNumberFormat="1" applyFont="1" applyFill="1" applyBorder="1"/>
    <xf numFmtId="177" fontId="137" fillId="0" borderId="0" xfId="76" applyNumberFormat="1" applyFont="1" applyFill="1"/>
    <xf numFmtId="218" fontId="168" fillId="0" borderId="0" xfId="0" applyNumberFormat="1" applyFont="1"/>
    <xf numFmtId="187" fontId="168" fillId="0" borderId="0" xfId="0" applyNumberFormat="1" applyFont="1"/>
    <xf numFmtId="218" fontId="168" fillId="0" borderId="79" xfId="0" applyNumberFormat="1" applyFont="1" applyBorder="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7" fillId="0" borderId="1" xfId="76" applyNumberFormat="1" applyFont="1" applyFill="1" applyBorder="1" applyAlignment="1">
      <alignment vertical="center"/>
    </xf>
    <xf numFmtId="179" fontId="139" fillId="0" borderId="92" xfId="76" applyNumberFormat="1" applyFont="1" applyFill="1" applyBorder="1" applyAlignment="1">
      <alignment horizontal="left" vertical="center"/>
    </xf>
    <xf numFmtId="179" fontId="137" fillId="0" borderId="92" xfId="76" applyNumberFormat="1" applyFont="1" applyFill="1" applyBorder="1" applyAlignment="1">
      <alignment vertical="center"/>
    </xf>
    <xf numFmtId="179" fontId="137" fillId="0" borderId="93" xfId="76" applyNumberFormat="1" applyFont="1" applyFill="1" applyBorder="1" applyAlignment="1">
      <alignment horizontal="right" vertical="center"/>
    </xf>
    <xf numFmtId="179" fontId="0" fillId="0" borderId="78" xfId="76" applyNumberFormat="1" applyFont="1" applyFill="1" applyBorder="1"/>
    <xf numFmtId="0" fontId="15" fillId="0" borderId="1" xfId="18" applyFont="1" applyBorder="1"/>
    <xf numFmtId="0" fontId="137" fillId="0" borderId="1" xfId="18" applyFont="1" applyBorder="1"/>
    <xf numFmtId="210" fontId="138" fillId="0" borderId="1" xfId="18" applyNumberFormat="1" applyFont="1" applyBorder="1" applyProtection="1">
      <protection locked="0"/>
    </xf>
    <xf numFmtId="0" fontId="138" fillId="0" borderId="1" xfId="18" applyFont="1" applyBorder="1"/>
    <xf numFmtId="210" fontId="138" fillId="0" borderId="1"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0" fontId="137" fillId="0" borderId="0" xfId="18" applyFont="1" applyAlignment="1">
      <alignment horizontal="center"/>
    </xf>
    <xf numFmtId="210" fontId="137" fillId="0" borderId="1" xfId="18" applyNumberFormat="1" applyFont="1" applyBorder="1" applyAlignment="1" applyProtection="1">
      <alignment horizontal="right"/>
      <protection locked="0"/>
    </xf>
    <xf numFmtId="210" fontId="137" fillId="0" borderId="1" xfId="18" applyNumberFormat="1" applyFont="1" applyBorder="1" applyProtection="1">
      <protection locked="0"/>
    </xf>
    <xf numFmtId="218" fontId="137" fillId="0" borderId="1" xfId="0" applyNumberFormat="1" applyFont="1" applyBorder="1"/>
    <xf numFmtId="210" fontId="137" fillId="0" borderId="1" xfId="18" applyNumberFormat="1" applyFont="1" applyBorder="1"/>
    <xf numFmtId="0" fontId="137" fillId="0" borderId="0" xfId="18" applyFont="1" applyAlignment="1">
      <alignment vertical="center"/>
    </xf>
    <xf numFmtId="0" fontId="137" fillId="0" borderId="1" xfId="18" applyFont="1" applyBorder="1" applyAlignment="1">
      <alignment vertical="center"/>
    </xf>
    <xf numFmtId="177" fontId="137" fillId="0" borderId="1" xfId="18" applyNumberFormat="1" applyFont="1" applyBorder="1" applyAlignment="1" applyProtection="1">
      <alignment shrinkToFit="1"/>
      <protection locked="0"/>
    </xf>
    <xf numFmtId="0" fontId="0" fillId="0" borderId="78" xfId="18" applyFont="1" applyBorder="1"/>
    <xf numFmtId="177" fontId="137" fillId="0" borderId="97" xfId="18" applyNumberFormat="1" applyFont="1" applyBorder="1" applyAlignment="1" applyProtection="1">
      <alignment shrinkToFit="1"/>
      <protection locked="0"/>
    </xf>
    <xf numFmtId="0" fontId="0" fillId="0" borderId="98" xfId="18" applyFont="1" applyBorder="1"/>
    <xf numFmtId="0" fontId="137" fillId="0" borderId="0" xfId="18" applyFont="1" applyAlignment="1">
      <alignment horizontal="left" vertical="center"/>
    </xf>
    <xf numFmtId="177" fontId="137" fillId="0" borderId="0" xfId="76" applyNumberFormat="1" applyFont="1" applyFill="1" applyAlignment="1">
      <alignment horizontal="center" vertical="center"/>
    </xf>
    <xf numFmtId="210" fontId="138" fillId="0" borderId="0" xfId="18" applyNumberFormat="1" applyFont="1" applyAlignment="1">
      <alignment horizontal="center"/>
    </xf>
    <xf numFmtId="210" fontId="137" fillId="0" borderId="0" xfId="18" applyNumberFormat="1" applyFont="1" applyAlignment="1" applyProtection="1">
      <alignment horizontal="center"/>
      <protection locked="0"/>
    </xf>
    <xf numFmtId="218" fontId="168" fillId="0" borderId="0" xfId="0" applyNumberFormat="1" applyFont="1" applyAlignment="1">
      <alignment horizontal="center"/>
    </xf>
    <xf numFmtId="218" fontId="168" fillId="0" borderId="1" xfId="0" applyNumberFormat="1" applyFont="1" applyBorder="1"/>
    <xf numFmtId="0" fontId="137" fillId="0" borderId="0" xfId="18" applyFont="1" applyAlignment="1">
      <alignment horizontal="left"/>
    </xf>
    <xf numFmtId="177" fontId="137" fillId="0" borderId="0" xfId="18" applyNumberFormat="1" applyFont="1" applyAlignment="1" applyProtection="1">
      <alignment horizontal="center" shrinkToFit="1"/>
      <protection locked="0"/>
    </xf>
    <xf numFmtId="177" fontId="137" fillId="0" borderId="96" xfId="18" applyNumberFormat="1" applyFont="1" applyBorder="1" applyAlignment="1" applyProtection="1">
      <alignment horizontal="center" shrinkToFit="1"/>
      <protection locked="0"/>
    </xf>
    <xf numFmtId="177" fontId="23" fillId="0" borderId="0" xfId="18" applyNumberFormat="1" applyFont="1"/>
    <xf numFmtId="0" fontId="130"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1" xfId="0" applyFont="1" applyBorder="1"/>
    <xf numFmtId="0" fontId="110" fillId="0" borderId="16" xfId="0" applyFont="1" applyBorder="1"/>
    <xf numFmtId="0" fontId="11" fillId="0" borderId="16" xfId="0" applyFont="1" applyBorder="1"/>
    <xf numFmtId="0" fontId="27" fillId="0" borderId="16" xfId="0" applyFont="1" applyBorder="1"/>
    <xf numFmtId="0" fontId="32" fillId="0" borderId="16" xfId="0" applyFont="1" applyBorder="1"/>
    <xf numFmtId="0" fontId="32" fillId="0" borderId="17" xfId="0" applyFont="1" applyBorder="1"/>
    <xf numFmtId="0" fontId="17" fillId="0" borderId="22" xfId="0" applyFont="1" applyBorder="1"/>
    <xf numFmtId="0" fontId="110" fillId="0" borderId="0" xfId="0" applyFont="1" applyAlignment="1">
      <alignment vertical="center"/>
    </xf>
    <xf numFmtId="0" fontId="0" fillId="0" borderId="18" xfId="0" applyBorder="1"/>
    <xf numFmtId="0" fontId="32" fillId="0" borderId="22" xfId="0" applyFont="1" applyBorder="1"/>
    <xf numFmtId="0" fontId="157" fillId="0" borderId="0" xfId="0" applyFont="1" applyAlignment="1" applyProtection="1">
      <alignment horizontal="left"/>
      <protection locked="0"/>
    </xf>
    <xf numFmtId="0" fontId="9" fillId="0" borderId="0" xfId="28" applyProtection="1">
      <protection locked="0"/>
    </xf>
    <xf numFmtId="0" fontId="9" fillId="0" borderId="18" xfId="28" applyBorder="1" applyProtection="1">
      <protection locked="0"/>
    </xf>
    <xf numFmtId="0" fontId="30" fillId="0" borderId="0" xfId="0" applyFont="1" applyProtection="1">
      <protection locked="0"/>
    </xf>
    <xf numFmtId="0" fontId="0" fillId="0" borderId="23" xfId="0" applyBorder="1"/>
    <xf numFmtId="0" fontId="50" fillId="0" borderId="19" xfId="28" quotePrefix="1" applyFont="1" applyBorder="1" applyAlignment="1">
      <alignment horizontal="left"/>
    </xf>
    <xf numFmtId="0" fontId="44" fillId="0" borderId="19" xfId="28" applyFont="1" applyBorder="1"/>
    <xf numFmtId="0" fontId="45" fillId="0" borderId="19" xfId="28" applyFont="1" applyBorder="1"/>
    <xf numFmtId="0" fontId="44" fillId="0" borderId="20"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5" xfId="28" applyFont="1" applyBorder="1"/>
    <xf numFmtId="0" fontId="7" fillId="0" borderId="14" xfId="28" applyFont="1" applyBorder="1" applyAlignment="1">
      <alignment horizontal="center" shrinkToFit="1"/>
    </xf>
    <xf numFmtId="177" fontId="7" fillId="0" borderId="54"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5" xfId="28" quotePrefix="1" applyFont="1" applyBorder="1" applyAlignment="1">
      <alignment horizontal="left" shrinkToFit="1"/>
    </xf>
    <xf numFmtId="0" fontId="7" fillId="0" borderId="15" xfId="28" applyFont="1" applyBorder="1" applyAlignment="1">
      <alignment horizontal="center" shrinkToFit="1"/>
    </xf>
    <xf numFmtId="177" fontId="7" fillId="0" borderId="55"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5"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6"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47" xfId="28" applyNumberFormat="1" applyFont="1" applyBorder="1" applyAlignment="1" applyProtection="1">
      <alignment horizontal="right"/>
      <protection locked="0"/>
    </xf>
    <xf numFmtId="0" fontId="7" fillId="0" borderId="52" xfId="28" applyFont="1" applyBorder="1" applyAlignment="1">
      <alignment vertical="center" shrinkToFit="1"/>
    </xf>
    <xf numFmtId="195" fontId="7" fillId="0" borderId="53"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3" xfId="28" applyNumberFormat="1" applyFont="1" applyBorder="1" applyAlignment="1" applyProtection="1">
      <alignment horizontal="right"/>
      <protection locked="0"/>
    </xf>
    <xf numFmtId="0" fontId="0" fillId="0" borderId="54"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6" fillId="0" borderId="21" xfId="0" applyFont="1" applyBorder="1"/>
    <xf numFmtId="0" fontId="47" fillId="0" borderId="16" xfId="0" applyFont="1" applyBorder="1" applyAlignment="1" applyProtection="1">
      <alignment horizontal="left"/>
      <protection locked="0"/>
    </xf>
    <xf numFmtId="0" fontId="113" fillId="0" borderId="16" xfId="29" applyFont="1" applyBorder="1"/>
    <xf numFmtId="0" fontId="39" fillId="0" borderId="16" xfId="0" applyFont="1" applyBorder="1" applyProtection="1">
      <protection locked="0"/>
    </xf>
    <xf numFmtId="0" fontId="51" fillId="0" borderId="16" xfId="0" applyFont="1" applyBorder="1" applyProtection="1">
      <protection locked="0"/>
    </xf>
    <xf numFmtId="0" fontId="51" fillId="0" borderId="22"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6" fillId="0" borderId="22" xfId="0" applyFont="1" applyBorder="1"/>
    <xf numFmtId="0" fontId="47" fillId="0" borderId="0" xfId="0" applyFont="1" applyAlignment="1" applyProtection="1">
      <alignment horizontal="left" vertical="center"/>
      <protection locked="0"/>
    </xf>
    <xf numFmtId="0" fontId="113"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6" fillId="0" borderId="23" xfId="0" applyFont="1" applyBorder="1"/>
    <xf numFmtId="0" fontId="47" fillId="0" borderId="19" xfId="0" applyFont="1" applyBorder="1" applyAlignment="1" applyProtection="1">
      <alignment horizontal="left" vertical="top"/>
      <protection locked="0"/>
    </xf>
    <xf numFmtId="0" fontId="113" fillId="0" borderId="19" xfId="29" applyFont="1" applyBorder="1"/>
    <xf numFmtId="0" fontId="39" fillId="0" borderId="19" xfId="0" applyFont="1" applyBorder="1" applyAlignment="1" applyProtection="1">
      <alignment vertical="top"/>
      <protection locked="0"/>
    </xf>
    <xf numFmtId="0" fontId="51" fillId="0" borderId="19" xfId="0" applyFont="1" applyBorder="1" applyAlignment="1" applyProtection="1">
      <alignment vertical="top"/>
      <protection locked="0"/>
    </xf>
    <xf numFmtId="0" fontId="51" fillId="0" borderId="19"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0"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3"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2"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4" xfId="0" applyFont="1" applyBorder="1"/>
    <xf numFmtId="0" fontId="8" fillId="0" borderId="14" xfId="0" applyFont="1" applyBorder="1"/>
    <xf numFmtId="0" fontId="8" fillId="0" borderId="47" xfId="0" applyFont="1" applyBorder="1"/>
    <xf numFmtId="0" fontId="26" fillId="0" borderId="0" xfId="0" quotePrefix="1" applyFont="1"/>
    <xf numFmtId="0" fontId="8" fillId="0" borderId="0" xfId="0" quotePrefix="1" applyFont="1" applyAlignment="1">
      <alignment horizontal="left"/>
    </xf>
    <xf numFmtId="0" fontId="137"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1" fillId="0" borderId="0" xfId="16" applyNumberFormat="1" applyFont="1" applyAlignment="1">
      <alignment horizontal="left"/>
    </xf>
    <xf numFmtId="0" fontId="165"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47" xfId="0" applyNumberFormat="1" applyFont="1" applyBorder="1" applyAlignment="1">
      <alignment horizontal="right"/>
    </xf>
    <xf numFmtId="187" fontId="27" fillId="0" borderId="0" xfId="0" applyNumberFormat="1" applyFont="1" applyAlignment="1">
      <alignment horizontal="right"/>
    </xf>
    <xf numFmtId="0" fontId="15" fillId="0" borderId="47"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47"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3"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47"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1"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47" xfId="25" applyNumberFormat="1" applyFont="1" applyBorder="1" applyProtection="1">
      <protection locked="0"/>
    </xf>
    <xf numFmtId="215" fontId="15" fillId="0" borderId="0" xfId="25" applyNumberFormat="1" applyFont="1" applyAlignment="1">
      <alignment horizontal="left"/>
    </xf>
    <xf numFmtId="0" fontId="8" fillId="0" borderId="47" xfId="25" applyFont="1" applyBorder="1" applyAlignment="1">
      <alignment horizontal="center" vertical="center"/>
    </xf>
    <xf numFmtId="177" fontId="8" fillId="0" borderId="47" xfId="25" applyNumberFormat="1" applyFont="1" applyBorder="1"/>
    <xf numFmtId="177" fontId="8" fillId="0" borderId="0" xfId="25" applyNumberFormat="1" applyFont="1"/>
    <xf numFmtId="177" fontId="8" fillId="0" borderId="53"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0" fillId="0" borderId="0" xfId="26" quotePrefix="1" applyFont="1" applyAlignment="1">
      <alignment horizontal="left" readingOrder="1"/>
    </xf>
    <xf numFmtId="0" fontId="0" fillId="0" borderId="0" xfId="26" applyFont="1" applyAlignment="1">
      <alignment horizontal="left" readingOrder="1"/>
    </xf>
    <xf numFmtId="0" fontId="0" fillId="0" borderId="0" xfId="22"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1" xfId="0" quotePrefix="1" applyFont="1" applyBorder="1" applyAlignment="1" applyProtection="1">
      <alignment horizontal="left"/>
      <protection locked="0"/>
    </xf>
    <xf numFmtId="0" fontId="47" fillId="0" borderId="16" xfId="0" applyFont="1" applyBorder="1" applyProtection="1">
      <protection locked="0"/>
    </xf>
    <xf numFmtId="0" fontId="50" fillId="0" borderId="16" xfId="25" applyFont="1" applyBorder="1" applyProtection="1">
      <protection locked="0"/>
    </xf>
    <xf numFmtId="56" fontId="46" fillId="0" borderId="16" xfId="25" applyNumberFormat="1" applyFont="1" applyBorder="1"/>
    <xf numFmtId="0" fontId="46" fillId="0" borderId="16" xfId="25" applyFont="1" applyBorder="1"/>
    <xf numFmtId="0" fontId="47" fillId="0" borderId="16" xfId="0" applyFont="1" applyBorder="1"/>
    <xf numFmtId="0" fontId="46" fillId="0" borderId="22" xfId="25" applyFont="1" applyBorder="1"/>
    <xf numFmtId="0" fontId="46" fillId="0" borderId="0" xfId="25" applyFont="1"/>
    <xf numFmtId="0" fontId="50" fillId="0" borderId="22"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2" xfId="25" applyFont="1" applyBorder="1"/>
    <xf numFmtId="184" fontId="30" fillId="0" borderId="0" xfId="25" applyNumberFormat="1" applyFont="1"/>
    <xf numFmtId="0" fontId="19" fillId="0" borderId="23" xfId="0" applyFont="1" applyBorder="1"/>
    <xf numFmtId="0" fontId="44" fillId="0" borderId="19" xfId="0" applyFont="1" applyBorder="1" applyAlignment="1">
      <alignment vertical="top"/>
    </xf>
    <xf numFmtId="56" fontId="46" fillId="0" borderId="19" xfId="25" applyNumberFormat="1" applyFont="1" applyBorder="1" applyAlignment="1">
      <alignment vertical="top"/>
    </xf>
    <xf numFmtId="0" fontId="44" fillId="0" borderId="19" xfId="25" applyFont="1" applyBorder="1" applyAlignment="1">
      <alignment vertical="top"/>
    </xf>
    <xf numFmtId="177" fontId="44" fillId="0" borderId="19" xfId="25" applyNumberFormat="1" applyFont="1" applyBorder="1" applyAlignment="1">
      <alignment vertical="top"/>
    </xf>
    <xf numFmtId="0" fontId="19" fillId="0" borderId="19" xfId="0" applyFont="1" applyBorder="1" applyAlignment="1">
      <alignment vertical="top"/>
    </xf>
    <xf numFmtId="0" fontId="38" fillId="0" borderId="19" xfId="25" applyFont="1" applyBorder="1" applyAlignment="1">
      <alignment vertical="top"/>
    </xf>
    <xf numFmtId="0" fontId="19" fillId="0" borderId="22"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4" xfId="25" applyFont="1" applyBorder="1" applyAlignment="1">
      <alignment horizontal="left"/>
    </xf>
    <xf numFmtId="0" fontId="4" fillId="0" borderId="54"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2"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38" fontId="6" fillId="0" borderId="0" xfId="26" applyNumberFormat="1" applyFont="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0" fontId="14" fillId="0" borderId="24" xfId="26" applyFont="1" applyBorder="1"/>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4" xfId="25" applyFont="1" applyBorder="1" applyAlignment="1">
      <alignment wrapText="1"/>
    </xf>
    <xf numFmtId="0" fontId="4" fillId="0" borderId="0" xfId="25" applyFont="1" applyAlignment="1">
      <alignment wrapText="1"/>
    </xf>
    <xf numFmtId="0" fontId="133"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135" xfId="22" applyFont="1" applyBorder="1" applyAlignment="1">
      <alignment horizontal="right" vertical="center"/>
    </xf>
    <xf numFmtId="0" fontId="15" fillId="0" borderId="126"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1" xfId="24" applyNumberFormat="1" applyFont="1" applyBorder="1" applyAlignment="1" applyProtection="1">
      <alignment horizontal="right"/>
      <protection locked="0"/>
    </xf>
    <xf numFmtId="202" fontId="16" fillId="0" borderId="0" xfId="24" applyNumberFormat="1" applyFont="1" applyAlignment="1">
      <alignment horizontal="right"/>
    </xf>
    <xf numFmtId="191" fontId="16" fillId="0" borderId="1" xfId="24" applyNumberFormat="1" applyFont="1" applyBorder="1" applyAlignment="1">
      <alignment horizontal="right"/>
    </xf>
    <xf numFmtId="200" fontId="15" fillId="0" borderId="0" xfId="24" applyNumberFormat="1" applyFont="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47"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0" xfId="22" applyNumberFormat="1" applyFont="1" applyAlignment="1">
      <alignment horizontal="right"/>
    </xf>
    <xf numFmtId="177" fontId="15" fillId="0" borderId="1" xfId="22" applyNumberFormat="1" applyFont="1" applyBorder="1" applyAlignment="1">
      <alignment horizontal="right"/>
    </xf>
    <xf numFmtId="177" fontId="15" fillId="0" borderId="131" xfId="22" applyNumberFormat="1" applyFont="1" applyBorder="1" applyAlignment="1">
      <alignment horizontal="right"/>
    </xf>
    <xf numFmtId="177" fontId="15" fillId="0" borderId="132" xfId="22" applyNumberFormat="1" applyFont="1" applyBorder="1"/>
    <xf numFmtId="177" fontId="15" fillId="0" borderId="131" xfId="22" applyNumberFormat="1" applyFont="1" applyBorder="1"/>
    <xf numFmtId="177" fontId="15" fillId="0" borderId="0" xfId="22" applyNumberFormat="1" applyFont="1"/>
    <xf numFmtId="0" fontId="163" fillId="0" borderId="0" xfId="22" applyFont="1"/>
    <xf numFmtId="0" fontId="0" fillId="0" borderId="0" xfId="26" applyFont="1" applyAlignment="1">
      <alignment horizontal="left"/>
    </xf>
    <xf numFmtId="0" fontId="134"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4"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6"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0" xfId="0" applyFont="1" applyBorder="1" applyAlignment="1">
      <alignment horizontal="right"/>
    </xf>
    <xf numFmtId="0" fontId="7" fillId="0" borderId="59" xfId="26" applyBorder="1" applyAlignment="1">
      <alignment horizontal="right"/>
    </xf>
    <xf numFmtId="0" fontId="15" fillId="0" borderId="55"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47"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47" xfId="26" applyNumberFormat="1" applyFont="1" applyBorder="1"/>
    <xf numFmtId="3" fontId="27" fillId="0" borderId="0" xfId="26" applyNumberFormat="1" applyFont="1"/>
    <xf numFmtId="3" fontId="27" fillId="0" borderId="1" xfId="26" applyNumberFormat="1" applyFont="1" applyBorder="1"/>
    <xf numFmtId="3" fontId="27" fillId="0" borderId="59" xfId="26" applyNumberFormat="1" applyFont="1" applyBorder="1"/>
    <xf numFmtId="0" fontId="27" fillId="0" borderId="0" xfId="30" applyFont="1" applyAlignment="1" applyProtection="1">
      <alignment horizontal="right"/>
      <protection locked="0"/>
    </xf>
    <xf numFmtId="203" fontId="32" fillId="0" borderId="47" xfId="24" applyNumberFormat="1" applyFont="1" applyBorder="1" applyAlignment="1" applyProtection="1">
      <alignment horizontal="right"/>
      <protection locked="0"/>
    </xf>
    <xf numFmtId="0" fontId="27" fillId="0" borderId="47" xfId="26" applyFont="1" applyBorder="1"/>
    <xf numFmtId="0" fontId="27" fillId="0" borderId="1" xfId="26" applyFont="1" applyBorder="1"/>
    <xf numFmtId="0" fontId="27" fillId="0" borderId="59"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47" xfId="26" applyNumberFormat="1" applyFont="1" applyBorder="1"/>
    <xf numFmtId="38" fontId="15" fillId="0" borderId="1" xfId="26" applyNumberFormat="1" applyFont="1" applyBorder="1"/>
    <xf numFmtId="38" fontId="15" fillId="0" borderId="59"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47"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47" xfId="26" applyNumberFormat="1" applyFont="1" applyBorder="1"/>
    <xf numFmtId="38" fontId="27" fillId="0" borderId="1" xfId="26" applyNumberFormat="1" applyFont="1" applyBorder="1"/>
    <xf numFmtId="38" fontId="27" fillId="0" borderId="59"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0"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135"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47" xfId="30" applyFont="1" applyBorder="1" applyProtection="1">
      <protection locked="0"/>
    </xf>
    <xf numFmtId="0" fontId="7" fillId="0" borderId="14" xfId="26" applyBorder="1"/>
    <xf numFmtId="0" fontId="27" fillId="0" borderId="47" xfId="30" applyFont="1" applyBorder="1" applyAlignment="1" applyProtection="1">
      <alignment horizontal="right"/>
      <protection locked="0"/>
    </xf>
    <xf numFmtId="0" fontId="27" fillId="0" borderId="47" xfId="0" applyFont="1" applyBorder="1" applyAlignment="1">
      <alignment horizontal="right"/>
    </xf>
    <xf numFmtId="0" fontId="27" fillId="0" borderId="1" xfId="0" applyFont="1" applyBorder="1" applyAlignment="1">
      <alignment horizontal="right"/>
    </xf>
    <xf numFmtId="0" fontId="7" fillId="0" borderId="47" xfId="26" applyBorder="1"/>
    <xf numFmtId="0" fontId="15" fillId="0" borderId="47"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4" xfId="26" applyFont="1" applyBorder="1"/>
    <xf numFmtId="0" fontId="15" fillId="0" borderId="54" xfId="22" applyFont="1" applyBorder="1" applyAlignment="1">
      <alignment horizontal="center" shrinkToFit="1"/>
    </xf>
    <xf numFmtId="177" fontId="8" fillId="0" borderId="54"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0" applyAlignment="1">
      <alignment horizontal="right" vertical="center" readingOrder="1"/>
    </xf>
    <xf numFmtId="0" fontId="15" fillId="0" borderId="0" xfId="26" applyFont="1" applyAlignment="1">
      <alignment horizontal="left" readingOrder="1"/>
    </xf>
    <xf numFmtId="0" fontId="0" fillId="0" borderId="0" xfId="0" applyAlignment="1">
      <alignment horizontal="left" vertical="center"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2"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47"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47" xfId="25" applyFont="1" applyBorder="1" applyAlignment="1">
      <alignment horizontal="right" vertical="center"/>
    </xf>
    <xf numFmtId="0" fontId="15" fillId="0" borderId="1" xfId="25" applyFont="1" applyBorder="1" applyAlignment="1">
      <alignment horizontal="right" vertical="center"/>
    </xf>
    <xf numFmtId="3" fontId="15" fillId="0" borderId="47"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47"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47"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3" fillId="0" borderId="0" xfId="20" applyFont="1" applyAlignment="1">
      <alignment horizontal="left"/>
    </xf>
    <xf numFmtId="0" fontId="17" fillId="0" borderId="0" xfId="20" applyFont="1" applyAlignment="1">
      <alignment horizontal="left"/>
    </xf>
    <xf numFmtId="0" fontId="169" fillId="0" borderId="0" xfId="0" applyFont="1" applyAlignment="1">
      <alignment horizontal="right" vertical="center"/>
    </xf>
    <xf numFmtId="0" fontId="124"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4" fillId="0" borderId="0" xfId="22" applyFont="1" applyAlignment="1">
      <alignment horizontal="left" vertical="center"/>
    </xf>
    <xf numFmtId="0" fontId="15" fillId="0" borderId="48" xfId="20" applyFont="1" applyBorder="1" applyAlignment="1">
      <alignment horizontal="right"/>
    </xf>
    <xf numFmtId="198" fontId="27" fillId="0" borderId="0" xfId="76" applyNumberFormat="1" applyFont="1" applyFill="1" applyBorder="1"/>
    <xf numFmtId="198" fontId="15" fillId="0" borderId="0" xfId="76" applyNumberFormat="1" applyFont="1" applyFill="1" applyBorder="1" applyProtection="1">
      <protection locked="0"/>
    </xf>
    <xf numFmtId="177" fontId="15" fillId="0" borderId="48" xfId="20" applyNumberFormat="1" applyFont="1" applyBorder="1"/>
    <xf numFmtId="177" fontId="15" fillId="0" borderId="25" xfId="20" applyNumberFormat="1" applyFont="1" applyBorder="1"/>
    <xf numFmtId="0" fontId="15" fillId="0" borderId="0" xfId="20" applyFont="1" applyAlignment="1">
      <alignment horizontal="center"/>
    </xf>
    <xf numFmtId="0" fontId="122"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47"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47"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5"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5"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5"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5"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5" xfId="4" applyFont="1" applyFill="1" applyBorder="1" applyAlignment="1">
      <alignment horizontal="center" vertical="center" wrapText="1"/>
    </xf>
    <xf numFmtId="38" fontId="23" fillId="5" borderId="51"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08" xfId="76" applyFont="1" applyFill="1" applyBorder="1" applyAlignment="1">
      <alignment horizontal="distributed" vertical="center" justifyLastLine="1"/>
    </xf>
    <xf numFmtId="0" fontId="0" fillId="0" borderId="107" xfId="0" applyBorder="1" applyAlignment="1">
      <alignment horizontal="distributed" vertical="center" justifyLastLine="1"/>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5"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2" xfId="25" applyFont="1" applyFill="1" applyBorder="1" applyAlignment="1">
      <alignment horizontal="center" vertical="center" wrapText="1"/>
    </xf>
    <xf numFmtId="0" fontId="2" fillId="5" borderId="15"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2" xfId="25" quotePrefix="1" applyFont="1" applyFill="1" applyBorder="1" applyAlignment="1">
      <alignment horizontal="center" vertical="center" wrapText="1"/>
    </xf>
    <xf numFmtId="38" fontId="142" fillId="5" borderId="15" xfId="4" applyFont="1" applyFill="1" applyBorder="1" applyAlignment="1">
      <alignment horizontal="center" vertical="center" wrapText="1"/>
    </xf>
    <xf numFmtId="38" fontId="142" fillId="5" borderId="14" xfId="4" applyFont="1" applyFill="1" applyBorder="1" applyAlignment="1">
      <alignment horizontal="center" vertical="center" wrapText="1"/>
    </xf>
    <xf numFmtId="38" fontId="142" fillId="5" borderId="52"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3" xfId="25" quotePrefix="1" applyFont="1" applyFill="1" applyBorder="1" applyAlignment="1">
      <alignment horizontal="center" vertical="center"/>
    </xf>
    <xf numFmtId="38" fontId="4" fillId="5" borderId="15" xfId="4" applyFont="1" applyFill="1" applyBorder="1" applyAlignment="1">
      <alignment horizontal="center" vertical="center" wrapText="1" readingOrder="1"/>
    </xf>
    <xf numFmtId="38" fontId="4" fillId="5" borderId="52" xfId="4" applyFont="1" applyFill="1" applyBorder="1" applyAlignment="1">
      <alignment horizontal="center" vertical="center" wrapText="1" readingOrder="1"/>
    </xf>
    <xf numFmtId="38" fontId="4" fillId="5" borderId="52" xfId="4" applyFont="1" applyFill="1" applyBorder="1" applyAlignment="1">
      <alignment horizontal="center" vertical="center" readingOrder="1"/>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5"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5" xfId="25" quotePrefix="1" applyFont="1" applyFill="1" applyBorder="1" applyAlignment="1">
      <alignment horizontal="center" vertical="center"/>
    </xf>
    <xf numFmtId="0" fontId="2" fillId="5" borderId="52" xfId="25" quotePrefix="1" applyFont="1" applyFill="1" applyBorder="1" applyAlignment="1">
      <alignment horizontal="center" vertical="center"/>
    </xf>
    <xf numFmtId="0" fontId="4" fillId="0" borderId="0" xfId="25" applyFont="1" applyAlignment="1">
      <alignment horizontal="left" vertical="top" wrapText="1"/>
    </xf>
    <xf numFmtId="0" fontId="4" fillId="0" borderId="0" xfId="25" applyFont="1" applyAlignment="1">
      <alignment horizontal="left" vertical="top"/>
    </xf>
    <xf numFmtId="0" fontId="4" fillId="0" borderId="0" xfId="25" applyFont="1" applyAlignment="1">
      <alignment horizontal="left"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47"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5" xfId="4" applyFont="1" applyFill="1" applyBorder="1" applyAlignment="1">
      <alignment horizontal="center" vertical="center" wrapText="1"/>
    </xf>
    <xf numFmtId="38" fontId="4" fillId="5" borderId="59" xfId="4" applyFont="1" applyFill="1" applyBorder="1" applyAlignment="1">
      <alignment horizontal="center" vertical="center" wrapText="1"/>
    </xf>
    <xf numFmtId="38" fontId="4" fillId="5" borderId="52" xfId="4" applyFont="1" applyFill="1" applyBorder="1" applyAlignment="1">
      <alignment horizontal="center" vertical="center" wrapText="1"/>
    </xf>
    <xf numFmtId="0" fontId="15" fillId="0" borderId="70" xfId="25" applyFont="1"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47"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2" fillId="5" borderId="15" xfId="25" applyFont="1" applyFill="1" applyBorder="1" applyAlignment="1">
      <alignment horizontal="center" vertical="center" wrapText="1"/>
    </xf>
    <xf numFmtId="0" fontId="142" fillId="5" borderId="14" xfId="25" applyFont="1" applyFill="1" applyBorder="1" applyAlignment="1">
      <alignment horizontal="center" vertical="center" wrapText="1"/>
    </xf>
    <xf numFmtId="0" fontId="142" fillId="5" borderId="13" xfId="25" applyFont="1" applyFill="1" applyBorder="1" applyAlignment="1">
      <alignment horizontal="center" vertical="center"/>
    </xf>
    <xf numFmtId="216" fontId="12" fillId="0" borderId="16" xfId="18" applyNumberFormat="1" applyFont="1" applyBorder="1" applyAlignment="1">
      <alignment vertical="center"/>
    </xf>
    <xf numFmtId="216" fontId="0" fillId="0" borderId="16"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0" xfId="31" applyFont="1" applyFill="1" applyBorder="1" applyAlignment="1">
      <alignment horizontal="center" vertical="center"/>
    </xf>
    <xf numFmtId="0" fontId="41" fillId="5" borderId="71" xfId="31" applyFont="1" applyFill="1" applyBorder="1" applyAlignment="1">
      <alignment horizontal="center" vertical="center"/>
    </xf>
    <xf numFmtId="0" fontId="41" fillId="5" borderId="72"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47"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6" fillId="5" borderId="15"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5" xfId="27" applyFont="1" applyFill="1" applyBorder="1" applyAlignment="1">
      <alignment horizontal="center" vertical="center"/>
    </xf>
    <xf numFmtId="0" fontId="15" fillId="5" borderId="13" xfId="27" applyFont="1" applyFill="1" applyBorder="1" applyAlignment="1">
      <alignment horizontal="center" vertical="center"/>
    </xf>
    <xf numFmtId="0" fontId="140" fillId="0" borderId="0" xfId="0" quotePrefix="1" applyFont="1" applyAlignment="1">
      <alignment horizontal="left" wrapText="1"/>
    </xf>
    <xf numFmtId="0" fontId="140"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0" fillId="0" borderId="92" xfId="18" quotePrefix="1" applyFont="1" applyBorder="1" applyAlignment="1">
      <alignment horizontal="left" wrapText="1"/>
    </xf>
    <xf numFmtId="0" fontId="166" fillId="0" borderId="92"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0" fontId="19" fillId="0" borderId="96" xfId="18" applyFont="1" applyBorder="1" applyAlignment="1">
      <alignment horizontal="right"/>
    </xf>
    <xf numFmtId="0" fontId="15" fillId="5" borderId="94" xfId="18" applyFont="1" applyFill="1" applyBorder="1" applyAlignment="1">
      <alignment horizontal="center" vertical="center"/>
    </xf>
    <xf numFmtId="0" fontId="15" fillId="5" borderId="95" xfId="18" applyFont="1" applyFill="1" applyBorder="1" applyAlignment="1">
      <alignment horizontal="center" vertical="center"/>
    </xf>
    <xf numFmtId="0" fontId="15" fillId="5" borderId="91" xfId="18" applyFont="1" applyFill="1" applyBorder="1" applyAlignment="1">
      <alignment horizontal="center" vertical="center" wrapText="1"/>
    </xf>
    <xf numFmtId="0" fontId="15" fillId="5" borderId="98" xfId="18" applyFont="1" applyFill="1" applyBorder="1" applyAlignment="1">
      <alignment horizontal="center" vertical="center"/>
    </xf>
    <xf numFmtId="0" fontId="15" fillId="5" borderId="98" xfId="18" applyFont="1" applyFill="1" applyBorder="1" applyAlignment="1">
      <alignment horizontal="center" vertical="center" wrapText="1"/>
    </xf>
    <xf numFmtId="0" fontId="15" fillId="5" borderId="93" xfId="18" applyFont="1" applyFill="1" applyBorder="1" applyAlignment="1">
      <alignment horizontal="center" vertical="center" wrapText="1"/>
    </xf>
    <xf numFmtId="0" fontId="15" fillId="5" borderId="97" xfId="18" applyFont="1" applyFill="1" applyBorder="1" applyAlignment="1">
      <alignment horizontal="center" vertical="center" wrapText="1"/>
    </xf>
    <xf numFmtId="0" fontId="35" fillId="0" borderId="78" xfId="18" applyFont="1" applyBorder="1" applyAlignment="1">
      <alignment horizontal="center" vertical="distributed" textRotation="255"/>
    </xf>
    <xf numFmtId="0" fontId="15" fillId="2" borderId="92" xfId="18" applyFont="1" applyFill="1" applyBorder="1" applyAlignment="1">
      <alignment horizontal="left" vertical="center"/>
    </xf>
    <xf numFmtId="0" fontId="15" fillId="2" borderId="96" xfId="18" applyFont="1" applyFill="1" applyBorder="1" applyAlignment="1">
      <alignment horizontal="left" vertical="center"/>
    </xf>
    <xf numFmtId="0" fontId="15" fillId="0" borderId="79" xfId="22" applyFont="1" applyBorder="1" applyAlignment="1">
      <alignment horizontal="center" shrinkToFit="1"/>
    </xf>
    <xf numFmtId="0" fontId="15" fillId="0" borderId="95" xfId="22" applyFont="1" applyBorder="1" applyAlignment="1">
      <alignment horizontal="center" shrinkToFit="1"/>
    </xf>
    <xf numFmtId="0" fontId="15" fillId="0" borderId="96" xfId="22" applyFont="1" applyBorder="1" applyAlignment="1">
      <alignment horizontal="center" shrinkToFit="1"/>
    </xf>
    <xf numFmtId="179" fontId="137" fillId="0" borderId="94" xfId="76" applyNumberFormat="1" applyFont="1" applyFill="1" applyBorder="1" applyAlignment="1">
      <alignment horizontal="right" vertical="center"/>
    </xf>
    <xf numFmtId="179" fontId="137" fillId="0" borderId="92" xfId="76" applyNumberFormat="1" applyFont="1" applyFill="1" applyBorder="1" applyAlignment="1">
      <alignment horizontal="right" vertical="center"/>
    </xf>
    <xf numFmtId="0" fontId="137" fillId="0" borderId="0" xfId="22" applyFont="1" applyAlignment="1">
      <alignment horizontal="center" shrinkToFit="1"/>
    </xf>
    <xf numFmtId="0" fontId="137" fillId="0" borderId="1" xfId="22" applyFont="1" applyBorder="1" applyAlignment="1">
      <alignment horizontal="center" shrinkToFit="1"/>
    </xf>
    <xf numFmtId="0" fontId="137" fillId="0" borderId="96" xfId="22" applyFont="1" applyBorder="1" applyAlignment="1">
      <alignment horizontal="center" shrinkToFit="1"/>
    </xf>
    <xf numFmtId="0" fontId="137" fillId="0" borderId="97" xfId="22" applyFont="1" applyBorder="1" applyAlignment="1">
      <alignment horizontal="center" shrinkToFit="1"/>
    </xf>
    <xf numFmtId="0" fontId="15" fillId="2" borderId="92" xfId="18" applyFont="1" applyFill="1" applyBorder="1" applyAlignment="1">
      <alignment horizontal="center" vertical="center"/>
    </xf>
    <xf numFmtId="0" fontId="15" fillId="2" borderId="96" xfId="18" applyFont="1" applyFill="1" applyBorder="1" applyAlignment="1">
      <alignment horizontal="center" vertical="center"/>
    </xf>
    <xf numFmtId="0" fontId="15" fillId="5" borderId="94" xfId="18" applyFont="1" applyFill="1" applyBorder="1" applyAlignment="1">
      <alignment horizontal="center" vertical="center" wrapText="1"/>
    </xf>
    <xf numFmtId="0" fontId="7" fillId="0" borderId="15"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6"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52" xfId="0" applyFont="1" applyFill="1" applyBorder="1" applyAlignment="1">
      <alignment horizontal="center" vertical="center"/>
    </xf>
    <xf numFmtId="0" fontId="19" fillId="0" borderId="14" xfId="28" applyFont="1" applyBorder="1" applyAlignment="1">
      <alignment vertical="center" shrinkToFit="1"/>
    </xf>
    <xf numFmtId="0" fontId="31" fillId="5" borderId="55"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wrapText="1" shrinkToFit="1"/>
    </xf>
    <xf numFmtId="0" fontId="15" fillId="5" borderId="1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52" xfId="0" applyFont="1" applyFill="1" applyBorder="1" applyAlignment="1">
      <alignment horizontal="center" vertical="center"/>
    </xf>
    <xf numFmtId="0" fontId="8" fillId="5" borderId="55" xfId="0" applyFont="1" applyFill="1" applyBorder="1" applyAlignment="1">
      <alignment vertical="center"/>
    </xf>
    <xf numFmtId="0" fontId="6" fillId="2" borderId="103" xfId="16" applyFont="1" applyFill="1" applyBorder="1" applyAlignment="1">
      <alignment horizontal="center" vertical="center" wrapText="1"/>
    </xf>
    <xf numFmtId="0" fontId="6" fillId="2" borderId="111" xfId="16" applyFont="1" applyFill="1" applyBorder="1" applyAlignment="1">
      <alignment horizontal="center" vertical="center" wrapText="1"/>
    </xf>
    <xf numFmtId="0" fontId="0" fillId="0" borderId="117" xfId="25" applyFont="1" applyBorder="1" applyAlignment="1">
      <alignment horizontal="right" vertical="center"/>
    </xf>
    <xf numFmtId="0" fontId="6" fillId="2" borderId="103" xfId="25" applyFont="1" applyFill="1" applyBorder="1" applyAlignment="1">
      <alignment horizontal="center" vertical="center" wrapText="1"/>
    </xf>
    <xf numFmtId="0" fontId="6" fillId="2" borderId="111" xfId="25" applyFont="1" applyFill="1" applyBorder="1" applyAlignment="1">
      <alignment horizontal="center" vertical="center" wrapText="1"/>
    </xf>
    <xf numFmtId="0" fontId="6" fillId="2" borderId="112" xfId="25" applyFont="1" applyFill="1" applyBorder="1" applyAlignment="1">
      <alignment horizontal="center" vertical="center" wrapText="1"/>
    </xf>
    <xf numFmtId="0" fontId="6" fillId="2" borderId="27" xfId="25" applyFont="1" applyFill="1" applyBorder="1" applyAlignment="1">
      <alignment horizontal="center" vertical="center" wrapText="1"/>
    </xf>
    <xf numFmtId="0" fontId="6" fillId="2" borderId="119" xfId="25" applyFont="1" applyFill="1" applyBorder="1" applyAlignment="1">
      <alignment horizontal="center" vertical="center" wrapText="1"/>
    </xf>
    <xf numFmtId="0" fontId="6" fillId="2" borderId="120" xfId="25" applyFont="1" applyFill="1" applyBorder="1" applyAlignment="1">
      <alignment horizontal="center" vertical="center" wrapText="1"/>
    </xf>
    <xf numFmtId="0" fontId="15" fillId="0" borderId="100" xfId="22" applyFont="1" applyBorder="1" applyAlignment="1">
      <alignment horizontal="center" shrinkToFit="1"/>
    </xf>
    <xf numFmtId="0" fontId="15" fillId="0" borderId="99" xfId="22" applyFont="1" applyBorder="1" applyAlignment="1">
      <alignment horizontal="center" shrinkToFit="1"/>
    </xf>
    <xf numFmtId="0" fontId="6" fillId="2" borderId="103" xfId="16" quotePrefix="1" applyFont="1" applyFill="1" applyBorder="1" applyAlignment="1">
      <alignment horizontal="center" vertical="center" wrapText="1"/>
    </xf>
    <xf numFmtId="0" fontId="6" fillId="2" borderId="111" xfId="16" quotePrefix="1"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10" xfId="16" applyFont="1" applyFill="1" applyBorder="1" applyAlignment="1">
      <alignment horizontal="center" vertical="center" wrapText="1"/>
    </xf>
    <xf numFmtId="0" fontId="6" fillId="2" borderId="117" xfId="16" applyFont="1" applyFill="1" applyBorder="1" applyAlignment="1">
      <alignment horizontal="center" vertical="center" wrapText="1"/>
    </xf>
    <xf numFmtId="0" fontId="6" fillId="2" borderId="116" xfId="16" applyFont="1" applyFill="1" applyBorder="1" applyAlignment="1">
      <alignment horizontal="center" vertical="center" wrapText="1"/>
    </xf>
    <xf numFmtId="0" fontId="6" fillId="2" borderId="100" xfId="16" applyFont="1" applyFill="1" applyBorder="1" applyAlignment="1">
      <alignment horizontal="center" vertical="center" wrapText="1"/>
    </xf>
    <xf numFmtId="0" fontId="6" fillId="2" borderId="99"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5"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5"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51"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39" fillId="2" borderId="26" xfId="25" applyFont="1" applyFill="1" applyBorder="1" applyAlignment="1">
      <alignment horizontal="left" vertical="center" wrapText="1" readingOrder="1"/>
    </xf>
    <xf numFmtId="0" fontId="139" fillId="2" borderId="27" xfId="25" applyFont="1" applyFill="1" applyBorder="1" applyAlignment="1">
      <alignment horizontal="left" vertical="center" wrapText="1" readingOrder="1"/>
    </xf>
    <xf numFmtId="0" fontId="142" fillId="2" borderId="15" xfId="25" applyFont="1" applyFill="1" applyBorder="1" applyAlignment="1">
      <alignment horizontal="left" vertical="center" wrapText="1"/>
    </xf>
    <xf numFmtId="0" fontId="142"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5"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47"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8" fillId="5" borderId="51" xfId="0" quotePrefix="1" applyFont="1" applyFill="1" applyBorder="1" applyAlignment="1">
      <alignment horizontal="center" vertical="center" wrapText="1"/>
    </xf>
    <xf numFmtId="0" fontId="15" fillId="5" borderId="127" xfId="22" applyFont="1" applyFill="1" applyBorder="1" applyAlignment="1">
      <alignment horizontal="center" vertical="center"/>
    </xf>
    <xf numFmtId="0" fontId="15" fillId="5" borderId="129" xfId="22" applyFont="1" applyFill="1" applyBorder="1" applyAlignment="1">
      <alignment horizontal="center" vertical="center"/>
    </xf>
    <xf numFmtId="0" fontId="15" fillId="0" borderId="123" xfId="22" applyFont="1" applyBorder="1" applyAlignment="1">
      <alignment horizontal="center" shrinkToFit="1"/>
    </xf>
    <xf numFmtId="0" fontId="15" fillId="0" borderId="124" xfId="22" applyFont="1" applyBorder="1" applyAlignment="1">
      <alignment horizontal="center" shrinkToFit="1"/>
    </xf>
    <xf numFmtId="0" fontId="15" fillId="5" borderId="125" xfId="22" applyFont="1" applyFill="1" applyBorder="1" applyAlignment="1">
      <alignment horizontal="center" vertical="center"/>
    </xf>
    <xf numFmtId="0" fontId="15" fillId="5" borderId="126" xfId="22" applyFont="1" applyFill="1" applyBorder="1" applyAlignment="1">
      <alignment horizontal="center" vertical="center"/>
    </xf>
    <xf numFmtId="0" fontId="15" fillId="5" borderId="123" xfId="22" applyFont="1" applyFill="1" applyBorder="1" applyAlignment="1">
      <alignment horizontal="center" vertical="center"/>
    </xf>
    <xf numFmtId="0" fontId="15" fillId="5" borderId="124" xfId="22" applyFont="1" applyFill="1" applyBorder="1" applyAlignment="1">
      <alignment horizontal="center" vertical="center"/>
    </xf>
    <xf numFmtId="0" fontId="140" fillId="0" borderId="125" xfId="25" applyFont="1" applyBorder="1" applyAlignment="1">
      <alignment wrapText="1"/>
    </xf>
    <xf numFmtId="0" fontId="140" fillId="0" borderId="0" xfId="25" applyFont="1" applyAlignment="1">
      <alignment wrapText="1"/>
    </xf>
    <xf numFmtId="0" fontId="15" fillId="5" borderId="128" xfId="26" applyFont="1" applyFill="1" applyBorder="1" applyAlignment="1">
      <alignment horizontal="center" vertical="center"/>
    </xf>
    <xf numFmtId="0" fontId="15" fillId="5" borderId="128"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2" borderId="3" xfId="22" applyFont="1" applyFill="1" applyBorder="1" applyAlignment="1">
      <alignment horizontal="distributed" vertical="center" indent="1"/>
    </xf>
    <xf numFmtId="0" fontId="6" fillId="2" borderId="126" xfId="22" applyFont="1" applyFill="1" applyBorder="1" applyAlignment="1">
      <alignment horizontal="center" vertical="center" wrapText="1"/>
    </xf>
    <xf numFmtId="0" fontId="4" fillId="0" borderId="132" xfId="0" applyFont="1" applyBorder="1"/>
    <xf numFmtId="0" fontId="15" fillId="2" borderId="133" xfId="22" applyFont="1" applyFill="1" applyBorder="1" applyAlignment="1">
      <alignment horizontal="center" vertical="center" wrapText="1"/>
    </xf>
    <xf numFmtId="0" fontId="25" fillId="0" borderId="130" xfId="0" applyFont="1" applyBorder="1" applyAlignment="1">
      <alignment horizontal="center" vertical="center" wrapText="1"/>
    </xf>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26" xfId="22" applyFont="1" applyFill="1" applyBorder="1" applyAlignment="1">
      <alignment horizontal="center" vertical="center" wrapText="1"/>
    </xf>
    <xf numFmtId="0" fontId="25" fillId="0" borderId="132" xfId="0" applyFont="1" applyBorder="1" applyAlignment="1">
      <alignment horizontal="center" vertical="center" wrapText="1"/>
    </xf>
    <xf numFmtId="0" fontId="6" fillId="2" borderId="15" xfId="22" applyFont="1" applyFill="1" applyBorder="1" applyAlignment="1">
      <alignment horizontal="center" vertical="center" wrapText="1"/>
    </xf>
    <xf numFmtId="0" fontId="4" fillId="0" borderId="51" xfId="0" applyFont="1" applyBorder="1" applyAlignment="1">
      <alignment horizontal="center" vertical="center" wrapText="1"/>
    </xf>
    <xf numFmtId="0" fontId="15" fillId="0" borderId="0" xfId="22" applyFont="1" applyAlignment="1">
      <alignment horizontal="center" vertical="center" wrapText="1"/>
    </xf>
    <xf numFmtId="0" fontId="25" fillId="0" borderId="0" xfId="0" applyFont="1" applyAlignment="1">
      <alignment horizontal="center" vertical="center" wrapText="1"/>
    </xf>
    <xf numFmtId="0" fontId="15" fillId="2" borderId="15" xfId="22" applyFont="1" applyFill="1" applyBorder="1" applyAlignment="1">
      <alignment horizontal="center" vertical="center" wrapText="1"/>
    </xf>
    <xf numFmtId="0" fontId="25" fillId="0" borderId="13"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47" xfId="22" applyFont="1" applyBorder="1" applyAlignment="1">
      <alignment horizontal="center" vertical="center" wrapText="1"/>
    </xf>
    <xf numFmtId="0" fontId="25"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15" fillId="2" borderId="134" xfId="22" applyFont="1" applyFill="1" applyBorder="1" applyAlignment="1">
      <alignment horizontal="center" vertical="center" wrapText="1"/>
    </xf>
    <xf numFmtId="0" fontId="25" fillId="0" borderId="136" xfId="0" applyFont="1" applyBorder="1" applyAlignment="1">
      <alignment horizontal="center" vertical="center" wrapText="1"/>
    </xf>
    <xf numFmtId="0" fontId="25" fillId="0" borderId="136" xfId="0" applyFont="1" applyBorder="1"/>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135" xfId="26" applyFont="1" applyBorder="1" applyAlignment="1">
      <alignment horizontal="right"/>
    </xf>
    <xf numFmtId="0" fontId="0" fillId="0" borderId="135" xfId="0" applyBorder="1" applyAlignment="1">
      <alignment horizontal="right"/>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0" xfId="24" applyFont="1" applyFill="1" applyBorder="1" applyAlignment="1">
      <alignment horizontal="center" vertical="center"/>
    </xf>
    <xf numFmtId="0" fontId="6" fillId="2" borderId="72"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0" xfId="24" applyFont="1" applyFill="1" applyBorder="1" applyAlignment="1">
      <alignment horizontal="distributed" vertical="center" indent="1"/>
    </xf>
    <xf numFmtId="0" fontId="0" fillId="0" borderId="72"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wrapText="1"/>
    </xf>
    <xf numFmtId="0" fontId="15" fillId="5" borderId="54" xfId="22" applyFont="1" applyFill="1" applyBorder="1" applyAlignment="1">
      <alignment horizontal="center" vertical="center"/>
    </xf>
    <xf numFmtId="0" fontId="15" fillId="5" borderId="55"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4"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6" xfId="26" applyFont="1" applyFill="1" applyBorder="1" applyAlignment="1">
      <alignment horizontal="center" vertical="center"/>
    </xf>
    <xf numFmtId="0" fontId="2" fillId="5" borderId="52" xfId="26" applyFont="1" applyFill="1" applyBorder="1" applyAlignment="1">
      <alignment horizontal="center" vertical="center"/>
    </xf>
    <xf numFmtId="0" fontId="0" fillId="5" borderId="56"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left"/>
    </xf>
    <xf numFmtId="0" fontId="15" fillId="0" borderId="131" xfId="22" applyFont="1" applyBorder="1" applyAlignment="1">
      <alignment horizontal="center" shrinkToFit="1"/>
    </xf>
    <xf numFmtId="0" fontId="15" fillId="0" borderId="132" xfId="22" applyFont="1" applyBorder="1" applyAlignment="1">
      <alignment horizontal="center" shrinkToFit="1"/>
    </xf>
    <xf numFmtId="0" fontId="8" fillId="2" borderId="140" xfId="20" applyFont="1" applyFill="1" applyBorder="1" applyAlignment="1">
      <alignment horizontal="center" vertical="center"/>
    </xf>
    <xf numFmtId="0" fontId="8" fillId="2" borderId="139" xfId="20" applyFont="1" applyFill="1" applyBorder="1" applyAlignment="1">
      <alignment horizontal="center" vertical="center"/>
    </xf>
    <xf numFmtId="0" fontId="8" fillId="2" borderId="81" xfId="20" applyFont="1" applyFill="1" applyBorder="1" applyAlignment="1">
      <alignment horizontal="center" vertical="center"/>
    </xf>
    <xf numFmtId="0" fontId="8" fillId="2" borderId="138" xfId="0" applyFont="1" applyFill="1" applyBorder="1" applyAlignment="1">
      <alignment horizontal="center" vertical="center"/>
    </xf>
    <xf numFmtId="0" fontId="8" fillId="2" borderId="139" xfId="0" applyFont="1" applyFill="1" applyBorder="1" applyAlignment="1">
      <alignment horizontal="center" vertical="center"/>
    </xf>
    <xf numFmtId="0" fontId="135" fillId="5" borderId="78" xfId="0" applyFont="1" applyFill="1" applyBorder="1" applyAlignment="1">
      <alignment horizontal="center" vertical="center" wrapText="1"/>
    </xf>
    <xf numFmtId="0" fontId="135" fillId="5" borderId="114" xfId="0" applyFont="1" applyFill="1" applyBorder="1" applyAlignment="1">
      <alignment horizontal="center" vertical="center" wrapText="1"/>
    </xf>
    <xf numFmtId="0" fontId="115" fillId="5" borderId="109" xfId="0" applyFont="1" applyFill="1" applyBorder="1" applyAlignment="1">
      <alignment horizontal="center" vertical="center" wrapText="1" shrinkToFit="1"/>
    </xf>
    <xf numFmtId="0" fontId="115" fillId="5" borderId="78" xfId="0" applyFont="1" applyFill="1" applyBorder="1" applyAlignment="1">
      <alignment horizontal="center" vertical="center" wrapText="1" shrinkToFit="1"/>
    </xf>
    <xf numFmtId="0" fontId="115" fillId="5" borderId="109" xfId="0" applyFont="1" applyFill="1" applyBorder="1" applyAlignment="1">
      <alignment horizontal="center" vertical="center"/>
    </xf>
    <xf numFmtId="0" fontId="115" fillId="5" borderId="114" xfId="0" applyFont="1" applyFill="1" applyBorder="1" applyAlignment="1">
      <alignment horizontal="center" vertical="center"/>
    </xf>
    <xf numFmtId="0" fontId="115" fillId="5" borderId="109" xfId="0" applyFont="1" applyFill="1" applyBorder="1" applyAlignment="1">
      <alignment horizontal="center" vertical="center" wrapText="1"/>
    </xf>
    <xf numFmtId="0" fontId="115" fillId="5" borderId="114" xfId="0" applyFont="1" applyFill="1" applyBorder="1" applyAlignment="1">
      <alignment horizontal="center" vertical="center" wrapText="1"/>
    </xf>
    <xf numFmtId="0" fontId="115" fillId="5" borderId="109" xfId="0" applyFont="1" applyFill="1" applyBorder="1" applyAlignment="1">
      <alignment horizontal="center" vertical="center" shrinkToFit="1"/>
    </xf>
    <xf numFmtId="0" fontId="115" fillId="5" borderId="78" xfId="0" applyFont="1" applyFill="1" applyBorder="1" applyAlignment="1">
      <alignment horizontal="center" vertical="center" shrinkToFit="1"/>
    </xf>
    <xf numFmtId="0" fontId="115" fillId="5" borderId="114" xfId="0" applyFont="1" applyFill="1" applyBorder="1" applyAlignment="1">
      <alignment horizontal="center" vertical="center" shrinkToFit="1"/>
    </xf>
    <xf numFmtId="0" fontId="115" fillId="5" borderId="114" xfId="0" applyFont="1" applyFill="1" applyBorder="1" applyAlignment="1">
      <alignment horizontal="center" vertical="center" wrapText="1" shrinkToFit="1"/>
    </xf>
    <xf numFmtId="0" fontId="15" fillId="0" borderId="104" xfId="22" applyFont="1" applyBorder="1" applyAlignment="1">
      <alignment horizontal="center" shrinkToFit="1"/>
    </xf>
    <xf numFmtId="0" fontId="15" fillId="0" borderId="105" xfId="22" applyFont="1" applyBorder="1" applyAlignment="1">
      <alignment horizontal="center" shrinkToFit="1"/>
    </xf>
    <xf numFmtId="0" fontId="8" fillId="5" borderId="106" xfId="22" applyFont="1" applyFill="1" applyBorder="1" applyAlignment="1">
      <alignment horizontal="center" vertical="center" shrinkToFit="1"/>
    </xf>
    <xf numFmtId="0" fontId="8" fillId="5" borderId="101" xfId="22" applyFont="1" applyFill="1" applyBorder="1" applyAlignment="1">
      <alignment horizontal="center" vertical="center" shrinkToFit="1"/>
    </xf>
    <xf numFmtId="0" fontId="8" fillId="5" borderId="102" xfId="22" applyFont="1" applyFill="1" applyBorder="1" applyAlignment="1">
      <alignment horizontal="center" vertical="center" shrinkToFit="1"/>
    </xf>
    <xf numFmtId="0" fontId="8" fillId="5" borderId="47"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5"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105" xfId="22" applyFont="1" applyFill="1" applyBorder="1" applyAlignment="1">
      <alignment horizontal="center" vertical="center" shrinkToFit="1"/>
    </xf>
    <xf numFmtId="0" fontId="115" fillId="5" borderId="106" xfId="0" applyFont="1" applyFill="1" applyBorder="1" applyAlignment="1">
      <alignment horizontal="distributed" vertical="center" justifyLastLine="1"/>
    </xf>
    <xf numFmtId="0" fontId="115" fillId="5" borderId="47" xfId="0" applyFont="1" applyFill="1" applyBorder="1" applyAlignment="1">
      <alignment horizontal="distributed" vertical="center" justifyLastLine="1"/>
    </xf>
    <xf numFmtId="0" fontId="115" fillId="5" borderId="115" xfId="0" applyFont="1" applyFill="1" applyBorder="1" applyAlignment="1">
      <alignment horizontal="distributed" vertical="center" justifyLastLine="1"/>
    </xf>
    <xf numFmtId="0" fontId="115" fillId="5" borderId="109" xfId="0" applyFont="1" applyFill="1" applyBorder="1" applyAlignment="1">
      <alignment horizontal="distributed" vertical="center" justifyLastLine="1"/>
    </xf>
    <xf numFmtId="0" fontId="115" fillId="5" borderId="78" xfId="0" applyFont="1" applyFill="1" applyBorder="1" applyAlignment="1">
      <alignment horizontal="distributed" vertical="center" justifyLastLine="1"/>
    </xf>
    <xf numFmtId="0" fontId="115" fillId="5" borderId="114" xfId="0" applyFont="1" applyFill="1" applyBorder="1" applyAlignment="1">
      <alignment horizontal="distributed" vertical="center" justifyLastLine="1"/>
    </xf>
    <xf numFmtId="181" fontId="8" fillId="2" borderId="106" xfId="23" applyNumberFormat="1" applyFont="1" applyFill="1" applyBorder="1" applyAlignment="1">
      <alignment horizontal="distributed" vertical="center" wrapText="1" justifyLastLine="1"/>
    </xf>
    <xf numFmtId="181" fontId="8" fillId="2" borderId="115" xfId="23" applyNumberFormat="1" applyFont="1" applyFill="1" applyBorder="1" applyAlignment="1">
      <alignment horizontal="distributed" vertical="center" wrapText="1" justifyLastLine="1"/>
    </xf>
    <xf numFmtId="0" fontId="8" fillId="2" borderId="101" xfId="23" applyFont="1" applyFill="1" applyBorder="1" applyAlignment="1">
      <alignment horizontal="center" vertical="center"/>
    </xf>
    <xf numFmtId="0" fontId="8" fillId="2" borderId="102"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5" xfId="23" applyFont="1" applyFill="1" applyBorder="1" applyAlignment="1">
      <alignment horizontal="center" vertical="center"/>
    </xf>
    <xf numFmtId="181" fontId="8" fillId="2" borderId="109" xfId="23" quotePrefix="1" applyNumberFormat="1" applyFont="1" applyFill="1" applyBorder="1" applyAlignment="1">
      <alignment horizontal="center" vertical="center"/>
    </xf>
    <xf numFmtId="181" fontId="8" fillId="2" borderId="114"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5"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6">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2 2" xfId="413" xr:uid="{FD6059DE-AD46-4C79-BC63-3C8950741712}"/>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2 3" xfId="414" xr:uid="{2B64D24C-7672-492A-8C31-FDA4E1B8C66E}"/>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 6" xfId="415" xr:uid="{8E20A66B-B744-479A-BEC0-C32B95C0E6D3}"/>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22" xfId="412" xr:uid="{B60AC70F-40EF-43FC-A25D-56D4BB8B95E9}"/>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FFFF99"/>
      <color rgb="FFECB3AA"/>
      <color rgb="FFF6E3E0"/>
      <color rgb="FFFFFFCC"/>
      <color rgb="FFCCFFCC"/>
      <color rgb="FFCCFF99"/>
      <color rgb="FFFF99FF"/>
      <color rgb="FF99FF66"/>
      <color rgb="FFADF98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7"/>
  <sheetViews>
    <sheetView tabSelected="1" workbookViewId="0"/>
  </sheetViews>
  <sheetFormatPr defaultColWidth="9" defaultRowHeight="13"/>
  <cols>
    <col min="1" max="1" width="4.44140625" style="162" customWidth="1"/>
    <col min="2" max="2" width="1" style="162" customWidth="1"/>
    <col min="3" max="3" width="5" style="162" customWidth="1"/>
    <col min="4" max="4" width="6.6640625" style="162" customWidth="1"/>
    <col min="5" max="5" width="7.6640625" style="162" customWidth="1"/>
    <col min="6" max="6" width="14.6640625" style="162" customWidth="1"/>
    <col min="7" max="7" width="30" style="162" customWidth="1"/>
    <col min="8" max="8" width="3.6640625" style="162" customWidth="1"/>
    <col min="9" max="9" width="3.44140625" style="162" customWidth="1"/>
    <col min="10" max="10" width="4.33203125" style="162" customWidth="1"/>
    <col min="11" max="11" width="6.6640625" style="162" customWidth="1"/>
    <col min="12" max="12" width="51" style="162" customWidth="1"/>
    <col min="13" max="13" width="3.77734375" style="162" customWidth="1"/>
    <col min="14" max="15" width="3.109375" style="162" customWidth="1"/>
    <col min="16" max="16" width="10" style="162" customWidth="1"/>
    <col min="17" max="16384" width="9" style="162"/>
  </cols>
  <sheetData>
    <row r="1" spans="1:16" ht="14">
      <c r="L1" s="1700" t="s">
        <v>1066</v>
      </c>
      <c r="M1" s="1701"/>
    </row>
    <row r="2" spans="1:16" ht="23.5">
      <c r="A2" s="279"/>
      <c r="B2" s="279"/>
      <c r="C2" s="279"/>
      <c r="D2" s="279"/>
      <c r="E2" s="279"/>
      <c r="F2" s="279"/>
      <c r="G2" s="279"/>
      <c r="H2" s="279"/>
      <c r="I2" s="279"/>
      <c r="J2" s="279"/>
      <c r="K2" s="279"/>
      <c r="L2" s="279"/>
      <c r="M2" s="279"/>
      <c r="N2" s="279"/>
      <c r="O2" s="279"/>
      <c r="P2" s="279"/>
    </row>
    <row r="3" spans="1:16" ht="30" customHeight="1">
      <c r="A3" s="550"/>
      <c r="B3" s="550"/>
      <c r="C3" s="550"/>
      <c r="H3" s="550"/>
    </row>
    <row r="4" spans="1:16" ht="19">
      <c r="A4" s="551" t="s">
        <v>848</v>
      </c>
      <c r="B4" s="552"/>
      <c r="C4" s="552"/>
      <c r="L4" s="553"/>
      <c r="M4" s="554" t="s">
        <v>1020</v>
      </c>
    </row>
    <row r="5" spans="1:16" ht="16.399999999999999" customHeight="1">
      <c r="A5" s="553"/>
      <c r="B5" s="550"/>
      <c r="C5" s="550"/>
      <c r="H5" s="550"/>
      <c r="M5" s="555"/>
    </row>
    <row r="6" spans="1:16" ht="14">
      <c r="D6" s="556"/>
      <c r="E6" s="552"/>
      <c r="F6" s="552"/>
      <c r="G6" s="552"/>
      <c r="L6" s="550"/>
      <c r="M6" s="557"/>
    </row>
    <row r="7" spans="1:16" ht="30" customHeight="1">
      <c r="A7" s="558" t="s">
        <v>1021</v>
      </c>
      <c r="B7" s="552"/>
      <c r="C7" s="552"/>
      <c r="L7" s="559"/>
      <c r="M7" s="560">
        <v>2</v>
      </c>
      <c r="P7" s="481"/>
    </row>
    <row r="8" spans="1:16" ht="8" customHeight="1">
      <c r="A8" s="558"/>
      <c r="B8" s="552"/>
      <c r="C8" s="552"/>
      <c r="L8" s="559"/>
      <c r="M8" s="560"/>
      <c r="P8" s="481"/>
    </row>
    <row r="9" spans="1:16" ht="13.4" customHeight="1">
      <c r="C9" s="561">
        <v>1</v>
      </c>
      <c r="D9" s="562" t="s">
        <v>514</v>
      </c>
      <c r="E9" s="550"/>
      <c r="F9" s="550"/>
      <c r="G9" s="550"/>
      <c r="H9" s="563" t="s">
        <v>876</v>
      </c>
      <c r="J9" s="564">
        <v>6</v>
      </c>
      <c r="K9" s="562" t="s">
        <v>515</v>
      </c>
      <c r="L9" s="550"/>
      <c r="M9" s="565" t="s">
        <v>876</v>
      </c>
      <c r="P9" s="481"/>
    </row>
    <row r="10" spans="1:16" ht="13.4" customHeight="1">
      <c r="C10" s="566"/>
      <c r="D10" s="567" t="s">
        <v>516</v>
      </c>
      <c r="E10" s="568" t="s">
        <v>517</v>
      </c>
      <c r="F10" s="550"/>
      <c r="G10" s="550"/>
      <c r="H10" s="565">
        <v>2</v>
      </c>
      <c r="J10" s="569"/>
      <c r="K10" s="567" t="s">
        <v>518</v>
      </c>
      <c r="L10" s="568" t="s">
        <v>519</v>
      </c>
      <c r="M10" s="565">
        <v>17</v>
      </c>
    </row>
    <row r="11" spans="1:16" ht="13.4" customHeight="1">
      <c r="C11" s="566"/>
      <c r="D11" s="567" t="s">
        <v>520</v>
      </c>
      <c r="E11" s="568" t="s">
        <v>521</v>
      </c>
      <c r="F11" s="550"/>
      <c r="G11" s="550"/>
      <c r="H11" s="565">
        <v>2</v>
      </c>
      <c r="J11" s="569"/>
      <c r="K11" s="567" t="s">
        <v>522</v>
      </c>
      <c r="L11" s="568" t="s">
        <v>523</v>
      </c>
      <c r="M11" s="565">
        <v>17</v>
      </c>
    </row>
    <row r="12" spans="1:16" ht="13.4" customHeight="1">
      <c r="C12" s="566"/>
      <c r="D12" s="550"/>
      <c r="E12" s="550"/>
      <c r="F12" s="550"/>
      <c r="G12" s="550"/>
      <c r="H12" s="565"/>
      <c r="J12" s="569"/>
      <c r="K12" s="550"/>
      <c r="L12" s="568"/>
      <c r="M12" s="565"/>
    </row>
    <row r="13" spans="1:16" ht="13.4" customHeight="1">
      <c r="C13" s="561">
        <v>2</v>
      </c>
      <c r="D13" s="562" t="s">
        <v>524</v>
      </c>
      <c r="E13" s="550"/>
      <c r="F13" s="550"/>
      <c r="G13" s="550"/>
      <c r="H13" s="565" t="s">
        <v>876</v>
      </c>
      <c r="J13" s="564">
        <v>7</v>
      </c>
      <c r="K13" s="562" t="s">
        <v>525</v>
      </c>
      <c r="L13" s="568"/>
      <c r="M13" s="565" t="s">
        <v>876</v>
      </c>
    </row>
    <row r="14" spans="1:16" ht="13.4" customHeight="1">
      <c r="C14" s="566"/>
      <c r="D14" s="567" t="s">
        <v>526</v>
      </c>
      <c r="E14" s="568" t="s">
        <v>527</v>
      </c>
      <c r="F14" s="550"/>
      <c r="G14" s="550"/>
      <c r="H14" s="565">
        <v>4</v>
      </c>
      <c r="J14" s="569"/>
      <c r="K14" s="567" t="s">
        <v>528</v>
      </c>
      <c r="L14" s="568" t="s">
        <v>529</v>
      </c>
      <c r="M14" s="565">
        <v>18</v>
      </c>
    </row>
    <row r="15" spans="1:16" ht="13.4" customHeight="1">
      <c r="C15" s="566"/>
      <c r="D15" s="570" t="s">
        <v>530</v>
      </c>
      <c r="E15" s="568" t="s">
        <v>531</v>
      </c>
      <c r="F15" s="550"/>
      <c r="G15" s="550"/>
      <c r="H15" s="565">
        <v>6</v>
      </c>
      <c r="J15" s="569"/>
      <c r="K15" s="567" t="s">
        <v>532</v>
      </c>
      <c r="L15" s="568" t="s">
        <v>533</v>
      </c>
      <c r="M15" s="565">
        <v>18</v>
      </c>
    </row>
    <row r="16" spans="1:16" ht="13.4" customHeight="1">
      <c r="C16" s="566"/>
      <c r="D16" s="570" t="s">
        <v>534</v>
      </c>
      <c r="E16" s="568" t="s">
        <v>877</v>
      </c>
      <c r="F16" s="550"/>
      <c r="G16" s="550"/>
      <c r="H16" s="565">
        <v>6</v>
      </c>
      <c r="J16" s="569"/>
      <c r="K16" s="567" t="s">
        <v>535</v>
      </c>
      <c r="L16" s="568" t="s">
        <v>537</v>
      </c>
      <c r="M16" s="565">
        <v>19</v>
      </c>
    </row>
    <row r="17" spans="3:13" ht="13.4" customHeight="1">
      <c r="C17" s="566"/>
      <c r="D17" s="550"/>
      <c r="E17" s="568"/>
      <c r="F17" s="550"/>
      <c r="G17" s="550"/>
      <c r="H17" s="565"/>
      <c r="J17" s="569"/>
      <c r="K17" s="567" t="s">
        <v>536</v>
      </c>
      <c r="L17" s="568" t="s">
        <v>539</v>
      </c>
      <c r="M17" s="565">
        <v>19</v>
      </c>
    </row>
    <row r="18" spans="3:13" ht="13.4" customHeight="1">
      <c r="C18" s="561">
        <v>3</v>
      </c>
      <c r="D18" s="562" t="s">
        <v>538</v>
      </c>
      <c r="E18" s="568"/>
      <c r="F18" s="550"/>
      <c r="G18" s="550"/>
      <c r="H18" s="565" t="s">
        <v>876</v>
      </c>
      <c r="J18" s="569"/>
      <c r="K18" s="567"/>
      <c r="L18" s="568"/>
      <c r="M18" s="565"/>
    </row>
    <row r="19" spans="3:13" ht="13.4" customHeight="1">
      <c r="C19" s="566"/>
      <c r="D19" s="567" t="s">
        <v>540</v>
      </c>
      <c r="E19" s="568" t="s">
        <v>541</v>
      </c>
      <c r="F19" s="550"/>
      <c r="G19" s="550"/>
      <c r="H19" s="565">
        <v>7</v>
      </c>
      <c r="J19" s="564">
        <v>8</v>
      </c>
      <c r="K19" s="562" t="s">
        <v>544</v>
      </c>
      <c r="L19" s="568"/>
      <c r="M19" s="565" t="s">
        <v>876</v>
      </c>
    </row>
    <row r="20" spans="3:13" ht="13.4" customHeight="1">
      <c r="C20" s="566"/>
      <c r="D20" s="567" t="s">
        <v>542</v>
      </c>
      <c r="E20" s="568" t="s">
        <v>543</v>
      </c>
      <c r="F20" s="550"/>
      <c r="G20" s="550"/>
      <c r="H20" s="565">
        <v>7</v>
      </c>
      <c r="J20" s="569"/>
      <c r="K20" s="567" t="s">
        <v>547</v>
      </c>
      <c r="L20" s="568" t="s">
        <v>824</v>
      </c>
      <c r="M20" s="565">
        <v>20</v>
      </c>
    </row>
    <row r="21" spans="3:13" ht="13.4" customHeight="1">
      <c r="C21" s="566"/>
      <c r="D21" s="567" t="s">
        <v>545</v>
      </c>
      <c r="E21" s="568" t="s">
        <v>546</v>
      </c>
      <c r="F21" s="550"/>
      <c r="G21" s="550"/>
      <c r="H21" s="565">
        <v>7</v>
      </c>
      <c r="J21" s="569"/>
      <c r="K21" s="567" t="s">
        <v>550</v>
      </c>
      <c r="L21" s="568" t="s">
        <v>551</v>
      </c>
      <c r="M21" s="565">
        <v>21</v>
      </c>
    </row>
    <row r="22" spans="3:13" ht="13.4" customHeight="1">
      <c r="C22" s="566"/>
      <c r="D22" s="567" t="s">
        <v>548</v>
      </c>
      <c r="E22" s="568" t="s">
        <v>549</v>
      </c>
      <c r="F22" s="550"/>
      <c r="G22" s="550"/>
      <c r="H22" s="565">
        <v>8</v>
      </c>
      <c r="J22" s="569"/>
      <c r="K22" s="567" t="s">
        <v>554</v>
      </c>
      <c r="L22" s="568" t="s">
        <v>843</v>
      </c>
      <c r="M22" s="565">
        <v>21</v>
      </c>
    </row>
    <row r="23" spans="3:13" ht="13.4" customHeight="1">
      <c r="C23" s="566"/>
      <c r="D23" s="567" t="s">
        <v>552</v>
      </c>
      <c r="E23" s="568" t="s">
        <v>553</v>
      </c>
      <c r="F23" s="550"/>
      <c r="G23" s="550"/>
      <c r="H23" s="565">
        <v>8</v>
      </c>
      <c r="J23" s="569"/>
      <c r="K23" s="550"/>
      <c r="L23" s="568"/>
      <c r="M23" s="565"/>
    </row>
    <row r="24" spans="3:13" ht="13.4" customHeight="1">
      <c r="C24" s="566"/>
      <c r="D24" s="567" t="s">
        <v>555</v>
      </c>
      <c r="E24" s="568" t="s">
        <v>556</v>
      </c>
      <c r="F24" s="550"/>
      <c r="G24" s="550"/>
      <c r="H24" s="565">
        <v>8</v>
      </c>
      <c r="J24" s="564">
        <v>9</v>
      </c>
      <c r="K24" s="562" t="s">
        <v>559</v>
      </c>
      <c r="L24" s="568"/>
      <c r="M24" s="565" t="s">
        <v>876</v>
      </c>
    </row>
    <row r="25" spans="3:13" ht="13.4" customHeight="1">
      <c r="C25" s="566"/>
      <c r="D25" s="567" t="s">
        <v>557</v>
      </c>
      <c r="E25" s="568" t="s">
        <v>558</v>
      </c>
      <c r="F25" s="550"/>
      <c r="G25" s="550"/>
      <c r="H25" s="565">
        <v>9</v>
      </c>
      <c r="J25" s="569"/>
      <c r="K25" s="567" t="s">
        <v>561</v>
      </c>
      <c r="L25" s="568" t="s">
        <v>562</v>
      </c>
      <c r="M25" s="565">
        <v>22</v>
      </c>
    </row>
    <row r="26" spans="3:13" ht="13.4" customHeight="1">
      <c r="C26" s="566"/>
      <c r="D26" s="567" t="s">
        <v>560</v>
      </c>
      <c r="E26" s="568" t="s">
        <v>672</v>
      </c>
      <c r="F26" s="550"/>
      <c r="G26" s="550"/>
      <c r="H26" s="565">
        <v>9</v>
      </c>
      <c r="J26" s="569"/>
      <c r="K26" s="567" t="s">
        <v>563</v>
      </c>
      <c r="L26" s="568" t="s">
        <v>564</v>
      </c>
      <c r="M26" s="565">
        <v>23</v>
      </c>
    </row>
    <row r="27" spans="3:13" ht="13.4" customHeight="1">
      <c r="C27" s="566"/>
      <c r="E27" s="550"/>
      <c r="F27" s="550"/>
      <c r="G27" s="550"/>
      <c r="H27" s="565"/>
      <c r="J27" s="569"/>
      <c r="K27" s="567" t="s">
        <v>566</v>
      </c>
      <c r="L27" s="568" t="s">
        <v>567</v>
      </c>
      <c r="M27" s="565">
        <v>23</v>
      </c>
    </row>
    <row r="28" spans="3:13" ht="13.4" customHeight="1">
      <c r="C28" s="561">
        <v>4</v>
      </c>
      <c r="D28" s="562" t="s">
        <v>565</v>
      </c>
      <c r="E28" s="550"/>
      <c r="F28" s="550"/>
      <c r="G28" s="550"/>
      <c r="H28" s="565" t="s">
        <v>876</v>
      </c>
      <c r="J28" s="569"/>
      <c r="K28" s="567"/>
      <c r="L28" s="568"/>
      <c r="M28" s="565"/>
    </row>
    <row r="29" spans="3:13" ht="13.4" customHeight="1">
      <c r="C29" s="566"/>
      <c r="D29" s="567" t="s">
        <v>568</v>
      </c>
      <c r="E29" s="568" t="s">
        <v>569</v>
      </c>
      <c r="F29" s="550"/>
      <c r="G29" s="550"/>
      <c r="H29" s="565">
        <v>10</v>
      </c>
      <c r="J29" s="571">
        <v>10</v>
      </c>
      <c r="K29" s="562" t="s">
        <v>572</v>
      </c>
      <c r="L29" s="568"/>
      <c r="M29" s="565" t="s">
        <v>876</v>
      </c>
    </row>
    <row r="30" spans="3:13" ht="12.65" customHeight="1">
      <c r="C30" s="572"/>
      <c r="D30" s="567" t="s">
        <v>570</v>
      </c>
      <c r="E30" s="568" t="s">
        <v>571</v>
      </c>
      <c r="F30" s="550"/>
      <c r="G30" s="550"/>
      <c r="H30" s="565">
        <v>12</v>
      </c>
      <c r="J30" s="569"/>
      <c r="K30" s="567" t="s">
        <v>575</v>
      </c>
      <c r="L30" s="568" t="s">
        <v>576</v>
      </c>
      <c r="M30" s="565">
        <v>24</v>
      </c>
    </row>
    <row r="31" spans="3:13" ht="12.65" customHeight="1">
      <c r="C31" s="572"/>
      <c r="D31" s="567" t="s">
        <v>573</v>
      </c>
      <c r="E31" s="568" t="s">
        <v>574</v>
      </c>
      <c r="F31" s="550"/>
      <c r="G31" s="550"/>
      <c r="H31" s="565">
        <v>13</v>
      </c>
      <c r="J31" s="557"/>
      <c r="K31" s="567" t="s">
        <v>577</v>
      </c>
      <c r="L31" s="568" t="s">
        <v>578</v>
      </c>
      <c r="M31" s="565">
        <v>24</v>
      </c>
    </row>
    <row r="32" spans="3:13" ht="13.4" customHeight="1">
      <c r="C32" s="566"/>
      <c r="D32" s="550"/>
      <c r="H32" s="565"/>
      <c r="J32" s="557"/>
      <c r="K32" s="567"/>
      <c r="L32" s="568"/>
      <c r="M32" s="563"/>
    </row>
    <row r="33" spans="3:16" ht="13.4" customHeight="1">
      <c r="C33" s="561">
        <v>5</v>
      </c>
      <c r="D33" s="562" t="s">
        <v>579</v>
      </c>
      <c r="E33" s="550"/>
      <c r="F33" s="550"/>
      <c r="G33" s="550"/>
      <c r="H33" s="565" t="s">
        <v>876</v>
      </c>
      <c r="J33" s="573"/>
      <c r="L33" s="574"/>
    </row>
    <row r="34" spans="3:16" ht="13.4" customHeight="1">
      <c r="C34" s="566"/>
      <c r="D34" s="567" t="s">
        <v>580</v>
      </c>
      <c r="E34" s="568" t="s">
        <v>581</v>
      </c>
      <c r="F34" s="550"/>
      <c r="G34" s="550"/>
      <c r="H34" s="565">
        <v>14</v>
      </c>
      <c r="J34" s="573"/>
      <c r="K34" s="567"/>
      <c r="M34" s="550"/>
    </row>
    <row r="35" spans="3:16" ht="13.4" customHeight="1">
      <c r="C35" s="566"/>
      <c r="D35" s="567" t="s">
        <v>582</v>
      </c>
      <c r="E35" s="568" t="s">
        <v>583</v>
      </c>
      <c r="F35" s="550"/>
      <c r="G35" s="550"/>
      <c r="H35" s="565">
        <v>14</v>
      </c>
      <c r="J35" s="575"/>
      <c r="L35" s="550"/>
    </row>
    <row r="36" spans="3:16" ht="13.4" customHeight="1">
      <c r="C36" s="566"/>
      <c r="D36" s="567" t="s">
        <v>584</v>
      </c>
      <c r="E36" s="568" t="s">
        <v>585</v>
      </c>
      <c r="F36" s="550"/>
      <c r="G36" s="550"/>
      <c r="H36" s="565">
        <v>15</v>
      </c>
      <c r="J36" s="575"/>
      <c r="K36" s="163"/>
    </row>
    <row r="37" spans="3:16" ht="13.4" customHeight="1">
      <c r="C37" s="566"/>
      <c r="D37" s="567" t="s">
        <v>586</v>
      </c>
      <c r="E37" s="568" t="s">
        <v>587</v>
      </c>
      <c r="F37" s="550"/>
      <c r="G37" s="550"/>
      <c r="H37" s="565" t="s">
        <v>876</v>
      </c>
      <c r="J37" s="575"/>
      <c r="K37" s="163"/>
      <c r="L37" s="163"/>
      <c r="M37" s="163"/>
      <c r="N37" s="163"/>
      <c r="O37" s="163"/>
      <c r="P37" s="163"/>
    </row>
    <row r="38" spans="3:16">
      <c r="C38" s="566"/>
      <c r="D38" s="550"/>
      <c r="E38" s="568" t="s">
        <v>588</v>
      </c>
      <c r="F38" s="550"/>
      <c r="G38" s="550"/>
      <c r="H38" s="565">
        <v>16</v>
      </c>
      <c r="K38" s="163"/>
      <c r="L38" s="163"/>
      <c r="M38" s="163"/>
      <c r="N38" s="163"/>
      <c r="O38" s="163"/>
      <c r="P38" s="163"/>
    </row>
    <row r="39" spans="3:16" ht="9" customHeight="1">
      <c r="C39" s="576"/>
      <c r="D39" s="577"/>
      <c r="E39" s="578"/>
      <c r="F39" s="578"/>
      <c r="G39" s="578"/>
      <c r="H39" s="578"/>
      <c r="I39" s="578"/>
      <c r="J39" s="578"/>
      <c r="K39" s="578"/>
      <c r="L39" s="578"/>
      <c r="M39" s="163"/>
      <c r="N39" s="163"/>
      <c r="O39" s="163"/>
      <c r="P39" s="163"/>
    </row>
    <row r="40" spans="3:16" ht="12.65" customHeight="1">
      <c r="C40" s="576"/>
      <c r="D40" s="578"/>
      <c r="E40" s="578"/>
      <c r="F40" s="578"/>
      <c r="G40" s="578"/>
      <c r="H40" s="578"/>
      <c r="I40" s="578"/>
      <c r="J40" s="578"/>
      <c r="K40" s="578"/>
      <c r="L40" s="578"/>
      <c r="M40" s="163"/>
      <c r="N40" s="163"/>
      <c r="O40" s="163"/>
      <c r="P40" s="163"/>
    </row>
    <row r="41" spans="3:16" ht="2.25" customHeight="1">
      <c r="C41" s="576"/>
      <c r="D41" s="579"/>
      <c r="E41" s="579"/>
      <c r="F41" s="579"/>
      <c r="G41" s="579"/>
      <c r="H41" s="579"/>
      <c r="I41" s="579"/>
      <c r="J41" s="579"/>
      <c r="K41" s="579"/>
      <c r="L41" s="579"/>
      <c r="M41" s="579"/>
      <c r="N41" s="163"/>
      <c r="O41" s="163"/>
      <c r="P41" s="163"/>
    </row>
    <row r="42" spans="3:16" ht="16.5" customHeight="1">
      <c r="C42" s="576"/>
      <c r="D42"/>
      <c r="E42"/>
      <c r="F42"/>
      <c r="G42"/>
      <c r="H42"/>
      <c r="I42"/>
      <c r="J42"/>
      <c r="K42"/>
      <c r="L42"/>
      <c r="M42"/>
      <c r="N42" s="163"/>
      <c r="O42" s="163"/>
      <c r="P42" s="163"/>
    </row>
    <row r="43" spans="3:16" ht="3" customHeight="1">
      <c r="C43" s="576"/>
      <c r="D43"/>
      <c r="E43"/>
      <c r="F43"/>
      <c r="G43"/>
      <c r="H43"/>
      <c r="I43"/>
      <c r="J43"/>
      <c r="K43"/>
      <c r="L43"/>
      <c r="M43"/>
      <c r="N43" s="163"/>
      <c r="O43" s="163"/>
      <c r="P43" s="163"/>
    </row>
    <row r="44" spans="3:16" ht="3" customHeight="1">
      <c r="C44" s="576"/>
      <c r="D44"/>
      <c r="E44"/>
      <c r="F44"/>
      <c r="G44"/>
      <c r="H44"/>
      <c r="I44"/>
      <c r="J44"/>
      <c r="K44"/>
      <c r="L44"/>
      <c r="M44"/>
      <c r="N44" s="163"/>
      <c r="O44" s="163"/>
      <c r="P44" s="163"/>
    </row>
    <row r="45" spans="3:16" ht="3" customHeight="1">
      <c r="C45" s="576"/>
      <c r="D45"/>
      <c r="E45"/>
      <c r="F45"/>
      <c r="G45"/>
      <c r="H45"/>
      <c r="I45"/>
      <c r="J45"/>
      <c r="K45"/>
      <c r="L45"/>
      <c r="M45"/>
      <c r="N45" s="163"/>
      <c r="O45" s="163"/>
      <c r="P45" s="163"/>
    </row>
    <row r="46" spans="3:16" ht="3" customHeight="1">
      <c r="C46" s="576"/>
      <c r="D46"/>
      <c r="E46"/>
      <c r="F46"/>
      <c r="G46"/>
      <c r="H46"/>
      <c r="I46"/>
      <c r="J46"/>
      <c r="K46"/>
      <c r="L46"/>
      <c r="M46"/>
      <c r="N46" s="163"/>
      <c r="O46" s="163"/>
      <c r="P46" s="163"/>
    </row>
    <row r="47" spans="3:16" ht="3" customHeight="1">
      <c r="C47" s="576"/>
      <c r="D47"/>
      <c r="E47"/>
      <c r="F47"/>
      <c r="G47"/>
      <c r="H47"/>
      <c r="I47"/>
      <c r="J47"/>
      <c r="K47"/>
      <c r="L47"/>
      <c r="M47"/>
      <c r="N47" s="163"/>
      <c r="O47" s="163"/>
      <c r="P47" s="163"/>
    </row>
    <row r="48" spans="3:16" ht="15.65" customHeight="1">
      <c r="C48" s="576"/>
      <c r="D48"/>
      <c r="E48"/>
      <c r="F48"/>
      <c r="G48"/>
      <c r="H48"/>
      <c r="I48"/>
      <c r="J48"/>
      <c r="K48"/>
      <c r="L48"/>
      <c r="M48"/>
      <c r="N48" s="580"/>
      <c r="O48" s="163"/>
      <c r="P48" s="163"/>
    </row>
    <row r="49" spans="2:16" ht="15.65" customHeight="1">
      <c r="C49" s="576"/>
      <c r="D49"/>
      <c r="E49"/>
      <c r="F49"/>
      <c r="G49"/>
      <c r="H49"/>
      <c r="I49"/>
      <c r="J49"/>
      <c r="K49"/>
      <c r="L49"/>
      <c r="M49"/>
      <c r="N49" s="580"/>
      <c r="O49" s="163"/>
      <c r="P49" s="163"/>
    </row>
    <row r="50" spans="2:16" ht="6.65" customHeight="1">
      <c r="C50" s="576"/>
      <c r="D50"/>
      <c r="E50"/>
      <c r="F50"/>
      <c r="G50"/>
      <c r="H50"/>
      <c r="I50"/>
      <c r="J50"/>
      <c r="K50"/>
      <c r="L50"/>
      <c r="M50"/>
      <c r="N50" s="580"/>
      <c r="O50" s="163"/>
      <c r="P50" s="163"/>
    </row>
    <row r="51" spans="2:16" ht="4.5" customHeight="1">
      <c r="C51" s="576"/>
      <c r="D51" s="581"/>
      <c r="E51" s="581"/>
      <c r="F51" s="581"/>
      <c r="G51" s="581"/>
      <c r="H51" s="581"/>
      <c r="I51" s="581"/>
      <c r="J51" s="581"/>
      <c r="K51" s="581"/>
      <c r="L51" s="581"/>
      <c r="M51" s="163"/>
      <c r="N51" s="580"/>
      <c r="O51" s="163"/>
      <c r="P51" s="163"/>
    </row>
    <row r="52" spans="2:16" ht="18" customHeight="1">
      <c r="D52" s="582" t="s">
        <v>831</v>
      </c>
      <c r="E52" s="583"/>
      <c r="F52" s="583"/>
      <c r="G52" s="584"/>
      <c r="H52" s="585"/>
      <c r="I52" s="585"/>
      <c r="J52" s="586"/>
      <c r="K52" s="586"/>
      <c r="L52" s="586"/>
      <c r="M52" s="587"/>
      <c r="N52" s="163"/>
      <c r="O52" s="163"/>
      <c r="P52" s="163"/>
    </row>
    <row r="53" spans="2:16" ht="8.25" customHeight="1">
      <c r="D53" s="588"/>
      <c r="L53" s="550"/>
      <c r="M53" s="589"/>
      <c r="N53" s="163"/>
      <c r="O53" s="163"/>
      <c r="P53" s="163"/>
    </row>
    <row r="54" spans="2:16" ht="18" customHeight="1">
      <c r="D54" s="590" t="s">
        <v>828</v>
      </c>
      <c r="E54" s="550"/>
      <c r="F54" s="550"/>
      <c r="G54" s="550"/>
      <c r="H54" s="550"/>
      <c r="I54" s="550"/>
      <c r="J54" s="550"/>
      <c r="K54" s="550"/>
      <c r="L54" s="550"/>
      <c r="M54" s="589"/>
      <c r="N54" s="163"/>
      <c r="O54" s="163"/>
      <c r="P54" s="163"/>
    </row>
    <row r="55" spans="2:16" ht="5.25" customHeight="1">
      <c r="D55" s="590"/>
      <c r="E55" s="550"/>
      <c r="F55" s="550"/>
      <c r="G55" s="550"/>
      <c r="H55" s="550"/>
      <c r="I55" s="550"/>
      <c r="J55" s="550"/>
      <c r="K55" s="550"/>
      <c r="L55" s="550"/>
      <c r="M55" s="589"/>
      <c r="N55" s="163"/>
      <c r="O55" s="163"/>
      <c r="P55" s="163"/>
    </row>
    <row r="56" spans="2:16" ht="15" customHeight="1">
      <c r="B56" s="163"/>
      <c r="D56" s="591" t="s">
        <v>743</v>
      </c>
      <c r="E56" s="592"/>
      <c r="F56" s="568" t="s">
        <v>589</v>
      </c>
      <c r="G56" s="568" t="s">
        <v>590</v>
      </c>
      <c r="H56" s="550"/>
      <c r="I56" s="550"/>
      <c r="J56" s="550"/>
      <c r="K56" s="550"/>
      <c r="L56" s="550"/>
      <c r="M56" s="593"/>
    </row>
    <row r="57" spans="2:16" ht="15" customHeight="1">
      <c r="B57" s="163"/>
      <c r="D57" s="591" t="s">
        <v>744</v>
      </c>
      <c r="E57" s="592"/>
      <c r="F57" s="568" t="s">
        <v>591</v>
      </c>
      <c r="G57" s="568" t="s">
        <v>592</v>
      </c>
      <c r="H57" s="550"/>
      <c r="I57" s="550"/>
      <c r="J57" s="550"/>
      <c r="K57" s="550"/>
      <c r="L57" s="550"/>
      <c r="M57" s="593"/>
    </row>
    <row r="58" spans="2:16" ht="15" customHeight="1">
      <c r="D58" s="591" t="s">
        <v>745</v>
      </c>
      <c r="E58" s="592"/>
      <c r="F58" s="568" t="s">
        <v>593</v>
      </c>
      <c r="G58" s="568" t="s">
        <v>594</v>
      </c>
      <c r="H58" s="550"/>
      <c r="I58" s="550"/>
      <c r="J58" s="550"/>
      <c r="K58" s="550"/>
      <c r="L58" s="550"/>
      <c r="M58" s="593"/>
    </row>
    <row r="59" spans="2:16" ht="15" customHeight="1">
      <c r="B59" s="163"/>
      <c r="D59" s="591" t="s">
        <v>746</v>
      </c>
      <c r="E59" s="592"/>
      <c r="F59" s="568" t="s">
        <v>595</v>
      </c>
      <c r="G59" s="568" t="s">
        <v>596</v>
      </c>
      <c r="H59" s="550"/>
      <c r="I59" s="550"/>
      <c r="J59" s="550"/>
      <c r="K59" s="550"/>
      <c r="L59" s="550"/>
      <c r="M59" s="593"/>
      <c r="N59" s="163"/>
      <c r="O59" s="163"/>
      <c r="P59" s="163"/>
    </row>
    <row r="60" spans="2:16" ht="15" customHeight="1">
      <c r="B60" s="163"/>
      <c r="D60" s="591" t="s">
        <v>747</v>
      </c>
      <c r="E60" s="592"/>
      <c r="F60" s="568" t="s">
        <v>597</v>
      </c>
      <c r="G60" s="568" t="s">
        <v>598</v>
      </c>
      <c r="H60" s="550"/>
      <c r="I60" s="550"/>
      <c r="J60" s="550"/>
      <c r="K60" s="550"/>
      <c r="L60" s="550"/>
      <c r="M60" s="593"/>
      <c r="N60" s="163"/>
      <c r="O60" s="163"/>
      <c r="P60" s="163"/>
    </row>
    <row r="61" spans="2:16" ht="15" customHeight="1">
      <c r="B61" s="163"/>
      <c r="D61" s="591" t="s">
        <v>748</v>
      </c>
      <c r="E61" s="592"/>
      <c r="F61" s="568" t="s">
        <v>599</v>
      </c>
      <c r="G61" s="568" t="s">
        <v>600</v>
      </c>
      <c r="H61" s="550"/>
      <c r="I61" s="550"/>
      <c r="J61" s="550"/>
      <c r="K61" s="550"/>
      <c r="L61" s="550"/>
      <c r="M61" s="593"/>
    </row>
    <row r="62" spans="2:16" ht="15" customHeight="1">
      <c r="B62" s="163"/>
      <c r="D62" s="591" t="s">
        <v>749</v>
      </c>
      <c r="E62" s="592"/>
      <c r="F62" s="568" t="s">
        <v>601</v>
      </c>
      <c r="G62" s="568" t="s">
        <v>602</v>
      </c>
      <c r="H62" s="550"/>
      <c r="I62" s="550"/>
      <c r="J62" s="550"/>
      <c r="K62" s="550"/>
      <c r="L62" s="550"/>
      <c r="M62" s="593"/>
      <c r="N62" s="163"/>
      <c r="O62" s="163"/>
      <c r="P62" s="163"/>
    </row>
    <row r="63" spans="2:16" ht="15" customHeight="1">
      <c r="B63" s="163"/>
      <c r="D63" s="591" t="s">
        <v>750</v>
      </c>
      <c r="E63" s="592"/>
      <c r="F63" s="568" t="s">
        <v>595</v>
      </c>
      <c r="G63" s="568" t="s">
        <v>603</v>
      </c>
      <c r="H63" s="550"/>
      <c r="I63" s="550"/>
      <c r="J63" s="550"/>
      <c r="K63" s="550"/>
      <c r="L63" s="550"/>
      <c r="M63" s="593"/>
      <c r="N63" s="163"/>
      <c r="O63" s="163"/>
      <c r="P63" s="163"/>
    </row>
    <row r="64" spans="2:16" ht="15" customHeight="1">
      <c r="B64" s="163"/>
      <c r="D64" s="591" t="s">
        <v>751</v>
      </c>
      <c r="E64" s="592"/>
      <c r="F64" s="568" t="s">
        <v>604</v>
      </c>
      <c r="G64" s="568" t="s">
        <v>605</v>
      </c>
      <c r="H64" s="550"/>
      <c r="I64" s="550"/>
      <c r="J64" s="550"/>
      <c r="K64" s="550"/>
      <c r="L64" s="550"/>
      <c r="M64" s="593"/>
      <c r="N64" s="163"/>
      <c r="O64" s="163"/>
      <c r="P64" s="163"/>
    </row>
    <row r="65" spans="2:16" ht="15" customHeight="1">
      <c r="B65" s="163"/>
      <c r="D65" s="591" t="s">
        <v>752</v>
      </c>
      <c r="E65" s="592"/>
      <c r="F65" s="568" t="s">
        <v>591</v>
      </c>
      <c r="G65" s="568" t="s">
        <v>606</v>
      </c>
      <c r="H65" s="550"/>
      <c r="I65" s="550"/>
      <c r="J65" s="550"/>
      <c r="K65" s="550"/>
      <c r="L65" s="550"/>
      <c r="M65" s="593"/>
      <c r="N65" s="163"/>
      <c r="O65" s="163"/>
      <c r="P65" s="163"/>
    </row>
    <row r="66" spans="2:16" ht="15" customHeight="1">
      <c r="B66" s="163"/>
      <c r="D66" s="594"/>
      <c r="E66" s="550"/>
      <c r="F66" s="550"/>
      <c r="G66" s="550"/>
      <c r="H66" s="550"/>
      <c r="I66" s="550"/>
      <c r="J66" s="550"/>
      <c r="K66" s="595"/>
      <c r="L66" s="550"/>
      <c r="M66" s="593"/>
      <c r="N66" s="163"/>
      <c r="O66" s="163"/>
      <c r="P66" s="163"/>
    </row>
    <row r="67" spans="2:16" ht="15" customHeight="1">
      <c r="D67" s="596" t="s">
        <v>829</v>
      </c>
      <c r="E67" s="550"/>
      <c r="F67" s="550"/>
      <c r="G67" s="550"/>
      <c r="H67" s="550"/>
      <c r="I67" s="550"/>
      <c r="J67" s="550"/>
      <c r="K67" s="550"/>
      <c r="L67" s="550"/>
      <c r="M67" s="589"/>
      <c r="N67" s="163"/>
      <c r="O67" s="163"/>
      <c r="P67" s="163"/>
    </row>
    <row r="68" spans="2:16" ht="15" customHeight="1">
      <c r="D68" s="588" t="s">
        <v>607</v>
      </c>
      <c r="E68" s="550"/>
      <c r="F68" s="550"/>
      <c r="G68" s="550"/>
      <c r="H68" s="550"/>
      <c r="I68" s="550"/>
      <c r="J68" s="550"/>
      <c r="K68" s="550"/>
      <c r="L68" s="550"/>
      <c r="M68" s="589"/>
      <c r="N68" s="163"/>
      <c r="O68" s="163"/>
      <c r="P68" s="163"/>
    </row>
    <row r="69" spans="2:16" ht="15" customHeight="1">
      <c r="D69" s="590" t="s">
        <v>830</v>
      </c>
      <c r="E69" s="550"/>
      <c r="F69" s="550"/>
      <c r="G69" s="550"/>
      <c r="H69" s="550"/>
      <c r="I69" s="550"/>
      <c r="J69" s="550"/>
      <c r="K69" s="550"/>
      <c r="L69" s="550"/>
      <c r="M69" s="589"/>
      <c r="N69" s="163"/>
      <c r="O69" s="163"/>
      <c r="P69" s="163"/>
    </row>
    <row r="70" spans="2:16" ht="15" customHeight="1">
      <c r="D70" s="597" t="s">
        <v>825</v>
      </c>
      <c r="E70" s="568"/>
      <c r="F70" s="568"/>
      <c r="G70" s="568"/>
      <c r="H70" s="598" t="s">
        <v>779</v>
      </c>
      <c r="I70" s="568"/>
      <c r="J70" s="550"/>
      <c r="K70" s="550"/>
      <c r="L70" s="550"/>
      <c r="M70" s="589"/>
    </row>
    <row r="71" spans="2:16" ht="15" customHeight="1">
      <c r="D71" s="597" t="s">
        <v>776</v>
      </c>
      <c r="E71" s="568"/>
      <c r="F71" s="568"/>
      <c r="G71" s="568"/>
      <c r="H71" s="598" t="s">
        <v>826</v>
      </c>
      <c r="I71" s="568"/>
      <c r="J71" s="550"/>
      <c r="K71" s="550"/>
      <c r="L71" s="550"/>
      <c r="M71" s="589"/>
    </row>
    <row r="72" spans="2:16" ht="15" customHeight="1">
      <c r="D72" s="597" t="s">
        <v>777</v>
      </c>
      <c r="E72" s="568"/>
      <c r="F72" s="568"/>
      <c r="G72" s="568"/>
      <c r="H72" s="598" t="s">
        <v>780</v>
      </c>
      <c r="I72" s="568"/>
      <c r="J72" s="550"/>
      <c r="K72" s="550"/>
      <c r="L72" s="550"/>
      <c r="M72" s="589"/>
    </row>
    <row r="73" spans="2:16" ht="15" customHeight="1">
      <c r="D73" s="597" t="s">
        <v>778</v>
      </c>
      <c r="E73" s="568"/>
      <c r="F73" s="568"/>
      <c r="G73" s="568"/>
      <c r="H73" s="550"/>
      <c r="I73" s="550"/>
      <c r="J73" s="550"/>
      <c r="K73" s="550"/>
      <c r="L73" s="550"/>
      <c r="M73" s="589"/>
    </row>
    <row r="74" spans="2:16">
      <c r="D74" s="599" t="s">
        <v>827</v>
      </c>
      <c r="E74" s="600"/>
      <c r="F74" s="601"/>
      <c r="G74" s="601"/>
      <c r="H74" s="602"/>
      <c r="I74" s="603"/>
      <c r="J74" s="602"/>
      <c r="K74" s="602"/>
      <c r="L74" s="602"/>
      <c r="M74" s="604"/>
    </row>
    <row r="75" spans="2:16">
      <c r="B75" s="163"/>
      <c r="C75" s="163"/>
      <c r="D75" s="163"/>
      <c r="E75" s="163"/>
      <c r="F75" s="163"/>
      <c r="G75" s="163"/>
      <c r="H75" s="163"/>
      <c r="J75" s="163"/>
      <c r="K75" s="163"/>
      <c r="L75" s="163"/>
      <c r="M75" s="163"/>
    </row>
    <row r="76" spans="2:16">
      <c r="D76" s="568"/>
      <c r="E76" s="568"/>
      <c r="F76" s="568"/>
      <c r="G76" s="568"/>
      <c r="H76" s="550"/>
      <c r="I76" s="550"/>
      <c r="J76" s="550"/>
      <c r="K76" s="550"/>
      <c r="L76" s="550"/>
    </row>
    <row r="77" spans="2:16">
      <c r="B77" s="163"/>
      <c r="C77" s="163"/>
      <c r="D77" s="163"/>
      <c r="E77" s="163"/>
      <c r="F77" s="163"/>
      <c r="G77" s="163"/>
      <c r="H77" s="163"/>
      <c r="J77" s="163"/>
      <c r="K77" s="163"/>
      <c r="L77" s="163"/>
      <c r="M77" s="163"/>
      <c r="N77" s="163"/>
      <c r="O77" s="163"/>
      <c r="P77" s="163"/>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&amp;C- 1 -</oddFooter>
  </headerFooter>
  <rowBreaks count="1" manualBreakCount="1">
    <brk id="77"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65" t="s">
        <v>928</v>
      </c>
      <c r="H1" s="1065" t="s">
        <v>1071</v>
      </c>
    </row>
    <row r="2" spans="1:18" ht="9" customHeight="1" thickBot="1">
      <c r="A2" s="1066"/>
    </row>
    <row r="3" spans="1:18" ht="18.75" customHeight="1">
      <c r="A3" s="1067"/>
      <c r="B3" s="1068" t="s">
        <v>1041</v>
      </c>
      <c r="C3" s="1069"/>
      <c r="D3" s="1069"/>
      <c r="E3" s="1069"/>
      <c r="F3" s="1069"/>
      <c r="G3" s="1069"/>
      <c r="H3" s="1069"/>
      <c r="I3" s="1069"/>
      <c r="J3" s="1069"/>
      <c r="K3" s="1069"/>
      <c r="L3" s="1069"/>
      <c r="M3" s="1070"/>
      <c r="N3" s="1071"/>
    </row>
    <row r="4" spans="1:18" ht="3.75" customHeight="1">
      <c r="A4" s="1072"/>
      <c r="B4" s="1073"/>
      <c r="C4" s="1074"/>
      <c r="D4" s="1074"/>
      <c r="E4" s="1074"/>
      <c r="F4" s="1074"/>
      <c r="G4" s="1074"/>
      <c r="H4" s="1074"/>
      <c r="I4" s="1074"/>
      <c r="J4" s="1074"/>
      <c r="K4" s="1074"/>
      <c r="L4" s="1074"/>
      <c r="N4" s="1075"/>
    </row>
    <row r="5" spans="1:18" s="246" customFormat="1" ht="14.25" customHeight="1">
      <c r="A5" s="1076"/>
      <c r="B5" s="1073" t="s">
        <v>1042</v>
      </c>
      <c r="C5" s="1074"/>
      <c r="D5" s="1074"/>
      <c r="E5" s="1074"/>
      <c r="F5" s="1074"/>
      <c r="G5" s="1074"/>
      <c r="H5" s="1074"/>
      <c r="I5" s="1074"/>
      <c r="J5" s="1074"/>
      <c r="K5" s="1074"/>
      <c r="L5" s="1074"/>
      <c r="M5" s="1077"/>
      <c r="N5" s="1078"/>
      <c r="O5" s="1077"/>
      <c r="P5" s="1077"/>
      <c r="Q5" s="1077"/>
    </row>
    <row r="6" spans="1:18" s="246" customFormat="1" ht="14.25" customHeight="1">
      <c r="A6" s="1076"/>
      <c r="B6" s="1073" t="s">
        <v>1043</v>
      </c>
      <c r="C6" s="1074"/>
      <c r="D6" s="1074"/>
      <c r="E6" s="1074"/>
      <c r="F6" s="1074"/>
      <c r="G6" s="1074"/>
      <c r="H6" s="1074"/>
      <c r="I6" s="1074"/>
      <c r="J6" s="1074"/>
      <c r="K6" s="1074"/>
      <c r="L6" s="1074"/>
      <c r="M6" s="1077"/>
      <c r="N6" s="1078"/>
      <c r="O6" s="1077"/>
      <c r="P6" s="1077"/>
      <c r="Q6" s="1077"/>
    </row>
    <row r="7" spans="1:18" s="246" customFormat="1" ht="14.25" customHeight="1">
      <c r="A7" s="1076"/>
      <c r="B7" s="1073" t="s">
        <v>1044</v>
      </c>
      <c r="C7" s="1074"/>
      <c r="D7" s="1074"/>
      <c r="E7" s="1074"/>
      <c r="F7" s="1074"/>
      <c r="G7" s="1074"/>
      <c r="H7" s="1074"/>
      <c r="I7" s="1074"/>
      <c r="J7" s="1074"/>
      <c r="K7" s="1074"/>
      <c r="L7" s="1074"/>
      <c r="M7" s="1077"/>
      <c r="N7" s="1078"/>
      <c r="O7" s="1077"/>
      <c r="P7" s="1077"/>
      <c r="Q7" s="1077"/>
    </row>
    <row r="8" spans="1:18" s="246" customFormat="1" ht="5.25" customHeight="1" thickBot="1">
      <c r="A8" s="1079"/>
      <c r="B8" s="1080"/>
      <c r="C8" s="1081"/>
      <c r="D8" s="1082"/>
      <c r="E8" s="1082"/>
      <c r="F8" s="1082"/>
      <c r="G8" s="1082"/>
      <c r="H8" s="1082"/>
      <c r="I8" s="1082"/>
      <c r="J8" s="1082"/>
      <c r="K8" s="1082"/>
      <c r="L8" s="1082"/>
      <c r="M8" s="1083"/>
      <c r="N8" s="1084"/>
      <c r="O8" s="1077"/>
      <c r="P8" s="1077"/>
      <c r="Q8" s="1077"/>
    </row>
    <row r="9" spans="1:18" s="246" customFormat="1" ht="5.25" customHeight="1">
      <c r="A9" s="1085"/>
      <c r="B9" s="1086"/>
      <c r="C9" s="1087"/>
      <c r="D9" s="1088"/>
      <c r="E9" s="1077"/>
      <c r="F9" s="1077"/>
      <c r="G9" s="1077"/>
      <c r="H9" s="1077"/>
      <c r="I9" s="1077"/>
      <c r="J9" s="1077"/>
      <c r="K9" s="1077"/>
      <c r="L9" s="1077"/>
      <c r="M9" s="1077"/>
      <c r="N9" s="1077"/>
      <c r="O9" s="1077"/>
      <c r="P9" s="1077"/>
      <c r="Q9" s="1077"/>
    </row>
    <row r="10" spans="1:18" ht="13.5" customHeight="1">
      <c r="B10" s="1089"/>
      <c r="C10" s="1090"/>
      <c r="D10" s="1090"/>
      <c r="O10" s="1900" t="s">
        <v>965</v>
      </c>
      <c r="P10" s="1900"/>
      <c r="Q10" s="1900"/>
      <c r="R10" s="497"/>
    </row>
    <row r="11" spans="1:18" s="100" customFormat="1" ht="15" customHeight="1">
      <c r="A11" s="498"/>
      <c r="B11" s="1909" t="s">
        <v>786</v>
      </c>
      <c r="C11" s="1909"/>
      <c r="D11" s="1909"/>
      <c r="E11" s="1901" t="s">
        <v>966</v>
      </c>
      <c r="F11" s="1903" t="s">
        <v>967</v>
      </c>
      <c r="G11" s="1903" t="s">
        <v>968</v>
      </c>
      <c r="H11" s="1903" t="s">
        <v>969</v>
      </c>
      <c r="I11" s="1903" t="s">
        <v>970</v>
      </c>
      <c r="J11" s="1903" t="s">
        <v>971</v>
      </c>
      <c r="K11" s="1903" t="s">
        <v>972</v>
      </c>
      <c r="L11" s="1903" t="s">
        <v>973</v>
      </c>
      <c r="M11" s="1903" t="s">
        <v>974</v>
      </c>
      <c r="N11" s="1903" t="s">
        <v>975</v>
      </c>
      <c r="O11" s="1903" t="s">
        <v>976</v>
      </c>
      <c r="P11" s="1903" t="s">
        <v>977</v>
      </c>
      <c r="Q11" s="1906" t="s">
        <v>978</v>
      </c>
    </row>
    <row r="12" spans="1:18" s="100" customFormat="1" ht="30.75" customHeight="1">
      <c r="A12" s="499"/>
      <c r="B12" s="1910"/>
      <c r="C12" s="1910"/>
      <c r="D12" s="1910"/>
      <c r="E12" s="1902"/>
      <c r="F12" s="1904"/>
      <c r="G12" s="1904"/>
      <c r="H12" s="1904"/>
      <c r="I12" s="1904"/>
      <c r="J12" s="1904"/>
      <c r="K12" s="1905"/>
      <c r="L12" s="1905"/>
      <c r="M12" s="1905"/>
      <c r="N12" s="1905"/>
      <c r="O12" s="1905"/>
      <c r="P12" s="1905"/>
      <c r="Q12" s="1907"/>
    </row>
    <row r="13" spans="1:18" s="500" customFormat="1" ht="12.75" customHeight="1">
      <c r="A13" s="1091"/>
      <c r="B13" s="1914" t="s">
        <v>98</v>
      </c>
      <c r="C13" s="1915"/>
      <c r="D13" s="1915"/>
      <c r="E13" s="1092">
        <v>9999.9999999999982</v>
      </c>
      <c r="F13" s="1093">
        <v>9998.2999999999975</v>
      </c>
      <c r="G13" s="1093">
        <v>852.80000000000007</v>
      </c>
      <c r="H13" s="1093">
        <v>231.7</v>
      </c>
      <c r="I13" s="1093">
        <v>722.09999999999991</v>
      </c>
      <c r="J13" s="1093">
        <v>1121.8000000000002</v>
      </c>
      <c r="K13" s="1093">
        <v>703.80000000000007</v>
      </c>
      <c r="L13" s="1093">
        <v>213.4</v>
      </c>
      <c r="M13" s="1093">
        <v>193.6</v>
      </c>
      <c r="N13" s="1093">
        <v>817.1</v>
      </c>
      <c r="O13" s="1093">
        <v>304.2</v>
      </c>
      <c r="P13" s="1093">
        <v>862.8</v>
      </c>
      <c r="Q13" s="1093">
        <v>277.80000000000007</v>
      </c>
    </row>
    <row r="14" spans="1:18" ht="4.5" customHeight="1">
      <c r="A14" s="1094"/>
      <c r="B14" s="1095"/>
      <c r="C14" s="1"/>
      <c r="D14" s="1"/>
      <c r="E14" s="1096"/>
    </row>
    <row r="15" spans="1:18" s="211" customFormat="1" ht="11.25" customHeight="1">
      <c r="A15" s="1097"/>
      <c r="B15" s="1098" t="s">
        <v>484</v>
      </c>
      <c r="C15" s="1099">
        <v>5</v>
      </c>
      <c r="D15" s="1100" t="s">
        <v>85</v>
      </c>
      <c r="E15" s="1101">
        <v>97.9</v>
      </c>
      <c r="F15" s="1102">
        <v>97.9</v>
      </c>
      <c r="G15" s="1102">
        <v>105.8</v>
      </c>
      <c r="H15" s="1102">
        <v>87.7</v>
      </c>
      <c r="I15" s="1102">
        <v>90.4</v>
      </c>
      <c r="J15" s="1102">
        <v>85.3</v>
      </c>
      <c r="K15" s="1102">
        <v>99.3</v>
      </c>
      <c r="L15" s="1102">
        <v>101.8</v>
      </c>
      <c r="M15" s="1102">
        <v>74</v>
      </c>
      <c r="N15" s="1102">
        <v>112.7</v>
      </c>
      <c r="O15" s="1102">
        <v>75</v>
      </c>
      <c r="P15" s="1102">
        <v>105.7</v>
      </c>
      <c r="Q15" s="1102">
        <v>84.2</v>
      </c>
    </row>
    <row r="16" spans="1:18" s="211" customFormat="1" ht="11.25" customHeight="1">
      <c r="A16" s="1908" t="s">
        <v>99</v>
      </c>
      <c r="B16" s="1098"/>
      <c r="C16" s="1099">
        <v>6</v>
      </c>
      <c r="D16" s="1100"/>
      <c r="E16" s="1104">
        <v>96.9</v>
      </c>
      <c r="F16" s="1105">
        <v>96.9</v>
      </c>
      <c r="G16" s="1105">
        <v>105.6</v>
      </c>
      <c r="H16" s="1105">
        <v>82.3</v>
      </c>
      <c r="I16" s="1105">
        <v>86.6</v>
      </c>
      <c r="J16" s="1105">
        <v>81.599999999999994</v>
      </c>
      <c r="K16" s="1105">
        <v>92.1</v>
      </c>
      <c r="L16" s="1105">
        <v>100</v>
      </c>
      <c r="M16" s="1105">
        <v>69.5</v>
      </c>
      <c r="N16" s="1105">
        <v>114.4</v>
      </c>
      <c r="O16" s="1105">
        <v>56</v>
      </c>
      <c r="P16" s="1105">
        <v>109</v>
      </c>
      <c r="Q16" s="1105">
        <v>81.2</v>
      </c>
    </row>
    <row r="17" spans="1:17" s="211" customFormat="1" ht="11.25" customHeight="1">
      <c r="A17" s="1908"/>
      <c r="B17" s="1098"/>
      <c r="C17" s="1099">
        <v>7</v>
      </c>
      <c r="D17" s="1100"/>
      <c r="E17" s="1104">
        <v>96.3</v>
      </c>
      <c r="F17" s="1105">
        <v>96.3</v>
      </c>
      <c r="G17" s="1105">
        <v>103.7</v>
      </c>
      <c r="H17" s="1105">
        <v>101.2</v>
      </c>
      <c r="I17" s="1105">
        <v>88.4</v>
      </c>
      <c r="J17" s="1105">
        <v>74.5</v>
      </c>
      <c r="K17" s="1105">
        <v>93</v>
      </c>
      <c r="L17" s="1105">
        <v>102.8</v>
      </c>
      <c r="M17" s="1105">
        <v>69</v>
      </c>
      <c r="N17" s="1105">
        <v>121.5</v>
      </c>
      <c r="O17" s="1105">
        <v>55</v>
      </c>
      <c r="P17" s="1105">
        <v>104.2</v>
      </c>
      <c r="Q17" s="1105">
        <v>81.599999999999994</v>
      </c>
    </row>
    <row r="18" spans="1:17" ht="7.5" customHeight="1">
      <c r="A18" s="1908"/>
      <c r="B18" s="501"/>
      <c r="C18" s="1106"/>
      <c r="D18" s="1106"/>
      <c r="E18" s="1096"/>
    </row>
    <row r="19" spans="1:17" ht="11.25" customHeight="1">
      <c r="A19" s="1908"/>
      <c r="B19" s="445">
        <v>7</v>
      </c>
      <c r="C19" s="439">
        <v>3</v>
      </c>
      <c r="D19" s="1107" t="s">
        <v>665</v>
      </c>
      <c r="E19" s="1108">
        <v>91.8</v>
      </c>
      <c r="F19" s="1109">
        <v>91.8</v>
      </c>
      <c r="G19" s="1109">
        <v>100</v>
      </c>
      <c r="H19" s="1109">
        <v>85.4</v>
      </c>
      <c r="I19" s="1109">
        <v>89.6</v>
      </c>
      <c r="J19" s="1109">
        <v>64.5</v>
      </c>
      <c r="K19" s="1109">
        <v>92.3</v>
      </c>
      <c r="L19" s="1109">
        <v>97.2</v>
      </c>
      <c r="M19" s="1109">
        <v>67.2</v>
      </c>
      <c r="N19" s="1109">
        <v>99.8</v>
      </c>
      <c r="O19" s="1109">
        <v>60.3</v>
      </c>
      <c r="P19" s="1109">
        <v>106.3</v>
      </c>
      <c r="Q19" s="1109">
        <v>78.8</v>
      </c>
    </row>
    <row r="20" spans="1:17" ht="11.25" customHeight="1">
      <c r="A20" s="1908"/>
      <c r="B20" s="445"/>
      <c r="C20" s="439">
        <v>4</v>
      </c>
      <c r="D20" s="1107"/>
      <c r="E20" s="1108">
        <v>93.6</v>
      </c>
      <c r="F20" s="1109">
        <v>93.6</v>
      </c>
      <c r="G20" s="1109">
        <v>109.6</v>
      </c>
      <c r="H20" s="1109">
        <v>115.3</v>
      </c>
      <c r="I20" s="1109">
        <v>81.8</v>
      </c>
      <c r="J20" s="1109">
        <v>58.6</v>
      </c>
      <c r="K20" s="1109">
        <v>90.3</v>
      </c>
      <c r="L20" s="1109">
        <v>111.3</v>
      </c>
      <c r="M20" s="1109">
        <v>68.900000000000006</v>
      </c>
      <c r="N20" s="1109">
        <v>100.4</v>
      </c>
      <c r="O20" s="1109">
        <v>59.5</v>
      </c>
      <c r="P20" s="1109">
        <v>117</v>
      </c>
      <c r="Q20" s="1109">
        <v>82.6</v>
      </c>
    </row>
    <row r="21" spans="1:17" ht="11.25" customHeight="1">
      <c r="A21" s="1908"/>
      <c r="B21" s="445"/>
      <c r="C21" s="439">
        <v>5</v>
      </c>
      <c r="D21" s="1107"/>
      <c r="E21" s="1110">
        <v>98.8</v>
      </c>
      <c r="F21" s="1111">
        <v>98.8</v>
      </c>
      <c r="G21" s="1111">
        <v>103.8</v>
      </c>
      <c r="H21" s="1111">
        <v>113.4</v>
      </c>
      <c r="I21" s="1111">
        <v>83.8</v>
      </c>
      <c r="J21" s="1111">
        <v>112.5</v>
      </c>
      <c r="K21" s="1111">
        <v>94.5</v>
      </c>
      <c r="L21" s="1111">
        <v>93.4</v>
      </c>
      <c r="M21" s="1111">
        <v>70.099999999999994</v>
      </c>
      <c r="N21" s="1111">
        <v>105.7</v>
      </c>
      <c r="O21" s="1111">
        <v>51.1</v>
      </c>
      <c r="P21" s="1111">
        <v>118.4</v>
      </c>
      <c r="Q21" s="1111">
        <v>84.6</v>
      </c>
    </row>
    <row r="22" spans="1:17" ht="11.25" customHeight="1">
      <c r="A22" s="1908"/>
      <c r="B22" s="445"/>
      <c r="C22" s="439">
        <v>6</v>
      </c>
      <c r="D22" s="1107"/>
      <c r="E22" s="1110">
        <v>103.4</v>
      </c>
      <c r="F22" s="1111">
        <v>103.4</v>
      </c>
      <c r="G22" s="1111">
        <v>105.8</v>
      </c>
      <c r="H22" s="1111">
        <v>107.9</v>
      </c>
      <c r="I22" s="1111">
        <v>88.4</v>
      </c>
      <c r="J22" s="1111">
        <v>96.9</v>
      </c>
      <c r="K22" s="1111">
        <v>121.6</v>
      </c>
      <c r="L22" s="1111">
        <v>106.6</v>
      </c>
      <c r="M22" s="1111">
        <v>68.7</v>
      </c>
      <c r="N22" s="1111">
        <v>120.6</v>
      </c>
      <c r="O22" s="1111">
        <v>64.3</v>
      </c>
      <c r="P22" s="1111">
        <v>113.7</v>
      </c>
      <c r="Q22" s="1111">
        <v>84</v>
      </c>
    </row>
    <row r="23" spans="1:17" ht="11.25" customHeight="1">
      <c r="A23" s="1908"/>
      <c r="B23" s="445"/>
      <c r="C23" s="439">
        <v>7</v>
      </c>
      <c r="D23" s="1107"/>
      <c r="E23" s="1110">
        <v>102.1</v>
      </c>
      <c r="F23" s="1111">
        <v>102.1</v>
      </c>
      <c r="G23" s="1111">
        <v>103.8</v>
      </c>
      <c r="H23" s="1111">
        <v>106.8</v>
      </c>
      <c r="I23" s="1111">
        <v>88.5</v>
      </c>
      <c r="J23" s="1111">
        <v>101.1</v>
      </c>
      <c r="K23" s="1111">
        <v>100.9</v>
      </c>
      <c r="L23" s="1111">
        <v>130.80000000000001</v>
      </c>
      <c r="M23" s="1111">
        <v>71.5</v>
      </c>
      <c r="N23" s="1111">
        <v>126.7</v>
      </c>
      <c r="O23" s="1111">
        <v>57.4</v>
      </c>
      <c r="P23" s="1111">
        <v>93.9</v>
      </c>
      <c r="Q23" s="1111">
        <v>83.2</v>
      </c>
    </row>
    <row r="24" spans="1:17" ht="11.25" customHeight="1">
      <c r="A24" s="1908"/>
      <c r="B24" s="445"/>
      <c r="C24" s="439">
        <v>8</v>
      </c>
      <c r="D24" s="1107"/>
      <c r="E24" s="1110">
        <v>93.7</v>
      </c>
      <c r="F24" s="1111">
        <v>93.7</v>
      </c>
      <c r="G24" s="1111">
        <v>103.7</v>
      </c>
      <c r="H24" s="1111">
        <v>100.2</v>
      </c>
      <c r="I24" s="1111">
        <v>84.9</v>
      </c>
      <c r="J24" s="1111">
        <v>83.9</v>
      </c>
      <c r="K24" s="1111">
        <v>90.2</v>
      </c>
      <c r="L24" s="1111">
        <v>82.9</v>
      </c>
      <c r="M24" s="1111">
        <v>67.2</v>
      </c>
      <c r="N24" s="1111">
        <v>111.7</v>
      </c>
      <c r="O24" s="1111">
        <v>53.7</v>
      </c>
      <c r="P24" s="1111">
        <v>90.9</v>
      </c>
      <c r="Q24" s="1111">
        <v>77.2</v>
      </c>
    </row>
    <row r="25" spans="1:17" ht="11.25" customHeight="1">
      <c r="A25" s="1908"/>
      <c r="B25" s="445"/>
      <c r="C25" s="439">
        <v>9</v>
      </c>
      <c r="D25" s="1107"/>
      <c r="E25" s="1110">
        <v>95.1</v>
      </c>
      <c r="F25" s="1111">
        <v>95.1</v>
      </c>
      <c r="G25" s="1111">
        <v>104.8</v>
      </c>
      <c r="H25" s="1111">
        <v>106.9</v>
      </c>
      <c r="I25" s="1111">
        <v>87.1</v>
      </c>
      <c r="J25" s="1111">
        <v>60.5</v>
      </c>
      <c r="K25" s="1111">
        <v>85.8</v>
      </c>
      <c r="L25" s="1111">
        <v>102.4</v>
      </c>
      <c r="M25" s="1111">
        <v>71</v>
      </c>
      <c r="N25" s="1111">
        <v>130.4</v>
      </c>
      <c r="O25" s="1111">
        <v>54.7</v>
      </c>
      <c r="P25" s="1111">
        <v>96.4</v>
      </c>
      <c r="Q25" s="1111">
        <v>81.099999999999994</v>
      </c>
    </row>
    <row r="26" spans="1:17" ht="11.25" customHeight="1">
      <c r="A26" s="1908"/>
      <c r="B26" s="445"/>
      <c r="C26" s="439">
        <v>10</v>
      </c>
      <c r="D26" s="1107"/>
      <c r="E26" s="1110">
        <v>95.3</v>
      </c>
      <c r="F26" s="1111">
        <v>95.3</v>
      </c>
      <c r="G26" s="1111">
        <v>90.7</v>
      </c>
      <c r="H26" s="1111">
        <v>105.4</v>
      </c>
      <c r="I26" s="1111">
        <v>95.5</v>
      </c>
      <c r="J26" s="1111">
        <v>65.5</v>
      </c>
      <c r="K26" s="1111">
        <v>81.8</v>
      </c>
      <c r="L26" s="1111">
        <v>125.4</v>
      </c>
      <c r="M26" s="1111">
        <v>69.7</v>
      </c>
      <c r="N26" s="1111">
        <v>148</v>
      </c>
      <c r="O26" s="1111">
        <v>53</v>
      </c>
      <c r="P26" s="1111">
        <v>97.8</v>
      </c>
      <c r="Q26" s="1111">
        <v>83</v>
      </c>
    </row>
    <row r="27" spans="1:17" ht="11.25" customHeight="1">
      <c r="A27" s="1094"/>
      <c r="B27" s="445"/>
      <c r="C27" s="439">
        <v>11</v>
      </c>
      <c r="D27" s="1107"/>
      <c r="E27" s="1110">
        <v>94.8</v>
      </c>
      <c r="F27" s="1111">
        <v>94.8</v>
      </c>
      <c r="G27" s="1111">
        <v>102.4</v>
      </c>
      <c r="H27" s="1111">
        <v>95.1</v>
      </c>
      <c r="I27" s="1111">
        <v>89.2</v>
      </c>
      <c r="J27" s="1111">
        <v>65.7</v>
      </c>
      <c r="K27" s="1111">
        <v>86.5</v>
      </c>
      <c r="L27" s="1111">
        <v>91</v>
      </c>
      <c r="M27" s="1111">
        <v>65.8</v>
      </c>
      <c r="N27" s="1111">
        <v>157.9</v>
      </c>
      <c r="O27" s="1111">
        <v>47.8</v>
      </c>
      <c r="P27" s="1111">
        <v>90.1</v>
      </c>
      <c r="Q27" s="1111">
        <v>77.599999999999994</v>
      </c>
    </row>
    <row r="28" spans="1:17" ht="11.25" customHeight="1">
      <c r="A28" s="1094"/>
      <c r="B28" s="445"/>
      <c r="C28" s="439">
        <v>12</v>
      </c>
      <c r="D28" s="1107"/>
      <c r="E28" s="1108">
        <v>92.6</v>
      </c>
      <c r="F28" s="1109">
        <v>92.6</v>
      </c>
      <c r="G28" s="1109">
        <v>112.1</v>
      </c>
      <c r="H28" s="1109">
        <v>102.3</v>
      </c>
      <c r="I28" s="1109">
        <v>90</v>
      </c>
      <c r="J28" s="1109">
        <v>55.6</v>
      </c>
      <c r="K28" s="1109">
        <v>97</v>
      </c>
      <c r="L28" s="1109">
        <v>100.2</v>
      </c>
      <c r="M28" s="1109">
        <v>65.8</v>
      </c>
      <c r="N28" s="1109">
        <v>127.1</v>
      </c>
      <c r="O28" s="1109">
        <v>52.1</v>
      </c>
      <c r="P28" s="1109">
        <v>89.9</v>
      </c>
      <c r="Q28" s="1109">
        <v>82.1</v>
      </c>
    </row>
    <row r="29" spans="1:17" ht="11.25" customHeight="1">
      <c r="A29" s="1094"/>
      <c r="B29" s="445">
        <v>8</v>
      </c>
      <c r="C29" s="439">
        <v>1</v>
      </c>
      <c r="D29" s="1107"/>
      <c r="E29" s="1112">
        <v>102.4</v>
      </c>
      <c r="F29" s="1113">
        <v>102.4</v>
      </c>
      <c r="G29" s="1109">
        <v>109.1</v>
      </c>
      <c r="H29" s="1109">
        <v>112.5</v>
      </c>
      <c r="I29" s="1109">
        <v>93.7</v>
      </c>
      <c r="J29" s="1109">
        <v>83.5</v>
      </c>
      <c r="K29" s="1109">
        <v>99.4</v>
      </c>
      <c r="L29" s="1109">
        <v>116</v>
      </c>
      <c r="M29" s="1109">
        <v>69</v>
      </c>
      <c r="N29" s="1109">
        <v>133.30000000000001</v>
      </c>
      <c r="O29" s="1109">
        <v>59.8</v>
      </c>
      <c r="P29" s="1109">
        <v>105.9</v>
      </c>
      <c r="Q29" s="1109">
        <v>81.7</v>
      </c>
    </row>
    <row r="30" spans="1:17" ht="11.25" customHeight="1">
      <c r="A30" s="1094"/>
      <c r="B30" s="445"/>
      <c r="C30" s="439">
        <v>2</v>
      </c>
      <c r="D30" s="1107"/>
      <c r="E30" s="1114">
        <v>101.8</v>
      </c>
      <c r="F30" s="1115">
        <v>101.8</v>
      </c>
      <c r="G30" s="1116">
        <v>107.8</v>
      </c>
      <c r="H30" s="1113">
        <v>109.7</v>
      </c>
      <c r="I30" s="1116">
        <v>85.2</v>
      </c>
      <c r="J30" s="1115">
        <v>121.5</v>
      </c>
      <c r="K30" s="1116">
        <v>86.8</v>
      </c>
      <c r="L30" s="1117">
        <v>90.9</v>
      </c>
      <c r="M30" s="1117">
        <v>66.599999999999994</v>
      </c>
      <c r="N30" s="1115">
        <v>143.80000000000001</v>
      </c>
      <c r="O30" s="1115">
        <v>59.9</v>
      </c>
      <c r="P30" s="1116">
        <v>101.1</v>
      </c>
      <c r="Q30" s="1117">
        <v>79.3</v>
      </c>
    </row>
    <row r="31" spans="1:17" s="1" customFormat="1" ht="11.25" customHeight="1">
      <c r="A31" s="1118"/>
      <c r="B31" s="445"/>
      <c r="C31" s="439">
        <v>3</v>
      </c>
      <c r="D31" s="1107"/>
      <c r="E31" s="1119">
        <v>98.4</v>
      </c>
      <c r="F31" s="1117">
        <v>98.4</v>
      </c>
      <c r="G31" s="1117">
        <v>98.7</v>
      </c>
      <c r="H31" s="1117">
        <v>114.2</v>
      </c>
      <c r="I31" s="1117">
        <v>86.6</v>
      </c>
      <c r="J31" s="1117">
        <v>96.4</v>
      </c>
      <c r="K31" s="1117">
        <v>83.6</v>
      </c>
      <c r="L31" s="1117">
        <v>82</v>
      </c>
      <c r="M31" s="1117">
        <v>66.7</v>
      </c>
      <c r="N31" s="1117">
        <v>134.6</v>
      </c>
      <c r="O31" s="1117">
        <v>87.4</v>
      </c>
      <c r="P31" s="1117">
        <v>85.6</v>
      </c>
      <c r="Q31" s="1117">
        <v>76.3</v>
      </c>
    </row>
    <row r="32" spans="1:17" ht="11.25" customHeight="1">
      <c r="A32" s="1094"/>
      <c r="B32" s="1120"/>
      <c r="C32" s="1121"/>
      <c r="D32" s="1"/>
      <c r="E32" s="1122"/>
      <c r="F32" s="1123"/>
      <c r="G32" s="1123"/>
      <c r="H32" s="1123"/>
      <c r="I32" s="1123"/>
      <c r="J32" s="1123"/>
      <c r="K32" s="1123"/>
      <c r="L32" s="1123"/>
      <c r="M32" s="1123"/>
      <c r="N32" s="1123"/>
      <c r="O32" s="1123"/>
      <c r="P32" s="1123"/>
      <c r="Q32" s="1123"/>
    </row>
    <row r="33" spans="1:17" ht="11.25" customHeight="1">
      <c r="A33" s="1094"/>
      <c r="B33" s="1911" t="s">
        <v>269</v>
      </c>
      <c r="C33" s="1815"/>
      <c r="D33" s="1815"/>
      <c r="E33" s="1124">
        <v>-3.3</v>
      </c>
      <c r="F33" s="1125">
        <v>-3.3</v>
      </c>
      <c r="G33" s="1125">
        <v>-8.4</v>
      </c>
      <c r="H33" s="1125">
        <v>4.0999999999999996</v>
      </c>
      <c r="I33" s="1125">
        <v>1.6</v>
      </c>
      <c r="J33" s="1125">
        <v>-20.7</v>
      </c>
      <c r="K33" s="1125">
        <v>-3.7</v>
      </c>
      <c r="L33" s="1125">
        <v>-9.8000000000000007</v>
      </c>
      <c r="M33" s="1125">
        <v>0.2</v>
      </c>
      <c r="N33" s="1125">
        <v>-6.4</v>
      </c>
      <c r="O33" s="1125">
        <v>45.9</v>
      </c>
      <c r="P33" s="1125">
        <v>-15.3</v>
      </c>
      <c r="Q33" s="1125">
        <v>-3.8</v>
      </c>
    </row>
    <row r="34" spans="1:17" ht="11.25" customHeight="1">
      <c r="A34" s="1126"/>
      <c r="B34" s="1912" t="s">
        <v>270</v>
      </c>
      <c r="C34" s="1913"/>
      <c r="D34" s="1913"/>
      <c r="E34" s="1127">
        <v>9.1</v>
      </c>
      <c r="F34" s="1128">
        <v>9.1</v>
      </c>
      <c r="G34" s="1128">
        <v>-1.2</v>
      </c>
      <c r="H34" s="1128">
        <v>36.4</v>
      </c>
      <c r="I34" s="1128">
        <v>-1.6</v>
      </c>
      <c r="J34" s="1128">
        <v>54.9</v>
      </c>
      <c r="K34" s="1128">
        <v>-9.4</v>
      </c>
      <c r="L34" s="1128">
        <v>-15.7</v>
      </c>
      <c r="M34" s="1128">
        <v>1.8</v>
      </c>
      <c r="N34" s="1128">
        <v>38.1</v>
      </c>
      <c r="O34" s="1128">
        <v>44.9</v>
      </c>
      <c r="P34" s="1128">
        <v>-17.600000000000001</v>
      </c>
      <c r="Q34" s="1128">
        <v>-1.8</v>
      </c>
    </row>
    <row r="35" spans="1:17" s="500" customFormat="1" ht="12.75" customHeight="1">
      <c r="A35" s="1129"/>
      <c r="B35" s="1914" t="s">
        <v>98</v>
      </c>
      <c r="C35" s="1915"/>
      <c r="D35" s="1915"/>
      <c r="E35" s="1092">
        <v>9999.9999999999982</v>
      </c>
      <c r="F35" s="1093">
        <v>9998.2999999999975</v>
      </c>
      <c r="G35" s="1093">
        <v>1095.3999999999999</v>
      </c>
      <c r="H35" s="1093">
        <v>196.29999999999995</v>
      </c>
      <c r="I35" s="1093">
        <v>611.1</v>
      </c>
      <c r="J35" s="1093">
        <v>1009.6000000000001</v>
      </c>
      <c r="K35" s="1093">
        <v>701.00000000000011</v>
      </c>
      <c r="L35" s="1093">
        <v>160</v>
      </c>
      <c r="M35" s="1093">
        <v>209.5</v>
      </c>
      <c r="N35" s="1093">
        <v>964.09999999999991</v>
      </c>
      <c r="O35" s="1093">
        <v>328.3</v>
      </c>
      <c r="P35" s="1093">
        <v>890.3</v>
      </c>
      <c r="Q35" s="1093">
        <v>226.2</v>
      </c>
    </row>
    <row r="36" spans="1:17" ht="3.75" customHeight="1">
      <c r="A36" s="1094"/>
      <c r="B36" s="1130"/>
      <c r="C36" s="1106"/>
      <c r="D36" s="1106"/>
      <c r="E36" s="1096"/>
    </row>
    <row r="37" spans="1:17" ht="11.25" customHeight="1">
      <c r="A37" s="1103"/>
      <c r="B37" s="1098" t="s">
        <v>484</v>
      </c>
      <c r="C37" s="1099">
        <v>5</v>
      </c>
      <c r="D37" s="1100" t="s">
        <v>85</v>
      </c>
      <c r="E37" s="1131">
        <v>98.2</v>
      </c>
      <c r="F37" s="1132">
        <v>98.2</v>
      </c>
      <c r="G37" s="1132">
        <v>106</v>
      </c>
      <c r="H37" s="1132">
        <v>79.8</v>
      </c>
      <c r="I37" s="1132">
        <v>86.6</v>
      </c>
      <c r="J37" s="1132">
        <v>91.4</v>
      </c>
      <c r="K37" s="1132">
        <v>101.1</v>
      </c>
      <c r="L37" s="1132">
        <v>101.7</v>
      </c>
      <c r="M37" s="1132">
        <v>78.8</v>
      </c>
      <c r="N37" s="1132">
        <v>108.2</v>
      </c>
      <c r="O37" s="1132">
        <v>69.3</v>
      </c>
      <c r="P37" s="1132">
        <v>105.6</v>
      </c>
      <c r="Q37" s="1132">
        <v>87.5</v>
      </c>
    </row>
    <row r="38" spans="1:17" ht="11.25" customHeight="1">
      <c r="A38" s="1908" t="s">
        <v>100</v>
      </c>
      <c r="B38" s="1098"/>
      <c r="C38" s="1099">
        <v>6</v>
      </c>
      <c r="D38" s="1100"/>
      <c r="E38" s="1131">
        <v>96.7</v>
      </c>
      <c r="F38" s="1132">
        <v>96.7</v>
      </c>
      <c r="G38" s="1132">
        <v>106</v>
      </c>
      <c r="H38" s="1132">
        <v>76</v>
      </c>
      <c r="I38" s="1132">
        <v>84.7</v>
      </c>
      <c r="J38" s="1132">
        <v>88.6</v>
      </c>
      <c r="K38" s="1132">
        <v>95.1</v>
      </c>
      <c r="L38" s="1132">
        <v>99</v>
      </c>
      <c r="M38" s="1132">
        <v>70.7</v>
      </c>
      <c r="N38" s="1132">
        <v>105.6</v>
      </c>
      <c r="O38" s="1132">
        <v>50.5</v>
      </c>
      <c r="P38" s="1132">
        <v>106.1</v>
      </c>
      <c r="Q38" s="1132">
        <v>80.2</v>
      </c>
    </row>
    <row r="39" spans="1:17" ht="11.25" customHeight="1">
      <c r="A39" s="1908"/>
      <c r="B39" s="1098"/>
      <c r="C39" s="1099">
        <v>7</v>
      </c>
      <c r="D39" s="1100"/>
      <c r="E39" s="1131">
        <v>96.4</v>
      </c>
      <c r="F39" s="1132">
        <v>96.4</v>
      </c>
      <c r="G39" s="1132">
        <v>106.3</v>
      </c>
      <c r="H39" s="1132">
        <v>85</v>
      </c>
      <c r="I39" s="1132">
        <v>83.9</v>
      </c>
      <c r="J39" s="1132">
        <v>81.099999999999994</v>
      </c>
      <c r="K39" s="1132">
        <v>94.2</v>
      </c>
      <c r="L39" s="1132">
        <v>103.1</v>
      </c>
      <c r="M39" s="1132">
        <v>72.8</v>
      </c>
      <c r="N39" s="1132">
        <v>116.2</v>
      </c>
      <c r="O39" s="1132">
        <v>49.3</v>
      </c>
      <c r="P39" s="1133">
        <v>103.3</v>
      </c>
      <c r="Q39" s="1132">
        <v>84.4</v>
      </c>
    </row>
    <row r="40" spans="1:17" ht="11.25" customHeight="1">
      <c r="A40" s="1908"/>
      <c r="B40" s="501"/>
      <c r="C40" s="1106"/>
      <c r="D40" s="1106"/>
      <c r="E40" s="1096"/>
    </row>
    <row r="41" spans="1:17" ht="11.25" customHeight="1">
      <c r="A41" s="1908"/>
      <c r="B41" s="445">
        <v>7</v>
      </c>
      <c r="C41" s="439">
        <v>3</v>
      </c>
      <c r="D41" s="1107" t="s">
        <v>665</v>
      </c>
      <c r="E41" s="1108">
        <v>93.7</v>
      </c>
      <c r="F41" s="1109">
        <v>93.7</v>
      </c>
      <c r="G41" s="1109">
        <v>104.2</v>
      </c>
      <c r="H41" s="1109">
        <v>77.8</v>
      </c>
      <c r="I41" s="1109">
        <v>87</v>
      </c>
      <c r="J41" s="1109">
        <v>68.2</v>
      </c>
      <c r="K41" s="1109">
        <v>98.4</v>
      </c>
      <c r="L41" s="1109">
        <v>94.3</v>
      </c>
      <c r="M41" s="1109">
        <v>69.5</v>
      </c>
      <c r="N41" s="1109">
        <v>106.4</v>
      </c>
      <c r="O41" s="1109">
        <v>56.7</v>
      </c>
      <c r="P41" s="1109">
        <v>103</v>
      </c>
      <c r="Q41" s="1109">
        <v>87</v>
      </c>
    </row>
    <row r="42" spans="1:17" ht="11.25" customHeight="1">
      <c r="A42" s="1908"/>
      <c r="B42" s="445"/>
      <c r="C42" s="439">
        <v>4</v>
      </c>
      <c r="D42" s="1107"/>
      <c r="E42" s="1110">
        <v>95.8</v>
      </c>
      <c r="F42" s="1111">
        <v>95.8</v>
      </c>
      <c r="G42" s="1111">
        <v>112.3</v>
      </c>
      <c r="H42" s="1111">
        <v>87.9</v>
      </c>
      <c r="I42" s="1111">
        <v>80.5</v>
      </c>
      <c r="J42" s="1111">
        <v>64.2</v>
      </c>
      <c r="K42" s="1111">
        <v>86.9</v>
      </c>
      <c r="L42" s="1111">
        <v>109.2</v>
      </c>
      <c r="M42" s="1111">
        <v>69.099999999999994</v>
      </c>
      <c r="N42" s="1111">
        <v>116.1</v>
      </c>
      <c r="O42" s="1111">
        <v>53.2</v>
      </c>
      <c r="P42" s="1111">
        <v>109.8</v>
      </c>
      <c r="Q42" s="1111">
        <v>80</v>
      </c>
    </row>
    <row r="43" spans="1:17" ht="11.25" customHeight="1">
      <c r="A43" s="1908"/>
      <c r="B43" s="445"/>
      <c r="C43" s="439">
        <v>5</v>
      </c>
      <c r="D43" s="1107"/>
      <c r="E43" s="1108">
        <v>99.6</v>
      </c>
      <c r="F43" s="1109">
        <v>99.5</v>
      </c>
      <c r="G43" s="1109">
        <v>106.4</v>
      </c>
      <c r="H43" s="1109">
        <v>89.4</v>
      </c>
      <c r="I43" s="1109">
        <v>81.900000000000006</v>
      </c>
      <c r="J43" s="1109">
        <v>118.8</v>
      </c>
      <c r="K43" s="1109">
        <v>93.2</v>
      </c>
      <c r="L43" s="1109">
        <v>101</v>
      </c>
      <c r="M43" s="1109">
        <v>75.3</v>
      </c>
      <c r="N43" s="1109">
        <v>117.8</v>
      </c>
      <c r="O43" s="1109">
        <v>42.8</v>
      </c>
      <c r="P43" s="1109">
        <v>120.4</v>
      </c>
      <c r="Q43" s="1109">
        <v>81</v>
      </c>
    </row>
    <row r="44" spans="1:17" ht="11.25" customHeight="1">
      <c r="A44" s="1908"/>
      <c r="B44" s="445"/>
      <c r="C44" s="439">
        <v>6</v>
      </c>
      <c r="D44" s="1107"/>
      <c r="E44" s="1110">
        <v>100.2</v>
      </c>
      <c r="F44" s="1111">
        <v>100.3</v>
      </c>
      <c r="G44" s="1111">
        <v>104</v>
      </c>
      <c r="H44" s="1111">
        <v>85.3</v>
      </c>
      <c r="I44" s="1111">
        <v>83.8</v>
      </c>
      <c r="J44" s="1111">
        <v>106</v>
      </c>
      <c r="K44" s="1111">
        <v>114.6</v>
      </c>
      <c r="L44" s="1111">
        <v>107.7</v>
      </c>
      <c r="M44" s="1111">
        <v>74.7</v>
      </c>
      <c r="N44" s="1111">
        <v>103.5</v>
      </c>
      <c r="O44" s="1111">
        <v>54.6</v>
      </c>
      <c r="P44" s="1111">
        <v>112.8</v>
      </c>
      <c r="Q44" s="1111">
        <v>85</v>
      </c>
    </row>
    <row r="45" spans="1:17" ht="11.25" customHeight="1">
      <c r="A45" s="1908"/>
      <c r="B45" s="445"/>
      <c r="C45" s="439">
        <v>7</v>
      </c>
      <c r="D45" s="1107"/>
      <c r="E45" s="1110">
        <v>101.5</v>
      </c>
      <c r="F45" s="1111">
        <v>101.5</v>
      </c>
      <c r="G45" s="1111">
        <v>109</v>
      </c>
      <c r="H45" s="1111">
        <v>88.4</v>
      </c>
      <c r="I45" s="1111">
        <v>82.3</v>
      </c>
      <c r="J45" s="1111">
        <v>116</v>
      </c>
      <c r="K45" s="1111">
        <v>101.8</v>
      </c>
      <c r="L45" s="1111">
        <v>119</v>
      </c>
      <c r="M45" s="1111">
        <v>74.400000000000006</v>
      </c>
      <c r="N45" s="1111">
        <v>108.4</v>
      </c>
      <c r="O45" s="1111">
        <v>51.1</v>
      </c>
      <c r="P45" s="1111">
        <v>93.3</v>
      </c>
      <c r="Q45" s="1111">
        <v>86.2</v>
      </c>
    </row>
    <row r="46" spans="1:17" ht="11.25" customHeight="1">
      <c r="A46" s="1908"/>
      <c r="B46" s="445"/>
      <c r="C46" s="439">
        <v>8</v>
      </c>
      <c r="D46" s="1107"/>
      <c r="E46" s="1110">
        <v>92.5</v>
      </c>
      <c r="F46" s="1111">
        <v>92.5</v>
      </c>
      <c r="G46" s="1111">
        <v>108</v>
      </c>
      <c r="H46" s="1111">
        <v>83.9</v>
      </c>
      <c r="I46" s="1111">
        <v>76.5</v>
      </c>
      <c r="J46" s="1111">
        <v>90</v>
      </c>
      <c r="K46" s="1111">
        <v>93</v>
      </c>
      <c r="L46" s="1111">
        <v>91.6</v>
      </c>
      <c r="M46" s="1111">
        <v>71.3</v>
      </c>
      <c r="N46" s="1111">
        <v>100.3</v>
      </c>
      <c r="O46" s="1111">
        <v>46.8</v>
      </c>
      <c r="P46" s="1111">
        <v>94.3</v>
      </c>
      <c r="Q46" s="1111">
        <v>85.4</v>
      </c>
    </row>
    <row r="47" spans="1:17" ht="11.25" customHeight="1">
      <c r="A47" s="1908"/>
      <c r="B47" s="445"/>
      <c r="C47" s="439">
        <v>9</v>
      </c>
      <c r="D47" s="1107"/>
      <c r="E47" s="1110">
        <v>94.2</v>
      </c>
      <c r="F47" s="1111">
        <v>94.3</v>
      </c>
      <c r="G47" s="1111">
        <v>106</v>
      </c>
      <c r="H47" s="1111">
        <v>86</v>
      </c>
      <c r="I47" s="1111">
        <v>81.400000000000006</v>
      </c>
      <c r="J47" s="1111">
        <v>64</v>
      </c>
      <c r="K47" s="1111">
        <v>94.1</v>
      </c>
      <c r="L47" s="1111">
        <v>100.9</v>
      </c>
      <c r="M47" s="1111">
        <v>74.5</v>
      </c>
      <c r="N47" s="1111">
        <v>117</v>
      </c>
      <c r="O47" s="1111">
        <v>48.7</v>
      </c>
      <c r="P47" s="1111">
        <v>101.1</v>
      </c>
      <c r="Q47" s="1111">
        <v>82.8</v>
      </c>
    </row>
    <row r="48" spans="1:17" ht="11.25" customHeight="1">
      <c r="A48" s="1908"/>
      <c r="B48" s="445"/>
      <c r="C48" s="439">
        <v>10</v>
      </c>
      <c r="D48" s="1107"/>
      <c r="E48" s="1110">
        <v>94.6</v>
      </c>
      <c r="F48" s="1111">
        <v>94.6</v>
      </c>
      <c r="G48" s="1111">
        <v>99</v>
      </c>
      <c r="H48" s="1111">
        <v>87.4</v>
      </c>
      <c r="I48" s="1111">
        <v>87.9</v>
      </c>
      <c r="J48" s="1111">
        <v>73</v>
      </c>
      <c r="K48" s="1111">
        <v>80.8</v>
      </c>
      <c r="L48" s="1111">
        <v>112.4</v>
      </c>
      <c r="M48" s="1111">
        <v>75.3</v>
      </c>
      <c r="N48" s="1111">
        <v>135.5</v>
      </c>
      <c r="O48" s="1111">
        <v>43.5</v>
      </c>
      <c r="P48" s="1111">
        <v>93.5</v>
      </c>
      <c r="Q48" s="1111">
        <v>89.8</v>
      </c>
    </row>
    <row r="49" spans="1:17" ht="11.25" customHeight="1">
      <c r="A49" s="1094"/>
      <c r="B49" s="445"/>
      <c r="C49" s="439">
        <v>11</v>
      </c>
      <c r="D49" s="1107"/>
      <c r="E49" s="1110">
        <v>95.5</v>
      </c>
      <c r="F49" s="1111">
        <v>95.5</v>
      </c>
      <c r="G49" s="1111">
        <v>103</v>
      </c>
      <c r="H49" s="1111">
        <v>84.1</v>
      </c>
      <c r="I49" s="1111">
        <v>85</v>
      </c>
      <c r="J49" s="1111">
        <v>75.7</v>
      </c>
      <c r="K49" s="1111">
        <v>91.4</v>
      </c>
      <c r="L49" s="1111">
        <v>98.4</v>
      </c>
      <c r="M49" s="1111">
        <v>71.8</v>
      </c>
      <c r="N49" s="1111">
        <v>145.4</v>
      </c>
      <c r="O49" s="1111">
        <v>41.8</v>
      </c>
      <c r="P49" s="1111">
        <v>87.6</v>
      </c>
      <c r="Q49" s="1111">
        <v>87</v>
      </c>
    </row>
    <row r="50" spans="1:17" ht="11.25" customHeight="1">
      <c r="A50" s="1094"/>
      <c r="B50" s="445"/>
      <c r="C50" s="439">
        <v>12</v>
      </c>
      <c r="D50" s="1107"/>
      <c r="E50" s="1108">
        <v>92.8</v>
      </c>
      <c r="F50" s="1109">
        <v>92.8</v>
      </c>
      <c r="G50" s="1109">
        <v>109.7</v>
      </c>
      <c r="H50" s="1109">
        <v>85.7</v>
      </c>
      <c r="I50" s="1109">
        <v>84.3</v>
      </c>
      <c r="J50" s="1109">
        <v>60.6</v>
      </c>
      <c r="K50" s="1109">
        <v>96.6</v>
      </c>
      <c r="L50" s="1109">
        <v>101.3</v>
      </c>
      <c r="M50" s="1109">
        <v>69.5</v>
      </c>
      <c r="N50" s="1109">
        <v>122.4</v>
      </c>
      <c r="O50" s="1109">
        <v>50.3</v>
      </c>
      <c r="P50" s="1109">
        <v>89.1</v>
      </c>
      <c r="Q50" s="1109">
        <v>81.599999999999994</v>
      </c>
    </row>
    <row r="51" spans="1:17" ht="11.25" customHeight="1">
      <c r="A51" s="1094"/>
      <c r="B51" s="445">
        <v>8</v>
      </c>
      <c r="C51" s="439">
        <v>1</v>
      </c>
      <c r="D51" s="1107"/>
      <c r="E51" s="1112">
        <v>101.5</v>
      </c>
      <c r="F51" s="1113">
        <v>101.5</v>
      </c>
      <c r="G51" s="1109">
        <v>108.4</v>
      </c>
      <c r="H51" s="1109">
        <v>90.7</v>
      </c>
      <c r="I51" s="1109">
        <v>83.9</v>
      </c>
      <c r="J51" s="1109">
        <v>89.4</v>
      </c>
      <c r="K51" s="1109">
        <v>100</v>
      </c>
      <c r="L51" s="1109">
        <v>107.3</v>
      </c>
      <c r="M51" s="1109">
        <v>76.3</v>
      </c>
      <c r="N51" s="1109">
        <v>138.19999999999999</v>
      </c>
      <c r="O51" s="1109">
        <v>51.3</v>
      </c>
      <c r="P51" s="1109">
        <v>92.6</v>
      </c>
      <c r="Q51" s="1109">
        <v>84.8</v>
      </c>
    </row>
    <row r="52" spans="1:17" ht="11.25" customHeight="1">
      <c r="A52" s="1094"/>
      <c r="B52" s="445"/>
      <c r="C52" s="439">
        <v>2</v>
      </c>
      <c r="D52" s="1107"/>
      <c r="E52" s="1114">
        <v>103.4</v>
      </c>
      <c r="F52" s="1115">
        <v>103.4</v>
      </c>
      <c r="G52" s="1117">
        <v>112.6</v>
      </c>
      <c r="H52" s="1113">
        <v>90.4</v>
      </c>
      <c r="I52" s="1116">
        <v>86.8</v>
      </c>
      <c r="J52" s="1115">
        <v>134.80000000000001</v>
      </c>
      <c r="K52" s="1116">
        <v>89</v>
      </c>
      <c r="L52" s="1117">
        <v>100.2</v>
      </c>
      <c r="M52" s="1117">
        <v>70.400000000000006</v>
      </c>
      <c r="N52" s="1113">
        <v>134.80000000000001</v>
      </c>
      <c r="O52" s="1115">
        <v>51.4</v>
      </c>
      <c r="P52" s="1116">
        <v>97.7</v>
      </c>
      <c r="Q52" s="1117">
        <v>84.8</v>
      </c>
    </row>
    <row r="53" spans="1:17" s="1" customFormat="1" ht="11.25" customHeight="1">
      <c r="A53" s="1118"/>
      <c r="B53" s="445"/>
      <c r="C53" s="439">
        <v>3</v>
      </c>
      <c r="D53" s="1107"/>
      <c r="E53" s="1119">
        <v>99.9</v>
      </c>
      <c r="F53" s="1117">
        <v>99.9</v>
      </c>
      <c r="G53" s="1117">
        <v>109.4</v>
      </c>
      <c r="H53" s="1117">
        <v>90.2</v>
      </c>
      <c r="I53" s="1117">
        <v>89.3</v>
      </c>
      <c r="J53" s="1117">
        <v>103.2</v>
      </c>
      <c r="K53" s="1117">
        <v>88.3</v>
      </c>
      <c r="L53" s="1117">
        <v>85.2</v>
      </c>
      <c r="M53" s="1117">
        <v>71.400000000000006</v>
      </c>
      <c r="N53" s="1117">
        <v>121.4</v>
      </c>
      <c r="O53" s="1117">
        <v>83</v>
      </c>
      <c r="P53" s="1117">
        <v>82.2</v>
      </c>
      <c r="Q53" s="1117">
        <v>85.6</v>
      </c>
    </row>
    <row r="54" spans="1:17" ht="11.25" customHeight="1">
      <c r="A54" s="1094"/>
      <c r="B54" s="1120"/>
      <c r="C54" s="1121"/>
      <c r="D54" s="1"/>
      <c r="E54" s="1122"/>
      <c r="F54" s="1123"/>
      <c r="G54" s="1123"/>
      <c r="H54" s="1123"/>
      <c r="I54" s="1123"/>
      <c r="J54" s="1123"/>
      <c r="K54" s="1123"/>
      <c r="L54" s="1123"/>
      <c r="M54" s="1123"/>
      <c r="N54" s="1123"/>
      <c r="O54" s="1123"/>
      <c r="P54" s="1123"/>
      <c r="Q54" s="1123"/>
    </row>
    <row r="55" spans="1:17" ht="11.25" customHeight="1">
      <c r="A55" s="1094"/>
      <c r="B55" s="1911" t="s">
        <v>269</v>
      </c>
      <c r="C55" s="1815"/>
      <c r="D55" s="1815"/>
      <c r="E55" s="1124">
        <v>-3.4</v>
      </c>
      <c r="F55" s="1125">
        <v>-3.4</v>
      </c>
      <c r="G55" s="1125">
        <v>-2.8</v>
      </c>
      <c r="H55" s="1125">
        <v>-0.2</v>
      </c>
      <c r="I55" s="1125">
        <v>2.9</v>
      </c>
      <c r="J55" s="1125">
        <v>-23.4</v>
      </c>
      <c r="K55" s="1125">
        <v>-0.8</v>
      </c>
      <c r="L55" s="1125">
        <v>-15</v>
      </c>
      <c r="M55" s="1125">
        <v>1.4</v>
      </c>
      <c r="N55" s="1125">
        <v>-9.9</v>
      </c>
      <c r="O55" s="1125">
        <v>61.5</v>
      </c>
      <c r="P55" s="1125">
        <v>-15.9</v>
      </c>
      <c r="Q55" s="1125">
        <v>0.9</v>
      </c>
    </row>
    <row r="56" spans="1:17" ht="11.25" customHeight="1">
      <c r="A56" s="1126"/>
      <c r="B56" s="1912" t="s">
        <v>270</v>
      </c>
      <c r="C56" s="1913"/>
      <c r="D56" s="1913"/>
      <c r="E56" s="1127">
        <v>8.6</v>
      </c>
      <c r="F56" s="1128">
        <v>8.6</v>
      </c>
      <c r="G56" s="1128">
        <v>5.3</v>
      </c>
      <c r="H56" s="1128">
        <v>17.899999999999999</v>
      </c>
      <c r="I56" s="1128">
        <v>3.9</v>
      </c>
      <c r="J56" s="1128">
        <v>57</v>
      </c>
      <c r="K56" s="1128">
        <v>-10.199999999999999</v>
      </c>
      <c r="L56" s="1128">
        <v>-7.7</v>
      </c>
      <c r="M56" s="1128">
        <v>5.4</v>
      </c>
      <c r="N56" s="1128">
        <v>16.899999999999999</v>
      </c>
      <c r="O56" s="1128">
        <v>46.2</v>
      </c>
      <c r="P56" s="1128">
        <v>-18.399999999999999</v>
      </c>
      <c r="Q56" s="1128">
        <v>0.1</v>
      </c>
    </row>
    <row r="57" spans="1:17" s="500" customFormat="1" ht="12.75" customHeight="1">
      <c r="A57" s="1129"/>
      <c r="B57" s="1914" t="s">
        <v>98</v>
      </c>
      <c r="C57" s="1915"/>
      <c r="D57" s="1915"/>
      <c r="E57" s="1134">
        <v>10000.000000000004</v>
      </c>
      <c r="F57" s="1135">
        <v>9990.5000000000036</v>
      </c>
      <c r="G57" s="1135">
        <v>2324.9000000000005</v>
      </c>
      <c r="H57" s="1135">
        <v>193.4</v>
      </c>
      <c r="I57" s="1135">
        <v>731.7</v>
      </c>
      <c r="J57" s="1135">
        <v>639</v>
      </c>
      <c r="K57" s="1135">
        <v>1027.3</v>
      </c>
      <c r="L57" s="1135">
        <v>369.1</v>
      </c>
      <c r="M57" s="1135">
        <v>194</v>
      </c>
      <c r="N57" s="1135">
        <v>362.09999999999997</v>
      </c>
      <c r="O57" s="1135">
        <v>221.5</v>
      </c>
      <c r="P57" s="1135">
        <v>228.5</v>
      </c>
      <c r="Q57" s="1135">
        <v>498.19999999999993</v>
      </c>
    </row>
    <row r="58" spans="1:17" ht="3" customHeight="1">
      <c r="A58" s="1094"/>
      <c r="B58" s="1095"/>
      <c r="C58" s="1"/>
      <c r="D58" s="1"/>
      <c r="E58" s="1096"/>
    </row>
    <row r="59" spans="1:17" ht="11.25" customHeight="1">
      <c r="A59" s="1103"/>
      <c r="B59" s="1098" t="s">
        <v>484</v>
      </c>
      <c r="C59" s="1099">
        <v>5</v>
      </c>
      <c r="D59" s="1100" t="s">
        <v>85</v>
      </c>
      <c r="E59" s="1131">
        <v>100.7</v>
      </c>
      <c r="F59" s="1132">
        <v>100.7</v>
      </c>
      <c r="G59" s="1132">
        <v>100.2</v>
      </c>
      <c r="H59" s="1132">
        <v>79.900000000000006</v>
      </c>
      <c r="I59" s="1132">
        <v>102.7</v>
      </c>
      <c r="J59" s="1132">
        <v>124.4</v>
      </c>
      <c r="K59" s="1132">
        <v>95.7</v>
      </c>
      <c r="L59" s="1132">
        <v>93.7</v>
      </c>
      <c r="M59" s="1132">
        <v>90.5</v>
      </c>
      <c r="N59" s="1132">
        <v>94.4</v>
      </c>
      <c r="O59" s="1132">
        <v>58.1</v>
      </c>
      <c r="P59" s="1132">
        <v>134.80000000000001</v>
      </c>
      <c r="Q59" s="1132">
        <v>88.3</v>
      </c>
    </row>
    <row r="60" spans="1:17" ht="11.25" customHeight="1">
      <c r="A60" s="1908" t="s">
        <v>101</v>
      </c>
      <c r="B60" s="1098"/>
      <c r="C60" s="1099">
        <v>6</v>
      </c>
      <c r="D60" s="1100"/>
      <c r="E60" s="1131">
        <v>102.2</v>
      </c>
      <c r="F60" s="1132">
        <v>102.2</v>
      </c>
      <c r="G60" s="1132">
        <v>101.1</v>
      </c>
      <c r="H60" s="1132">
        <v>83.4</v>
      </c>
      <c r="I60" s="1132">
        <v>94.3</v>
      </c>
      <c r="J60" s="1132">
        <v>112.1</v>
      </c>
      <c r="K60" s="1132">
        <v>100.2</v>
      </c>
      <c r="L60" s="1132">
        <v>90.9</v>
      </c>
      <c r="M60" s="1132">
        <v>50.6</v>
      </c>
      <c r="N60" s="1132">
        <v>164</v>
      </c>
      <c r="O60" s="1132">
        <v>57.8</v>
      </c>
      <c r="P60" s="1132">
        <v>143</v>
      </c>
      <c r="Q60" s="1132">
        <v>85.2</v>
      </c>
    </row>
    <row r="61" spans="1:17" ht="11.25" customHeight="1">
      <c r="A61" s="1908"/>
      <c r="B61" s="1098"/>
      <c r="C61" s="1099">
        <v>7</v>
      </c>
      <c r="D61" s="1100"/>
      <c r="E61" s="1131">
        <v>101.8</v>
      </c>
      <c r="F61" s="1132">
        <v>101.8</v>
      </c>
      <c r="G61" s="1132">
        <v>98.1</v>
      </c>
      <c r="H61" s="1133">
        <v>94.4</v>
      </c>
      <c r="I61" s="1132">
        <v>92</v>
      </c>
      <c r="J61" s="1132">
        <v>98.2</v>
      </c>
      <c r="K61" s="1132">
        <v>91.1</v>
      </c>
      <c r="L61" s="1132">
        <v>84.8</v>
      </c>
      <c r="M61" s="1132">
        <v>49.9</v>
      </c>
      <c r="N61" s="1132">
        <v>202.4</v>
      </c>
      <c r="O61" s="1132">
        <v>66.8</v>
      </c>
      <c r="P61" s="1132">
        <v>150.69999999999999</v>
      </c>
      <c r="Q61" s="1132">
        <v>95.8</v>
      </c>
    </row>
    <row r="62" spans="1:17" ht="11.25" customHeight="1">
      <c r="A62" s="1908"/>
      <c r="B62" s="501"/>
      <c r="C62" s="1106"/>
      <c r="D62" s="1106"/>
      <c r="E62" s="1096"/>
    </row>
    <row r="63" spans="1:17" ht="11.25" customHeight="1">
      <c r="A63" s="1908"/>
      <c r="B63" s="445">
        <v>7</v>
      </c>
      <c r="C63" s="439">
        <v>3</v>
      </c>
      <c r="D63" s="1107" t="s">
        <v>665</v>
      </c>
      <c r="E63" s="1108">
        <v>100.2</v>
      </c>
      <c r="F63" s="1109">
        <v>100.2</v>
      </c>
      <c r="G63" s="1109">
        <v>96.6</v>
      </c>
      <c r="H63" s="1109">
        <v>81.8</v>
      </c>
      <c r="I63" s="1109">
        <v>88.9</v>
      </c>
      <c r="J63" s="1109">
        <v>103.5</v>
      </c>
      <c r="K63" s="1109">
        <v>92.6</v>
      </c>
      <c r="L63" s="1109">
        <v>76.2</v>
      </c>
      <c r="M63" s="1109">
        <v>50.6</v>
      </c>
      <c r="N63" s="1109">
        <v>208.9</v>
      </c>
      <c r="O63" s="1109">
        <v>43.7</v>
      </c>
      <c r="P63" s="1109">
        <v>172.3</v>
      </c>
      <c r="Q63" s="1109">
        <v>92.9</v>
      </c>
    </row>
    <row r="64" spans="1:17" ht="11.25" customHeight="1">
      <c r="A64" s="1908"/>
      <c r="B64" s="445"/>
      <c r="C64" s="439">
        <v>4</v>
      </c>
      <c r="D64" s="1107"/>
      <c r="E64" s="1110">
        <v>101.2</v>
      </c>
      <c r="F64" s="1111">
        <v>101.2</v>
      </c>
      <c r="G64" s="1111">
        <v>98.3</v>
      </c>
      <c r="H64" s="1111">
        <v>91.3</v>
      </c>
      <c r="I64" s="1111">
        <v>86.8</v>
      </c>
      <c r="J64" s="1111">
        <v>85.8</v>
      </c>
      <c r="K64" s="1111">
        <v>93</v>
      </c>
      <c r="L64" s="1111">
        <v>76.2</v>
      </c>
      <c r="M64" s="1111">
        <v>57.3</v>
      </c>
      <c r="N64" s="1111">
        <v>147.4</v>
      </c>
      <c r="O64" s="1111">
        <v>48</v>
      </c>
      <c r="P64" s="1111">
        <v>272.7</v>
      </c>
      <c r="Q64" s="1111">
        <v>96.4</v>
      </c>
    </row>
    <row r="65" spans="1:17" ht="11.25" customHeight="1">
      <c r="A65" s="1908"/>
      <c r="B65" s="445"/>
      <c r="C65" s="439">
        <v>5</v>
      </c>
      <c r="D65" s="1107"/>
      <c r="E65" s="1108">
        <v>98.7</v>
      </c>
      <c r="F65" s="1109">
        <v>98.7</v>
      </c>
      <c r="G65" s="1109">
        <v>98.7</v>
      </c>
      <c r="H65" s="1109">
        <v>93.2</v>
      </c>
      <c r="I65" s="1109">
        <v>84.4</v>
      </c>
      <c r="J65" s="1109">
        <v>107.6</v>
      </c>
      <c r="K65" s="1109">
        <v>94.2</v>
      </c>
      <c r="L65" s="1109">
        <v>75</v>
      </c>
      <c r="M65" s="1109">
        <v>54.5</v>
      </c>
      <c r="N65" s="1109">
        <v>114</v>
      </c>
      <c r="O65" s="1109">
        <v>54.8</v>
      </c>
      <c r="P65" s="1109">
        <v>171.4</v>
      </c>
      <c r="Q65" s="1109">
        <v>98.8</v>
      </c>
    </row>
    <row r="66" spans="1:17" ht="11.25" customHeight="1">
      <c r="A66" s="1908"/>
      <c r="B66" s="445"/>
      <c r="C66" s="439">
        <v>6</v>
      </c>
      <c r="D66" s="1107"/>
      <c r="E66" s="1110">
        <v>100.4</v>
      </c>
      <c r="F66" s="1111">
        <v>100.4</v>
      </c>
      <c r="G66" s="1111">
        <v>98.3</v>
      </c>
      <c r="H66" s="1111">
        <v>98.3</v>
      </c>
      <c r="I66" s="1111">
        <v>84.4</v>
      </c>
      <c r="J66" s="1111">
        <v>98.2</v>
      </c>
      <c r="K66" s="1111">
        <v>92.6</v>
      </c>
      <c r="L66" s="1111">
        <v>79.8</v>
      </c>
      <c r="M66" s="1111">
        <v>44.4</v>
      </c>
      <c r="N66" s="1111">
        <v>146.80000000000001</v>
      </c>
      <c r="O66" s="1111">
        <v>61.8</v>
      </c>
      <c r="P66" s="1111">
        <v>180.1</v>
      </c>
      <c r="Q66" s="1111">
        <v>100.2</v>
      </c>
    </row>
    <row r="67" spans="1:17" ht="11.25" customHeight="1">
      <c r="A67" s="1908"/>
      <c r="B67" s="445"/>
      <c r="C67" s="439">
        <v>7</v>
      </c>
      <c r="D67" s="1107"/>
      <c r="E67" s="1110">
        <v>103.6</v>
      </c>
      <c r="F67" s="1111">
        <v>103.6</v>
      </c>
      <c r="G67" s="1111">
        <v>99.3</v>
      </c>
      <c r="H67" s="1111">
        <v>103.2</v>
      </c>
      <c r="I67" s="1111">
        <v>87.6</v>
      </c>
      <c r="J67" s="1111">
        <v>135.5</v>
      </c>
      <c r="K67" s="1111">
        <v>91.1</v>
      </c>
      <c r="L67" s="1111">
        <v>89.1</v>
      </c>
      <c r="M67" s="1111">
        <v>47.1</v>
      </c>
      <c r="N67" s="1111">
        <v>187.8</v>
      </c>
      <c r="O67" s="1111">
        <v>65.599999999999994</v>
      </c>
      <c r="P67" s="1111">
        <v>150.80000000000001</v>
      </c>
      <c r="Q67" s="1111">
        <v>99</v>
      </c>
    </row>
    <row r="68" spans="1:17" ht="11.25" customHeight="1">
      <c r="A68" s="1908"/>
      <c r="B68" s="445"/>
      <c r="C68" s="439">
        <v>8</v>
      </c>
      <c r="D68" s="1107"/>
      <c r="E68" s="1110">
        <v>103.2</v>
      </c>
      <c r="F68" s="1111">
        <v>103.1</v>
      </c>
      <c r="G68" s="1111">
        <v>97.9</v>
      </c>
      <c r="H68" s="1111">
        <v>98.5</v>
      </c>
      <c r="I68" s="1111">
        <v>91.3</v>
      </c>
      <c r="J68" s="1111">
        <v>107.6</v>
      </c>
      <c r="K68" s="1111">
        <v>92.6</v>
      </c>
      <c r="L68" s="1111">
        <v>99.3</v>
      </c>
      <c r="M68" s="1111">
        <v>45.9</v>
      </c>
      <c r="N68" s="1111">
        <v>218.2</v>
      </c>
      <c r="O68" s="1111">
        <v>71</v>
      </c>
      <c r="P68" s="1111">
        <v>92.5</v>
      </c>
      <c r="Q68" s="1111">
        <v>97.5</v>
      </c>
    </row>
    <row r="69" spans="1:17" ht="11.25" customHeight="1">
      <c r="A69" s="1908"/>
      <c r="B69" s="445"/>
      <c r="C69" s="439">
        <v>9</v>
      </c>
      <c r="D69" s="1107"/>
      <c r="E69" s="1110">
        <v>104.1</v>
      </c>
      <c r="F69" s="1111">
        <v>104.1</v>
      </c>
      <c r="G69" s="1111">
        <v>99.8</v>
      </c>
      <c r="H69" s="1111">
        <v>106.4</v>
      </c>
      <c r="I69" s="1111">
        <v>95.7</v>
      </c>
      <c r="J69" s="1111">
        <v>97.2</v>
      </c>
      <c r="K69" s="1111">
        <v>89.3</v>
      </c>
      <c r="L69" s="1111">
        <v>94.5</v>
      </c>
      <c r="M69" s="1111">
        <v>55.3</v>
      </c>
      <c r="N69" s="1111">
        <v>252.9</v>
      </c>
      <c r="O69" s="1111">
        <v>74.2</v>
      </c>
      <c r="P69" s="1111">
        <v>116.7</v>
      </c>
      <c r="Q69" s="1111">
        <v>97.7</v>
      </c>
    </row>
    <row r="70" spans="1:17" ht="11.25" customHeight="1">
      <c r="A70" s="1908"/>
      <c r="B70" s="445"/>
      <c r="C70" s="439">
        <v>10</v>
      </c>
      <c r="D70" s="1107"/>
      <c r="E70" s="1110">
        <v>105.2</v>
      </c>
      <c r="F70" s="1111">
        <v>105.2</v>
      </c>
      <c r="G70" s="1111">
        <v>100.1</v>
      </c>
      <c r="H70" s="1111">
        <v>101.3</v>
      </c>
      <c r="I70" s="1111">
        <v>98.5</v>
      </c>
      <c r="J70" s="1111">
        <v>78.099999999999994</v>
      </c>
      <c r="K70" s="1111">
        <v>89.5</v>
      </c>
      <c r="L70" s="1111">
        <v>93.6</v>
      </c>
      <c r="M70" s="1111">
        <v>53.2</v>
      </c>
      <c r="N70" s="1111">
        <v>243.1</v>
      </c>
      <c r="O70" s="1111">
        <v>92</v>
      </c>
      <c r="P70" s="1111">
        <v>173.8</v>
      </c>
      <c r="Q70" s="1111">
        <v>93.6</v>
      </c>
    </row>
    <row r="71" spans="1:17" ht="11.25" customHeight="1">
      <c r="A71" s="1094"/>
      <c r="B71" s="445"/>
      <c r="C71" s="439">
        <v>11</v>
      </c>
      <c r="D71" s="1107"/>
      <c r="E71" s="1110">
        <v>100.4</v>
      </c>
      <c r="F71" s="1111">
        <v>100.4</v>
      </c>
      <c r="G71" s="1111">
        <v>96.9</v>
      </c>
      <c r="H71" s="1111">
        <v>90.7</v>
      </c>
      <c r="I71" s="1111">
        <v>100</v>
      </c>
      <c r="J71" s="1111">
        <v>60.3</v>
      </c>
      <c r="K71" s="1111">
        <v>84.3</v>
      </c>
      <c r="L71" s="1111">
        <v>90.1</v>
      </c>
      <c r="M71" s="1111">
        <v>48.5</v>
      </c>
      <c r="N71" s="1111">
        <v>225.2</v>
      </c>
      <c r="O71" s="1111">
        <v>91</v>
      </c>
      <c r="P71" s="1111">
        <v>129.6</v>
      </c>
      <c r="Q71" s="1111">
        <v>90.9</v>
      </c>
    </row>
    <row r="72" spans="1:17" ht="11.25" customHeight="1">
      <c r="A72" s="1094"/>
      <c r="B72" s="445"/>
      <c r="C72" s="439">
        <v>12</v>
      </c>
      <c r="D72" s="1107"/>
      <c r="E72" s="1108">
        <v>100.7</v>
      </c>
      <c r="F72" s="1109">
        <v>100.7</v>
      </c>
      <c r="G72" s="1109">
        <v>98.8</v>
      </c>
      <c r="H72" s="1109">
        <v>88.4</v>
      </c>
      <c r="I72" s="1109">
        <v>103.5</v>
      </c>
      <c r="J72" s="1109">
        <v>84.7</v>
      </c>
      <c r="K72" s="1109">
        <v>83.4</v>
      </c>
      <c r="L72" s="1109">
        <v>85.2</v>
      </c>
      <c r="M72" s="1109">
        <v>55.6</v>
      </c>
      <c r="N72" s="1109">
        <v>195.2</v>
      </c>
      <c r="O72" s="1109">
        <v>81.400000000000006</v>
      </c>
      <c r="P72" s="1109">
        <v>91</v>
      </c>
      <c r="Q72" s="1109">
        <v>90.2</v>
      </c>
    </row>
    <row r="73" spans="1:17" ht="11.25" customHeight="1">
      <c r="A73" s="1094"/>
      <c r="B73" s="445">
        <v>8</v>
      </c>
      <c r="C73" s="439">
        <v>1</v>
      </c>
      <c r="D73" s="1107"/>
      <c r="E73" s="1108">
        <v>101.9</v>
      </c>
      <c r="F73" s="1109">
        <v>101.9</v>
      </c>
      <c r="G73" s="1109">
        <v>99.2</v>
      </c>
      <c r="H73" s="1109">
        <v>98.7</v>
      </c>
      <c r="I73" s="1109">
        <v>110.5</v>
      </c>
      <c r="J73" s="1109">
        <v>89.2</v>
      </c>
      <c r="K73" s="1109">
        <v>83</v>
      </c>
      <c r="L73" s="1109">
        <v>81.599999999999994</v>
      </c>
      <c r="M73" s="1109">
        <v>56.1</v>
      </c>
      <c r="N73" s="1109">
        <v>150.69999999999999</v>
      </c>
      <c r="O73" s="1109">
        <v>88.5</v>
      </c>
      <c r="P73" s="1109">
        <v>176.3</v>
      </c>
      <c r="Q73" s="1109">
        <v>89.8</v>
      </c>
    </row>
    <row r="74" spans="1:17" ht="11.25" customHeight="1">
      <c r="A74" s="1094"/>
      <c r="B74" s="445"/>
      <c r="C74" s="439">
        <v>2</v>
      </c>
      <c r="D74" s="1107"/>
      <c r="E74" s="1114">
        <v>97.4</v>
      </c>
      <c r="F74" s="1115">
        <v>97.4</v>
      </c>
      <c r="G74" s="1136">
        <v>97</v>
      </c>
      <c r="H74" s="1113">
        <v>98.9</v>
      </c>
      <c r="I74" s="1137">
        <v>100.5</v>
      </c>
      <c r="J74" s="1136">
        <v>78.900000000000006</v>
      </c>
      <c r="K74" s="1136">
        <v>82.3</v>
      </c>
      <c r="L74" s="1136">
        <v>78.900000000000006</v>
      </c>
      <c r="M74" s="1136">
        <v>66.099999999999994</v>
      </c>
      <c r="N74" s="1115">
        <v>124.1</v>
      </c>
      <c r="O74" s="1136">
        <v>89.6</v>
      </c>
      <c r="P74" s="1136">
        <v>150.80000000000001</v>
      </c>
      <c r="Q74" s="1136">
        <v>85.9</v>
      </c>
    </row>
    <row r="75" spans="1:17" ht="11.25" customHeight="1">
      <c r="A75" s="1094"/>
      <c r="B75" s="445"/>
      <c r="C75" s="439">
        <v>3</v>
      </c>
      <c r="D75" s="1107"/>
      <c r="E75" s="1138">
        <v>95.6</v>
      </c>
      <c r="F75" s="1136">
        <v>95.6</v>
      </c>
      <c r="G75" s="1136">
        <v>94.9</v>
      </c>
      <c r="H75" s="1136">
        <v>100.8</v>
      </c>
      <c r="I75" s="1136">
        <v>93.3</v>
      </c>
      <c r="J75" s="1136">
        <v>112</v>
      </c>
      <c r="K75" s="1136">
        <v>82.7</v>
      </c>
      <c r="L75" s="1136">
        <v>75.099999999999994</v>
      </c>
      <c r="M75" s="1136">
        <v>67.400000000000006</v>
      </c>
      <c r="N75" s="1136">
        <v>127.4</v>
      </c>
      <c r="O75" s="1136">
        <v>71</v>
      </c>
      <c r="P75" s="1136">
        <v>95.5</v>
      </c>
      <c r="Q75" s="1136">
        <v>81.099999999999994</v>
      </c>
    </row>
    <row r="76" spans="1:17" ht="11.25" customHeight="1">
      <c r="A76" s="1094"/>
      <c r="B76" s="1120"/>
      <c r="C76" s="1121"/>
      <c r="D76" s="1"/>
      <c r="E76" s="1122"/>
      <c r="F76" s="1123"/>
      <c r="G76" s="1123"/>
      <c r="H76" s="1123"/>
      <c r="I76" s="1123"/>
      <c r="J76" s="1123"/>
      <c r="K76" s="1123"/>
      <c r="L76" s="1123"/>
      <c r="M76" s="1123"/>
      <c r="N76" s="1123"/>
      <c r="O76" s="1123"/>
      <c r="P76" s="1123"/>
      <c r="Q76" s="1123"/>
    </row>
    <row r="77" spans="1:17" ht="11.25" customHeight="1">
      <c r="A77" s="1094"/>
      <c r="B77" s="1911" t="s">
        <v>269</v>
      </c>
      <c r="C77" s="1815"/>
      <c r="D77" s="1815"/>
      <c r="E77" s="1124">
        <v>-1.8</v>
      </c>
      <c r="F77" s="1125">
        <v>-1.8</v>
      </c>
      <c r="G77" s="1125">
        <v>-2.2000000000000002</v>
      </c>
      <c r="H77" s="1125">
        <v>1.9</v>
      </c>
      <c r="I77" s="1125">
        <v>-7.2</v>
      </c>
      <c r="J77" s="1125">
        <v>42</v>
      </c>
      <c r="K77" s="1125">
        <v>0.5</v>
      </c>
      <c r="L77" s="1125">
        <v>-4.8</v>
      </c>
      <c r="M77" s="1125">
        <v>2</v>
      </c>
      <c r="N77" s="1125">
        <v>2.7</v>
      </c>
      <c r="O77" s="1125">
        <v>-20.8</v>
      </c>
      <c r="P77" s="1125">
        <v>-36.700000000000003</v>
      </c>
      <c r="Q77" s="1125">
        <v>-5.6</v>
      </c>
    </row>
    <row r="78" spans="1:17" ht="11.25" customHeight="1">
      <c r="A78" s="1126"/>
      <c r="B78" s="1912" t="s">
        <v>270</v>
      </c>
      <c r="C78" s="1913"/>
      <c r="D78" s="1913"/>
      <c r="E78" s="1127">
        <v>-4.5999999999999996</v>
      </c>
      <c r="F78" s="1128">
        <v>-4.5999999999999996</v>
      </c>
      <c r="G78" s="1128">
        <v>-1.8</v>
      </c>
      <c r="H78" s="1128">
        <v>23.3</v>
      </c>
      <c r="I78" s="1128">
        <v>4.9000000000000004</v>
      </c>
      <c r="J78" s="1128">
        <v>8.1999999999999993</v>
      </c>
      <c r="K78" s="1128">
        <v>-10.6</v>
      </c>
      <c r="L78" s="1128">
        <v>-1.5</v>
      </c>
      <c r="M78" s="1128">
        <v>33.299999999999997</v>
      </c>
      <c r="N78" s="1128">
        <v>-39</v>
      </c>
      <c r="O78" s="1128">
        <v>62.3</v>
      </c>
      <c r="P78" s="1128">
        <v>-44.6</v>
      </c>
      <c r="Q78" s="1128">
        <v>-12.7</v>
      </c>
    </row>
    <row r="79" spans="1:17" ht="12" customHeight="1">
      <c r="B79" s="1139" t="s">
        <v>264</v>
      </c>
      <c r="C79" s="1140" t="s">
        <v>787</v>
      </c>
      <c r="D79" s="1141"/>
    </row>
    <row r="80" spans="1:17" ht="12" customHeight="1">
      <c r="B80" s="1142"/>
      <c r="C80" s="648" t="s">
        <v>992</v>
      </c>
      <c r="D80" s="1143"/>
    </row>
    <row r="81" spans="2:4">
      <c r="C81" s="1143"/>
      <c r="D81" s="1143"/>
    </row>
    <row r="87" spans="2:4">
      <c r="B87" s="2"/>
      <c r="C87" s="1144"/>
      <c r="D87" s="1144"/>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&amp;C- 10 -</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65"/>
      <c r="B1" s="3"/>
    </row>
    <row r="2" spans="1:17" ht="9" customHeight="1">
      <c r="A2" s="1066"/>
      <c r="B2" s="3"/>
    </row>
    <row r="3" spans="1:17" ht="18.75" customHeight="1">
      <c r="A3" s="1145"/>
      <c r="B3" s="1073"/>
      <c r="C3" s="1074"/>
      <c r="D3" s="1074"/>
      <c r="E3" s="1074"/>
      <c r="F3" s="1074"/>
      <c r="G3" s="1074"/>
      <c r="H3" s="1074"/>
      <c r="I3" s="1074"/>
      <c r="J3" s="1074"/>
      <c r="K3" s="1074"/>
      <c r="L3" s="1074"/>
    </row>
    <row r="4" spans="1:17" ht="3.75" customHeight="1">
      <c r="A4" s="1073"/>
      <c r="B4" s="1073"/>
      <c r="C4" s="1074"/>
      <c r="D4" s="1074"/>
      <c r="E4" s="1074"/>
      <c r="F4" s="1074"/>
      <c r="G4" s="1074"/>
      <c r="H4" s="1074"/>
      <c r="I4" s="1074"/>
      <c r="J4" s="1074"/>
      <c r="K4" s="1074"/>
      <c r="L4" s="1074"/>
    </row>
    <row r="5" spans="1:17" s="246" customFormat="1" ht="14.25" customHeight="1">
      <c r="A5" s="1145"/>
      <c r="B5" s="1073"/>
      <c r="C5" s="1074"/>
      <c r="D5" s="1074"/>
      <c r="E5" s="1074"/>
      <c r="F5" s="1074"/>
      <c r="G5" s="1074"/>
      <c r="H5" s="1074"/>
      <c r="I5" s="1074"/>
      <c r="J5" s="1074"/>
      <c r="K5" s="1074"/>
      <c r="L5" s="1074"/>
      <c r="M5" s="1077"/>
      <c r="N5" s="1077"/>
      <c r="O5" s="1077"/>
      <c r="P5" s="1077"/>
    </row>
    <row r="6" spans="1:17" s="246" customFormat="1" ht="14.25" customHeight="1">
      <c r="A6" s="1145"/>
      <c r="B6" s="1073"/>
      <c r="C6" s="1074"/>
      <c r="D6" s="1074"/>
      <c r="E6" s="1074"/>
      <c r="F6" s="1074"/>
      <c r="G6" s="1074"/>
      <c r="H6" s="1074"/>
      <c r="I6" s="1074"/>
      <c r="J6" s="1074"/>
      <c r="K6" s="1074"/>
      <c r="L6" s="1074"/>
      <c r="M6" s="1077"/>
      <c r="N6" s="1077"/>
      <c r="O6" s="1077"/>
      <c r="P6" s="1077"/>
    </row>
    <row r="7" spans="1:17" s="246" customFormat="1" ht="14.25" customHeight="1">
      <c r="A7" s="1145"/>
      <c r="B7" s="1073"/>
      <c r="C7" s="1074"/>
      <c r="D7" s="1074"/>
      <c r="E7" s="1074"/>
      <c r="F7" s="1074"/>
      <c r="G7" s="1074"/>
      <c r="H7" s="1074"/>
      <c r="I7" s="1074"/>
      <c r="J7" s="1074"/>
      <c r="K7" s="1074"/>
      <c r="L7" s="1074"/>
      <c r="M7" s="1077"/>
      <c r="N7" s="1077"/>
      <c r="O7" s="1077"/>
      <c r="P7" s="1077"/>
    </row>
    <row r="8" spans="1:17" s="246" customFormat="1" ht="5.25" customHeight="1">
      <c r="A8" s="1085"/>
      <c r="B8" s="1086"/>
      <c r="C8" s="1087"/>
      <c r="D8" s="1088"/>
      <c r="E8" s="1088"/>
      <c r="F8" s="1088"/>
      <c r="G8" s="1088"/>
      <c r="H8" s="1088"/>
      <c r="I8" s="1088"/>
      <c r="J8" s="1088"/>
      <c r="K8" s="1088"/>
      <c r="L8" s="1088"/>
      <c r="M8" s="1077"/>
      <c r="N8" s="1077"/>
      <c r="O8" s="1077"/>
      <c r="P8" s="1077"/>
    </row>
    <row r="9" spans="1:17" s="246" customFormat="1" ht="5.25" customHeight="1">
      <c r="A9" s="1085"/>
      <c r="B9" s="1086"/>
      <c r="C9" s="1087"/>
      <c r="D9" s="1088"/>
      <c r="E9" s="1077"/>
      <c r="F9" s="1077"/>
      <c r="G9" s="1077"/>
      <c r="H9" s="1077"/>
      <c r="I9" s="1077"/>
      <c r="J9" s="1077"/>
      <c r="K9" s="1077"/>
      <c r="L9" s="1077"/>
      <c r="M9" s="1077"/>
      <c r="N9" s="1077"/>
      <c r="O9" s="1077"/>
      <c r="P9" s="1077"/>
    </row>
    <row r="10" spans="1:17" ht="13.5" customHeight="1">
      <c r="B10" s="1089"/>
      <c r="C10" s="1090"/>
      <c r="D10" s="1090"/>
      <c r="O10" s="507"/>
      <c r="P10" s="507"/>
      <c r="Q10" s="507"/>
    </row>
    <row r="11" spans="1:17" s="101" customFormat="1" ht="15" customHeight="1">
      <c r="A11" s="1903" t="s">
        <v>979</v>
      </c>
      <c r="B11" s="1903" t="s">
        <v>980</v>
      </c>
      <c r="C11" s="1903" t="s">
        <v>981</v>
      </c>
      <c r="D11" s="1903" t="s">
        <v>982</v>
      </c>
      <c r="E11" s="1922" t="s">
        <v>983</v>
      </c>
      <c r="F11" s="502"/>
      <c r="G11" s="502"/>
      <c r="H11" s="502"/>
      <c r="I11" s="502"/>
      <c r="J11" s="502"/>
      <c r="K11" s="503"/>
      <c r="L11" s="1903" t="s">
        <v>984</v>
      </c>
      <c r="M11" s="1920" t="s">
        <v>84</v>
      </c>
      <c r="N11" s="1920"/>
      <c r="O11" s="1920"/>
      <c r="P11" s="504"/>
    </row>
    <row r="12" spans="1:17" s="101" customFormat="1" ht="30.75" customHeight="1">
      <c r="A12" s="1904"/>
      <c r="B12" s="1904"/>
      <c r="C12" s="1904"/>
      <c r="D12" s="1904"/>
      <c r="E12" s="1902"/>
      <c r="F12" s="505" t="s">
        <v>985</v>
      </c>
      <c r="G12" s="505" t="s">
        <v>986</v>
      </c>
      <c r="H12" s="505" t="s">
        <v>987</v>
      </c>
      <c r="I12" s="505" t="s">
        <v>988</v>
      </c>
      <c r="J12" s="505" t="s">
        <v>989</v>
      </c>
      <c r="K12" s="505" t="s">
        <v>990</v>
      </c>
      <c r="L12" s="1904"/>
      <c r="M12" s="1921"/>
      <c r="N12" s="1921"/>
      <c r="O12" s="1921"/>
      <c r="P12" s="506"/>
    </row>
    <row r="13" spans="1:17" s="500" customFormat="1" ht="12" customHeight="1">
      <c r="A13" s="1093">
        <v>1420.6999999999998</v>
      </c>
      <c r="B13" s="1093">
        <v>364.5</v>
      </c>
      <c r="C13" s="1093">
        <v>231.79999999999998</v>
      </c>
      <c r="D13" s="1093">
        <v>1098.3999999999999</v>
      </c>
      <c r="E13" s="1093">
        <v>581.79999999999995</v>
      </c>
      <c r="F13" s="1093">
        <v>117.29999999999998</v>
      </c>
      <c r="G13" s="1093">
        <v>148.39999999999998</v>
      </c>
      <c r="H13" s="1093">
        <v>74.900000000000006</v>
      </c>
      <c r="I13" s="1093">
        <v>85.8</v>
      </c>
      <c r="J13" s="1093">
        <v>33.1</v>
      </c>
      <c r="K13" s="1093">
        <v>122.3</v>
      </c>
      <c r="L13" s="1146">
        <v>1.7000000000000002</v>
      </c>
      <c r="M13" s="1147" t="s">
        <v>98</v>
      </c>
      <c r="N13" s="1148"/>
      <c r="O13" s="1149"/>
      <c r="P13" s="1150"/>
    </row>
    <row r="14" spans="1:17" ht="4.5" customHeight="1">
      <c r="L14" s="1151"/>
      <c r="M14" s="1130"/>
      <c r="N14" s="1106"/>
      <c r="O14" s="1152"/>
      <c r="P14" s="1094"/>
    </row>
    <row r="15" spans="1:17" ht="11.25" customHeight="1">
      <c r="A15" s="1102">
        <v>106.6</v>
      </c>
      <c r="B15" s="1102">
        <v>93.8</v>
      </c>
      <c r="C15" s="1102">
        <v>99.7</v>
      </c>
      <c r="D15" s="1102">
        <v>96.5</v>
      </c>
      <c r="E15" s="1102">
        <v>97.6</v>
      </c>
      <c r="F15" s="1102">
        <v>97.7</v>
      </c>
      <c r="G15" s="1102">
        <v>100.9</v>
      </c>
      <c r="H15" s="1102">
        <v>85.1</v>
      </c>
      <c r="I15" s="1102">
        <v>103.5</v>
      </c>
      <c r="J15" s="1102">
        <v>92.1</v>
      </c>
      <c r="K15" s="1102">
        <v>98.7</v>
      </c>
      <c r="L15" s="1153">
        <v>96.2</v>
      </c>
      <c r="M15" s="1098" t="s">
        <v>484</v>
      </c>
      <c r="N15" s="1099">
        <v>5</v>
      </c>
      <c r="O15" s="1154" t="s">
        <v>85</v>
      </c>
      <c r="P15" s="1908" t="s">
        <v>99</v>
      </c>
    </row>
    <row r="16" spans="1:17" ht="11.25" customHeight="1">
      <c r="A16" s="1105">
        <v>109.7</v>
      </c>
      <c r="B16" s="1105">
        <v>96.8</v>
      </c>
      <c r="C16" s="1105">
        <v>100.3</v>
      </c>
      <c r="D16" s="1105">
        <v>98.7</v>
      </c>
      <c r="E16" s="1105">
        <v>96.6</v>
      </c>
      <c r="F16" s="1105">
        <v>95.2</v>
      </c>
      <c r="G16" s="1105">
        <v>102.9</v>
      </c>
      <c r="H16" s="1105">
        <v>84</v>
      </c>
      <c r="I16" s="1105">
        <v>95</v>
      </c>
      <c r="J16" s="1105">
        <v>86.8</v>
      </c>
      <c r="K16" s="1105">
        <v>101.8</v>
      </c>
      <c r="L16" s="1155">
        <v>120.2</v>
      </c>
      <c r="M16" s="1098"/>
      <c r="N16" s="1099">
        <v>6</v>
      </c>
      <c r="O16" s="1154"/>
      <c r="P16" s="1908"/>
    </row>
    <row r="17" spans="1:16" ht="11.25" customHeight="1">
      <c r="A17" s="1105">
        <v>105.7</v>
      </c>
      <c r="B17" s="1156">
        <v>100</v>
      </c>
      <c r="C17" s="1105">
        <v>99.7</v>
      </c>
      <c r="D17" s="1156">
        <v>100.7</v>
      </c>
      <c r="E17" s="1105">
        <v>92.1</v>
      </c>
      <c r="F17" s="1105">
        <v>90</v>
      </c>
      <c r="G17" s="1105">
        <v>94.7</v>
      </c>
      <c r="H17" s="1105">
        <v>89.2</v>
      </c>
      <c r="I17" s="1105">
        <v>92.4</v>
      </c>
      <c r="J17" s="1105">
        <v>87.8</v>
      </c>
      <c r="K17" s="1105">
        <v>93.7</v>
      </c>
      <c r="L17" s="1155">
        <v>110.5</v>
      </c>
      <c r="M17" s="1098"/>
      <c r="N17" s="1099">
        <v>7</v>
      </c>
      <c r="O17" s="1154"/>
      <c r="P17" s="1908"/>
    </row>
    <row r="18" spans="1:16" ht="7.5" customHeight="1">
      <c r="L18" s="1151"/>
      <c r="M18" s="501"/>
      <c r="N18" s="1157"/>
      <c r="O18" s="1152"/>
      <c r="P18" s="1908"/>
    </row>
    <row r="19" spans="1:16" ht="11.25" customHeight="1">
      <c r="A19" s="1109">
        <v>102.3</v>
      </c>
      <c r="B19" s="1109">
        <v>98</v>
      </c>
      <c r="C19" s="1109">
        <v>99.9</v>
      </c>
      <c r="D19" s="1109">
        <v>97.2</v>
      </c>
      <c r="E19" s="1109">
        <v>92.5</v>
      </c>
      <c r="F19" s="1109">
        <v>92.2</v>
      </c>
      <c r="G19" s="1109">
        <v>96.4</v>
      </c>
      <c r="H19" s="1109">
        <v>87.5</v>
      </c>
      <c r="I19" s="1109">
        <v>92.9</v>
      </c>
      <c r="J19" s="1109">
        <v>81.400000000000006</v>
      </c>
      <c r="K19" s="1109">
        <v>94.9</v>
      </c>
      <c r="L19" s="1158">
        <v>106.3</v>
      </c>
      <c r="M19" s="445">
        <v>7</v>
      </c>
      <c r="N19" s="439">
        <v>3</v>
      </c>
      <c r="O19" s="1152" t="s">
        <v>665</v>
      </c>
      <c r="P19" s="1908"/>
    </row>
    <row r="20" spans="1:16" ht="11.25" customHeight="1">
      <c r="A20" s="1109">
        <v>109.3</v>
      </c>
      <c r="B20" s="1109">
        <v>98.3</v>
      </c>
      <c r="C20" s="1109">
        <v>98.2</v>
      </c>
      <c r="D20" s="1109">
        <v>95.2</v>
      </c>
      <c r="E20" s="1109">
        <v>92.9</v>
      </c>
      <c r="F20" s="1109">
        <v>91.6</v>
      </c>
      <c r="G20" s="1109">
        <v>96</v>
      </c>
      <c r="H20" s="1109">
        <v>89</v>
      </c>
      <c r="I20" s="1109">
        <v>91.6</v>
      </c>
      <c r="J20" s="1109">
        <v>89</v>
      </c>
      <c r="K20" s="1109">
        <v>92.4</v>
      </c>
      <c r="L20" s="1158">
        <v>111.1</v>
      </c>
      <c r="M20" s="445"/>
      <c r="N20" s="439">
        <v>4</v>
      </c>
      <c r="O20" s="1152"/>
      <c r="P20" s="1908"/>
    </row>
    <row r="21" spans="1:16" ht="11.25" customHeight="1">
      <c r="A21" s="1111">
        <v>100.8</v>
      </c>
      <c r="B21" s="1111">
        <v>98.5</v>
      </c>
      <c r="C21" s="1111">
        <v>99.9</v>
      </c>
      <c r="D21" s="1111">
        <v>100.1</v>
      </c>
      <c r="E21" s="1111">
        <v>93</v>
      </c>
      <c r="F21" s="1111">
        <v>93.6</v>
      </c>
      <c r="G21" s="1111">
        <v>96.6</v>
      </c>
      <c r="H21" s="1111">
        <v>88.1</v>
      </c>
      <c r="I21" s="1111">
        <v>90.3</v>
      </c>
      <c r="J21" s="1111">
        <v>93.8</v>
      </c>
      <c r="K21" s="1111">
        <v>95.8</v>
      </c>
      <c r="L21" s="1159">
        <v>112.6</v>
      </c>
      <c r="M21" s="445"/>
      <c r="N21" s="439">
        <v>5</v>
      </c>
      <c r="O21" s="1152"/>
      <c r="P21" s="1908"/>
    </row>
    <row r="22" spans="1:16" ht="11.25" customHeight="1">
      <c r="A22" s="1111">
        <v>109.4</v>
      </c>
      <c r="B22" s="1111">
        <v>103.2</v>
      </c>
      <c r="C22" s="1111">
        <v>100</v>
      </c>
      <c r="D22" s="1111">
        <v>101.6</v>
      </c>
      <c r="E22" s="1111">
        <v>92.8</v>
      </c>
      <c r="F22" s="1111">
        <v>80.5</v>
      </c>
      <c r="G22" s="1111">
        <v>97.8</v>
      </c>
      <c r="H22" s="1111">
        <v>88.8</v>
      </c>
      <c r="I22" s="1111">
        <v>93.6</v>
      </c>
      <c r="J22" s="1111">
        <v>89.6</v>
      </c>
      <c r="K22" s="1111">
        <v>100.1</v>
      </c>
      <c r="L22" s="1159">
        <v>107.7</v>
      </c>
      <c r="M22" s="445"/>
      <c r="N22" s="439">
        <v>6</v>
      </c>
      <c r="O22" s="1152"/>
      <c r="P22" s="1908"/>
    </row>
    <row r="23" spans="1:16" ht="11.25" customHeight="1">
      <c r="A23" s="1111">
        <v>110.1</v>
      </c>
      <c r="B23" s="1111">
        <v>104</v>
      </c>
      <c r="C23" s="1111">
        <v>101.4</v>
      </c>
      <c r="D23" s="1111">
        <v>104.1</v>
      </c>
      <c r="E23" s="1111">
        <v>94.4</v>
      </c>
      <c r="F23" s="1111">
        <v>89</v>
      </c>
      <c r="G23" s="1111">
        <v>100.1</v>
      </c>
      <c r="H23" s="1111">
        <v>87.3</v>
      </c>
      <c r="I23" s="1111">
        <v>101.3</v>
      </c>
      <c r="J23" s="1111">
        <v>89</v>
      </c>
      <c r="K23" s="1111">
        <v>95.2</v>
      </c>
      <c r="L23" s="1159">
        <v>106.4</v>
      </c>
      <c r="M23" s="445"/>
      <c r="N23" s="439">
        <v>7</v>
      </c>
      <c r="O23" s="1152"/>
      <c r="P23" s="1908"/>
    </row>
    <row r="24" spans="1:16" ht="11.25" customHeight="1">
      <c r="A24" s="1111">
        <v>98.8</v>
      </c>
      <c r="B24" s="1111">
        <v>97.9</v>
      </c>
      <c r="C24" s="1111">
        <v>101.6</v>
      </c>
      <c r="D24" s="1111">
        <v>100.3</v>
      </c>
      <c r="E24" s="1111">
        <v>88.8</v>
      </c>
      <c r="F24" s="1111">
        <v>88.5</v>
      </c>
      <c r="G24" s="1111">
        <v>95.8</v>
      </c>
      <c r="H24" s="1111">
        <v>91.1</v>
      </c>
      <c r="I24" s="1111">
        <v>94.7</v>
      </c>
      <c r="J24" s="1111">
        <v>88</v>
      </c>
      <c r="K24" s="1111">
        <v>78.2</v>
      </c>
      <c r="L24" s="1159">
        <v>111.6</v>
      </c>
      <c r="M24" s="445"/>
      <c r="N24" s="439">
        <v>8</v>
      </c>
      <c r="O24" s="1152"/>
      <c r="P24" s="1908"/>
    </row>
    <row r="25" spans="1:16" ht="11.25" customHeight="1">
      <c r="A25" s="1111">
        <v>112.8</v>
      </c>
      <c r="B25" s="1111">
        <v>105.4</v>
      </c>
      <c r="C25" s="1111">
        <v>99</v>
      </c>
      <c r="D25" s="1111">
        <v>97.8</v>
      </c>
      <c r="E25" s="1111">
        <v>94.1</v>
      </c>
      <c r="F25" s="1111">
        <v>94.4</v>
      </c>
      <c r="G25" s="1111">
        <v>94.9</v>
      </c>
      <c r="H25" s="1111">
        <v>89.2</v>
      </c>
      <c r="I25" s="1111">
        <v>92.6</v>
      </c>
      <c r="J25" s="1111">
        <v>89.3</v>
      </c>
      <c r="K25" s="1111">
        <v>98.2</v>
      </c>
      <c r="L25" s="1159">
        <v>117.1</v>
      </c>
      <c r="M25" s="445"/>
      <c r="N25" s="439">
        <v>9</v>
      </c>
      <c r="O25" s="1152"/>
      <c r="P25" s="1908"/>
    </row>
    <row r="26" spans="1:16" ht="11.25" customHeight="1">
      <c r="A26" s="1111">
        <v>99.7</v>
      </c>
      <c r="B26" s="1111">
        <v>100.4</v>
      </c>
      <c r="C26" s="1111">
        <v>99.1</v>
      </c>
      <c r="D26" s="1111">
        <v>101.6</v>
      </c>
      <c r="E26" s="1111">
        <v>91.6</v>
      </c>
      <c r="F26" s="1111">
        <v>95.3</v>
      </c>
      <c r="G26" s="1111">
        <v>91.8</v>
      </c>
      <c r="H26" s="1111">
        <v>90.5</v>
      </c>
      <c r="I26" s="1111">
        <v>91.3</v>
      </c>
      <c r="J26" s="1111">
        <v>89</v>
      </c>
      <c r="K26" s="1111">
        <v>91.6</v>
      </c>
      <c r="L26" s="1159">
        <v>105.8</v>
      </c>
      <c r="M26" s="445"/>
      <c r="N26" s="439">
        <v>10</v>
      </c>
      <c r="O26" s="1152"/>
      <c r="P26" s="1094"/>
    </row>
    <row r="27" spans="1:16" ht="11.25" customHeight="1">
      <c r="A27" s="1111">
        <v>94.7</v>
      </c>
      <c r="B27" s="1111">
        <v>95.2</v>
      </c>
      <c r="C27" s="1111">
        <v>99.6</v>
      </c>
      <c r="D27" s="1111">
        <v>101.6</v>
      </c>
      <c r="E27" s="1111">
        <v>88.6</v>
      </c>
      <c r="F27" s="1111">
        <v>83.6</v>
      </c>
      <c r="G27" s="1111">
        <v>88</v>
      </c>
      <c r="H27" s="1111">
        <v>90.3</v>
      </c>
      <c r="I27" s="1111">
        <v>85.4</v>
      </c>
      <c r="J27" s="1111">
        <v>87.1</v>
      </c>
      <c r="K27" s="1111">
        <v>98</v>
      </c>
      <c r="L27" s="1159">
        <v>111.6</v>
      </c>
      <c r="M27" s="445"/>
      <c r="N27" s="439">
        <v>11</v>
      </c>
      <c r="O27" s="1152"/>
      <c r="P27" s="1094"/>
    </row>
    <row r="28" spans="1:16" ht="11.25" customHeight="1">
      <c r="A28" s="1109">
        <v>105</v>
      </c>
      <c r="B28" s="1109">
        <v>95.5</v>
      </c>
      <c r="C28" s="1109">
        <v>97.7</v>
      </c>
      <c r="D28" s="1109">
        <v>103.3</v>
      </c>
      <c r="E28" s="1109">
        <v>88.8</v>
      </c>
      <c r="F28" s="1109">
        <v>90.8</v>
      </c>
      <c r="G28" s="1109">
        <v>87.6</v>
      </c>
      <c r="H28" s="1109">
        <v>86</v>
      </c>
      <c r="I28" s="1109">
        <v>88.4</v>
      </c>
      <c r="J28" s="1109">
        <v>83.7</v>
      </c>
      <c r="K28" s="1109">
        <v>88.8</v>
      </c>
      <c r="L28" s="1158">
        <v>109.7</v>
      </c>
      <c r="M28" s="445"/>
      <c r="N28" s="439">
        <v>12</v>
      </c>
      <c r="O28" s="1152"/>
      <c r="P28" s="1094"/>
    </row>
    <row r="29" spans="1:16" ht="11.25" customHeight="1">
      <c r="A29" s="1109">
        <v>115.6</v>
      </c>
      <c r="B29" s="1109">
        <v>101.4</v>
      </c>
      <c r="C29" s="1109">
        <v>102.4</v>
      </c>
      <c r="D29" s="1113">
        <v>106</v>
      </c>
      <c r="E29" s="1109">
        <v>90.3</v>
      </c>
      <c r="F29" s="1109">
        <v>76.8</v>
      </c>
      <c r="G29" s="1109">
        <v>85.6</v>
      </c>
      <c r="H29" s="1109">
        <v>88.2</v>
      </c>
      <c r="I29" s="1109">
        <v>90.5</v>
      </c>
      <c r="J29" s="1109">
        <v>91.3</v>
      </c>
      <c r="K29" s="1109">
        <v>106.7</v>
      </c>
      <c r="L29" s="1158">
        <v>96.9</v>
      </c>
      <c r="M29" s="445">
        <v>8</v>
      </c>
      <c r="N29" s="439">
        <v>1</v>
      </c>
      <c r="O29" s="1152"/>
      <c r="P29" s="1094"/>
    </row>
    <row r="30" spans="1:16" ht="11.25" customHeight="1">
      <c r="A30" s="1115">
        <v>102</v>
      </c>
      <c r="B30" s="1117">
        <v>105.6</v>
      </c>
      <c r="C30" s="1116">
        <v>100.6</v>
      </c>
      <c r="D30" s="1115">
        <v>105.2</v>
      </c>
      <c r="E30" s="1115">
        <v>86</v>
      </c>
      <c r="F30" s="1116">
        <v>78.599999999999994</v>
      </c>
      <c r="G30" s="1116">
        <v>84</v>
      </c>
      <c r="H30" s="1117">
        <v>88.4</v>
      </c>
      <c r="I30" s="1115">
        <v>91.4</v>
      </c>
      <c r="J30" s="1113">
        <v>84.7</v>
      </c>
      <c r="K30" s="1116">
        <v>86.6</v>
      </c>
      <c r="L30" s="1160">
        <v>110.5</v>
      </c>
      <c r="M30" s="445"/>
      <c r="N30" s="439">
        <v>2</v>
      </c>
      <c r="O30" s="1152"/>
      <c r="P30" s="1094"/>
    </row>
    <row r="31" spans="1:16" s="1" customFormat="1" ht="11.25" customHeight="1">
      <c r="A31" s="1117">
        <v>104.4</v>
      </c>
      <c r="B31" s="1117">
        <v>103.2</v>
      </c>
      <c r="C31" s="1117">
        <v>98.5</v>
      </c>
      <c r="D31" s="1117">
        <v>100.8</v>
      </c>
      <c r="E31" s="1117">
        <v>84.1</v>
      </c>
      <c r="F31" s="1117">
        <v>63.9</v>
      </c>
      <c r="G31" s="1117">
        <v>90.8</v>
      </c>
      <c r="H31" s="1117">
        <v>87.9</v>
      </c>
      <c r="I31" s="1117">
        <v>84.8</v>
      </c>
      <c r="J31" s="1117">
        <v>80.8</v>
      </c>
      <c r="K31" s="1117">
        <v>94.6</v>
      </c>
      <c r="L31" s="1160">
        <v>116</v>
      </c>
      <c r="M31" s="445"/>
      <c r="N31" s="439">
        <v>3</v>
      </c>
      <c r="O31" s="1152"/>
      <c r="P31" s="1118"/>
    </row>
    <row r="32" spans="1:16" ht="11.25" customHeight="1">
      <c r="A32" s="1123"/>
      <c r="B32" s="1123"/>
      <c r="C32" s="1123"/>
      <c r="D32" s="1123"/>
      <c r="E32" s="1123"/>
      <c r="F32" s="1123"/>
      <c r="G32" s="1123"/>
      <c r="H32" s="1123"/>
      <c r="I32" s="1123"/>
      <c r="J32" s="1123"/>
      <c r="K32" s="1123"/>
      <c r="L32" s="1161"/>
      <c r="M32" s="508"/>
      <c r="N32" s="1162"/>
      <c r="O32" s="1163"/>
      <c r="P32" s="1094"/>
    </row>
    <row r="33" spans="1:16" ht="11.25" customHeight="1">
      <c r="A33" s="1125">
        <v>2.4</v>
      </c>
      <c r="B33" s="1125">
        <v>-2.2999999999999998</v>
      </c>
      <c r="C33" s="1125">
        <v>-2.1</v>
      </c>
      <c r="D33" s="1125">
        <v>-4.2</v>
      </c>
      <c r="E33" s="1125">
        <v>-2.2000000000000002</v>
      </c>
      <c r="F33" s="1125">
        <v>-18.7</v>
      </c>
      <c r="G33" s="1125">
        <v>8.1</v>
      </c>
      <c r="H33" s="1125">
        <v>-0.6</v>
      </c>
      <c r="I33" s="1125">
        <v>-7.2</v>
      </c>
      <c r="J33" s="1125">
        <v>-4.5999999999999996</v>
      </c>
      <c r="K33" s="1125">
        <v>9.1999999999999993</v>
      </c>
      <c r="L33" s="1164">
        <v>5</v>
      </c>
      <c r="M33" s="1916" t="s">
        <v>269</v>
      </c>
      <c r="N33" s="1916"/>
      <c r="O33" s="1917"/>
      <c r="P33" s="1165"/>
    </row>
    <row r="34" spans="1:16" ht="11.25" customHeight="1">
      <c r="A34" s="1128">
        <v>3.5</v>
      </c>
      <c r="B34" s="1128">
        <v>7.1</v>
      </c>
      <c r="C34" s="1128">
        <v>-0.4</v>
      </c>
      <c r="D34" s="1128">
        <v>5.3</v>
      </c>
      <c r="E34" s="1128">
        <v>-8.3000000000000007</v>
      </c>
      <c r="F34" s="1128">
        <v>-29.6</v>
      </c>
      <c r="G34" s="1128">
        <v>-5.8</v>
      </c>
      <c r="H34" s="1128">
        <v>0.4</v>
      </c>
      <c r="I34" s="1128">
        <v>-7.6</v>
      </c>
      <c r="J34" s="1128">
        <v>0</v>
      </c>
      <c r="K34" s="1128">
        <v>1.6</v>
      </c>
      <c r="L34" s="1166">
        <v>9.1999999999999993</v>
      </c>
      <c r="M34" s="1918" t="s">
        <v>270</v>
      </c>
      <c r="N34" s="1918"/>
      <c r="O34" s="1919"/>
      <c r="P34" s="1167"/>
    </row>
    <row r="35" spans="1:16" s="500" customFormat="1" ht="12.75" customHeight="1">
      <c r="A35" s="1093">
        <v>1427.2000000000003</v>
      </c>
      <c r="B35" s="1093">
        <v>325.39999999999998</v>
      </c>
      <c r="C35" s="1093">
        <v>220.29999999999995</v>
      </c>
      <c r="D35" s="1093">
        <v>1082.8</v>
      </c>
      <c r="E35" s="1093">
        <v>550.79999999999995</v>
      </c>
      <c r="F35" s="1093">
        <v>113.90000000000002</v>
      </c>
      <c r="G35" s="1093">
        <v>110.6</v>
      </c>
      <c r="H35" s="1093">
        <v>105.69999999999997</v>
      </c>
      <c r="I35" s="1093">
        <v>85.299999999999983</v>
      </c>
      <c r="J35" s="1093">
        <v>27.9</v>
      </c>
      <c r="K35" s="1093">
        <v>107.4</v>
      </c>
      <c r="L35" s="1146">
        <v>1.7000000000000002</v>
      </c>
      <c r="M35" s="509" t="s">
        <v>98</v>
      </c>
      <c r="N35" s="510"/>
      <c r="O35" s="511"/>
      <c r="P35" s="1091"/>
    </row>
    <row r="36" spans="1:16" ht="4.5" customHeight="1">
      <c r="L36" s="1151"/>
      <c r="M36" s="1130"/>
      <c r="N36" s="1106"/>
      <c r="O36" s="1152"/>
      <c r="P36" s="1094"/>
    </row>
    <row r="37" spans="1:16" ht="11.25" customHeight="1">
      <c r="A37" s="1102">
        <v>106.3</v>
      </c>
      <c r="B37" s="1102">
        <v>92.3</v>
      </c>
      <c r="C37" s="1102">
        <v>97.9</v>
      </c>
      <c r="D37" s="1102">
        <v>95.2</v>
      </c>
      <c r="E37" s="1102">
        <v>97.2</v>
      </c>
      <c r="F37" s="1102">
        <v>92.3</v>
      </c>
      <c r="G37" s="1102">
        <v>101.5</v>
      </c>
      <c r="H37" s="1102">
        <v>85.1</v>
      </c>
      <c r="I37" s="1102">
        <v>115.9</v>
      </c>
      <c r="J37" s="1102">
        <v>93.9</v>
      </c>
      <c r="K37" s="1102">
        <v>95.8</v>
      </c>
      <c r="L37" s="1153">
        <v>96.5</v>
      </c>
      <c r="M37" s="1098" t="s">
        <v>484</v>
      </c>
      <c r="N37" s="1099">
        <v>5</v>
      </c>
      <c r="O37" s="1154" t="s">
        <v>85</v>
      </c>
      <c r="P37" s="1908" t="s">
        <v>100</v>
      </c>
    </row>
    <row r="38" spans="1:16" ht="11.25" customHeight="1">
      <c r="A38" s="1105">
        <v>109.5</v>
      </c>
      <c r="B38" s="1105">
        <v>96.2</v>
      </c>
      <c r="C38" s="1105">
        <v>97.3</v>
      </c>
      <c r="D38" s="1105">
        <v>95.9</v>
      </c>
      <c r="E38" s="1105">
        <v>97.2</v>
      </c>
      <c r="F38" s="1105">
        <v>96.2</v>
      </c>
      <c r="G38" s="1105">
        <v>103.6</v>
      </c>
      <c r="H38" s="1105">
        <v>84.1</v>
      </c>
      <c r="I38" s="1105">
        <v>103.4</v>
      </c>
      <c r="J38" s="1105">
        <v>88.2</v>
      </c>
      <c r="K38" s="1105">
        <v>101.8</v>
      </c>
      <c r="L38" s="1155">
        <v>118.9</v>
      </c>
      <c r="M38" s="1098"/>
      <c r="N38" s="1099">
        <v>6</v>
      </c>
      <c r="O38" s="1154"/>
      <c r="P38" s="1908"/>
    </row>
    <row r="39" spans="1:16" ht="11.25" customHeight="1">
      <c r="A39" s="1105">
        <v>106.2</v>
      </c>
      <c r="B39" s="1156">
        <v>98.7</v>
      </c>
      <c r="C39" s="1105">
        <v>98</v>
      </c>
      <c r="D39" s="1156">
        <v>95.6</v>
      </c>
      <c r="E39" s="1105">
        <v>93.5</v>
      </c>
      <c r="F39" s="1105">
        <v>89.8</v>
      </c>
      <c r="G39" s="1105">
        <v>95.6</v>
      </c>
      <c r="H39" s="1105">
        <v>88.9</v>
      </c>
      <c r="I39" s="1105">
        <v>102.4</v>
      </c>
      <c r="J39" s="1105">
        <v>91.2</v>
      </c>
      <c r="K39" s="1105">
        <v>93.2</v>
      </c>
      <c r="L39" s="1155">
        <v>109.8</v>
      </c>
      <c r="M39" s="1098"/>
      <c r="N39" s="1099">
        <v>7</v>
      </c>
      <c r="O39" s="1154"/>
      <c r="P39" s="1908"/>
    </row>
    <row r="40" spans="1:16" ht="11.25" customHeight="1">
      <c r="L40" s="1151"/>
      <c r="M40" s="501"/>
      <c r="N40" s="1157"/>
      <c r="O40" s="1152"/>
      <c r="P40" s="1908"/>
    </row>
    <row r="41" spans="1:16" ht="11.25" customHeight="1">
      <c r="A41" s="1109">
        <v>101.8</v>
      </c>
      <c r="B41" s="1109">
        <v>95.7</v>
      </c>
      <c r="C41" s="1109">
        <v>95.8</v>
      </c>
      <c r="D41" s="1109">
        <v>93.5</v>
      </c>
      <c r="E41" s="1109">
        <v>97.2</v>
      </c>
      <c r="F41" s="1109">
        <v>109.5</v>
      </c>
      <c r="G41" s="1109">
        <v>97.4</v>
      </c>
      <c r="H41" s="1109">
        <v>88.5</v>
      </c>
      <c r="I41" s="1109">
        <v>100.5</v>
      </c>
      <c r="J41" s="1109">
        <v>79.900000000000006</v>
      </c>
      <c r="K41" s="1109">
        <v>89.6</v>
      </c>
      <c r="L41" s="1158">
        <v>107.9</v>
      </c>
      <c r="M41" s="445">
        <v>7</v>
      </c>
      <c r="N41" s="439">
        <v>3</v>
      </c>
      <c r="O41" s="1152" t="s">
        <v>665</v>
      </c>
      <c r="P41" s="1908"/>
    </row>
    <row r="42" spans="1:16" ht="11.25" customHeight="1">
      <c r="A42" s="1109">
        <v>110.6</v>
      </c>
      <c r="B42" s="1109">
        <v>97.9</v>
      </c>
      <c r="C42" s="1109">
        <v>98</v>
      </c>
      <c r="D42" s="1109">
        <v>91.4</v>
      </c>
      <c r="E42" s="1109">
        <v>92.2</v>
      </c>
      <c r="F42" s="1109">
        <v>91.4</v>
      </c>
      <c r="G42" s="1109">
        <v>96.7</v>
      </c>
      <c r="H42" s="1109">
        <v>89.2</v>
      </c>
      <c r="I42" s="1109">
        <v>102.8</v>
      </c>
      <c r="J42" s="1109">
        <v>96.4</v>
      </c>
      <c r="K42" s="1109">
        <v>81.8</v>
      </c>
      <c r="L42" s="1158">
        <v>112.6</v>
      </c>
      <c r="M42" s="445"/>
      <c r="N42" s="439">
        <v>4</v>
      </c>
      <c r="O42" s="1152"/>
      <c r="P42" s="1908"/>
    </row>
    <row r="43" spans="1:16" ht="11.25" customHeight="1">
      <c r="A43" s="1111">
        <v>101.1</v>
      </c>
      <c r="B43" s="1111">
        <v>99.5</v>
      </c>
      <c r="C43" s="1111">
        <v>105.8</v>
      </c>
      <c r="D43" s="1111">
        <v>95.3</v>
      </c>
      <c r="E43" s="1111">
        <v>95.2</v>
      </c>
      <c r="F43" s="1111">
        <v>94.6</v>
      </c>
      <c r="G43" s="1111">
        <v>97.2</v>
      </c>
      <c r="H43" s="1111">
        <v>87.3</v>
      </c>
      <c r="I43" s="1111">
        <v>103</v>
      </c>
      <c r="J43" s="1111">
        <v>93</v>
      </c>
      <c r="K43" s="1111">
        <v>99.2</v>
      </c>
      <c r="L43" s="1159">
        <v>105.9</v>
      </c>
      <c r="M43" s="445"/>
      <c r="N43" s="439">
        <v>5</v>
      </c>
      <c r="O43" s="1152"/>
      <c r="P43" s="1908"/>
    </row>
    <row r="44" spans="1:16" ht="11.25" customHeight="1">
      <c r="A44" s="1111">
        <v>110.6</v>
      </c>
      <c r="B44" s="1111">
        <v>99.3</v>
      </c>
      <c r="C44" s="1111">
        <v>96.4</v>
      </c>
      <c r="D44" s="1111">
        <v>97.1</v>
      </c>
      <c r="E44" s="1111">
        <v>95</v>
      </c>
      <c r="F44" s="1111">
        <v>86</v>
      </c>
      <c r="G44" s="1111">
        <v>98.9</v>
      </c>
      <c r="H44" s="1111">
        <v>85.7</v>
      </c>
      <c r="I44" s="1111">
        <v>105.3</v>
      </c>
      <c r="J44" s="1111">
        <v>104.4</v>
      </c>
      <c r="K44" s="1111">
        <v>100.9</v>
      </c>
      <c r="L44" s="1159">
        <v>109.5</v>
      </c>
      <c r="M44" s="445"/>
      <c r="N44" s="439">
        <v>6</v>
      </c>
      <c r="O44" s="1152"/>
      <c r="P44" s="1908"/>
    </row>
    <row r="45" spans="1:16" ht="11.25" customHeight="1">
      <c r="A45" s="1111">
        <v>113.8</v>
      </c>
      <c r="B45" s="1111">
        <v>98.2</v>
      </c>
      <c r="C45" s="1111">
        <v>96.2</v>
      </c>
      <c r="D45" s="1111">
        <v>100.3</v>
      </c>
      <c r="E45" s="1111">
        <v>96.5</v>
      </c>
      <c r="F45" s="1111">
        <v>91.8</v>
      </c>
      <c r="G45" s="1111">
        <v>101</v>
      </c>
      <c r="H45" s="1111">
        <v>87.6</v>
      </c>
      <c r="I45" s="1111">
        <v>119</v>
      </c>
      <c r="J45" s="1111">
        <v>91.1</v>
      </c>
      <c r="K45" s="1111">
        <v>95.6</v>
      </c>
      <c r="L45" s="1159">
        <v>109</v>
      </c>
      <c r="M45" s="445"/>
      <c r="N45" s="439">
        <v>7</v>
      </c>
      <c r="O45" s="1152"/>
      <c r="P45" s="1908"/>
    </row>
    <row r="46" spans="1:16" ht="11.25" customHeight="1">
      <c r="A46" s="1111">
        <v>99.6</v>
      </c>
      <c r="B46" s="1111">
        <v>102.1</v>
      </c>
      <c r="C46" s="1111">
        <v>95.9</v>
      </c>
      <c r="D46" s="1111">
        <v>92.9</v>
      </c>
      <c r="E46" s="1111">
        <v>88.9</v>
      </c>
      <c r="F46" s="1111">
        <v>77.2</v>
      </c>
      <c r="G46" s="1111">
        <v>96.9</v>
      </c>
      <c r="H46" s="1111">
        <v>90.1</v>
      </c>
      <c r="I46" s="1111">
        <v>109.4</v>
      </c>
      <c r="J46" s="1111">
        <v>93.8</v>
      </c>
      <c r="K46" s="1111">
        <v>71.599999999999994</v>
      </c>
      <c r="L46" s="1159">
        <v>109.4</v>
      </c>
      <c r="M46" s="445"/>
      <c r="N46" s="439">
        <v>8</v>
      </c>
      <c r="O46" s="1152"/>
      <c r="P46" s="1908"/>
    </row>
    <row r="47" spans="1:16" ht="11.25" customHeight="1">
      <c r="A47" s="1111">
        <v>111.6</v>
      </c>
      <c r="B47" s="1111">
        <v>108</v>
      </c>
      <c r="C47" s="1111">
        <v>96.3</v>
      </c>
      <c r="D47" s="1111">
        <v>93.8</v>
      </c>
      <c r="E47" s="1111">
        <v>93.5</v>
      </c>
      <c r="F47" s="1111">
        <v>87.3</v>
      </c>
      <c r="G47" s="1111">
        <v>95.7</v>
      </c>
      <c r="H47" s="1111">
        <v>89.7</v>
      </c>
      <c r="I47" s="1111">
        <v>108</v>
      </c>
      <c r="J47" s="1111">
        <v>88.9</v>
      </c>
      <c r="K47" s="1111">
        <v>94.4</v>
      </c>
      <c r="L47" s="1159">
        <v>110.5</v>
      </c>
      <c r="M47" s="445"/>
      <c r="N47" s="439">
        <v>9</v>
      </c>
      <c r="O47" s="1152"/>
      <c r="P47" s="1908"/>
    </row>
    <row r="48" spans="1:16" ht="11.25" customHeight="1">
      <c r="A48" s="1111">
        <v>99.7</v>
      </c>
      <c r="B48" s="1111">
        <v>100.7</v>
      </c>
      <c r="C48" s="1111">
        <v>99.3</v>
      </c>
      <c r="D48" s="1111">
        <v>98.3</v>
      </c>
      <c r="E48" s="1111">
        <v>91.7</v>
      </c>
      <c r="F48" s="1111">
        <v>88</v>
      </c>
      <c r="G48" s="1111">
        <v>92.7</v>
      </c>
      <c r="H48" s="1111">
        <v>88.9</v>
      </c>
      <c r="I48" s="1111">
        <v>96.3</v>
      </c>
      <c r="J48" s="1111">
        <v>96</v>
      </c>
      <c r="K48" s="1111">
        <v>94.6</v>
      </c>
      <c r="L48" s="1159">
        <v>111.1</v>
      </c>
      <c r="M48" s="445"/>
      <c r="N48" s="439">
        <v>10</v>
      </c>
      <c r="O48" s="1152"/>
      <c r="P48" s="1094"/>
    </row>
    <row r="49" spans="1:16" ht="11.25" customHeight="1">
      <c r="A49" s="1111">
        <v>96.9</v>
      </c>
      <c r="B49" s="1111">
        <v>95.6</v>
      </c>
      <c r="C49" s="1111">
        <v>96.3</v>
      </c>
      <c r="D49" s="1111">
        <v>94.3</v>
      </c>
      <c r="E49" s="1111">
        <v>93.6</v>
      </c>
      <c r="F49" s="1111">
        <v>79.099999999999994</v>
      </c>
      <c r="G49" s="1111">
        <v>89.1</v>
      </c>
      <c r="H49" s="1111">
        <v>89.4</v>
      </c>
      <c r="I49" s="1111">
        <v>98.5</v>
      </c>
      <c r="J49" s="1111">
        <v>84.3</v>
      </c>
      <c r="K49" s="1111">
        <v>114.6</v>
      </c>
      <c r="L49" s="1159">
        <v>112.9</v>
      </c>
      <c r="M49" s="445"/>
      <c r="N49" s="439">
        <v>11</v>
      </c>
      <c r="O49" s="1152"/>
      <c r="P49" s="1094"/>
    </row>
    <row r="50" spans="1:16" ht="11.25" customHeight="1">
      <c r="A50" s="1109">
        <v>104.8</v>
      </c>
      <c r="B50" s="1109">
        <v>93.9</v>
      </c>
      <c r="C50" s="1109">
        <v>97.9</v>
      </c>
      <c r="D50" s="1109">
        <v>94.6</v>
      </c>
      <c r="E50" s="1109">
        <v>85.6</v>
      </c>
      <c r="F50" s="1109">
        <v>74.2</v>
      </c>
      <c r="G50" s="1109">
        <v>88.9</v>
      </c>
      <c r="H50" s="1109">
        <v>89.1</v>
      </c>
      <c r="I50" s="1109">
        <v>95.2</v>
      </c>
      <c r="J50" s="1109">
        <v>84.2</v>
      </c>
      <c r="K50" s="1109">
        <v>89.8</v>
      </c>
      <c r="L50" s="1158">
        <v>108.7</v>
      </c>
      <c r="M50" s="445"/>
      <c r="N50" s="439">
        <v>12</v>
      </c>
      <c r="O50" s="1152"/>
      <c r="P50" s="1094"/>
    </row>
    <row r="51" spans="1:16" ht="11.25" customHeight="1">
      <c r="A51" s="1109">
        <v>116.2</v>
      </c>
      <c r="B51" s="1109">
        <v>106.1</v>
      </c>
      <c r="C51" s="1109">
        <v>102.6</v>
      </c>
      <c r="D51" s="1113">
        <v>98.7</v>
      </c>
      <c r="E51" s="1109">
        <v>89.1</v>
      </c>
      <c r="F51" s="1109">
        <v>85.8</v>
      </c>
      <c r="G51" s="1109">
        <v>86.5</v>
      </c>
      <c r="H51" s="1109">
        <v>87.1</v>
      </c>
      <c r="I51" s="1109">
        <v>86.2</v>
      </c>
      <c r="J51" s="1109">
        <v>90</v>
      </c>
      <c r="K51" s="1109">
        <v>99.2</v>
      </c>
      <c r="L51" s="1158">
        <v>101.3</v>
      </c>
      <c r="M51" s="445">
        <v>8</v>
      </c>
      <c r="N51" s="439">
        <v>1</v>
      </c>
      <c r="O51" s="1152"/>
      <c r="P51" s="1094"/>
    </row>
    <row r="52" spans="1:16" ht="11.25" customHeight="1">
      <c r="A52" s="1113">
        <v>106.3</v>
      </c>
      <c r="B52" s="1117">
        <v>102.7</v>
      </c>
      <c r="C52" s="1117">
        <v>97</v>
      </c>
      <c r="D52" s="1115">
        <v>97</v>
      </c>
      <c r="E52" s="1115">
        <v>89.3</v>
      </c>
      <c r="F52" s="1117">
        <v>82.2</v>
      </c>
      <c r="G52" s="1116">
        <v>84.9</v>
      </c>
      <c r="H52" s="1117">
        <v>87</v>
      </c>
      <c r="I52" s="1115">
        <v>98.9</v>
      </c>
      <c r="J52" s="1113">
        <v>88.9</v>
      </c>
      <c r="K52" s="1116">
        <v>84.5</v>
      </c>
      <c r="L52" s="1160">
        <v>112.4</v>
      </c>
      <c r="M52" s="445"/>
      <c r="N52" s="439">
        <v>2</v>
      </c>
      <c r="O52" s="1152"/>
      <c r="P52" s="1094"/>
    </row>
    <row r="53" spans="1:16" s="1" customFormat="1" ht="11.25" customHeight="1">
      <c r="A53" s="1117">
        <v>110.3</v>
      </c>
      <c r="B53" s="1117">
        <v>100.7</v>
      </c>
      <c r="C53" s="1117">
        <v>101.5</v>
      </c>
      <c r="D53" s="1117">
        <v>94.4</v>
      </c>
      <c r="E53" s="1117">
        <v>88.3</v>
      </c>
      <c r="F53" s="1117">
        <v>79.900000000000006</v>
      </c>
      <c r="G53" s="1117">
        <v>91.8</v>
      </c>
      <c r="H53" s="1117">
        <v>88.4</v>
      </c>
      <c r="I53" s="1117">
        <v>89.6</v>
      </c>
      <c r="J53" s="1117">
        <v>81.099999999999994</v>
      </c>
      <c r="K53" s="1117">
        <v>91.9</v>
      </c>
      <c r="L53" s="1160">
        <v>114.1</v>
      </c>
      <c r="M53" s="445"/>
      <c r="N53" s="439">
        <v>3</v>
      </c>
      <c r="O53" s="1152"/>
      <c r="P53" s="1118"/>
    </row>
    <row r="54" spans="1:16" ht="11.25" customHeight="1">
      <c r="A54" s="1123"/>
      <c r="B54" s="1123"/>
      <c r="C54" s="1123"/>
      <c r="D54" s="1123"/>
      <c r="E54" s="1123"/>
      <c r="F54" s="1123"/>
      <c r="G54" s="1123"/>
      <c r="H54" s="1123"/>
      <c r="I54" s="1123"/>
      <c r="J54" s="1123"/>
      <c r="K54" s="1123"/>
      <c r="L54" s="1161"/>
      <c r="M54" s="1168"/>
      <c r="N54" s="1162"/>
      <c r="O54" s="1163"/>
      <c r="P54" s="1094"/>
    </row>
    <row r="55" spans="1:16" ht="11.25" customHeight="1">
      <c r="A55" s="1125">
        <v>3.8</v>
      </c>
      <c r="B55" s="1125">
        <v>-1.9</v>
      </c>
      <c r="C55" s="1125">
        <v>4.5999999999999996</v>
      </c>
      <c r="D55" s="1125">
        <v>-2.7</v>
      </c>
      <c r="E55" s="1125">
        <v>-1.1000000000000001</v>
      </c>
      <c r="F55" s="1125">
        <v>-2.8</v>
      </c>
      <c r="G55" s="1125">
        <v>8.1</v>
      </c>
      <c r="H55" s="1125">
        <v>1.6</v>
      </c>
      <c r="I55" s="1125">
        <v>-9.4</v>
      </c>
      <c r="J55" s="1125">
        <v>-8.8000000000000007</v>
      </c>
      <c r="K55" s="1125">
        <v>8.8000000000000007</v>
      </c>
      <c r="L55" s="1164">
        <v>1.5</v>
      </c>
      <c r="M55" s="1916" t="s">
        <v>269</v>
      </c>
      <c r="N55" s="1916"/>
      <c r="O55" s="1917"/>
      <c r="P55" s="1094"/>
    </row>
    <row r="56" spans="1:16" ht="11.25" customHeight="1">
      <c r="A56" s="1128">
        <v>10.7</v>
      </c>
      <c r="B56" s="1128">
        <v>7.2</v>
      </c>
      <c r="C56" s="1128">
        <v>8</v>
      </c>
      <c r="D56" s="1128">
        <v>2.2999999999999998</v>
      </c>
      <c r="E56" s="1128">
        <v>-8.3000000000000007</v>
      </c>
      <c r="F56" s="1128">
        <v>-26.7</v>
      </c>
      <c r="G56" s="1128">
        <v>-5.7</v>
      </c>
      <c r="H56" s="1128">
        <v>0.1</v>
      </c>
      <c r="I56" s="1128">
        <v>-10.8</v>
      </c>
      <c r="J56" s="1128">
        <v>1.6</v>
      </c>
      <c r="K56" s="1128">
        <v>5</v>
      </c>
      <c r="L56" s="1166">
        <v>5.8</v>
      </c>
      <c r="M56" s="1918" t="s">
        <v>270</v>
      </c>
      <c r="N56" s="1918"/>
      <c r="O56" s="1919"/>
      <c r="P56" s="1126"/>
    </row>
    <row r="57" spans="1:16" s="500" customFormat="1" ht="12" customHeight="1">
      <c r="A57" s="1093">
        <v>1429.8999999999996</v>
      </c>
      <c r="B57" s="1093">
        <v>379.2</v>
      </c>
      <c r="C57" s="1093">
        <v>220.6</v>
      </c>
      <c r="D57" s="1093">
        <v>604.6</v>
      </c>
      <c r="E57" s="1093">
        <v>566.5</v>
      </c>
      <c r="F57" s="1093">
        <v>230.4</v>
      </c>
      <c r="G57" s="1169" t="s">
        <v>817</v>
      </c>
      <c r="H57" s="1093">
        <v>52.6</v>
      </c>
      <c r="I57" s="1093">
        <v>110.6</v>
      </c>
      <c r="J57" s="1093">
        <v>73.400000000000006</v>
      </c>
      <c r="K57" s="1093">
        <v>99.499999999999986</v>
      </c>
      <c r="L57" s="1146">
        <v>9.5</v>
      </c>
      <c r="M57" s="509" t="s">
        <v>98</v>
      </c>
      <c r="N57" s="510"/>
      <c r="O57" s="511"/>
      <c r="P57" s="1091"/>
    </row>
    <row r="58" spans="1:16" ht="4.5" customHeight="1">
      <c r="L58" s="1151"/>
      <c r="M58" s="1130"/>
      <c r="N58" s="1106"/>
      <c r="O58" s="1152"/>
      <c r="P58" s="1094"/>
    </row>
    <row r="59" spans="1:16" ht="11.25" customHeight="1">
      <c r="A59" s="1102">
        <v>102.2</v>
      </c>
      <c r="B59" s="1102">
        <v>100.2</v>
      </c>
      <c r="C59" s="1102">
        <v>95</v>
      </c>
      <c r="D59" s="1102">
        <v>102.9</v>
      </c>
      <c r="E59" s="1102">
        <v>112.7</v>
      </c>
      <c r="F59" s="1102">
        <v>137.69999999999999</v>
      </c>
      <c r="G59" s="1170" t="s">
        <v>932</v>
      </c>
      <c r="H59" s="1102">
        <v>98</v>
      </c>
      <c r="I59" s="1102">
        <v>104.6</v>
      </c>
      <c r="J59" s="1102">
        <v>82.3</v>
      </c>
      <c r="K59" s="1102">
        <v>93.9</v>
      </c>
      <c r="L59" s="1153">
        <v>99.4</v>
      </c>
      <c r="M59" s="1098" t="s">
        <v>484</v>
      </c>
      <c r="N59" s="1099">
        <v>5</v>
      </c>
      <c r="O59" s="1154" t="s">
        <v>85</v>
      </c>
      <c r="P59" s="1908" t="s">
        <v>101</v>
      </c>
    </row>
    <row r="60" spans="1:16" ht="11.25" customHeight="1">
      <c r="A60" s="1105">
        <v>94.9</v>
      </c>
      <c r="B60" s="1105">
        <v>113.9</v>
      </c>
      <c r="C60" s="1105">
        <v>95.4</v>
      </c>
      <c r="D60" s="1105">
        <v>118.3</v>
      </c>
      <c r="E60" s="1105">
        <v>112.4</v>
      </c>
      <c r="F60" s="1105">
        <v>133.1</v>
      </c>
      <c r="G60" s="1170" t="s">
        <v>932</v>
      </c>
      <c r="H60" s="1105">
        <v>99.2</v>
      </c>
      <c r="I60" s="1105">
        <v>98.6</v>
      </c>
      <c r="J60" s="1105">
        <v>85.5</v>
      </c>
      <c r="K60" s="1105">
        <v>106.3</v>
      </c>
      <c r="L60" s="1155">
        <v>99.3</v>
      </c>
      <c r="M60" s="1098"/>
      <c r="N60" s="1099">
        <v>6</v>
      </c>
      <c r="O60" s="1154"/>
      <c r="P60" s="1908"/>
    </row>
    <row r="61" spans="1:16" ht="11.25" customHeight="1">
      <c r="A61" s="1105">
        <v>99.8</v>
      </c>
      <c r="B61" s="1156">
        <v>137.4</v>
      </c>
      <c r="C61" s="1105">
        <v>99.1</v>
      </c>
      <c r="D61" s="1105">
        <v>101.6</v>
      </c>
      <c r="E61" s="1105">
        <v>102.5</v>
      </c>
      <c r="F61" s="1105">
        <v>107.8</v>
      </c>
      <c r="G61" s="1170" t="s">
        <v>932</v>
      </c>
      <c r="H61" s="1105">
        <v>112.2</v>
      </c>
      <c r="I61" s="1105">
        <v>101.6</v>
      </c>
      <c r="J61" s="1105">
        <v>87.8</v>
      </c>
      <c r="K61" s="1105">
        <v>96.9</v>
      </c>
      <c r="L61" s="1155">
        <v>99.4</v>
      </c>
      <c r="M61" s="1098"/>
      <c r="N61" s="1099">
        <v>7</v>
      </c>
      <c r="O61" s="1154"/>
      <c r="P61" s="1908"/>
    </row>
    <row r="62" spans="1:16" ht="11.25" customHeight="1">
      <c r="G62" s="1106"/>
      <c r="L62" s="1151"/>
      <c r="M62" s="501"/>
      <c r="N62" s="1157"/>
      <c r="O62" s="1152"/>
      <c r="P62" s="1908"/>
    </row>
    <row r="63" spans="1:16" ht="11.25" customHeight="1">
      <c r="A63" s="1109">
        <v>99</v>
      </c>
      <c r="B63" s="1109">
        <v>121.3</v>
      </c>
      <c r="C63" s="1109">
        <v>107</v>
      </c>
      <c r="D63" s="1109">
        <v>98.3</v>
      </c>
      <c r="E63" s="1109">
        <v>105.8</v>
      </c>
      <c r="F63" s="1109">
        <v>104.9</v>
      </c>
      <c r="G63" s="1171" t="s">
        <v>932</v>
      </c>
      <c r="H63" s="1109">
        <v>127.8</v>
      </c>
      <c r="I63" s="1109">
        <v>108</v>
      </c>
      <c r="J63" s="1109">
        <v>91.3</v>
      </c>
      <c r="K63" s="1109">
        <v>101.7</v>
      </c>
      <c r="L63" s="1158">
        <v>99.7</v>
      </c>
      <c r="M63" s="445">
        <v>7</v>
      </c>
      <c r="N63" s="439">
        <v>3</v>
      </c>
      <c r="O63" s="1152" t="s">
        <v>665</v>
      </c>
      <c r="P63" s="1908"/>
    </row>
    <row r="64" spans="1:16" ht="11.25" customHeight="1">
      <c r="A64" s="1109">
        <v>99.4</v>
      </c>
      <c r="B64" s="1109">
        <v>147.19999999999999</v>
      </c>
      <c r="C64" s="1109">
        <v>101.7</v>
      </c>
      <c r="D64" s="1109">
        <v>99.3</v>
      </c>
      <c r="E64" s="1109">
        <v>101.9</v>
      </c>
      <c r="F64" s="1109">
        <v>103.7</v>
      </c>
      <c r="G64" s="1171" t="s">
        <v>932</v>
      </c>
      <c r="H64" s="1109">
        <v>85.5</v>
      </c>
      <c r="I64" s="1109">
        <v>107</v>
      </c>
      <c r="J64" s="1109">
        <v>89.2</v>
      </c>
      <c r="K64" s="1109">
        <v>106.7</v>
      </c>
      <c r="L64" s="1158">
        <v>99.2</v>
      </c>
      <c r="M64" s="445"/>
      <c r="N64" s="439">
        <v>4</v>
      </c>
      <c r="O64" s="1152"/>
      <c r="P64" s="1908"/>
    </row>
    <row r="65" spans="1:16" ht="11.25" customHeight="1">
      <c r="A65" s="1111">
        <v>99</v>
      </c>
      <c r="B65" s="1111">
        <v>145.4</v>
      </c>
      <c r="C65" s="1111">
        <v>94.9</v>
      </c>
      <c r="D65" s="1111">
        <v>103</v>
      </c>
      <c r="E65" s="1111">
        <v>99.1</v>
      </c>
      <c r="F65" s="1111">
        <v>101</v>
      </c>
      <c r="G65" s="1171" t="s">
        <v>932</v>
      </c>
      <c r="H65" s="1111">
        <v>98.2</v>
      </c>
      <c r="I65" s="1111">
        <v>105.3</v>
      </c>
      <c r="J65" s="1111">
        <v>90.8</v>
      </c>
      <c r="K65" s="1111">
        <v>95.5</v>
      </c>
      <c r="L65" s="1159">
        <v>99.5</v>
      </c>
      <c r="M65" s="445"/>
      <c r="N65" s="439">
        <v>5</v>
      </c>
      <c r="O65" s="1152"/>
      <c r="P65" s="1908"/>
    </row>
    <row r="66" spans="1:16" ht="11.25" customHeight="1">
      <c r="A66" s="1111">
        <v>98.8</v>
      </c>
      <c r="B66" s="1111">
        <v>146.9</v>
      </c>
      <c r="C66" s="1111">
        <v>97.5</v>
      </c>
      <c r="D66" s="1111">
        <v>102.6</v>
      </c>
      <c r="E66" s="1111">
        <v>100.9</v>
      </c>
      <c r="F66" s="1111">
        <v>100.1</v>
      </c>
      <c r="G66" s="1171" t="s">
        <v>932</v>
      </c>
      <c r="H66" s="1111">
        <v>128.4</v>
      </c>
      <c r="I66" s="1111">
        <v>104</v>
      </c>
      <c r="J66" s="1111">
        <v>86.4</v>
      </c>
      <c r="K66" s="1111">
        <v>95.5</v>
      </c>
      <c r="L66" s="1159">
        <v>99.5</v>
      </c>
      <c r="M66" s="445"/>
      <c r="N66" s="439">
        <v>6</v>
      </c>
      <c r="O66" s="1152"/>
      <c r="P66" s="1908"/>
    </row>
    <row r="67" spans="1:16" ht="11.25" customHeight="1">
      <c r="A67" s="1111">
        <v>95.8</v>
      </c>
      <c r="B67" s="1111">
        <v>151.19999999999999</v>
      </c>
      <c r="C67" s="1111">
        <v>93.8</v>
      </c>
      <c r="D67" s="1111">
        <v>99</v>
      </c>
      <c r="E67" s="1111">
        <v>98.8</v>
      </c>
      <c r="F67" s="1111">
        <v>97.9</v>
      </c>
      <c r="G67" s="1171" t="s">
        <v>932</v>
      </c>
      <c r="H67" s="1111">
        <v>139.6</v>
      </c>
      <c r="I67" s="1111">
        <v>101</v>
      </c>
      <c r="J67" s="1111">
        <v>87.3</v>
      </c>
      <c r="K67" s="1111">
        <v>89.5</v>
      </c>
      <c r="L67" s="1159">
        <v>99.1</v>
      </c>
      <c r="M67" s="445"/>
      <c r="N67" s="439">
        <v>7</v>
      </c>
      <c r="O67" s="1152"/>
      <c r="P67" s="1908"/>
    </row>
    <row r="68" spans="1:16" ht="11.25" customHeight="1">
      <c r="A68" s="1111">
        <v>99.9</v>
      </c>
      <c r="B68" s="1111">
        <v>148.80000000000001</v>
      </c>
      <c r="C68" s="1111">
        <v>98.4</v>
      </c>
      <c r="D68" s="1111">
        <v>99.2</v>
      </c>
      <c r="E68" s="1111">
        <v>100.4</v>
      </c>
      <c r="F68" s="1111">
        <v>103.3</v>
      </c>
      <c r="G68" s="1171" t="s">
        <v>932</v>
      </c>
      <c r="H68" s="1111">
        <v>117.9</v>
      </c>
      <c r="I68" s="1111">
        <v>97.1</v>
      </c>
      <c r="J68" s="1111">
        <v>86.7</v>
      </c>
      <c r="K68" s="1111">
        <v>100.5</v>
      </c>
      <c r="L68" s="1159">
        <v>99.1</v>
      </c>
      <c r="M68" s="445"/>
      <c r="N68" s="439">
        <v>8</v>
      </c>
      <c r="O68" s="1152"/>
      <c r="P68" s="1908"/>
    </row>
    <row r="69" spans="1:16" ht="11.25" customHeight="1">
      <c r="A69" s="1111">
        <v>101.7</v>
      </c>
      <c r="B69" s="1111">
        <v>141.9</v>
      </c>
      <c r="C69" s="1111">
        <v>97.5</v>
      </c>
      <c r="D69" s="1111">
        <v>97.9</v>
      </c>
      <c r="E69" s="1111">
        <v>100</v>
      </c>
      <c r="F69" s="1111">
        <v>106.2</v>
      </c>
      <c r="G69" s="1171" t="s">
        <v>932</v>
      </c>
      <c r="H69" s="1111">
        <v>89.8</v>
      </c>
      <c r="I69" s="1111">
        <v>94.8</v>
      </c>
      <c r="J69" s="1111">
        <v>88.5</v>
      </c>
      <c r="K69" s="1111">
        <v>105.5</v>
      </c>
      <c r="L69" s="1159">
        <v>99.5</v>
      </c>
      <c r="M69" s="445"/>
      <c r="N69" s="439">
        <v>9</v>
      </c>
      <c r="O69" s="1152"/>
      <c r="P69" s="1908"/>
    </row>
    <row r="70" spans="1:16" ht="11.25" customHeight="1">
      <c r="A70" s="1111">
        <v>103.5</v>
      </c>
      <c r="B70" s="1111">
        <v>139.80000000000001</v>
      </c>
      <c r="C70" s="1111">
        <v>93.6</v>
      </c>
      <c r="D70" s="1111">
        <v>103.9</v>
      </c>
      <c r="E70" s="1111">
        <v>103.5</v>
      </c>
      <c r="F70" s="1111">
        <v>109.9</v>
      </c>
      <c r="G70" s="1171" t="s">
        <v>932</v>
      </c>
      <c r="H70" s="1111">
        <v>129.30000000000001</v>
      </c>
      <c r="I70" s="1111">
        <v>97.8</v>
      </c>
      <c r="J70" s="1111">
        <v>84</v>
      </c>
      <c r="K70" s="1111">
        <v>101.7</v>
      </c>
      <c r="L70" s="1159">
        <v>99.3</v>
      </c>
      <c r="M70" s="445"/>
      <c r="N70" s="439">
        <v>10</v>
      </c>
      <c r="O70" s="1152"/>
      <c r="P70" s="1094"/>
    </row>
    <row r="71" spans="1:16" ht="11.25" customHeight="1">
      <c r="A71" s="1111">
        <v>104.8</v>
      </c>
      <c r="B71" s="1111">
        <v>139.30000000000001</v>
      </c>
      <c r="C71" s="1111">
        <v>101.7</v>
      </c>
      <c r="D71" s="1111">
        <v>107.4</v>
      </c>
      <c r="E71" s="1111">
        <v>100.5</v>
      </c>
      <c r="F71" s="1111">
        <v>109.9</v>
      </c>
      <c r="G71" s="1171" t="s">
        <v>932</v>
      </c>
      <c r="H71" s="1111">
        <v>139.9</v>
      </c>
      <c r="I71" s="1111">
        <v>94.3</v>
      </c>
      <c r="J71" s="1111">
        <v>85.6</v>
      </c>
      <c r="K71" s="1111">
        <v>84.7</v>
      </c>
      <c r="L71" s="1159">
        <v>99.4</v>
      </c>
      <c r="M71" s="445"/>
      <c r="N71" s="439">
        <v>11</v>
      </c>
      <c r="O71" s="1152"/>
      <c r="P71" s="1094"/>
    </row>
    <row r="72" spans="1:16" ht="11.25" customHeight="1">
      <c r="A72" s="1109">
        <v>105.8</v>
      </c>
      <c r="B72" s="1109">
        <v>139.80000000000001</v>
      </c>
      <c r="C72" s="1109">
        <v>100.3</v>
      </c>
      <c r="D72" s="1109">
        <v>112.2</v>
      </c>
      <c r="E72" s="1109">
        <v>101.2</v>
      </c>
      <c r="F72" s="1109">
        <v>120.1</v>
      </c>
      <c r="G72" s="1171" t="s">
        <v>932</v>
      </c>
      <c r="H72" s="1109">
        <v>83.6</v>
      </c>
      <c r="I72" s="1109">
        <v>97.8</v>
      </c>
      <c r="J72" s="1109">
        <v>86.3</v>
      </c>
      <c r="K72" s="1109">
        <v>84.8</v>
      </c>
      <c r="L72" s="1158">
        <v>99.4</v>
      </c>
      <c r="M72" s="445"/>
      <c r="N72" s="439">
        <v>12</v>
      </c>
      <c r="O72" s="1152"/>
      <c r="P72" s="1094"/>
    </row>
    <row r="73" spans="1:16" ht="11.25" customHeight="1">
      <c r="A73" s="1109">
        <v>108.4</v>
      </c>
      <c r="B73" s="1109">
        <v>137.69999999999999</v>
      </c>
      <c r="C73" s="1109">
        <v>101.2</v>
      </c>
      <c r="D73" s="1109">
        <v>113.5</v>
      </c>
      <c r="E73" s="1109">
        <v>105.7</v>
      </c>
      <c r="F73" s="1109">
        <v>112.1</v>
      </c>
      <c r="G73" s="1171" t="s">
        <v>932</v>
      </c>
      <c r="H73" s="1109">
        <v>97</v>
      </c>
      <c r="I73" s="1109">
        <v>107.5</v>
      </c>
      <c r="J73" s="1109">
        <v>88.6</v>
      </c>
      <c r="K73" s="1109">
        <v>102.7</v>
      </c>
      <c r="L73" s="1158">
        <v>98.8</v>
      </c>
      <c r="M73" s="445">
        <v>8</v>
      </c>
      <c r="N73" s="439">
        <v>1</v>
      </c>
      <c r="O73" s="1152"/>
      <c r="P73" s="1094"/>
    </row>
    <row r="74" spans="1:16" ht="11.25" customHeight="1">
      <c r="A74" s="1137">
        <v>100.8</v>
      </c>
      <c r="B74" s="1113">
        <v>138.6</v>
      </c>
      <c r="C74" s="1136">
        <v>101</v>
      </c>
      <c r="D74" s="1115">
        <v>102.4</v>
      </c>
      <c r="E74" s="1115">
        <v>105.8</v>
      </c>
      <c r="F74" s="1137">
        <v>109.2</v>
      </c>
      <c r="G74" s="1172" t="s">
        <v>932</v>
      </c>
      <c r="H74" s="1136">
        <v>109.7</v>
      </c>
      <c r="I74" s="1137">
        <v>107.9</v>
      </c>
      <c r="J74" s="1113">
        <v>88.9</v>
      </c>
      <c r="K74" s="1137">
        <v>99</v>
      </c>
      <c r="L74" s="1173">
        <v>99.3</v>
      </c>
      <c r="M74" s="445"/>
      <c r="N74" s="439">
        <v>2</v>
      </c>
      <c r="O74" s="1152"/>
      <c r="P74" s="1094"/>
    </row>
    <row r="75" spans="1:16" ht="11.25" customHeight="1">
      <c r="A75" s="1136">
        <v>91.7</v>
      </c>
      <c r="B75" s="1136">
        <v>140.30000000000001</v>
      </c>
      <c r="C75" s="1136">
        <v>96.5</v>
      </c>
      <c r="D75" s="1136">
        <v>103.1</v>
      </c>
      <c r="E75" s="1136">
        <v>99.9</v>
      </c>
      <c r="F75" s="1136">
        <v>95.6</v>
      </c>
      <c r="G75" s="1172" t="s">
        <v>932</v>
      </c>
      <c r="H75" s="1136">
        <v>101.9</v>
      </c>
      <c r="I75" s="1136">
        <v>110.5</v>
      </c>
      <c r="J75" s="1136">
        <v>90.7</v>
      </c>
      <c r="K75" s="1136">
        <v>101.9</v>
      </c>
      <c r="L75" s="1173">
        <v>99.1</v>
      </c>
      <c r="M75" s="445"/>
      <c r="N75" s="439">
        <v>3</v>
      </c>
      <c r="O75" s="1152"/>
      <c r="P75" s="1094"/>
    </row>
    <row r="76" spans="1:16" ht="11.25" customHeight="1">
      <c r="A76" s="1123"/>
      <c r="B76" s="1123"/>
      <c r="C76" s="1123"/>
      <c r="D76" s="1123"/>
      <c r="E76" s="1123"/>
      <c r="F76" s="1123"/>
      <c r="G76" s="1123"/>
      <c r="H76" s="1123"/>
      <c r="I76" s="1123"/>
      <c r="J76" s="1123"/>
      <c r="K76" s="1123"/>
      <c r="L76" s="1161"/>
      <c r="M76" s="1174"/>
      <c r="N76" s="1106"/>
      <c r="O76" s="1152"/>
      <c r="P76" s="1094"/>
    </row>
    <row r="77" spans="1:16" ht="11.25" customHeight="1">
      <c r="A77" s="1125">
        <v>-9</v>
      </c>
      <c r="B77" s="1125">
        <v>1.2</v>
      </c>
      <c r="C77" s="1125">
        <v>-4.5</v>
      </c>
      <c r="D77" s="1125">
        <v>0.7</v>
      </c>
      <c r="E77" s="1125">
        <v>-5.6</v>
      </c>
      <c r="F77" s="1125">
        <v>-12.5</v>
      </c>
      <c r="G77" s="1175" t="s">
        <v>932</v>
      </c>
      <c r="H77" s="1125">
        <v>-7.1</v>
      </c>
      <c r="I77" s="1125">
        <v>2.4</v>
      </c>
      <c r="J77" s="1125">
        <v>2</v>
      </c>
      <c r="K77" s="1125">
        <v>2.9</v>
      </c>
      <c r="L77" s="1164">
        <v>-0.2</v>
      </c>
      <c r="M77" s="1916" t="s">
        <v>269</v>
      </c>
      <c r="N77" s="1916"/>
      <c r="O77" s="1917"/>
      <c r="P77" s="1094"/>
    </row>
    <row r="78" spans="1:16" ht="11.25" customHeight="1">
      <c r="A78" s="1128">
        <v>-7.4</v>
      </c>
      <c r="B78" s="1128">
        <v>15.7</v>
      </c>
      <c r="C78" s="1128">
        <v>-9.8000000000000007</v>
      </c>
      <c r="D78" s="1128">
        <v>4.9000000000000004</v>
      </c>
      <c r="E78" s="1128">
        <v>-5.6</v>
      </c>
      <c r="F78" s="1128">
        <v>-8.8000000000000007</v>
      </c>
      <c r="G78" s="1176" t="s">
        <v>932</v>
      </c>
      <c r="H78" s="1128">
        <v>-20.3</v>
      </c>
      <c r="I78" s="1128">
        <v>2.2999999999999998</v>
      </c>
      <c r="J78" s="1128">
        <v>-0.7</v>
      </c>
      <c r="K78" s="1128">
        <v>0.2</v>
      </c>
      <c r="L78" s="1166">
        <v>-0.6</v>
      </c>
      <c r="M78" s="1918" t="s">
        <v>270</v>
      </c>
      <c r="N78" s="1918"/>
      <c r="O78" s="1919"/>
      <c r="P78" s="1126"/>
    </row>
    <row r="79" spans="1:16" ht="12" customHeight="1">
      <c r="N79" s="1077" t="s">
        <v>271</v>
      </c>
      <c r="O79" s="211"/>
    </row>
    <row r="80" spans="1:16" ht="12" customHeight="1"/>
    <row r="83" spans="15:15">
      <c r="O83" s="1177"/>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&amp;C- 11 -</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0" customWidth="1"/>
    <col min="2" max="2" width="32" style="90" customWidth="1"/>
    <col min="3" max="3" width="9.6640625" style="90" customWidth="1"/>
    <col min="4" max="16" width="10.6640625" style="90" customWidth="1"/>
    <col min="17" max="17" width="4.33203125" style="90" customWidth="1"/>
    <col min="18" max="16384" width="9.33203125" style="90"/>
  </cols>
  <sheetData>
    <row r="1" spans="1:17" ht="27.5">
      <c r="A1" s="1178" t="s">
        <v>929</v>
      </c>
      <c r="B1"/>
      <c r="C1" s="1179"/>
      <c r="D1" s="1180"/>
      <c r="E1" s="1180"/>
      <c r="F1" s="1181"/>
      <c r="G1" s="1181"/>
      <c r="H1" s="1181"/>
      <c r="I1" s="1181"/>
      <c r="J1" s="1178" t="s">
        <v>1071</v>
      </c>
      <c r="K1" s="1181"/>
      <c r="L1" s="1181"/>
      <c r="M1" s="1181"/>
      <c r="N1" s="660"/>
      <c r="O1" s="1181"/>
      <c r="P1" s="1181"/>
    </row>
    <row r="2" spans="1:17" ht="12" customHeight="1" thickBot="1">
      <c r="A2"/>
      <c r="B2" s="1182"/>
      <c r="C2" s="1182"/>
      <c r="D2" s="1180"/>
      <c r="E2" s="1180"/>
      <c r="F2" s="1181"/>
      <c r="G2" s="1181"/>
      <c r="H2" s="1181"/>
      <c r="I2" s="1181"/>
      <c r="J2" s="1181"/>
      <c r="K2" s="1181"/>
      <c r="L2" s="1181"/>
      <c r="M2" s="1181"/>
      <c r="N2" s="1181"/>
      <c r="O2" s="1181"/>
      <c r="P2" s="1181"/>
    </row>
    <row r="3" spans="1:17" ht="5.25" customHeight="1">
      <c r="A3" s="1183"/>
      <c r="B3" s="1184"/>
      <c r="C3" s="1185"/>
      <c r="D3" s="1185"/>
      <c r="E3" s="1185"/>
      <c r="F3" s="1185"/>
      <c r="G3" s="1185"/>
      <c r="H3" s="1185"/>
      <c r="I3" s="1185"/>
      <c r="J3" s="1186"/>
      <c r="K3" s="1187"/>
      <c r="L3" s="1188"/>
      <c r="M3" s="77"/>
      <c r="N3" s="77"/>
      <c r="O3" s="77"/>
      <c r="P3" s="77"/>
    </row>
    <row r="4" spans="1:17" ht="26.25" customHeight="1">
      <c r="A4" s="1189"/>
      <c r="B4" s="1190" t="s">
        <v>1038</v>
      </c>
      <c r="C4"/>
      <c r="D4"/>
      <c r="E4"/>
      <c r="F4"/>
      <c r="G4"/>
      <c r="H4"/>
      <c r="I4"/>
      <c r="J4"/>
      <c r="K4"/>
      <c r="L4" s="1191"/>
      <c r="M4" s="77"/>
      <c r="N4" s="77"/>
      <c r="O4" s="77"/>
      <c r="P4" s="77"/>
    </row>
    <row r="5" spans="1:17" ht="25.5" customHeight="1">
      <c r="A5" s="1192"/>
      <c r="B5" s="1193" t="s">
        <v>1045</v>
      </c>
      <c r="C5" s="919"/>
      <c r="D5" s="919"/>
      <c r="E5" s="919"/>
      <c r="F5" s="919"/>
      <c r="G5" s="919"/>
      <c r="H5" s="919"/>
      <c r="I5" s="919"/>
      <c r="J5" s="919"/>
      <c r="K5" s="1194"/>
      <c r="L5" s="1195"/>
      <c r="M5" s="1194"/>
      <c r="N5" s="1194"/>
      <c r="O5" s="1194"/>
      <c r="P5" s="1194"/>
    </row>
    <row r="6" spans="1:17" ht="25.5" customHeight="1">
      <c r="A6" s="1192"/>
      <c r="B6" s="1193" t="s">
        <v>1046</v>
      </c>
      <c r="C6" s="919"/>
      <c r="D6" s="919"/>
      <c r="E6" s="919"/>
      <c r="F6" s="919"/>
      <c r="G6" s="919"/>
      <c r="H6" s="919"/>
      <c r="I6" s="919"/>
      <c r="J6" s="919"/>
      <c r="K6" s="1194"/>
      <c r="L6" s="1195"/>
      <c r="M6" s="1194"/>
      <c r="N6" s="1194"/>
      <c r="O6" s="1194"/>
      <c r="P6" s="1194"/>
    </row>
    <row r="7" spans="1:17" ht="25.5" customHeight="1">
      <c r="A7" s="1192"/>
      <c r="B7" s="1193" t="s">
        <v>1047</v>
      </c>
      <c r="C7" s="919"/>
      <c r="D7" s="1196"/>
      <c r="E7" s="919"/>
      <c r="F7" s="919"/>
      <c r="G7" s="919"/>
      <c r="H7" s="919"/>
      <c r="I7" s="919"/>
      <c r="J7" s="919"/>
      <c r="K7" s="1194"/>
      <c r="L7" s="1195"/>
      <c r="M7" s="1194"/>
      <c r="N7" s="1194"/>
      <c r="O7" s="1194"/>
      <c r="P7" s="1194"/>
    </row>
    <row r="8" spans="1:17" ht="7.5" customHeight="1" thickBot="1">
      <c r="A8" s="1197"/>
      <c r="B8" s="1198"/>
      <c r="C8" s="1198"/>
      <c r="D8" s="1199"/>
      <c r="E8" s="1199"/>
      <c r="F8" s="1200"/>
      <c r="G8" s="1199"/>
      <c r="H8" s="1199"/>
      <c r="I8" s="1199"/>
      <c r="J8" s="1199"/>
      <c r="K8" s="1199"/>
      <c r="L8" s="1201"/>
      <c r="M8" s="1202"/>
      <c r="N8" s="1202"/>
      <c r="O8" s="1202"/>
      <c r="P8" s="1202"/>
    </row>
    <row r="9" spans="1:17" ht="15.75" customHeight="1">
      <c r="A9"/>
      <c r="B9" s="1203"/>
      <c r="C9" s="1203"/>
      <c r="D9" s="1202"/>
      <c r="E9" s="1202"/>
      <c r="F9" s="1204"/>
      <c r="G9" s="1202"/>
      <c r="H9" s="1202"/>
      <c r="I9" s="1202"/>
      <c r="J9" s="1202"/>
      <c r="K9" s="1202"/>
      <c r="L9" s="1202"/>
      <c r="M9" s="1202"/>
      <c r="N9" s="1202"/>
      <c r="O9" s="1202"/>
      <c r="P9" s="1202"/>
    </row>
    <row r="10" spans="1:17" ht="16.5" customHeight="1">
      <c r="A10"/>
      <c r="B10" s="1205" t="s">
        <v>290</v>
      </c>
      <c r="C10" s="1206"/>
      <c r="D10" s="1207"/>
      <c r="E10" s="1181"/>
      <c r="F10" s="1181"/>
      <c r="G10" s="1181"/>
      <c r="H10" s="1181"/>
      <c r="I10" s="1181"/>
      <c r="J10" s="1181"/>
      <c r="K10" s="1181"/>
      <c r="L10" s="1181"/>
      <c r="M10" s="1181"/>
      <c r="N10" s="1181"/>
      <c r="O10" s="1181"/>
      <c r="P10" s="1208" t="s">
        <v>802</v>
      </c>
    </row>
    <row r="11" spans="1:17" ht="13.5" customHeight="1">
      <c r="A11" s="394"/>
      <c r="B11" s="1930" t="s">
        <v>314</v>
      </c>
      <c r="C11" s="1926" t="s">
        <v>789</v>
      </c>
      <c r="D11" s="464" t="s">
        <v>931</v>
      </c>
      <c r="E11" s="465"/>
      <c r="F11" s="465"/>
      <c r="G11" s="465"/>
      <c r="H11" s="465"/>
      <c r="I11" s="465"/>
      <c r="J11" s="465"/>
      <c r="K11" s="465"/>
      <c r="L11" s="465"/>
      <c r="M11" s="465"/>
      <c r="N11" s="465"/>
      <c r="O11" s="465"/>
      <c r="P11" s="466"/>
      <c r="Q11" s="95"/>
    </row>
    <row r="12" spans="1:17" ht="13.5" customHeight="1">
      <c r="A12" s="458"/>
      <c r="B12" s="1931"/>
      <c r="C12" s="1927"/>
      <c r="D12" s="467">
        <v>7</v>
      </c>
      <c r="E12" s="468"/>
      <c r="F12" s="468"/>
      <c r="G12" s="468"/>
      <c r="H12" s="468"/>
      <c r="I12" s="468"/>
      <c r="J12" s="468"/>
      <c r="K12" s="468"/>
      <c r="L12" s="468"/>
      <c r="M12" s="468"/>
      <c r="N12" s="468">
        <v>8</v>
      </c>
      <c r="O12" s="468"/>
      <c r="P12" s="469"/>
      <c r="Q12" s="95"/>
    </row>
    <row r="13" spans="1:17" ht="17.25" customHeight="1">
      <c r="A13" s="395"/>
      <c r="B13" s="1932"/>
      <c r="C13" s="1928"/>
      <c r="D13" s="417">
        <v>3</v>
      </c>
      <c r="E13" s="417">
        <v>4</v>
      </c>
      <c r="F13" s="417">
        <v>5</v>
      </c>
      <c r="G13" s="417">
        <v>6</v>
      </c>
      <c r="H13" s="417">
        <v>7</v>
      </c>
      <c r="I13" s="417">
        <v>8</v>
      </c>
      <c r="J13" s="418">
        <v>9</v>
      </c>
      <c r="K13" s="417">
        <v>10</v>
      </c>
      <c r="L13" s="418">
        <v>11</v>
      </c>
      <c r="M13" s="417">
        <v>12</v>
      </c>
      <c r="N13" s="417">
        <v>1</v>
      </c>
      <c r="O13" s="418">
        <v>2</v>
      </c>
      <c r="P13" s="419">
        <v>3</v>
      </c>
      <c r="Q13" s="95"/>
    </row>
    <row r="14" spans="1:17" ht="16.5" customHeight="1">
      <c r="A14" s="1209"/>
      <c r="B14" s="1923" t="s">
        <v>291</v>
      </c>
      <c r="C14" s="1210" t="s">
        <v>292</v>
      </c>
      <c r="D14" s="1211">
        <v>-1.781037192247253</v>
      </c>
      <c r="E14" s="1211">
        <v>0.94687006838506671</v>
      </c>
      <c r="F14" s="1211">
        <v>1.3520540821632836</v>
      </c>
      <c r="G14" s="1211">
        <v>2.1461420541645464</v>
      </c>
      <c r="H14" s="1211">
        <v>-1.3231552162849987</v>
      </c>
      <c r="I14" s="1211">
        <v>-3.4392912975508052</v>
      </c>
      <c r="J14" s="1211">
        <v>5.5670103092783556</v>
      </c>
      <c r="K14" s="1211">
        <v>-2.231237322515216</v>
      </c>
      <c r="L14" s="1211">
        <v>-1.75892395240559</v>
      </c>
      <c r="M14" s="1211">
        <v>0.72802912116484941</v>
      </c>
      <c r="N14" s="1211">
        <v>4.0609137055837561</v>
      </c>
      <c r="O14" s="1212">
        <v>-5.2067381316998409</v>
      </c>
      <c r="P14" s="1213">
        <v>3.1975244971634802</v>
      </c>
    </row>
    <row r="15" spans="1:17" ht="16.5" customHeight="1">
      <c r="A15" s="1214"/>
      <c r="B15" s="1924"/>
      <c r="C15" s="1216" t="s">
        <v>293</v>
      </c>
      <c r="D15" s="1217">
        <v>-0.51</v>
      </c>
      <c r="E15" s="1217">
        <v>0.27</v>
      </c>
      <c r="F15" s="1217">
        <v>0.34</v>
      </c>
      <c r="G15" s="1217">
        <v>0.59</v>
      </c>
      <c r="H15" s="1217">
        <v>-0.46</v>
      </c>
      <c r="I15" s="1217">
        <v>-1.04</v>
      </c>
      <c r="J15" s="1217">
        <v>1.68</v>
      </c>
      <c r="K15" s="1217">
        <v>-0.67</v>
      </c>
      <c r="L15" s="1217">
        <v>-0.51</v>
      </c>
      <c r="M15" s="1217">
        <v>0.27</v>
      </c>
      <c r="N15" s="1217">
        <v>1.25</v>
      </c>
      <c r="O15" s="1217">
        <v>-1.55</v>
      </c>
      <c r="P15" s="1218">
        <v>1.06</v>
      </c>
    </row>
    <row r="16" spans="1:17" ht="16.5" customHeight="1">
      <c r="A16" s="1214"/>
      <c r="B16" s="1929" t="s">
        <v>294</v>
      </c>
      <c r="C16" s="1210" t="s">
        <v>295</v>
      </c>
      <c r="D16" s="1212">
        <v>-7.2414689560191468</v>
      </c>
      <c r="E16" s="1212">
        <v>1.0999999999999943</v>
      </c>
      <c r="F16" s="1212">
        <v>6.2000000000000028</v>
      </c>
      <c r="G16" s="1212">
        <v>-1.7999999999999972</v>
      </c>
      <c r="H16" s="1212">
        <v>-0.40000000000000568</v>
      </c>
      <c r="I16" s="1212">
        <v>-6.871390594786928</v>
      </c>
      <c r="J16" s="1212">
        <v>6.5114202259533176</v>
      </c>
      <c r="K16" s="1212">
        <v>-2.4000000000000057</v>
      </c>
      <c r="L16" s="1212">
        <v>-4</v>
      </c>
      <c r="M16" s="1212">
        <v>-0.29999999999999716</v>
      </c>
      <c r="N16" s="1212">
        <v>-0.5</v>
      </c>
      <c r="O16" s="1212">
        <v>5.7623440023531822</v>
      </c>
      <c r="P16" s="1213">
        <v>1.6000000000000085</v>
      </c>
    </row>
    <row r="17" spans="1:16" ht="16.5" customHeight="1">
      <c r="A17" s="1214"/>
      <c r="B17" s="1929"/>
      <c r="C17" s="1216" t="s">
        <v>293</v>
      </c>
      <c r="D17" s="1217">
        <v>-2.67</v>
      </c>
      <c r="E17" s="1217">
        <v>0.5</v>
      </c>
      <c r="F17" s="1217">
        <v>2.2799999999999998</v>
      </c>
      <c r="G17" s="1217">
        <v>-0.62</v>
      </c>
      <c r="H17" s="1217">
        <v>-7.0000000000000007E-2</v>
      </c>
      <c r="I17" s="1217">
        <v>-2.38</v>
      </c>
      <c r="J17" s="1217">
        <v>2.5299999999999998</v>
      </c>
      <c r="K17" s="1217">
        <v>-0.72</v>
      </c>
      <c r="L17" s="1217">
        <v>-1.29</v>
      </c>
      <c r="M17" s="1217">
        <v>0.08</v>
      </c>
      <c r="N17" s="1217">
        <v>0</v>
      </c>
      <c r="O17" s="1217">
        <v>2.29</v>
      </c>
      <c r="P17" s="1218">
        <v>0.76</v>
      </c>
    </row>
    <row r="18" spans="1:16" ht="16.5" customHeight="1">
      <c r="A18" s="1214"/>
      <c r="B18" s="1925" t="s">
        <v>296</v>
      </c>
      <c r="C18" s="1220" t="s">
        <v>292</v>
      </c>
      <c r="D18" s="1212">
        <v>6.5817005896899365</v>
      </c>
      <c r="E18" s="1212">
        <v>-36.035644425124971</v>
      </c>
      <c r="F18" s="1212">
        <v>12.19815782922579</v>
      </c>
      <c r="G18" s="1212">
        <v>7.6714801444043328</v>
      </c>
      <c r="H18" s="1212">
        <v>-8.9918256130790191</v>
      </c>
      <c r="I18" s="1212">
        <v>-4.8709206039941551</v>
      </c>
      <c r="J18" s="1212">
        <v>12.101313320825518</v>
      </c>
      <c r="K18" s="1212">
        <v>1.4925373134328357</v>
      </c>
      <c r="L18" s="1212">
        <v>-8.1160734527318077</v>
      </c>
      <c r="M18" s="1212">
        <v>25.986842105263161</v>
      </c>
      <c r="N18" s="1212">
        <v>-26.36448914499281</v>
      </c>
      <c r="O18" s="1212">
        <v>34.709415477757766</v>
      </c>
      <c r="P18" s="1213">
        <v>-24.743465634075509</v>
      </c>
    </row>
    <row r="19" spans="1:16" ht="16.5" customHeight="1">
      <c r="A19" s="1214"/>
      <c r="B19" s="1925"/>
      <c r="C19" s="1221" t="s">
        <v>293</v>
      </c>
      <c r="D19" s="1217">
        <v>0.44</v>
      </c>
      <c r="E19" s="1217">
        <v>-2.23</v>
      </c>
      <c r="F19" s="1217">
        <v>0.78</v>
      </c>
      <c r="G19" s="1217">
        <v>0.5</v>
      </c>
      <c r="H19" s="1217">
        <v>-0.56000000000000005</v>
      </c>
      <c r="I19" s="1217">
        <v>-0.28999999999999998</v>
      </c>
      <c r="J19" s="1217">
        <v>0.77</v>
      </c>
      <c r="K19" s="1217">
        <v>0.1</v>
      </c>
      <c r="L19" s="1217">
        <v>-0.48</v>
      </c>
      <c r="M19" s="1217">
        <v>1.59</v>
      </c>
      <c r="N19" s="1217">
        <v>-1.63</v>
      </c>
      <c r="O19" s="1217">
        <v>2.1800000000000002</v>
      </c>
      <c r="P19" s="1218">
        <v>-1.6</v>
      </c>
    </row>
    <row r="20" spans="1:16" ht="16.5" customHeight="1">
      <c r="A20" s="1222" t="s">
        <v>104</v>
      </c>
      <c r="B20" s="1925" t="s">
        <v>297</v>
      </c>
      <c r="C20" s="1220" t="s">
        <v>292</v>
      </c>
      <c r="D20" s="1212">
        <v>-0.63581300404912477</v>
      </c>
      <c r="E20" s="1212">
        <v>-0.20162645339068486</v>
      </c>
      <c r="F20" s="1212">
        <v>1.4890988614737402</v>
      </c>
      <c r="G20" s="1212">
        <v>-3.5895013831725255</v>
      </c>
      <c r="H20" s="1212">
        <v>-0.31654280209193497</v>
      </c>
      <c r="I20" s="1212">
        <v>3.0541604452287223</v>
      </c>
      <c r="J20" s="1212">
        <v>-4.6584806922734883</v>
      </c>
      <c r="K20" s="1212">
        <v>-2.2737736851425536</v>
      </c>
      <c r="L20" s="1212">
        <v>0.13603980954426664</v>
      </c>
      <c r="M20" s="1212">
        <v>2.6337157987643423</v>
      </c>
      <c r="N20" s="1212">
        <v>-2.6981212035598263</v>
      </c>
      <c r="O20" s="1212">
        <v>-6.23108157991879</v>
      </c>
      <c r="P20" s="1213">
        <v>8.2063648653586174</v>
      </c>
    </row>
    <row r="21" spans="1:16" ht="16.5" customHeight="1">
      <c r="A21" s="1222"/>
      <c r="B21" s="1925"/>
      <c r="C21" s="1221" t="s">
        <v>293</v>
      </c>
      <c r="D21" s="1217">
        <v>-0.14000000000000001</v>
      </c>
      <c r="E21" s="1217">
        <v>-0.12</v>
      </c>
      <c r="F21" s="1217">
        <v>0.23</v>
      </c>
      <c r="G21" s="1217">
        <v>-0.74</v>
      </c>
      <c r="H21" s="1217">
        <v>-0.1</v>
      </c>
      <c r="I21" s="1217">
        <v>0.56999999999999995</v>
      </c>
      <c r="J21" s="1217">
        <v>-0.91</v>
      </c>
      <c r="K21" s="1217">
        <v>-0.47</v>
      </c>
      <c r="L21" s="1217">
        <v>0.02</v>
      </c>
      <c r="M21" s="1217">
        <v>0.5</v>
      </c>
      <c r="N21" s="1217">
        <v>-0.53</v>
      </c>
      <c r="O21" s="1217">
        <v>-1.24</v>
      </c>
      <c r="P21" s="1218">
        <v>1.69</v>
      </c>
    </row>
    <row r="22" spans="1:16" ht="16.5" customHeight="1">
      <c r="A22" s="1222" t="s">
        <v>105</v>
      </c>
      <c r="B22" s="1925" t="s">
        <v>298</v>
      </c>
      <c r="C22" s="1220" t="s">
        <v>292</v>
      </c>
      <c r="D22" s="1212">
        <v>-5.7469077069457661</v>
      </c>
      <c r="E22" s="1212">
        <v>7.214353163361662</v>
      </c>
      <c r="F22" s="1212">
        <v>-5.4489280029959737</v>
      </c>
      <c r="G22" s="1212">
        <v>1.2719361162913021</v>
      </c>
      <c r="H22" s="1212">
        <v>-3.0487216594307767</v>
      </c>
      <c r="I22" s="1212">
        <v>-5.0627825213460582</v>
      </c>
      <c r="J22" s="1212">
        <v>0.68813228572895802</v>
      </c>
      <c r="K22" s="1212">
        <v>4.0933278755628355E-2</v>
      </c>
      <c r="L22" s="1212">
        <v>0.39822331137999689</v>
      </c>
      <c r="M22" s="1212">
        <v>-3.8747208227289254</v>
      </c>
      <c r="N22" s="1212">
        <v>3.7524037212203112</v>
      </c>
      <c r="O22" s="1212">
        <v>-2.0095841706600712</v>
      </c>
      <c r="P22" s="1213">
        <v>-7.3586679572276985</v>
      </c>
    </row>
    <row r="23" spans="1:16" ht="16.5" customHeight="1">
      <c r="A23" s="1222"/>
      <c r="B23" s="1925"/>
      <c r="C23" s="1221" t="s">
        <v>293</v>
      </c>
      <c r="D23" s="1217">
        <v>-1.27</v>
      </c>
      <c r="E23" s="1217">
        <v>1.32</v>
      </c>
      <c r="F23" s="1217">
        <v>-1.24</v>
      </c>
      <c r="G23" s="1217">
        <v>0.15</v>
      </c>
      <c r="H23" s="1217">
        <v>-0.68</v>
      </c>
      <c r="I23" s="1217">
        <v>-1.03</v>
      </c>
      <c r="J23" s="1217">
        <v>0.13</v>
      </c>
      <c r="K23" s="1217">
        <v>0.01</v>
      </c>
      <c r="L23" s="1217">
        <v>7.0000000000000007E-2</v>
      </c>
      <c r="M23" s="1217">
        <v>-0.76</v>
      </c>
      <c r="N23" s="1217">
        <v>0.73</v>
      </c>
      <c r="O23" s="1217">
        <v>-0.42</v>
      </c>
      <c r="P23" s="1218">
        <v>-1.5</v>
      </c>
    </row>
    <row r="24" spans="1:16" ht="16.5" customHeight="1">
      <c r="A24" s="1223" t="s">
        <v>108</v>
      </c>
      <c r="B24" s="1925" t="s">
        <v>299</v>
      </c>
      <c r="C24" s="1220" t="s">
        <v>292</v>
      </c>
      <c r="D24" s="1212">
        <v>13.592233009708735</v>
      </c>
      <c r="E24" s="1212">
        <v>-43.902439024390247</v>
      </c>
      <c r="F24" s="1212">
        <v>32.558139534883722</v>
      </c>
      <c r="G24" s="1212">
        <v>1.8691588785046733</v>
      </c>
      <c r="H24" s="1212">
        <v>14.141414141414142</v>
      </c>
      <c r="I24" s="1212">
        <v>-2.1505376344086016</v>
      </c>
      <c r="J24" s="1212">
        <v>0</v>
      </c>
      <c r="K24" s="1212">
        <v>-4.166666666666667</v>
      </c>
      <c r="L24" s="1212">
        <v>2.0618556701030926</v>
      </c>
      <c r="M24" s="1212">
        <v>-20.560747663551403</v>
      </c>
      <c r="N24" s="1212">
        <v>12.612612612612615</v>
      </c>
      <c r="O24" s="1212">
        <v>-3.7735849056603774</v>
      </c>
      <c r="P24" s="1213">
        <v>13.861386138613863</v>
      </c>
    </row>
    <row r="25" spans="1:16" ht="16.5" customHeight="1">
      <c r="A25" s="1223"/>
      <c r="B25" s="1925"/>
      <c r="C25" s="1221" t="s">
        <v>293</v>
      </c>
      <c r="D25" s="1217">
        <v>0.73</v>
      </c>
      <c r="E25" s="1217">
        <v>-2.04</v>
      </c>
      <c r="F25" s="1217">
        <v>1.59</v>
      </c>
      <c r="G25" s="1217">
        <v>0.13</v>
      </c>
      <c r="H25" s="1217">
        <v>0.72</v>
      </c>
      <c r="I25" s="1217">
        <v>-0.09</v>
      </c>
      <c r="J25" s="1217">
        <v>0.05</v>
      </c>
      <c r="K25" s="1217">
        <v>-0.16</v>
      </c>
      <c r="L25" s="1217">
        <v>0.13</v>
      </c>
      <c r="M25" s="1217">
        <v>-0.89</v>
      </c>
      <c r="N25" s="1217">
        <v>0.65</v>
      </c>
      <c r="O25" s="1217">
        <v>-0.1</v>
      </c>
      <c r="P25" s="1218">
        <v>0.75</v>
      </c>
    </row>
    <row r="26" spans="1:16" ht="16.5" customHeight="1">
      <c r="A26" s="1222" t="s">
        <v>109</v>
      </c>
      <c r="B26" s="1925" t="s">
        <v>449</v>
      </c>
      <c r="C26" s="1220" t="s">
        <v>295</v>
      </c>
      <c r="D26" s="1212">
        <v>-1.1000000000000085</v>
      </c>
      <c r="E26" s="1212">
        <v>-4.6757930566724788</v>
      </c>
      <c r="F26" s="1212">
        <v>-1.6000000000000081</v>
      </c>
      <c r="G26" s="1212">
        <v>0.99999999999999989</v>
      </c>
      <c r="H26" s="1212">
        <v>2.4000000000000052</v>
      </c>
      <c r="I26" s="1212">
        <v>0.50000000000000011</v>
      </c>
      <c r="J26" s="1212">
        <v>-0.40000000000000563</v>
      </c>
      <c r="K26" s="1212">
        <v>1.6000000000000085</v>
      </c>
      <c r="L26" s="1212">
        <v>0.59999999999999432</v>
      </c>
      <c r="M26" s="1212">
        <v>-0.70000000000000284</v>
      </c>
      <c r="N26" s="1212">
        <v>1.9000000000000057</v>
      </c>
      <c r="O26" s="1212">
        <v>1.7999999999999974</v>
      </c>
      <c r="P26" s="1213">
        <v>1.2999999999999972</v>
      </c>
    </row>
    <row r="27" spans="1:16" ht="16.5" customHeight="1">
      <c r="A27" s="1222"/>
      <c r="B27" s="1925"/>
      <c r="C27" s="1221" t="s">
        <v>293</v>
      </c>
      <c r="D27" s="1217">
        <v>-0.65</v>
      </c>
      <c r="E27" s="1217">
        <v>-2.4</v>
      </c>
      <c r="F27" s="1217">
        <v>-0.82</v>
      </c>
      <c r="G27" s="1217">
        <v>0.5</v>
      </c>
      <c r="H27" s="1217">
        <v>1.22</v>
      </c>
      <c r="I27" s="1217">
        <v>0.26</v>
      </c>
      <c r="J27" s="1217">
        <v>-0.18</v>
      </c>
      <c r="K27" s="1217">
        <v>0.81</v>
      </c>
      <c r="L27" s="1217">
        <v>0.31</v>
      </c>
      <c r="M27" s="1217">
        <v>-0.32</v>
      </c>
      <c r="N27" s="1217">
        <v>0.98</v>
      </c>
      <c r="O27" s="1217">
        <v>0.97</v>
      </c>
      <c r="P27" s="1218">
        <v>0.77</v>
      </c>
    </row>
    <row r="28" spans="1:16" ht="16.5" customHeight="1">
      <c r="A28" s="1222"/>
      <c r="B28" s="1224" t="s">
        <v>300</v>
      </c>
      <c r="C28" s="1225" t="s">
        <v>293</v>
      </c>
      <c r="D28" s="1226">
        <v>-0.28000000000000003</v>
      </c>
      <c r="E28" s="1226">
        <v>-0.12</v>
      </c>
      <c r="F28" s="1226">
        <v>0</v>
      </c>
      <c r="G28" s="1226">
        <v>-0.03</v>
      </c>
      <c r="H28" s="1226">
        <v>-0.05</v>
      </c>
      <c r="I28" s="1226">
        <v>-0.14000000000000001</v>
      </c>
      <c r="J28" s="1226">
        <v>-0.11</v>
      </c>
      <c r="K28" s="1226">
        <v>-0.18</v>
      </c>
      <c r="L28" s="1226">
        <v>-0.15</v>
      </c>
      <c r="M28" s="1226">
        <v>-0.19</v>
      </c>
      <c r="N28" s="1226">
        <v>-0.13</v>
      </c>
      <c r="O28" s="1226">
        <v>-0.08</v>
      </c>
      <c r="P28" s="1227">
        <v>-0.12</v>
      </c>
    </row>
    <row r="29" spans="1:16" ht="16.5" customHeight="1">
      <c r="A29" s="1222"/>
      <c r="B29" s="1228"/>
      <c r="C29" s="1229"/>
      <c r="D29" s="1211">
        <v>91.95</v>
      </c>
      <c r="E29" s="1211">
        <v>87.12</v>
      </c>
      <c r="F29" s="1211">
        <v>90.28</v>
      </c>
      <c r="G29" s="1211">
        <v>90.77</v>
      </c>
      <c r="H29" s="1211">
        <v>90.78</v>
      </c>
      <c r="I29" s="1211">
        <v>86.63</v>
      </c>
      <c r="J29" s="1211">
        <v>90.58</v>
      </c>
      <c r="K29" s="1211">
        <v>89.3</v>
      </c>
      <c r="L29" s="1211">
        <v>87.4</v>
      </c>
      <c r="M29" s="1211">
        <v>87.69</v>
      </c>
      <c r="N29" s="1211">
        <v>89.02</v>
      </c>
      <c r="O29" s="1211">
        <v>91.08</v>
      </c>
      <c r="P29" s="1230">
        <v>92.88</v>
      </c>
    </row>
    <row r="30" spans="1:16" ht="16.5" customHeight="1">
      <c r="A30" s="1214"/>
      <c r="B30" s="1231" t="s">
        <v>301</v>
      </c>
      <c r="C30" s="1232" t="s">
        <v>295</v>
      </c>
      <c r="D30" s="1233">
        <v>-4.3499999999999943</v>
      </c>
      <c r="E30" s="1233">
        <v>-4.8299999999999983</v>
      </c>
      <c r="F30" s="1233">
        <v>3.1599999999999966</v>
      </c>
      <c r="G30" s="1233">
        <v>0.48999999999999488</v>
      </c>
      <c r="H30" s="1233">
        <v>1.0000000000005116E-2</v>
      </c>
      <c r="I30" s="1233">
        <v>-4.1500000000000057</v>
      </c>
      <c r="J30" s="1233">
        <v>3.9500000000000028</v>
      </c>
      <c r="K30" s="1233">
        <v>-1.2800000000000011</v>
      </c>
      <c r="L30" s="1233">
        <v>-1.8999999999999915</v>
      </c>
      <c r="M30" s="1233">
        <v>0.28999999999999204</v>
      </c>
      <c r="N30" s="1233">
        <v>1.3299999999999983</v>
      </c>
      <c r="O30" s="1233">
        <v>2.0600000000000023</v>
      </c>
      <c r="P30" s="1234">
        <v>1.7999999999999972</v>
      </c>
    </row>
    <row r="31" spans="1:16" ht="16.5" customHeight="1">
      <c r="A31" s="1214"/>
      <c r="B31" s="1235"/>
      <c r="C31" s="1229"/>
      <c r="D31" s="1211">
        <v>94.5</v>
      </c>
      <c r="E31" s="1211">
        <v>91.79</v>
      </c>
      <c r="F31" s="1211">
        <v>89.78</v>
      </c>
      <c r="G31" s="1211">
        <v>89.39</v>
      </c>
      <c r="H31" s="1211">
        <v>90.61</v>
      </c>
      <c r="I31" s="1211">
        <v>89.39</v>
      </c>
      <c r="J31" s="1211">
        <v>89.33</v>
      </c>
      <c r="K31" s="1211">
        <v>88.84</v>
      </c>
      <c r="L31" s="1211">
        <v>89.09</v>
      </c>
      <c r="M31" s="1211">
        <v>88.13</v>
      </c>
      <c r="N31" s="1211">
        <v>88.04</v>
      </c>
      <c r="O31" s="1211">
        <v>89.26</v>
      </c>
      <c r="P31" s="1230">
        <v>90.99</v>
      </c>
    </row>
    <row r="32" spans="1:16" ht="16.5" customHeight="1">
      <c r="A32" s="1214"/>
      <c r="B32" s="1236" t="s">
        <v>302</v>
      </c>
      <c r="C32" s="1232" t="s">
        <v>295</v>
      </c>
      <c r="D32" s="1233">
        <v>-0.40000000000000568</v>
      </c>
      <c r="E32" s="1233">
        <v>-2.7099999999999937</v>
      </c>
      <c r="F32" s="1233">
        <v>-2.0100000000000051</v>
      </c>
      <c r="G32" s="1233">
        <v>-0.39000000000000057</v>
      </c>
      <c r="H32" s="1233">
        <v>1.2199999999999989</v>
      </c>
      <c r="I32" s="1233">
        <v>-1.2199999999999989</v>
      </c>
      <c r="J32" s="1233">
        <v>-6.0000000000002274E-2</v>
      </c>
      <c r="K32" s="1233">
        <v>-0.48999999999999488</v>
      </c>
      <c r="L32" s="1233">
        <v>0.25</v>
      </c>
      <c r="M32" s="1233">
        <v>-0.96000000000000796</v>
      </c>
      <c r="N32" s="1233">
        <v>-8.99999999999892E-2</v>
      </c>
      <c r="O32" s="1233">
        <v>1.2199999999999989</v>
      </c>
      <c r="P32" s="1234">
        <v>1.7299999999999898</v>
      </c>
    </row>
    <row r="33" spans="1:16" ht="16.5" customHeight="1">
      <c r="A33" s="1214"/>
      <c r="B33" s="1235"/>
      <c r="C33" s="1229"/>
      <c r="D33" s="1211">
        <v>95.1</v>
      </c>
      <c r="E33" s="1211">
        <v>93.09</v>
      </c>
      <c r="F33" s="1211">
        <v>92.34</v>
      </c>
      <c r="G33" s="1211">
        <v>92.12</v>
      </c>
      <c r="H33" s="1211">
        <v>91.78</v>
      </c>
      <c r="I33" s="1211">
        <v>90.55</v>
      </c>
      <c r="J33" s="1211">
        <v>89.73</v>
      </c>
      <c r="K33" s="1211">
        <v>89.35</v>
      </c>
      <c r="L33" s="1211">
        <v>89.39</v>
      </c>
      <c r="M33" s="1211">
        <v>89.02</v>
      </c>
      <c r="N33" s="1211">
        <v>88.77</v>
      </c>
      <c r="O33" s="1211">
        <v>88.81</v>
      </c>
      <c r="P33" s="1230">
        <v>89.71</v>
      </c>
    </row>
    <row r="34" spans="1:16" ht="16.5" customHeight="1">
      <c r="A34" s="1237"/>
      <c r="B34" s="1236" t="s">
        <v>303</v>
      </c>
      <c r="C34" s="1232" t="s">
        <v>295</v>
      </c>
      <c r="D34" s="1233">
        <v>-0.64000000000000057</v>
      </c>
      <c r="E34" s="1233">
        <v>-2.0099999999999909</v>
      </c>
      <c r="F34" s="1233">
        <v>-0.75</v>
      </c>
      <c r="G34" s="1233">
        <v>-0.21999999999999886</v>
      </c>
      <c r="H34" s="1233">
        <v>-0.34000000000000341</v>
      </c>
      <c r="I34" s="1233">
        <v>-1.230000000000004</v>
      </c>
      <c r="J34" s="1233">
        <v>-0.81999999999999318</v>
      </c>
      <c r="K34" s="1233">
        <v>-0.38000000000000966</v>
      </c>
      <c r="L34" s="1233">
        <v>4.0000000000006253E-2</v>
      </c>
      <c r="M34" s="1233">
        <v>-0.37000000000000455</v>
      </c>
      <c r="N34" s="1233">
        <v>-0.25</v>
      </c>
      <c r="O34" s="1233">
        <v>4.0000000000006253E-2</v>
      </c>
      <c r="P34" s="1234">
        <v>0.89999999999999147</v>
      </c>
    </row>
    <row r="35" spans="1:16" ht="16.5" customHeight="1">
      <c r="A35" s="1209"/>
      <c r="B35" s="1238" t="s">
        <v>304</v>
      </c>
      <c r="C35" s="1210" t="s">
        <v>292</v>
      </c>
      <c r="D35" s="1211">
        <v>-5.8170280274986794</v>
      </c>
      <c r="E35" s="1211">
        <v>1.9417475728155309</v>
      </c>
      <c r="F35" s="1211">
        <v>5.4054054054054097</v>
      </c>
      <c r="G35" s="1211">
        <v>4.4161668300528207</v>
      </c>
      <c r="H35" s="1211">
        <v>-1.2652068126520792</v>
      </c>
      <c r="I35" s="1211">
        <v>-7.814232738495738</v>
      </c>
      <c r="J35" s="1211">
        <v>1.4830508474576181</v>
      </c>
      <c r="K35" s="1211">
        <v>0.21008403361344838</v>
      </c>
      <c r="L35" s="1211">
        <v>-0.52603892688058917</v>
      </c>
      <c r="M35" s="1211">
        <v>-2.3479188900747103</v>
      </c>
      <c r="N35" s="1211">
        <v>9.5534260286600006</v>
      </c>
      <c r="O35" s="1211">
        <v>-0.58765915768854904</v>
      </c>
      <c r="P35" s="1230">
        <v>-3.3966033966033882</v>
      </c>
    </row>
    <row r="36" spans="1:16" ht="16.5" customHeight="1">
      <c r="A36" s="1214"/>
      <c r="B36" s="1215"/>
      <c r="C36" s="1216" t="s">
        <v>293</v>
      </c>
      <c r="D36" s="1217">
        <v>-0.94</v>
      </c>
      <c r="E36" s="1217">
        <v>0.31</v>
      </c>
      <c r="F36" s="1217">
        <v>0.89</v>
      </c>
      <c r="G36" s="1217">
        <v>0.75</v>
      </c>
      <c r="H36" s="1217">
        <v>-0.23</v>
      </c>
      <c r="I36" s="1217">
        <v>-1.3</v>
      </c>
      <c r="J36" s="1217">
        <v>0.24</v>
      </c>
      <c r="K36" s="1217">
        <v>0.04</v>
      </c>
      <c r="L36" s="1217">
        <v>-0.08</v>
      </c>
      <c r="M36" s="1217">
        <v>-0.37</v>
      </c>
      <c r="N36" s="1217">
        <v>1.58</v>
      </c>
      <c r="O36" s="1217">
        <v>-0.11</v>
      </c>
      <c r="P36" s="1218">
        <v>-0.64</v>
      </c>
    </row>
    <row r="37" spans="1:16" ht="16.5" customHeight="1">
      <c r="A37" s="1214"/>
      <c r="B37" s="1215" t="s">
        <v>305</v>
      </c>
      <c r="C37" s="1210" t="s">
        <v>292</v>
      </c>
      <c r="D37" s="1212">
        <v>-6.0443601365166453</v>
      </c>
      <c r="E37" s="1212">
        <v>2.0059457769270224</v>
      </c>
      <c r="F37" s="1212">
        <v>6.0733686335758632</v>
      </c>
      <c r="G37" s="1212">
        <v>4.6227898307678146</v>
      </c>
      <c r="H37" s="1212">
        <v>-0.1455811909101293</v>
      </c>
      <c r="I37" s="1212">
        <v>-5.2510440701845216</v>
      </c>
      <c r="J37" s="1212">
        <v>-0.62527676123816267</v>
      </c>
      <c r="K37" s="1212">
        <v>-5.2087766772166049</v>
      </c>
      <c r="L37" s="1212">
        <v>5.1496702685803264</v>
      </c>
      <c r="M37" s="1212">
        <v>0.10043818030002261</v>
      </c>
      <c r="N37" s="1212">
        <v>5.8838756213262187</v>
      </c>
      <c r="O37" s="1212" t="s">
        <v>935</v>
      </c>
      <c r="P37" s="1213" t="s">
        <v>935</v>
      </c>
    </row>
    <row r="38" spans="1:16" ht="16.5" customHeight="1">
      <c r="A38" s="1214"/>
      <c r="B38" s="1215"/>
      <c r="C38" s="1216" t="s">
        <v>293</v>
      </c>
      <c r="D38" s="1217">
        <v>-1.52</v>
      </c>
      <c r="E38" s="1217">
        <v>0.52</v>
      </c>
      <c r="F38" s="1217">
        <v>1.58</v>
      </c>
      <c r="G38" s="1217">
        <v>1.23</v>
      </c>
      <c r="H38" s="1217">
        <v>-0.06</v>
      </c>
      <c r="I38" s="1217">
        <v>-1.37</v>
      </c>
      <c r="J38" s="1217">
        <v>-0.15</v>
      </c>
      <c r="K38" s="1217">
        <v>-1.3</v>
      </c>
      <c r="L38" s="1217">
        <v>1.33</v>
      </c>
      <c r="M38" s="1217">
        <v>0.04</v>
      </c>
      <c r="N38" s="1217">
        <v>1.53</v>
      </c>
      <c r="O38" s="1217"/>
      <c r="P38" s="1218"/>
    </row>
    <row r="39" spans="1:16" ht="16.5" customHeight="1">
      <c r="A39" s="1214"/>
      <c r="B39" s="1219" t="s">
        <v>306</v>
      </c>
      <c r="C39" s="1210" t="s">
        <v>292</v>
      </c>
      <c r="D39" s="1212">
        <v>0.86906338052076038</v>
      </c>
      <c r="E39" s="1212">
        <v>2.5132253058091125</v>
      </c>
      <c r="F39" s="1212">
        <v>59.877274929757398</v>
      </c>
      <c r="G39" s="1212">
        <v>-54.134877002970185</v>
      </c>
      <c r="H39" s="1212">
        <v>0.3055687266213597</v>
      </c>
      <c r="I39" s="1212">
        <v>-6.0481248645133157</v>
      </c>
      <c r="J39" s="1212">
        <v>3.7866881099455219</v>
      </c>
      <c r="K39" s="1212">
        <v>-8.8829777269917347</v>
      </c>
      <c r="L39" s="1212">
        <v>-4.2604308480820103</v>
      </c>
      <c r="M39" s="1212">
        <v>16.62884258304106</v>
      </c>
      <c r="N39" s="1212">
        <v>-16.498903447112415</v>
      </c>
      <c r="O39" s="1212">
        <v>8.3364332282631963</v>
      </c>
      <c r="P39" s="1213">
        <v>14.871259568545588</v>
      </c>
    </row>
    <row r="40" spans="1:16" ht="16.5" customHeight="1">
      <c r="A40" s="1214"/>
      <c r="B40" s="1219"/>
      <c r="C40" s="1221" t="s">
        <v>293</v>
      </c>
      <c r="D40" s="1217">
        <v>-0.17</v>
      </c>
      <c r="E40" s="1217">
        <v>-0.11</v>
      </c>
      <c r="F40" s="1217">
        <v>1.5</v>
      </c>
      <c r="G40" s="1217">
        <v>-1.68</v>
      </c>
      <c r="H40" s="1217">
        <v>-0.15</v>
      </c>
      <c r="I40" s="1217">
        <v>-0.31</v>
      </c>
      <c r="J40" s="1217">
        <v>-0.04</v>
      </c>
      <c r="K40" s="1217">
        <v>-0.4</v>
      </c>
      <c r="L40" s="1217">
        <v>-0.27</v>
      </c>
      <c r="M40" s="1217">
        <v>0.27</v>
      </c>
      <c r="N40" s="1217">
        <v>-0.63</v>
      </c>
      <c r="O40" s="1217">
        <v>0.13</v>
      </c>
      <c r="P40" s="1218">
        <v>0.32</v>
      </c>
    </row>
    <row r="41" spans="1:16" ht="16.5" customHeight="1">
      <c r="A41" s="1214"/>
      <c r="B41" s="1215" t="s">
        <v>307</v>
      </c>
      <c r="C41" s="1210" t="s">
        <v>292</v>
      </c>
      <c r="D41" s="1212">
        <v>-4.2505592841163287</v>
      </c>
      <c r="E41" s="1212">
        <v>-0.34344590726960189</v>
      </c>
      <c r="F41" s="1212">
        <v>13.606539431243695</v>
      </c>
      <c r="G41" s="1212">
        <v>5.6649063850215944</v>
      </c>
      <c r="H41" s="1212">
        <v>-5.270723526593196</v>
      </c>
      <c r="I41" s="1212">
        <v>-12.108559498956154</v>
      </c>
      <c r="J41" s="1212">
        <v>-3.2749858836815418</v>
      </c>
      <c r="K41" s="1212">
        <v>6.2291434927697527</v>
      </c>
      <c r="L41" s="1212">
        <v>-0.21598272138229249</v>
      </c>
      <c r="M41" s="1212">
        <v>-10.19159929935782</v>
      </c>
      <c r="N41" s="1212">
        <v>18.360655737704931</v>
      </c>
      <c r="O41" s="1212">
        <v>4.6920821114369478</v>
      </c>
      <c r="P41" s="1213">
        <v>-4.4921875000000089</v>
      </c>
    </row>
    <row r="42" spans="1:16" ht="16.5" customHeight="1">
      <c r="A42" s="1214"/>
      <c r="B42" s="1215"/>
      <c r="C42" s="1216" t="s">
        <v>293</v>
      </c>
      <c r="D42" s="1217">
        <v>-0.34</v>
      </c>
      <c r="E42" s="1217">
        <v>-0.02</v>
      </c>
      <c r="F42" s="1217">
        <v>1.07</v>
      </c>
      <c r="G42" s="1217">
        <v>0.46</v>
      </c>
      <c r="H42" s="1217">
        <v>-0.42</v>
      </c>
      <c r="I42" s="1217">
        <v>-0.95</v>
      </c>
      <c r="J42" s="1217">
        <v>-0.25</v>
      </c>
      <c r="K42" s="1217">
        <v>0.47</v>
      </c>
      <c r="L42" s="1217">
        <v>-0.02</v>
      </c>
      <c r="M42" s="1217">
        <v>-0.78</v>
      </c>
      <c r="N42" s="1217">
        <v>1.42</v>
      </c>
      <c r="O42" s="1217">
        <v>0.42</v>
      </c>
      <c r="P42" s="1218">
        <v>-0.4</v>
      </c>
    </row>
    <row r="43" spans="1:16" ht="16.5" customHeight="1">
      <c r="A43" s="1222" t="s">
        <v>114</v>
      </c>
      <c r="B43" s="1239" t="s">
        <v>1079</v>
      </c>
      <c r="C43" s="1210" t="s">
        <v>292</v>
      </c>
      <c r="D43" s="1212">
        <v>-1.8218339274129409</v>
      </c>
      <c r="E43" s="1212">
        <v>2.3987874599929002</v>
      </c>
      <c r="F43" s="1212">
        <v>0.76702192634528887</v>
      </c>
      <c r="G43" s="1212">
        <v>-0.36212709621820871</v>
      </c>
      <c r="H43" s="1212">
        <v>1.2778707356578953</v>
      </c>
      <c r="I43" s="1212">
        <v>-0.9288561829081855</v>
      </c>
      <c r="J43" s="1212">
        <v>-0.9570133060707211</v>
      </c>
      <c r="K43" s="1212">
        <v>2.3901531638955476</v>
      </c>
      <c r="L43" s="1212">
        <v>-1.8390140222594724</v>
      </c>
      <c r="M43" s="1212">
        <v>-8.0452340702680897E-2</v>
      </c>
      <c r="N43" s="1212">
        <v>4.893071225863058</v>
      </c>
      <c r="O43" s="1212">
        <v>-1.4985108015390196</v>
      </c>
      <c r="P43" s="1213">
        <v>9.597829412628095E-2</v>
      </c>
    </row>
    <row r="44" spans="1:16" ht="16.5" customHeight="1">
      <c r="A44" s="1222"/>
      <c r="B44" s="1239"/>
      <c r="C44" s="1221" t="s">
        <v>293</v>
      </c>
      <c r="D44" s="1217">
        <v>-0.57999999999999996</v>
      </c>
      <c r="E44" s="1217">
        <v>0.76</v>
      </c>
      <c r="F44" s="1217">
        <v>0.23</v>
      </c>
      <c r="G44" s="1217">
        <v>-0.13</v>
      </c>
      <c r="H44" s="1217">
        <v>0.43</v>
      </c>
      <c r="I44" s="1217">
        <v>-0.31</v>
      </c>
      <c r="J44" s="1217">
        <v>-0.31</v>
      </c>
      <c r="K44" s="1217">
        <v>0.77</v>
      </c>
      <c r="L44" s="1217">
        <v>-0.59</v>
      </c>
      <c r="M44" s="1217">
        <v>-0.02</v>
      </c>
      <c r="N44" s="1217">
        <v>1.6</v>
      </c>
      <c r="O44" s="1217">
        <v>-0.59</v>
      </c>
      <c r="P44" s="1218">
        <v>0.02</v>
      </c>
    </row>
    <row r="45" spans="1:16" ht="16.5" customHeight="1">
      <c r="A45" s="1222" t="s">
        <v>118</v>
      </c>
      <c r="B45" s="1215" t="s">
        <v>308</v>
      </c>
      <c r="C45" s="1210" t="s">
        <v>295</v>
      </c>
      <c r="D45" s="1240">
        <v>1.0000000000000005E-2</v>
      </c>
      <c r="E45" s="1240">
        <v>-1.0000000000000009E-2</v>
      </c>
      <c r="F45" s="1240">
        <v>0</v>
      </c>
      <c r="G45" s="1240">
        <v>-1.0000000000000009E-2</v>
      </c>
      <c r="H45" s="1240">
        <v>-1.0000000000000009E-2</v>
      </c>
      <c r="I45" s="1240">
        <v>-1.0000000000000009E-2</v>
      </c>
      <c r="J45" s="1240">
        <v>-1.0000000000000007E-2</v>
      </c>
      <c r="K45" s="1240">
        <v>-2.7105054312137611E-20</v>
      </c>
      <c r="L45" s="1240">
        <v>0</v>
      </c>
      <c r="M45" s="1240">
        <v>0</v>
      </c>
      <c r="N45" s="1240">
        <v>-1.0000000000000009E-2</v>
      </c>
      <c r="O45" s="1240">
        <v>0</v>
      </c>
      <c r="P45" s="1241">
        <v>-9.9999999999998979E-3</v>
      </c>
    </row>
    <row r="46" spans="1:16" ht="16.5" customHeight="1">
      <c r="A46" s="1222"/>
      <c r="B46" s="1215"/>
      <c r="C46" s="1216" t="s">
        <v>293</v>
      </c>
      <c r="D46" s="1217">
        <v>0.32</v>
      </c>
      <c r="E46" s="1217">
        <v>-0.23</v>
      </c>
      <c r="F46" s="1217">
        <v>0.01</v>
      </c>
      <c r="G46" s="1217">
        <v>-0.27</v>
      </c>
      <c r="H46" s="1217">
        <v>-0.28999999999999998</v>
      </c>
      <c r="I46" s="1217">
        <v>-0.28999999999999998</v>
      </c>
      <c r="J46" s="1217">
        <v>-0.27</v>
      </c>
      <c r="K46" s="1217">
        <v>-0.01</v>
      </c>
      <c r="L46" s="1217">
        <v>-0.01</v>
      </c>
      <c r="M46" s="1217">
        <v>-0.01</v>
      </c>
      <c r="N46" s="1217">
        <v>-0.27</v>
      </c>
      <c r="O46" s="1217">
        <v>-0.01</v>
      </c>
      <c r="P46" s="1218">
        <v>-0.31</v>
      </c>
    </row>
    <row r="47" spans="1:16" ht="16.5" customHeight="1">
      <c r="A47" s="1223" t="s">
        <v>108</v>
      </c>
      <c r="B47" s="1215" t="s">
        <v>908</v>
      </c>
      <c r="C47" s="1210" t="s">
        <v>292</v>
      </c>
      <c r="D47" s="1212">
        <v>0.99999999999999956</v>
      </c>
      <c r="E47" s="1212">
        <v>-0.6</v>
      </c>
      <c r="F47" s="1212">
        <v>0.30000000000000004</v>
      </c>
      <c r="G47" s="1212">
        <v>-1.5000000000000002</v>
      </c>
      <c r="H47" s="1212">
        <v>0.30000000000000027</v>
      </c>
      <c r="I47" s="1212">
        <v>1.1000000000000001</v>
      </c>
      <c r="J47" s="1212">
        <v>1.1000000000000001</v>
      </c>
      <c r="K47" s="1212">
        <v>1.4</v>
      </c>
      <c r="L47" s="1212">
        <v>0</v>
      </c>
      <c r="M47" s="1212">
        <v>-2.7</v>
      </c>
      <c r="N47" s="1212">
        <v>4.8000000000000007</v>
      </c>
      <c r="O47" s="1212">
        <v>-1.1999999999999997</v>
      </c>
      <c r="P47" s="1213">
        <v>0</v>
      </c>
    </row>
    <row r="48" spans="1:16" ht="16.5" customHeight="1">
      <c r="A48" s="1223"/>
      <c r="B48" s="1215"/>
      <c r="C48" s="1216" t="s">
        <v>293</v>
      </c>
      <c r="D48" s="1217">
        <v>0.13</v>
      </c>
      <c r="E48" s="1217">
        <v>-0.08</v>
      </c>
      <c r="F48" s="1217">
        <v>0.04</v>
      </c>
      <c r="G48" s="1217">
        <v>-0.21</v>
      </c>
      <c r="H48" s="1217">
        <v>0.04</v>
      </c>
      <c r="I48" s="1217">
        <v>0.15</v>
      </c>
      <c r="J48" s="1217">
        <v>0.14000000000000001</v>
      </c>
      <c r="K48" s="1217">
        <v>0.19</v>
      </c>
      <c r="L48" s="1217">
        <v>0</v>
      </c>
      <c r="M48" s="1217">
        <v>-0.35</v>
      </c>
      <c r="N48" s="1217">
        <v>0.64</v>
      </c>
      <c r="O48" s="1217">
        <v>-0.19</v>
      </c>
      <c r="P48" s="1218">
        <v>0</v>
      </c>
    </row>
    <row r="49" spans="1:16" ht="16.5" customHeight="1">
      <c r="A49" s="1222" t="s">
        <v>109</v>
      </c>
      <c r="B49" s="1215" t="s">
        <v>309</v>
      </c>
      <c r="C49" s="1210" t="s">
        <v>295</v>
      </c>
      <c r="D49" s="1242">
        <v>-7.6999999999999957E-2</v>
      </c>
      <c r="E49" s="1242">
        <v>4.299999999999992E-2</v>
      </c>
      <c r="F49" s="1242">
        <v>3.0999999999999917E-2</v>
      </c>
      <c r="G49" s="1242">
        <v>8.0000000000000071E-3</v>
      </c>
      <c r="H49" s="1242">
        <v>6.800000000000006E-2</v>
      </c>
      <c r="I49" s="1242">
        <v>-0.11944046701812702</v>
      </c>
      <c r="J49" s="1242">
        <v>5.9000000000000156E-2</v>
      </c>
      <c r="K49" s="1242">
        <v>9.9999999999988987E-4</v>
      </c>
      <c r="L49" s="1242">
        <v>-2.4999999999999908E-2</v>
      </c>
      <c r="M49" s="1242">
        <v>4.0000000000000036E-3</v>
      </c>
      <c r="N49" s="1242">
        <v>3.7999999999999819E-2</v>
      </c>
      <c r="O49" s="1242">
        <v>0</v>
      </c>
      <c r="P49" s="1243">
        <v>-5.9999999999997833E-3</v>
      </c>
    </row>
    <row r="50" spans="1:16" ht="16.5" customHeight="1">
      <c r="A50" s="1222"/>
      <c r="B50" s="1215"/>
      <c r="C50" s="1216" t="s">
        <v>293</v>
      </c>
      <c r="D50" s="1217">
        <v>-0.83</v>
      </c>
      <c r="E50" s="1217">
        <v>0.44</v>
      </c>
      <c r="F50" s="1217">
        <v>0.31</v>
      </c>
      <c r="G50" s="1217">
        <v>0.06</v>
      </c>
      <c r="H50" s="1217">
        <v>0.74</v>
      </c>
      <c r="I50" s="1217">
        <v>-1.35</v>
      </c>
      <c r="J50" s="1217">
        <v>0.61</v>
      </c>
      <c r="K50" s="1217">
        <v>-0.01</v>
      </c>
      <c r="L50" s="1217">
        <v>-0.28999999999999998</v>
      </c>
      <c r="M50" s="1217">
        <v>0.03</v>
      </c>
      <c r="N50" s="1217">
        <v>0.4</v>
      </c>
      <c r="O50" s="1217">
        <v>-0.02</v>
      </c>
      <c r="P50" s="1218">
        <v>-0.09</v>
      </c>
    </row>
    <row r="51" spans="1:16" ht="16.5" customHeight="1">
      <c r="A51" s="1214"/>
      <c r="B51" s="1215" t="s">
        <v>903</v>
      </c>
      <c r="C51" s="1210" t="s">
        <v>292</v>
      </c>
      <c r="D51" s="1244">
        <v>-3.9700147744570402</v>
      </c>
      <c r="E51" s="1212">
        <v>-2.1113977124121757</v>
      </c>
      <c r="F51" s="1212">
        <v>0.92943515927890452</v>
      </c>
      <c r="G51" s="1212">
        <v>-1.7505406723998571</v>
      </c>
      <c r="H51" s="1212">
        <v>2.1297718911391783</v>
      </c>
      <c r="I51" s="1212">
        <v>-3.4409759965590236</v>
      </c>
      <c r="J51" s="1212">
        <v>1.0787521653514163</v>
      </c>
      <c r="K51" s="1212">
        <v>-1.8987106547519055</v>
      </c>
      <c r="L51" s="1212">
        <v>2.9222351793693955</v>
      </c>
      <c r="M51" s="1212">
        <v>-0.95021060463154461</v>
      </c>
      <c r="N51" s="1212">
        <v>7.6117083169365181</v>
      </c>
      <c r="O51" s="1212">
        <v>-3.9923668793777782</v>
      </c>
      <c r="P51" s="1213">
        <v>5.7913653201622868</v>
      </c>
    </row>
    <row r="52" spans="1:16" ht="16.5" customHeight="1">
      <c r="A52" s="1214"/>
      <c r="B52" s="1245"/>
      <c r="C52" s="1216" t="s">
        <v>293</v>
      </c>
      <c r="D52" s="1246">
        <v>-0.39</v>
      </c>
      <c r="E52" s="1247">
        <v>-0.2</v>
      </c>
      <c r="F52" s="1247">
        <v>0.1</v>
      </c>
      <c r="G52" s="1247">
        <v>-0.17</v>
      </c>
      <c r="H52" s="1247">
        <v>0.23</v>
      </c>
      <c r="I52" s="1247">
        <v>-0.34</v>
      </c>
      <c r="J52" s="1247">
        <v>0.11</v>
      </c>
      <c r="K52" s="1247">
        <v>-0.18</v>
      </c>
      <c r="L52" s="1247">
        <v>0.28999999999999998</v>
      </c>
      <c r="M52" s="1247">
        <v>-0.09</v>
      </c>
      <c r="N52" s="1247">
        <v>0.77</v>
      </c>
      <c r="O52" s="1247">
        <v>-0.47</v>
      </c>
      <c r="P52" s="1248">
        <v>0.67</v>
      </c>
    </row>
    <row r="53" spans="1:16" ht="16.5" customHeight="1">
      <c r="A53" s="1214"/>
      <c r="B53" s="1228"/>
      <c r="C53" s="1229"/>
      <c r="D53" s="1212">
        <v>97.42</v>
      </c>
      <c r="E53" s="1212">
        <v>98.79</v>
      </c>
      <c r="F53" s="1212">
        <v>104.52</v>
      </c>
      <c r="G53" s="1212">
        <v>104.56</v>
      </c>
      <c r="H53" s="1212">
        <v>104.87</v>
      </c>
      <c r="I53" s="1212">
        <v>98.8</v>
      </c>
      <c r="J53" s="1212">
        <v>98.89</v>
      </c>
      <c r="K53" s="1212">
        <v>98.45</v>
      </c>
      <c r="L53" s="1212">
        <v>98.81</v>
      </c>
      <c r="M53" s="1212">
        <v>97.52</v>
      </c>
      <c r="N53" s="1212">
        <v>104.58</v>
      </c>
      <c r="O53" s="1212">
        <v>103.74</v>
      </c>
      <c r="P53" s="1213">
        <v>103.32</v>
      </c>
    </row>
    <row r="54" spans="1:16" ht="16.5" customHeight="1">
      <c r="A54" s="1214"/>
      <c r="B54" s="1231" t="s">
        <v>310</v>
      </c>
      <c r="C54" s="1232" t="s">
        <v>295</v>
      </c>
      <c r="D54" s="1233">
        <v>-4.3100000000000023</v>
      </c>
      <c r="E54" s="1233">
        <v>1.3700000000000045</v>
      </c>
      <c r="F54" s="1233">
        <v>5.7299999999999898</v>
      </c>
      <c r="G54" s="1233">
        <v>4.0000000000006253E-2</v>
      </c>
      <c r="H54" s="1233">
        <v>0.31000000000000227</v>
      </c>
      <c r="I54" s="1233">
        <v>-6.0700000000000074</v>
      </c>
      <c r="J54" s="1233">
        <v>9.0000000000003411E-2</v>
      </c>
      <c r="K54" s="1233">
        <v>-0.43999999999999773</v>
      </c>
      <c r="L54" s="1233">
        <v>0.35999999999999943</v>
      </c>
      <c r="M54" s="1233">
        <v>-1.2900000000000063</v>
      </c>
      <c r="N54" s="1233">
        <v>7.0600000000000023</v>
      </c>
      <c r="O54" s="1233">
        <v>-0.84000000000000341</v>
      </c>
      <c r="P54" s="1234">
        <v>-0.42000000000000171</v>
      </c>
    </row>
    <row r="55" spans="1:16" ht="16.5" customHeight="1">
      <c r="A55" s="1214"/>
      <c r="B55" s="1235"/>
      <c r="C55" s="1229"/>
      <c r="D55" s="1212">
        <v>100.39</v>
      </c>
      <c r="E55" s="1212">
        <v>99.31</v>
      </c>
      <c r="F55" s="1212">
        <v>100.24</v>
      </c>
      <c r="G55" s="1212">
        <v>102.62</v>
      </c>
      <c r="H55" s="1212">
        <v>104.65</v>
      </c>
      <c r="I55" s="1212">
        <v>102.74</v>
      </c>
      <c r="J55" s="1212">
        <v>100.85</v>
      </c>
      <c r="K55" s="1212">
        <v>98.71</v>
      </c>
      <c r="L55" s="1212">
        <v>98.72</v>
      </c>
      <c r="M55" s="1212">
        <v>98.26</v>
      </c>
      <c r="N55" s="1212">
        <v>100.3</v>
      </c>
      <c r="O55" s="1212">
        <v>101.95</v>
      </c>
      <c r="P55" s="1213">
        <v>103.88</v>
      </c>
    </row>
    <row r="56" spans="1:16" ht="16.5" customHeight="1">
      <c r="A56" s="1214"/>
      <c r="B56" s="1236" t="s">
        <v>302</v>
      </c>
      <c r="C56" s="1232" t="s">
        <v>295</v>
      </c>
      <c r="D56" s="1233">
        <v>-2.1200000000000045</v>
      </c>
      <c r="E56" s="1233">
        <v>-1.0799999999999983</v>
      </c>
      <c r="F56" s="1233">
        <v>0.92999999999999261</v>
      </c>
      <c r="G56" s="1233">
        <v>2.3800000000000097</v>
      </c>
      <c r="H56" s="1233">
        <v>2.0300000000000011</v>
      </c>
      <c r="I56" s="1233">
        <v>-1.9100000000000108</v>
      </c>
      <c r="J56" s="1233">
        <v>-1.8900000000000006</v>
      </c>
      <c r="K56" s="1233">
        <v>-2.1400000000000006</v>
      </c>
      <c r="L56" s="1233">
        <v>1.0000000000005116E-2</v>
      </c>
      <c r="M56" s="1233">
        <v>-0.45999999999999375</v>
      </c>
      <c r="N56" s="1233">
        <v>2.039999999999992</v>
      </c>
      <c r="O56" s="1233">
        <v>1.6500000000000057</v>
      </c>
      <c r="P56" s="1234">
        <v>1.9299999999999926</v>
      </c>
    </row>
    <row r="57" spans="1:16" ht="16.5" customHeight="1">
      <c r="A57" s="1214"/>
      <c r="B57" s="1235"/>
      <c r="C57" s="1229"/>
      <c r="D57" s="1212">
        <v>101.67</v>
      </c>
      <c r="E57" s="1212">
        <v>100.75</v>
      </c>
      <c r="F57" s="1212">
        <v>100.9</v>
      </c>
      <c r="G57" s="1212">
        <v>101.4</v>
      </c>
      <c r="H57" s="1212">
        <v>102.03</v>
      </c>
      <c r="I57" s="1212">
        <v>102.31</v>
      </c>
      <c r="J57" s="1212">
        <v>102.33</v>
      </c>
      <c r="K57" s="1212">
        <v>101.11</v>
      </c>
      <c r="L57" s="1212">
        <v>99.96</v>
      </c>
      <c r="M57" s="1212">
        <v>98.49</v>
      </c>
      <c r="N57" s="1212">
        <v>99.65</v>
      </c>
      <c r="O57" s="1212">
        <v>100.62</v>
      </c>
      <c r="P57" s="1213">
        <v>101.59</v>
      </c>
    </row>
    <row r="58" spans="1:16" ht="16.5" customHeight="1">
      <c r="A58" s="1237"/>
      <c r="B58" s="1236" t="s">
        <v>450</v>
      </c>
      <c r="C58" s="1232" t="s">
        <v>295</v>
      </c>
      <c r="D58" s="1233">
        <v>-1.5499999999999972</v>
      </c>
      <c r="E58" s="1233">
        <v>-0.92000000000000171</v>
      </c>
      <c r="F58" s="1233">
        <v>0.15000000000000568</v>
      </c>
      <c r="G58" s="1233">
        <v>0.5</v>
      </c>
      <c r="H58" s="1233">
        <v>0.62999999999999545</v>
      </c>
      <c r="I58" s="1233">
        <v>0.28000000000000114</v>
      </c>
      <c r="J58" s="1233">
        <v>1.9999999999996021E-2</v>
      </c>
      <c r="K58" s="1233">
        <v>-1.2199999999999989</v>
      </c>
      <c r="L58" s="1233">
        <v>-1.1500000000000057</v>
      </c>
      <c r="M58" s="1233">
        <v>-1.4699999999999989</v>
      </c>
      <c r="N58" s="1233">
        <v>1.1600000000000108</v>
      </c>
      <c r="O58" s="1233">
        <v>0.96999999999999886</v>
      </c>
      <c r="P58" s="1234">
        <v>0.96999999999999886</v>
      </c>
    </row>
    <row r="59" spans="1:16" ht="16.5" customHeight="1">
      <c r="A59" s="1209"/>
      <c r="B59" s="1923" t="s">
        <v>311</v>
      </c>
      <c r="C59" s="1210" t="s">
        <v>292</v>
      </c>
      <c r="D59" s="1211">
        <v>-0.59701492537312872</v>
      </c>
      <c r="E59" s="1211">
        <v>0.99304865938430975</v>
      </c>
      <c r="F59" s="1211">
        <v>-2.5012506253126561</v>
      </c>
      <c r="G59" s="1211">
        <v>1.7076845806127603</v>
      </c>
      <c r="H59" s="1211">
        <v>3.1372549019607732</v>
      </c>
      <c r="I59" s="1211">
        <v>-0.38684719535782541</v>
      </c>
      <c r="J59" s="1211">
        <v>0.86830680173660535</v>
      </c>
      <c r="K59" s="1212">
        <v>1.0511227902532332</v>
      </c>
      <c r="L59" s="1212">
        <v>-4.1161320473873477</v>
      </c>
      <c r="M59" s="1212">
        <v>0.29835902536051429</v>
      </c>
      <c r="N59" s="1211">
        <v>1.1846001974333691</v>
      </c>
      <c r="O59" s="1211">
        <v>-3.2559864135651786</v>
      </c>
      <c r="P59" s="1230">
        <v>-1.865284974093276</v>
      </c>
    </row>
    <row r="60" spans="1:16" ht="16.5" customHeight="1">
      <c r="A60" s="1214"/>
      <c r="B60" s="1924"/>
      <c r="C60" s="1216" t="s">
        <v>293</v>
      </c>
      <c r="D60" s="1217">
        <v>-0.2</v>
      </c>
      <c r="E60" s="1217">
        <v>0.38</v>
      </c>
      <c r="F60" s="1217">
        <v>-0.95</v>
      </c>
      <c r="G60" s="1217">
        <v>0.67</v>
      </c>
      <c r="H60" s="1217">
        <v>1.2</v>
      </c>
      <c r="I60" s="1217">
        <v>-0.17</v>
      </c>
      <c r="J60" s="1217">
        <v>0.27</v>
      </c>
      <c r="K60" s="1217">
        <v>0.34</v>
      </c>
      <c r="L60" s="1217">
        <v>-1.56</v>
      </c>
      <c r="M60" s="1217">
        <v>0.09</v>
      </c>
      <c r="N60" s="1217">
        <v>0.41</v>
      </c>
      <c r="O60" s="1217">
        <v>-1.27</v>
      </c>
      <c r="P60" s="1218">
        <v>-0.81</v>
      </c>
    </row>
    <row r="61" spans="1:16" ht="16.5" customHeight="1">
      <c r="A61" s="1214"/>
      <c r="B61" s="1925" t="s">
        <v>909</v>
      </c>
      <c r="C61" s="1220" t="s">
        <v>292</v>
      </c>
      <c r="D61" s="1212" t="s">
        <v>935</v>
      </c>
      <c r="E61" s="1212" t="s">
        <v>935</v>
      </c>
      <c r="F61" s="1212" t="s">
        <v>935</v>
      </c>
      <c r="G61" s="1212" t="s">
        <v>935</v>
      </c>
      <c r="H61" s="1212" t="s">
        <v>935</v>
      </c>
      <c r="I61" s="1212" t="s">
        <v>935</v>
      </c>
      <c r="J61" s="1212" t="s">
        <v>935</v>
      </c>
      <c r="K61" s="1240" t="s">
        <v>935</v>
      </c>
      <c r="L61" s="1212" t="s">
        <v>935</v>
      </c>
      <c r="M61" s="1212" t="s">
        <v>935</v>
      </c>
      <c r="N61" s="1212" t="s">
        <v>935</v>
      </c>
      <c r="O61" s="1212" t="s">
        <v>935</v>
      </c>
      <c r="P61" s="1213" t="s">
        <v>935</v>
      </c>
    </row>
    <row r="62" spans="1:16" ht="16.5" customHeight="1">
      <c r="A62" s="1214"/>
      <c r="B62" s="1925"/>
      <c r="C62" s="1221" t="s">
        <v>293</v>
      </c>
      <c r="D62" s="1217" t="s">
        <v>935</v>
      </c>
      <c r="E62" s="1217" t="s">
        <v>935</v>
      </c>
      <c r="F62" s="1217" t="s">
        <v>935</v>
      </c>
      <c r="G62" s="1217" t="s">
        <v>935</v>
      </c>
      <c r="H62" s="1217" t="s">
        <v>935</v>
      </c>
      <c r="I62" s="1217" t="s">
        <v>935</v>
      </c>
      <c r="J62" s="1217" t="s">
        <v>935</v>
      </c>
      <c r="K62" s="1240" t="s">
        <v>935</v>
      </c>
      <c r="L62" s="1217" t="s">
        <v>935</v>
      </c>
      <c r="M62" s="1217" t="s">
        <v>935</v>
      </c>
      <c r="N62" s="1217" t="s">
        <v>935</v>
      </c>
      <c r="O62" s="1217" t="s">
        <v>935</v>
      </c>
      <c r="P62" s="1218" t="s">
        <v>935</v>
      </c>
    </row>
    <row r="63" spans="1:16" ht="16.5" customHeight="1">
      <c r="A63" s="1214"/>
      <c r="B63" s="1925" t="s">
        <v>312</v>
      </c>
      <c r="C63" s="1220" t="s">
        <v>292</v>
      </c>
      <c r="D63" s="1212">
        <v>-11.872146118721451</v>
      </c>
      <c r="E63" s="1212">
        <v>-2.7060270602706051</v>
      </c>
      <c r="F63" s="1212">
        <v>23.779502371031903</v>
      </c>
      <c r="G63" s="1212">
        <v>2.3640661938534278</v>
      </c>
      <c r="H63" s="1212">
        <v>1.2076172782164394</v>
      </c>
      <c r="I63" s="1212">
        <v>-20.345879959308242</v>
      </c>
      <c r="J63" s="1212">
        <v>-10.614192009540835</v>
      </c>
      <c r="K63" s="1212">
        <v>-6.7708333333333366</v>
      </c>
      <c r="L63" s="1212">
        <v>17.578365089121082</v>
      </c>
      <c r="M63" s="1212">
        <v>-15.45952525867316</v>
      </c>
      <c r="N63" s="1212">
        <v>17.12907117008444</v>
      </c>
      <c r="O63" s="1212">
        <v>27.723131135822808</v>
      </c>
      <c r="P63" s="1213">
        <v>-21.408966148215924</v>
      </c>
    </row>
    <row r="64" spans="1:16" ht="16.5" customHeight="1">
      <c r="A64" s="1214"/>
      <c r="B64" s="1925"/>
      <c r="C64" s="1221" t="s">
        <v>293</v>
      </c>
      <c r="D64" s="1217">
        <v>-0.81</v>
      </c>
      <c r="E64" s="1217">
        <v>-0.16</v>
      </c>
      <c r="F64" s="1217">
        <v>1.74</v>
      </c>
      <c r="G64" s="1217">
        <v>0.17</v>
      </c>
      <c r="H64" s="1217">
        <v>0.08</v>
      </c>
      <c r="I64" s="1217">
        <v>-1.43</v>
      </c>
      <c r="J64" s="1217">
        <v>-0.73</v>
      </c>
      <c r="K64" s="1217">
        <v>-0.44</v>
      </c>
      <c r="L64" s="1217">
        <v>1.26</v>
      </c>
      <c r="M64" s="1217">
        <v>-1.04</v>
      </c>
      <c r="N64" s="1217">
        <v>1.24</v>
      </c>
      <c r="O64" s="1217">
        <v>2.02</v>
      </c>
      <c r="P64" s="1218">
        <v>-1.77</v>
      </c>
    </row>
    <row r="65" spans="1:16" ht="16.5" customHeight="1">
      <c r="A65" s="1222" t="s">
        <v>126</v>
      </c>
      <c r="B65" s="1925" t="s">
        <v>910</v>
      </c>
      <c r="C65" s="1220" t="s">
        <v>292</v>
      </c>
      <c r="D65" s="1212">
        <v>-0.61162079510704237</v>
      </c>
      <c r="E65" s="1212">
        <v>1.1371427619900996</v>
      </c>
      <c r="F65" s="1212">
        <v>-0.50226017076845819</v>
      </c>
      <c r="G65" s="1212">
        <v>-6.9388939039072284E-18</v>
      </c>
      <c r="H65" s="1212">
        <v>-0.30257186081694115</v>
      </c>
      <c r="I65" s="1212">
        <v>-0.30349013657055857</v>
      </c>
      <c r="J65" s="1212">
        <v>0.20242914979757368</v>
      </c>
      <c r="K65" s="1212">
        <v>-0.10116337885686245</v>
      </c>
      <c r="L65" s="1212">
        <v>-0.10126582278480435</v>
      </c>
      <c r="M65" s="1212">
        <v>-0.10136847440446885</v>
      </c>
      <c r="N65" s="1212">
        <v>1.1094301563288032</v>
      </c>
      <c r="O65" s="1212">
        <v>0</v>
      </c>
      <c r="P65" s="1213">
        <v>5.5511151231257827E-17</v>
      </c>
    </row>
    <row r="66" spans="1:16" ht="16.5" customHeight="1">
      <c r="A66" s="1222"/>
      <c r="B66" s="1925"/>
      <c r="C66" s="1221" t="s">
        <v>293</v>
      </c>
      <c r="D66" s="1217">
        <v>-0.96</v>
      </c>
      <c r="E66" s="1217">
        <v>1.97</v>
      </c>
      <c r="F66" s="1217">
        <v>-0.84</v>
      </c>
      <c r="G66" s="1217">
        <v>0.06</v>
      </c>
      <c r="H66" s="1217">
        <v>-0.47</v>
      </c>
      <c r="I66" s="1217">
        <v>-0.44</v>
      </c>
      <c r="J66" s="1217">
        <v>0.42</v>
      </c>
      <c r="K66" s="1217">
        <v>-0.09</v>
      </c>
      <c r="L66" s="1217">
        <v>-0.09</v>
      </c>
      <c r="M66" s="1217">
        <v>-0.09</v>
      </c>
      <c r="N66" s="1217">
        <v>1.92</v>
      </c>
      <c r="O66" s="1217">
        <v>0.04</v>
      </c>
      <c r="P66" s="1218">
        <v>7.0000000000000007E-2</v>
      </c>
    </row>
    <row r="67" spans="1:16" ht="16.5" customHeight="1">
      <c r="A67" s="1222" t="s">
        <v>105</v>
      </c>
      <c r="B67" s="1924" t="s">
        <v>911</v>
      </c>
      <c r="C67" s="1220" t="s">
        <v>292</v>
      </c>
      <c r="D67" s="1212">
        <v>-9.194932570494474E-2</v>
      </c>
      <c r="E67" s="1212">
        <v>1.083190020277728</v>
      </c>
      <c r="F67" s="1212">
        <v>2.4081280852508686</v>
      </c>
      <c r="G67" s="1212">
        <v>-4.5420488309004003</v>
      </c>
      <c r="H67" s="1212">
        <v>-3.9619651347068148</v>
      </c>
      <c r="I67" s="1212">
        <v>-0.27642394704299122</v>
      </c>
      <c r="J67" s="1212">
        <v>-1.4280562567616299</v>
      </c>
      <c r="K67" s="1212">
        <v>0.21506918058642197</v>
      </c>
      <c r="L67" s="1212">
        <v>0.40750773066136109</v>
      </c>
      <c r="M67" s="1212">
        <v>1.2277055440088935</v>
      </c>
      <c r="N67" s="1212">
        <v>1.3957246749430694</v>
      </c>
      <c r="O67" s="1212">
        <v>1.0908910596519066</v>
      </c>
      <c r="P67" s="1213">
        <v>-7.3109808819291011</v>
      </c>
    </row>
    <row r="68" spans="1:16" ht="16.5" customHeight="1">
      <c r="A68" s="1222"/>
      <c r="B68" s="1924"/>
      <c r="C68" s="1216" t="s">
        <v>293</v>
      </c>
      <c r="D68" s="1217">
        <v>0.03</v>
      </c>
      <c r="E68" s="1217">
        <v>0.37</v>
      </c>
      <c r="F68" s="1217">
        <v>0.73</v>
      </c>
      <c r="G68" s="1217">
        <v>-1.33</v>
      </c>
      <c r="H68" s="1217">
        <v>-1.1599999999999999</v>
      </c>
      <c r="I68" s="1217">
        <v>-0.08</v>
      </c>
      <c r="J68" s="1217">
        <v>-0.41</v>
      </c>
      <c r="K68" s="1217">
        <v>0.05</v>
      </c>
      <c r="L68" s="1217">
        <v>0.12</v>
      </c>
      <c r="M68" s="1217">
        <v>0.35</v>
      </c>
      <c r="N68" s="1217">
        <v>0.39</v>
      </c>
      <c r="O68" s="1217">
        <v>0.3</v>
      </c>
      <c r="P68" s="1218">
        <v>-2.4500000000000002</v>
      </c>
    </row>
    <row r="69" spans="1:16" ht="16.5" customHeight="1">
      <c r="A69" s="1223" t="s">
        <v>108</v>
      </c>
      <c r="B69" s="1924" t="s">
        <v>912</v>
      </c>
      <c r="C69" s="1210" t="s">
        <v>295</v>
      </c>
      <c r="D69" s="1212">
        <v>17.913999999999987</v>
      </c>
      <c r="E69" s="1212">
        <v>21.318000000000012</v>
      </c>
      <c r="F69" s="1212">
        <v>-24.438000000000002</v>
      </c>
      <c r="G69" s="1212">
        <v>9.6010000000000009</v>
      </c>
      <c r="H69" s="1212">
        <v>5.7249999999999943</v>
      </c>
      <c r="I69" s="1212">
        <v>-3.1490000000000014</v>
      </c>
      <c r="J69" s="1212">
        <v>3.8130000000000024</v>
      </c>
      <c r="K69" s="1212">
        <v>-15.789999999999992</v>
      </c>
      <c r="L69" s="1212">
        <v>7.4789999999999992</v>
      </c>
      <c r="M69" s="1212">
        <v>-14.719999999999997</v>
      </c>
      <c r="N69" s="1212">
        <v>18.705999999999989</v>
      </c>
      <c r="O69" s="1212">
        <v>10.991000000000001</v>
      </c>
      <c r="P69" s="1213">
        <v>8.7600000000000051</v>
      </c>
    </row>
    <row r="70" spans="1:16" ht="16.5" customHeight="1">
      <c r="A70" s="1223"/>
      <c r="B70" s="1924"/>
      <c r="C70" s="1216" t="s">
        <v>293</v>
      </c>
      <c r="D70" s="1217">
        <v>0.63</v>
      </c>
      <c r="E70" s="1217">
        <v>0.74</v>
      </c>
      <c r="F70" s="1217">
        <v>-0.89</v>
      </c>
      <c r="G70" s="1217">
        <v>0.35</v>
      </c>
      <c r="H70" s="1217">
        <v>0.22</v>
      </c>
      <c r="I70" s="1217">
        <v>-0.12</v>
      </c>
      <c r="J70" s="1217">
        <v>0.13</v>
      </c>
      <c r="K70" s="1217">
        <v>-0.56000000000000005</v>
      </c>
      <c r="L70" s="1217">
        <v>0.26</v>
      </c>
      <c r="M70" s="1217">
        <v>-0.5</v>
      </c>
      <c r="N70" s="1217">
        <v>0.65</v>
      </c>
      <c r="O70" s="1217">
        <v>0.39</v>
      </c>
      <c r="P70" s="1218">
        <v>0.35</v>
      </c>
    </row>
    <row r="71" spans="1:16" ht="19.5" customHeight="1">
      <c r="A71" s="1222" t="s">
        <v>109</v>
      </c>
      <c r="B71" s="1933" t="s">
        <v>924</v>
      </c>
      <c r="C71" s="1220" t="s">
        <v>292</v>
      </c>
      <c r="D71" s="1212">
        <v>-2.2688084218168618</v>
      </c>
      <c r="E71" s="1212">
        <v>3.3751466474144931</v>
      </c>
      <c r="F71" s="1212">
        <v>-4.1627975449006867</v>
      </c>
      <c r="G71" s="1212">
        <v>-9.9298356357279864</v>
      </c>
      <c r="H71" s="1212">
        <v>14.038338202807665</v>
      </c>
      <c r="I71" s="1212">
        <v>1.4630062133697619</v>
      </c>
      <c r="J71" s="1212">
        <v>1.7518754607345735</v>
      </c>
      <c r="K71" s="1212">
        <v>2.0801871743060727</v>
      </c>
      <c r="L71" s="1212">
        <v>-3.4345424178836028</v>
      </c>
      <c r="M71" s="1212">
        <v>7.7325849285804047</v>
      </c>
      <c r="N71" s="1212">
        <v>5.1892443973052069</v>
      </c>
      <c r="O71" s="1212">
        <v>3.8933002947194533</v>
      </c>
      <c r="P71" s="1213">
        <v>-16.90664003994009</v>
      </c>
    </row>
    <row r="72" spans="1:16" ht="20.25" customHeight="1">
      <c r="A72" s="1222"/>
      <c r="B72" s="1933"/>
      <c r="C72" s="1216" t="s">
        <v>293</v>
      </c>
      <c r="D72" s="1217">
        <v>-0.17</v>
      </c>
      <c r="E72" s="1217">
        <v>0.15</v>
      </c>
      <c r="F72" s="1217">
        <v>-0.3</v>
      </c>
      <c r="G72" s="1217">
        <v>-0.6</v>
      </c>
      <c r="H72" s="1217">
        <v>0.8</v>
      </c>
      <c r="I72" s="1217">
        <v>0.04</v>
      </c>
      <c r="J72" s="1217">
        <v>0.06</v>
      </c>
      <c r="K72" s="1217">
        <v>7.0000000000000007E-2</v>
      </c>
      <c r="L72" s="1217">
        <v>-0.23</v>
      </c>
      <c r="M72" s="1217">
        <v>0.37</v>
      </c>
      <c r="N72" s="1217">
        <v>0.24</v>
      </c>
      <c r="O72" s="1217">
        <v>0.16</v>
      </c>
      <c r="P72" s="1218">
        <v>-1.1599999999999999</v>
      </c>
    </row>
    <row r="73" spans="1:16" ht="16.5" customHeight="1">
      <c r="A73" s="1214"/>
      <c r="B73" s="1924" t="s">
        <v>913</v>
      </c>
      <c r="C73" s="1220" t="s">
        <v>295</v>
      </c>
      <c r="D73" s="1242">
        <v>2.9780317289565712E-2</v>
      </c>
      <c r="E73" s="1242">
        <v>1.8999999999999906E-2</v>
      </c>
      <c r="F73" s="1242">
        <v>1.8000000000000016E-2</v>
      </c>
      <c r="G73" s="1242">
        <v>3.6273857585226263E-2</v>
      </c>
      <c r="H73" s="1242">
        <v>5.0000000000001155E-3</v>
      </c>
      <c r="I73" s="1242">
        <v>-1.0000000000001123E-3</v>
      </c>
      <c r="J73" s="1242">
        <v>1.0000000000000009E-2</v>
      </c>
      <c r="K73" s="1242">
        <v>6.0000000000000053E-3</v>
      </c>
      <c r="L73" s="1242">
        <v>2.0000000000000018E-3</v>
      </c>
      <c r="M73" s="1242">
        <v>1.3000000000000123E-2</v>
      </c>
      <c r="N73" s="1242">
        <v>1.8000000000000016E-2</v>
      </c>
      <c r="O73" s="1242">
        <v>3.2999999999999918E-2</v>
      </c>
      <c r="P73" s="1243" t="s">
        <v>935</v>
      </c>
    </row>
    <row r="74" spans="1:16" ht="16.5" customHeight="1">
      <c r="A74" s="1214"/>
      <c r="B74" s="1924"/>
      <c r="C74" s="1216" t="s">
        <v>293</v>
      </c>
      <c r="D74" s="1217">
        <v>1.19</v>
      </c>
      <c r="E74" s="1217">
        <v>0.74</v>
      </c>
      <c r="F74" s="1217">
        <v>0.7</v>
      </c>
      <c r="G74" s="1217">
        <v>1.44</v>
      </c>
      <c r="H74" s="1217">
        <v>0.08</v>
      </c>
      <c r="I74" s="1217">
        <v>-0.18</v>
      </c>
      <c r="J74" s="1217">
        <v>0.27</v>
      </c>
      <c r="K74" s="1217">
        <v>0.1</v>
      </c>
      <c r="L74" s="1217">
        <v>-7.0000000000000007E-2</v>
      </c>
      <c r="M74" s="1217">
        <v>0.36</v>
      </c>
      <c r="N74" s="1217">
        <v>0.56000000000000005</v>
      </c>
      <c r="O74" s="1217">
        <v>1.2</v>
      </c>
      <c r="P74" s="1218" t="s">
        <v>935</v>
      </c>
    </row>
    <row r="75" spans="1:16" ht="16.5" customHeight="1">
      <c r="A75" s="1214"/>
      <c r="B75" s="1924" t="s">
        <v>914</v>
      </c>
      <c r="C75" s="1210" t="s">
        <v>295</v>
      </c>
      <c r="D75" s="1212">
        <v>-0.20199999999999818</v>
      </c>
      <c r="E75" s="1212">
        <v>-1.2999999999990963E-2</v>
      </c>
      <c r="F75" s="1212">
        <v>0.17599999999998775</v>
      </c>
      <c r="G75" s="1212">
        <v>-0.37899999999999062</v>
      </c>
      <c r="H75" s="1212">
        <v>8.6999999999989086E-2</v>
      </c>
      <c r="I75" s="1212">
        <v>-0.76099999999999568</v>
      </c>
      <c r="J75" s="1212">
        <v>9.0000000000003411E-2</v>
      </c>
      <c r="K75" s="1212">
        <v>0.17300000000000182</v>
      </c>
      <c r="L75" s="1212">
        <v>-0.29300000000000631</v>
      </c>
      <c r="M75" s="1212">
        <v>-0.5589999999999975</v>
      </c>
      <c r="N75" s="1212">
        <v>-0.4620000000000033</v>
      </c>
      <c r="O75" s="1212">
        <v>-8.2999999999998408E-2</v>
      </c>
      <c r="P75" s="1213">
        <v>0.17900000000000205</v>
      </c>
    </row>
    <row r="76" spans="1:16" ht="16.5" customHeight="1">
      <c r="A76" s="1214"/>
      <c r="B76" s="1924"/>
      <c r="C76" s="1216" t="s">
        <v>293</v>
      </c>
      <c r="D76" s="1217">
        <v>-0.28000000000000003</v>
      </c>
      <c r="E76" s="1217">
        <v>-0.06</v>
      </c>
      <c r="F76" s="1217">
        <v>0.15</v>
      </c>
      <c r="G76" s="1217">
        <v>-0.51</v>
      </c>
      <c r="H76" s="1217">
        <v>0.06</v>
      </c>
      <c r="I76" s="1217">
        <v>-0.95</v>
      </c>
      <c r="J76" s="1217">
        <v>0.06</v>
      </c>
      <c r="K76" s="1217">
        <v>0.14000000000000001</v>
      </c>
      <c r="L76" s="1217">
        <v>-0.41</v>
      </c>
      <c r="M76" s="1217">
        <v>-0.71</v>
      </c>
      <c r="N76" s="1217">
        <v>-0.59</v>
      </c>
      <c r="O76" s="1217">
        <v>-0.15</v>
      </c>
      <c r="P76" s="1218">
        <v>0.19</v>
      </c>
    </row>
    <row r="77" spans="1:16" ht="16.5" customHeight="1">
      <c r="A77" s="1214"/>
      <c r="B77" s="1249" t="s">
        <v>300</v>
      </c>
      <c r="C77" s="1210" t="s">
        <v>293</v>
      </c>
      <c r="D77" s="1250">
        <v>-0.28999999999999998</v>
      </c>
      <c r="E77" s="1226">
        <v>-0.14000000000000001</v>
      </c>
      <c r="F77" s="1226">
        <v>-0.01</v>
      </c>
      <c r="G77" s="1226">
        <v>-0.04</v>
      </c>
      <c r="H77" s="1226">
        <v>-0.06</v>
      </c>
      <c r="I77" s="1226">
        <v>-0.16</v>
      </c>
      <c r="J77" s="1226">
        <v>-0.12</v>
      </c>
      <c r="K77" s="1226">
        <v>-0.2</v>
      </c>
      <c r="L77" s="1226">
        <v>-0.17</v>
      </c>
      <c r="M77" s="1226">
        <v>-0.22</v>
      </c>
      <c r="N77" s="1226">
        <v>-0.15</v>
      </c>
      <c r="O77" s="1226">
        <v>-0.09</v>
      </c>
      <c r="P77" s="1227">
        <v>-0.13</v>
      </c>
    </row>
    <row r="78" spans="1:16" ht="16.5" customHeight="1">
      <c r="A78" s="1214"/>
      <c r="B78" s="1228"/>
      <c r="C78" s="1229"/>
      <c r="D78" s="1212">
        <v>98.71</v>
      </c>
      <c r="E78" s="1212">
        <v>102.71</v>
      </c>
      <c r="F78" s="1212">
        <v>103.05</v>
      </c>
      <c r="G78" s="1212">
        <v>103.26</v>
      </c>
      <c r="H78" s="1212">
        <v>104.01</v>
      </c>
      <c r="I78" s="1212">
        <v>100.52</v>
      </c>
      <c r="J78" s="1212">
        <v>100.46</v>
      </c>
      <c r="K78" s="1212">
        <v>99.86</v>
      </c>
      <c r="L78" s="1212">
        <v>98.96</v>
      </c>
      <c r="M78" s="1212">
        <v>97.56</v>
      </c>
      <c r="N78" s="1212">
        <v>102.23</v>
      </c>
      <c r="O78" s="1212">
        <v>104.84</v>
      </c>
      <c r="P78" s="1213">
        <v>99.13</v>
      </c>
    </row>
    <row r="79" spans="1:16" ht="16.5" customHeight="1">
      <c r="A79" s="1214"/>
      <c r="B79" s="1231" t="s">
        <v>313</v>
      </c>
      <c r="C79" s="1232" t="s">
        <v>295</v>
      </c>
      <c r="D79" s="1233">
        <v>-0.85999999999999943</v>
      </c>
      <c r="E79" s="1233">
        <v>4</v>
      </c>
      <c r="F79" s="1233">
        <v>0.34000000000000341</v>
      </c>
      <c r="G79" s="1233">
        <v>0.21000000000000796</v>
      </c>
      <c r="H79" s="1233">
        <v>0.75</v>
      </c>
      <c r="I79" s="1233">
        <v>-3.4900000000000091</v>
      </c>
      <c r="J79" s="1233">
        <v>-6.0000000000002274E-2</v>
      </c>
      <c r="K79" s="1233">
        <v>-0.59999999999999432</v>
      </c>
      <c r="L79" s="1233">
        <v>-0.90000000000000568</v>
      </c>
      <c r="M79" s="1233">
        <v>-1.3999999999999915</v>
      </c>
      <c r="N79" s="1233">
        <v>4.6700000000000017</v>
      </c>
      <c r="O79" s="1233">
        <v>2.6099999999999994</v>
      </c>
      <c r="P79" s="1234">
        <v>-5.710000000000008</v>
      </c>
    </row>
    <row r="80" spans="1:16" ht="16.5" customHeight="1">
      <c r="A80" s="1214"/>
      <c r="B80" s="1235"/>
      <c r="C80" s="1229"/>
      <c r="D80" s="1212">
        <v>99.99</v>
      </c>
      <c r="E80" s="1212">
        <v>100.33</v>
      </c>
      <c r="F80" s="1212">
        <v>101.49</v>
      </c>
      <c r="G80" s="1212">
        <v>103.01</v>
      </c>
      <c r="H80" s="1212">
        <v>103.44</v>
      </c>
      <c r="I80" s="1212">
        <v>102.6</v>
      </c>
      <c r="J80" s="1212">
        <v>101.66</v>
      </c>
      <c r="K80" s="1212">
        <v>100.28</v>
      </c>
      <c r="L80" s="1212">
        <v>99.76</v>
      </c>
      <c r="M80" s="1212">
        <v>98.79</v>
      </c>
      <c r="N80" s="1212">
        <v>99.58</v>
      </c>
      <c r="O80" s="1212">
        <v>101.54</v>
      </c>
      <c r="P80" s="1213">
        <v>102.07</v>
      </c>
    </row>
    <row r="81" spans="1:16" ht="16.5" customHeight="1">
      <c r="A81" s="1214"/>
      <c r="B81" s="1236" t="s">
        <v>302</v>
      </c>
      <c r="C81" s="1232" t="s">
        <v>295</v>
      </c>
      <c r="D81" s="1233">
        <v>-1.1600000000000108</v>
      </c>
      <c r="E81" s="1233">
        <v>0.34000000000000341</v>
      </c>
      <c r="F81" s="1233">
        <v>1.1599999999999966</v>
      </c>
      <c r="G81" s="1233">
        <v>1.5200000000000102</v>
      </c>
      <c r="H81" s="1233">
        <v>0.42999999999999261</v>
      </c>
      <c r="I81" s="1233">
        <v>-0.84000000000000341</v>
      </c>
      <c r="J81" s="1233">
        <v>-0.93999999999999773</v>
      </c>
      <c r="K81" s="1233">
        <v>-1.3799999999999955</v>
      </c>
      <c r="L81" s="1233">
        <v>-0.51999999999999602</v>
      </c>
      <c r="M81" s="1233">
        <v>-0.96999999999999886</v>
      </c>
      <c r="N81" s="1233">
        <v>0.78999999999999204</v>
      </c>
      <c r="O81" s="1233">
        <v>1.960000000000008</v>
      </c>
      <c r="P81" s="1234">
        <v>0.52999999999998693</v>
      </c>
    </row>
    <row r="82" spans="1:16" ht="16.5" customHeight="1">
      <c r="A82" s="1214"/>
      <c r="B82" s="1235"/>
      <c r="C82" s="1229"/>
      <c r="D82" s="1212">
        <v>99.65</v>
      </c>
      <c r="E82" s="1212">
        <v>100.43</v>
      </c>
      <c r="F82" s="1212">
        <v>101.12</v>
      </c>
      <c r="G82" s="1212">
        <v>101.6</v>
      </c>
      <c r="H82" s="1212">
        <v>101.86</v>
      </c>
      <c r="I82" s="1212">
        <v>101.69</v>
      </c>
      <c r="J82" s="1212">
        <v>101.82</v>
      </c>
      <c r="K82" s="1212">
        <v>101.98</v>
      </c>
      <c r="L82" s="1212">
        <v>101.45</v>
      </c>
      <c r="M82" s="1212">
        <v>100.66</v>
      </c>
      <c r="N82" s="1212">
        <v>100.51</v>
      </c>
      <c r="O82" s="1212">
        <v>100.63</v>
      </c>
      <c r="P82" s="1213">
        <v>100.43</v>
      </c>
    </row>
    <row r="83" spans="1:16" ht="16.5" customHeight="1">
      <c r="A83" s="1237"/>
      <c r="B83" s="1236" t="s">
        <v>303</v>
      </c>
      <c r="C83" s="1232" t="s">
        <v>295</v>
      </c>
      <c r="D83" s="1233">
        <v>0.1600000000000108</v>
      </c>
      <c r="E83" s="1233">
        <v>0.78000000000000114</v>
      </c>
      <c r="F83" s="1233">
        <v>0.68999999999999773</v>
      </c>
      <c r="G83" s="1233">
        <v>0.47999999999998977</v>
      </c>
      <c r="H83" s="1233">
        <v>0.26000000000000512</v>
      </c>
      <c r="I83" s="1233">
        <v>-0.17000000000000171</v>
      </c>
      <c r="J83" s="1233">
        <v>0.12999999999999545</v>
      </c>
      <c r="K83" s="1233">
        <v>0.1600000000000108</v>
      </c>
      <c r="L83" s="1233">
        <v>-0.53000000000000114</v>
      </c>
      <c r="M83" s="1233">
        <v>-0.79000000000000625</v>
      </c>
      <c r="N83" s="1233">
        <v>-0.14999999999999147</v>
      </c>
      <c r="O83" s="1233">
        <v>0.11999999999999034</v>
      </c>
      <c r="P83" s="1234">
        <v>-0.19999999999998863</v>
      </c>
    </row>
    <row r="84" spans="1:16" ht="12.75" customHeight="1">
      <c r="A84" s="1181"/>
      <c r="B84" s="1251" t="s">
        <v>994</v>
      </c>
      <c r="C84" s="1252"/>
      <c r="D84" s="1252"/>
      <c r="E84" s="1252"/>
      <c r="F84" s="1252"/>
      <c r="G84" s="1252"/>
      <c r="H84" s="1252"/>
      <c r="I84" s="1252"/>
      <c r="J84" s="1252"/>
      <c r="K84" s="1252"/>
      <c r="L84" s="1252"/>
      <c r="M84" s="1252"/>
      <c r="N84" s="1252"/>
      <c r="O84" s="1252"/>
      <c r="P84" s="1253" t="s">
        <v>271</v>
      </c>
    </row>
    <row r="85" spans="1:16" ht="13.5" customHeight="1">
      <c r="A85"/>
      <c r="B85" s="1254" t="s">
        <v>995</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8">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 ref="B11:B13"/>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&amp;C- 12 -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55" t="s">
        <v>930</v>
      </c>
      <c r="B1" s="19"/>
      <c r="E1" s="19"/>
      <c r="F1" s="19"/>
      <c r="G1" s="19"/>
      <c r="H1" s="1255" t="s">
        <v>1071</v>
      </c>
      <c r="I1" s="19"/>
      <c r="J1" s="19"/>
      <c r="K1" s="19"/>
      <c r="L1" s="19"/>
      <c r="M1" s="660"/>
      <c r="N1" s="19"/>
      <c r="O1" s="19"/>
      <c r="P1" s="19"/>
      <c r="Q1" s="19"/>
    </row>
    <row r="2" spans="1:17" ht="9.75" customHeight="1" thickBot="1">
      <c r="A2" s="930"/>
      <c r="B2" s="930"/>
      <c r="C2" s="930"/>
      <c r="D2" s="930"/>
      <c r="E2" s="930"/>
      <c r="F2" s="930"/>
      <c r="G2" s="930"/>
      <c r="H2" s="930"/>
      <c r="I2" s="930"/>
      <c r="J2" s="930"/>
      <c r="K2" s="930"/>
      <c r="L2" s="930"/>
      <c r="M2" s="930"/>
      <c r="N2" s="930"/>
      <c r="O2" s="930"/>
      <c r="P2" s="930"/>
      <c r="Q2" s="930"/>
    </row>
    <row r="3" spans="1:17" s="27" customFormat="1" ht="17.149999999999999" customHeight="1">
      <c r="A3" s="1256"/>
      <c r="B3" s="1257" t="s">
        <v>1048</v>
      </c>
      <c r="C3" s="1258"/>
      <c r="D3" s="1258"/>
      <c r="E3" s="1259"/>
      <c r="F3" s="1259"/>
      <c r="G3" s="1259"/>
      <c r="H3" s="1259"/>
      <c r="I3" s="1259"/>
      <c r="J3" s="1260"/>
      <c r="K3" s="1260"/>
      <c r="L3" s="1261"/>
      <c r="M3" s="1262"/>
      <c r="N3" s="1262"/>
      <c r="O3" s="1263"/>
      <c r="P3" s="1263"/>
      <c r="Q3" s="1263"/>
    </row>
    <row r="4" spans="1:17" s="27" customFormat="1" ht="17.149999999999999" customHeight="1">
      <c r="A4" s="1264"/>
      <c r="B4" s="1265" t="s">
        <v>1049</v>
      </c>
      <c r="C4" s="1266"/>
      <c r="D4" s="1266"/>
      <c r="E4" s="1267"/>
      <c r="F4" s="1267"/>
      <c r="G4" s="1267"/>
      <c r="H4" s="1267"/>
      <c r="I4" s="1267"/>
      <c r="J4" s="1268"/>
      <c r="K4" s="1268"/>
      <c r="L4" s="1261"/>
      <c r="M4" s="1262"/>
      <c r="N4" s="1262"/>
      <c r="O4" s="1263"/>
      <c r="P4" s="1263"/>
      <c r="Q4" s="1263"/>
    </row>
    <row r="5" spans="1:17" s="27" customFormat="1" ht="18.75" customHeight="1" thickBot="1">
      <c r="A5" s="1269"/>
      <c r="B5" s="1270" t="s">
        <v>1050</v>
      </c>
      <c r="C5" s="1271"/>
      <c r="D5" s="1271"/>
      <c r="E5" s="1272"/>
      <c r="F5" s="1272"/>
      <c r="G5" s="1272"/>
      <c r="H5" s="1272"/>
      <c r="I5" s="1272"/>
      <c r="J5" s="1273"/>
      <c r="K5" s="1274"/>
      <c r="L5" s="1261"/>
      <c r="M5" s="1262"/>
      <c r="N5" s="1262"/>
      <c r="O5" s="1263"/>
      <c r="P5" s="1263"/>
      <c r="Q5" s="1263"/>
    </row>
    <row r="6" spans="1:17" s="27" customFormat="1" ht="6" customHeight="1">
      <c r="A6" s="930"/>
      <c r="B6" s="1275"/>
      <c r="E6" s="1276"/>
      <c r="F6" s="1276"/>
      <c r="G6" s="1276"/>
      <c r="H6" s="1276"/>
      <c r="I6" s="1276"/>
      <c r="J6" s="1276"/>
      <c r="K6" s="1262"/>
      <c r="L6" s="1262"/>
      <c r="M6" s="1262"/>
      <c r="N6" s="1262"/>
      <c r="O6" s="1263"/>
      <c r="P6" s="1263"/>
      <c r="Q6" s="1263"/>
    </row>
    <row r="7" spans="1:17" s="27" customFormat="1" ht="15.75" customHeight="1">
      <c r="A7" s="11"/>
      <c r="B7" s="930" t="s">
        <v>272</v>
      </c>
      <c r="C7" s="11"/>
      <c r="D7" s="11"/>
      <c r="E7" s="11"/>
      <c r="F7" s="11"/>
      <c r="G7" s="11"/>
      <c r="H7" s="11"/>
      <c r="I7" s="11"/>
      <c r="J7" s="11"/>
      <c r="K7" s="11"/>
      <c r="L7" s="11"/>
      <c r="M7" s="11"/>
      <c r="N7" s="11"/>
      <c r="O7" s="11"/>
      <c r="P7" s="11"/>
      <c r="Q7" s="11"/>
    </row>
    <row r="8" spans="1:17" s="27" customFormat="1" ht="13.5" customHeight="1">
      <c r="A8" s="396"/>
      <c r="B8" s="397"/>
      <c r="C8" s="1937" t="s">
        <v>403</v>
      </c>
      <c r="D8" s="1934" t="s">
        <v>788</v>
      </c>
      <c r="E8" s="459" t="s">
        <v>1004</v>
      </c>
      <c r="F8" s="460"/>
      <c r="G8" s="460"/>
      <c r="H8" s="460"/>
      <c r="I8" s="460"/>
      <c r="J8" s="460"/>
      <c r="K8" s="460"/>
      <c r="L8" s="460"/>
      <c r="M8" s="460"/>
      <c r="N8" s="460"/>
      <c r="O8" s="460"/>
      <c r="P8" s="460"/>
      <c r="Q8" s="461"/>
    </row>
    <row r="9" spans="1:17" s="27" customFormat="1" ht="13.5" customHeight="1">
      <c r="A9" s="462"/>
      <c r="B9" s="463"/>
      <c r="C9" s="1931"/>
      <c r="D9" s="1935"/>
      <c r="E9" s="467">
        <v>7</v>
      </c>
      <c r="F9" s="468"/>
      <c r="G9" s="468"/>
      <c r="H9" s="468"/>
      <c r="I9" s="468"/>
      <c r="J9" s="468"/>
      <c r="K9" s="468"/>
      <c r="L9" s="468"/>
      <c r="M9" s="468"/>
      <c r="N9" s="468"/>
      <c r="O9" s="468">
        <v>8</v>
      </c>
      <c r="P9" s="468"/>
      <c r="Q9" s="469"/>
    </row>
    <row r="10" spans="1:17" s="27" customFormat="1" ht="15.75" customHeight="1">
      <c r="A10" s="398"/>
      <c r="B10" s="399"/>
      <c r="C10" s="1932"/>
      <c r="D10" s="1936"/>
      <c r="E10" s="441">
        <v>3</v>
      </c>
      <c r="F10" s="441">
        <v>4</v>
      </c>
      <c r="G10" s="441">
        <v>5</v>
      </c>
      <c r="H10" s="441">
        <v>6</v>
      </c>
      <c r="I10" s="441">
        <v>7</v>
      </c>
      <c r="J10" s="441">
        <v>8</v>
      </c>
      <c r="K10" s="441">
        <v>9</v>
      </c>
      <c r="L10" s="441">
        <v>10</v>
      </c>
      <c r="M10" s="441">
        <v>11</v>
      </c>
      <c r="N10" s="442">
        <v>12</v>
      </c>
      <c r="O10" s="441">
        <v>1</v>
      </c>
      <c r="P10" s="442">
        <v>2</v>
      </c>
      <c r="Q10" s="443">
        <v>3</v>
      </c>
    </row>
    <row r="11" spans="1:17" s="27" customFormat="1" ht="19.5" customHeight="1">
      <c r="A11" s="1277"/>
      <c r="B11" s="1278" t="s">
        <v>134</v>
      </c>
      <c r="C11" s="1279" t="s">
        <v>226</v>
      </c>
      <c r="D11" s="1280"/>
      <c r="E11" s="1281" t="s">
        <v>817</v>
      </c>
      <c r="F11" s="1281" t="s">
        <v>817</v>
      </c>
      <c r="G11" s="1281" t="s">
        <v>936</v>
      </c>
      <c r="H11" s="1281" t="s">
        <v>936</v>
      </c>
      <c r="I11" s="1281" t="s">
        <v>936</v>
      </c>
      <c r="J11" s="1281" t="s">
        <v>817</v>
      </c>
      <c r="K11" s="1281" t="s">
        <v>936</v>
      </c>
      <c r="L11" s="1281" t="s">
        <v>817</v>
      </c>
      <c r="M11" s="1281" t="s">
        <v>936</v>
      </c>
      <c r="N11" s="1281" t="s">
        <v>817</v>
      </c>
      <c r="O11" s="1281" t="s">
        <v>936</v>
      </c>
      <c r="P11" s="1282" t="s">
        <v>817</v>
      </c>
      <c r="Q11" s="1283" t="s">
        <v>936</v>
      </c>
    </row>
    <row r="12" spans="1:17" s="27" customFormat="1" ht="19.5" customHeight="1">
      <c r="A12" s="1277" t="s">
        <v>104</v>
      </c>
      <c r="B12" s="1277" t="s">
        <v>135</v>
      </c>
      <c r="C12" s="11" t="s">
        <v>227</v>
      </c>
      <c r="D12" s="1284"/>
      <c r="E12" s="1281" t="s">
        <v>817</v>
      </c>
      <c r="F12" s="1281" t="s">
        <v>817</v>
      </c>
      <c r="G12" s="1281" t="s">
        <v>937</v>
      </c>
      <c r="H12" s="1281" t="s">
        <v>936</v>
      </c>
      <c r="I12" s="1281" t="s">
        <v>936</v>
      </c>
      <c r="J12" s="1281" t="s">
        <v>817</v>
      </c>
      <c r="K12" s="1281" t="s">
        <v>936</v>
      </c>
      <c r="L12" s="1281" t="s">
        <v>817</v>
      </c>
      <c r="M12" s="1281" t="s">
        <v>936</v>
      </c>
      <c r="N12" s="1281" t="s">
        <v>817</v>
      </c>
      <c r="O12" s="1281" t="s">
        <v>817</v>
      </c>
      <c r="P12" s="1281" t="s">
        <v>936</v>
      </c>
      <c r="Q12" s="1285" t="s">
        <v>936</v>
      </c>
    </row>
    <row r="13" spans="1:17" s="27" customFormat="1" ht="19.5" customHeight="1">
      <c r="A13" s="1277"/>
      <c r="B13" s="1277" t="s">
        <v>136</v>
      </c>
      <c r="C13" s="11" t="s">
        <v>228</v>
      </c>
      <c r="D13" s="1284"/>
      <c r="E13" s="1281" t="s">
        <v>936</v>
      </c>
      <c r="F13" s="1281" t="s">
        <v>817</v>
      </c>
      <c r="G13" s="1281" t="s">
        <v>817</v>
      </c>
      <c r="H13" s="1281" t="s">
        <v>817</v>
      </c>
      <c r="I13" s="1281" t="s">
        <v>936</v>
      </c>
      <c r="J13" s="1281" t="s">
        <v>817</v>
      </c>
      <c r="K13" s="1281" t="s">
        <v>817</v>
      </c>
      <c r="L13" s="1281" t="s">
        <v>936</v>
      </c>
      <c r="M13" s="1281" t="s">
        <v>936</v>
      </c>
      <c r="N13" s="1281" t="s">
        <v>936</v>
      </c>
      <c r="O13" s="1281" t="s">
        <v>817</v>
      </c>
      <c r="P13" s="1281" t="s">
        <v>936</v>
      </c>
      <c r="Q13" s="1285" t="s">
        <v>817</v>
      </c>
    </row>
    <row r="14" spans="1:17" s="27" customFormat="1" ht="19.5" customHeight="1">
      <c r="A14" s="1277" t="s">
        <v>105</v>
      </c>
      <c r="B14" s="1277" t="s">
        <v>137</v>
      </c>
      <c r="C14" s="11" t="s">
        <v>106</v>
      </c>
      <c r="D14" s="1284"/>
      <c r="E14" s="1281" t="s">
        <v>936</v>
      </c>
      <c r="F14" s="1281" t="s">
        <v>817</v>
      </c>
      <c r="G14" s="1281" t="s">
        <v>936</v>
      </c>
      <c r="H14" s="1281" t="s">
        <v>817</v>
      </c>
      <c r="I14" s="1281" t="s">
        <v>817</v>
      </c>
      <c r="J14" s="1281" t="s">
        <v>817</v>
      </c>
      <c r="K14" s="1281" t="s">
        <v>817</v>
      </c>
      <c r="L14" s="1281" t="s">
        <v>817</v>
      </c>
      <c r="M14" s="1281" t="s">
        <v>817</v>
      </c>
      <c r="N14" s="1281" t="s">
        <v>936</v>
      </c>
      <c r="O14" s="1281" t="s">
        <v>936</v>
      </c>
      <c r="P14" s="1281" t="s">
        <v>817</v>
      </c>
      <c r="Q14" s="1285" t="s">
        <v>817</v>
      </c>
    </row>
    <row r="15" spans="1:17" s="27" customFormat="1" ht="19.5" customHeight="1">
      <c r="A15" s="1277"/>
      <c r="B15" s="1277" t="s">
        <v>138</v>
      </c>
      <c r="C15" s="11" t="s">
        <v>107</v>
      </c>
      <c r="D15" s="1284"/>
      <c r="E15" s="1281" t="s">
        <v>936</v>
      </c>
      <c r="F15" s="1281" t="s">
        <v>936</v>
      </c>
      <c r="G15" s="1281" t="s">
        <v>817</v>
      </c>
      <c r="H15" s="1281" t="s">
        <v>936</v>
      </c>
      <c r="I15" s="1281" t="s">
        <v>817</v>
      </c>
      <c r="J15" s="1281" t="s">
        <v>817</v>
      </c>
      <c r="K15" s="1281" t="s">
        <v>817</v>
      </c>
      <c r="L15" s="1281" t="s">
        <v>817</v>
      </c>
      <c r="M15" s="1281" t="s">
        <v>936</v>
      </c>
      <c r="N15" s="1281" t="s">
        <v>817</v>
      </c>
      <c r="O15" s="1281" t="s">
        <v>936</v>
      </c>
      <c r="P15" s="1281" t="s">
        <v>817</v>
      </c>
      <c r="Q15" s="1285" t="s">
        <v>817</v>
      </c>
    </row>
    <row r="16" spans="1:17" s="27" customFormat="1" ht="19.5" customHeight="1">
      <c r="A16" s="1277" t="s">
        <v>108</v>
      </c>
      <c r="B16" s="1277" t="s">
        <v>139</v>
      </c>
      <c r="C16" s="11" t="s">
        <v>229</v>
      </c>
      <c r="D16" s="1284"/>
      <c r="E16" s="1281" t="s">
        <v>817</v>
      </c>
      <c r="F16" s="1281" t="s">
        <v>817</v>
      </c>
      <c r="G16" s="1281" t="s">
        <v>936</v>
      </c>
      <c r="H16" s="1281" t="s">
        <v>817</v>
      </c>
      <c r="I16" s="1281" t="s">
        <v>936</v>
      </c>
      <c r="J16" s="1281" t="s">
        <v>936</v>
      </c>
      <c r="K16" s="1281" t="s">
        <v>936</v>
      </c>
      <c r="L16" s="1281" t="s">
        <v>817</v>
      </c>
      <c r="M16" s="1281" t="s">
        <v>817</v>
      </c>
      <c r="N16" s="1281" t="s">
        <v>817</v>
      </c>
      <c r="O16" s="1281" t="s">
        <v>817</v>
      </c>
      <c r="P16" s="1281" t="s">
        <v>817</v>
      </c>
      <c r="Q16" s="1285" t="s">
        <v>936</v>
      </c>
    </row>
    <row r="17" spans="1:17" s="27" customFormat="1" ht="19.5" customHeight="1">
      <c r="A17" s="1277"/>
      <c r="B17" s="1286" t="s">
        <v>140</v>
      </c>
      <c r="C17" s="1287" t="s">
        <v>446</v>
      </c>
      <c r="D17" s="1288"/>
      <c r="E17" s="1281" t="s">
        <v>817</v>
      </c>
      <c r="F17" s="1281" t="s">
        <v>817</v>
      </c>
      <c r="G17" s="1281" t="s">
        <v>817</v>
      </c>
      <c r="H17" s="1281" t="s">
        <v>817</v>
      </c>
      <c r="I17" s="1281" t="s">
        <v>936</v>
      </c>
      <c r="J17" s="1281" t="s">
        <v>936</v>
      </c>
      <c r="K17" s="1281" t="s">
        <v>936</v>
      </c>
      <c r="L17" s="1281" t="s">
        <v>936</v>
      </c>
      <c r="M17" s="1281" t="s">
        <v>936</v>
      </c>
      <c r="N17" s="1289" t="s">
        <v>936</v>
      </c>
      <c r="O17" s="1281" t="s">
        <v>936</v>
      </c>
      <c r="P17" s="1281" t="s">
        <v>936</v>
      </c>
      <c r="Q17" s="1285" t="s">
        <v>936</v>
      </c>
    </row>
    <row r="18" spans="1:17" s="27" customFormat="1" ht="17.25" customHeight="1">
      <c r="A18" s="1277" t="s">
        <v>109</v>
      </c>
      <c r="B18" s="1277"/>
      <c r="C18" s="11" t="s">
        <v>230</v>
      </c>
      <c r="D18" s="1290"/>
      <c r="E18" s="1291">
        <v>3</v>
      </c>
      <c r="F18" s="1291">
        <v>1</v>
      </c>
      <c r="G18" s="1291">
        <v>3.5</v>
      </c>
      <c r="H18" s="1291">
        <v>3</v>
      </c>
      <c r="I18" s="1291">
        <v>5</v>
      </c>
      <c r="J18" s="1291">
        <v>2</v>
      </c>
      <c r="K18" s="1291">
        <v>4</v>
      </c>
      <c r="L18" s="1291">
        <v>2</v>
      </c>
      <c r="M18" s="1291">
        <v>5</v>
      </c>
      <c r="N18" s="1291">
        <v>3</v>
      </c>
      <c r="O18" s="1291">
        <v>4</v>
      </c>
      <c r="P18" s="1291">
        <v>3</v>
      </c>
      <c r="Q18" s="1292">
        <v>4</v>
      </c>
    </row>
    <row r="19" spans="1:17" s="27" customFormat="1" ht="17.25" customHeight="1">
      <c r="A19" s="1277"/>
      <c r="B19" s="1278"/>
      <c r="C19" s="1279" t="s">
        <v>231</v>
      </c>
      <c r="D19" s="1280"/>
      <c r="E19" s="1291">
        <v>7</v>
      </c>
      <c r="F19" s="1291">
        <v>7</v>
      </c>
      <c r="G19" s="1291">
        <v>7</v>
      </c>
      <c r="H19" s="1291">
        <v>7</v>
      </c>
      <c r="I19" s="1291">
        <v>7</v>
      </c>
      <c r="J19" s="1291">
        <v>7</v>
      </c>
      <c r="K19" s="1291">
        <v>7</v>
      </c>
      <c r="L19" s="1291">
        <v>7</v>
      </c>
      <c r="M19" s="1291">
        <v>7</v>
      </c>
      <c r="N19" s="1293">
        <v>7</v>
      </c>
      <c r="O19" s="1291">
        <v>7</v>
      </c>
      <c r="P19" s="1291">
        <v>7</v>
      </c>
      <c r="Q19" s="1292">
        <v>7</v>
      </c>
    </row>
    <row r="20" spans="1:17" s="27" customFormat="1" ht="17.25" customHeight="1">
      <c r="A20" s="1294"/>
      <c r="B20" s="1295"/>
      <c r="C20" s="1296" t="s">
        <v>232</v>
      </c>
      <c r="D20" s="1290"/>
      <c r="E20" s="1297">
        <v>42.9</v>
      </c>
      <c r="F20" s="1297">
        <v>14.3</v>
      </c>
      <c r="G20" s="1297">
        <v>50</v>
      </c>
      <c r="H20" s="1297">
        <v>42.9</v>
      </c>
      <c r="I20" s="1297">
        <v>71.400000000000006</v>
      </c>
      <c r="J20" s="1297">
        <v>28.6</v>
      </c>
      <c r="K20" s="1297">
        <v>57.1</v>
      </c>
      <c r="L20" s="1297">
        <v>28.6</v>
      </c>
      <c r="M20" s="1297">
        <v>71.400000000000006</v>
      </c>
      <c r="N20" s="1297">
        <v>42.9</v>
      </c>
      <c r="O20" s="1297">
        <v>57.1</v>
      </c>
      <c r="P20" s="1297">
        <v>42.9</v>
      </c>
      <c r="Q20" s="1298">
        <v>57.1</v>
      </c>
    </row>
    <row r="21" spans="1:17" s="27" customFormat="1" ht="19.5" customHeight="1">
      <c r="A21" s="1277"/>
      <c r="B21" s="1278" t="s">
        <v>110</v>
      </c>
      <c r="C21" s="1299" t="s">
        <v>111</v>
      </c>
      <c r="D21" s="1284"/>
      <c r="E21" s="1281" t="s">
        <v>817</v>
      </c>
      <c r="F21" s="1281" t="s">
        <v>817</v>
      </c>
      <c r="G21" s="1281" t="s">
        <v>936</v>
      </c>
      <c r="H21" s="1281" t="s">
        <v>936</v>
      </c>
      <c r="I21" s="1281" t="s">
        <v>936</v>
      </c>
      <c r="J21" s="1281" t="s">
        <v>817</v>
      </c>
      <c r="K21" s="1281" t="s">
        <v>817</v>
      </c>
      <c r="L21" s="1281" t="s">
        <v>817</v>
      </c>
      <c r="M21" s="1281" t="s">
        <v>936</v>
      </c>
      <c r="N21" s="1281" t="s">
        <v>817</v>
      </c>
      <c r="O21" s="1281" t="s">
        <v>936</v>
      </c>
      <c r="P21" s="1281" t="s">
        <v>936</v>
      </c>
      <c r="Q21" s="1285" t="s">
        <v>936</v>
      </c>
    </row>
    <row r="22" spans="1:17" s="27" customFormat="1" ht="19.5" customHeight="1">
      <c r="A22" s="1300"/>
      <c r="B22" s="1301" t="s">
        <v>112</v>
      </c>
      <c r="C22" s="11" t="s">
        <v>113</v>
      </c>
      <c r="D22" s="1284"/>
      <c r="E22" s="1281" t="s">
        <v>817</v>
      </c>
      <c r="F22" s="1281" t="s">
        <v>817</v>
      </c>
      <c r="G22" s="1281" t="s">
        <v>936</v>
      </c>
      <c r="H22" s="1281" t="s">
        <v>936</v>
      </c>
      <c r="I22" s="1281" t="s">
        <v>936</v>
      </c>
      <c r="J22" s="1281" t="s">
        <v>936</v>
      </c>
      <c r="K22" s="1281" t="s">
        <v>817</v>
      </c>
      <c r="L22" s="1281" t="s">
        <v>817</v>
      </c>
      <c r="M22" s="1281" t="s">
        <v>817</v>
      </c>
      <c r="N22" s="1281" t="s">
        <v>817</v>
      </c>
      <c r="O22" s="1281" t="s">
        <v>936</v>
      </c>
      <c r="P22" s="1281"/>
      <c r="Q22" s="1285"/>
    </row>
    <row r="23" spans="1:17" s="27" customFormat="1" ht="19.5" customHeight="1">
      <c r="A23" s="1277" t="s">
        <v>114</v>
      </c>
      <c r="B23" s="1301" t="s">
        <v>115</v>
      </c>
      <c r="C23" s="11" t="s">
        <v>233</v>
      </c>
      <c r="D23" s="1284"/>
      <c r="E23" s="1281" t="s">
        <v>817</v>
      </c>
      <c r="F23" s="1281" t="s">
        <v>936</v>
      </c>
      <c r="G23" s="1281" t="s">
        <v>936</v>
      </c>
      <c r="H23" s="1281" t="s">
        <v>817</v>
      </c>
      <c r="I23" s="1281" t="s">
        <v>817</v>
      </c>
      <c r="J23" s="1281" t="s">
        <v>817</v>
      </c>
      <c r="K23" s="1281" t="s">
        <v>817</v>
      </c>
      <c r="L23" s="1281" t="s">
        <v>817</v>
      </c>
      <c r="M23" s="1281" t="s">
        <v>817</v>
      </c>
      <c r="N23" s="1281" t="s">
        <v>936</v>
      </c>
      <c r="O23" s="1281" t="s">
        <v>817</v>
      </c>
      <c r="P23" s="1281" t="s">
        <v>936</v>
      </c>
      <c r="Q23" s="1285" t="s">
        <v>936</v>
      </c>
    </row>
    <row r="24" spans="1:17" s="27" customFormat="1" ht="19.5" customHeight="1">
      <c r="A24" s="1277"/>
      <c r="B24" s="1301" t="s">
        <v>116</v>
      </c>
      <c r="C24" s="11" t="s">
        <v>117</v>
      </c>
      <c r="D24" s="1284"/>
      <c r="E24" s="1281" t="s">
        <v>817</v>
      </c>
      <c r="F24" s="1281" t="s">
        <v>817</v>
      </c>
      <c r="G24" s="1281" t="s">
        <v>936</v>
      </c>
      <c r="H24" s="1281" t="s">
        <v>936</v>
      </c>
      <c r="I24" s="1281" t="s">
        <v>936</v>
      </c>
      <c r="J24" s="1281" t="s">
        <v>817</v>
      </c>
      <c r="K24" s="1281" t="s">
        <v>817</v>
      </c>
      <c r="L24" s="1281" t="s">
        <v>817</v>
      </c>
      <c r="M24" s="1281" t="s">
        <v>936</v>
      </c>
      <c r="N24" s="1281" t="s">
        <v>817</v>
      </c>
      <c r="O24" s="1281" t="s">
        <v>936</v>
      </c>
      <c r="P24" s="1281" t="s">
        <v>936</v>
      </c>
      <c r="Q24" s="1285" t="s">
        <v>936</v>
      </c>
    </row>
    <row r="25" spans="1:17" s="27" customFormat="1" ht="19.5" customHeight="1">
      <c r="A25" s="1277" t="s">
        <v>118</v>
      </c>
      <c r="B25" s="1301" t="s">
        <v>119</v>
      </c>
      <c r="C25" s="1302" t="s">
        <v>904</v>
      </c>
      <c r="D25" s="1006"/>
      <c r="E25" s="1281" t="s">
        <v>817</v>
      </c>
      <c r="F25" s="1281" t="s">
        <v>936</v>
      </c>
      <c r="G25" s="1281" t="s">
        <v>936</v>
      </c>
      <c r="H25" s="1281" t="s">
        <v>936</v>
      </c>
      <c r="I25" s="1281" t="s">
        <v>936</v>
      </c>
      <c r="J25" s="1281" t="s">
        <v>817</v>
      </c>
      <c r="K25" s="1281" t="s">
        <v>817</v>
      </c>
      <c r="L25" s="1281" t="s">
        <v>936</v>
      </c>
      <c r="M25" s="1281" t="s">
        <v>817</v>
      </c>
      <c r="N25" s="1281" t="s">
        <v>936</v>
      </c>
      <c r="O25" s="1281" t="s">
        <v>936</v>
      </c>
      <c r="P25" s="1281" t="s">
        <v>936</v>
      </c>
      <c r="Q25" s="1285" t="s">
        <v>936</v>
      </c>
    </row>
    <row r="26" spans="1:17" s="27" customFormat="1" ht="19.5" customHeight="1">
      <c r="A26" s="1277"/>
      <c r="B26" s="1301" t="s">
        <v>120</v>
      </c>
      <c r="C26" s="11" t="s">
        <v>234</v>
      </c>
      <c r="D26" s="1284"/>
      <c r="E26" s="1281" t="s">
        <v>937</v>
      </c>
      <c r="F26" s="1281" t="s">
        <v>937</v>
      </c>
      <c r="G26" s="1281" t="s">
        <v>937</v>
      </c>
      <c r="H26" s="1281" t="s">
        <v>817</v>
      </c>
      <c r="I26" s="1281" t="s">
        <v>817</v>
      </c>
      <c r="J26" s="1281" t="s">
        <v>817</v>
      </c>
      <c r="K26" s="1281" t="s">
        <v>817</v>
      </c>
      <c r="L26" s="1281" t="s">
        <v>817</v>
      </c>
      <c r="M26" s="1281" t="s">
        <v>817</v>
      </c>
      <c r="N26" s="1281" t="s">
        <v>937</v>
      </c>
      <c r="O26" s="1281" t="s">
        <v>817</v>
      </c>
      <c r="P26" s="1281" t="s">
        <v>817</v>
      </c>
      <c r="Q26" s="1285" t="s">
        <v>817</v>
      </c>
    </row>
    <row r="27" spans="1:17" s="27" customFormat="1" ht="19.5" customHeight="1">
      <c r="A27" s="1277" t="s">
        <v>108</v>
      </c>
      <c r="B27" s="1301" t="s">
        <v>121</v>
      </c>
      <c r="C27" s="11" t="s">
        <v>905</v>
      </c>
      <c r="D27" s="1284"/>
      <c r="E27" s="1281" t="s">
        <v>817</v>
      </c>
      <c r="F27" s="1281" t="s">
        <v>817</v>
      </c>
      <c r="G27" s="1281" t="s">
        <v>936</v>
      </c>
      <c r="H27" s="1281" t="s">
        <v>817</v>
      </c>
      <c r="I27" s="1281" t="s">
        <v>817</v>
      </c>
      <c r="J27" s="1281" t="s">
        <v>817</v>
      </c>
      <c r="K27" s="1281" t="s">
        <v>936</v>
      </c>
      <c r="L27" s="1281" t="s">
        <v>936</v>
      </c>
      <c r="M27" s="1281" t="s">
        <v>936</v>
      </c>
      <c r="N27" s="1281" t="s">
        <v>817</v>
      </c>
      <c r="O27" s="1281" t="s">
        <v>936</v>
      </c>
      <c r="P27" s="1281" t="s">
        <v>936</v>
      </c>
      <c r="Q27" s="1285" t="s">
        <v>936</v>
      </c>
    </row>
    <row r="28" spans="1:17" s="27" customFormat="1" ht="19.5" customHeight="1">
      <c r="A28" s="1277"/>
      <c r="B28" s="1301" t="s">
        <v>122</v>
      </c>
      <c r="C28" s="11" t="s">
        <v>129</v>
      </c>
      <c r="D28" s="1284"/>
      <c r="E28" s="1281" t="s">
        <v>817</v>
      </c>
      <c r="F28" s="1281" t="s">
        <v>817</v>
      </c>
      <c r="G28" s="1281" t="s">
        <v>817</v>
      </c>
      <c r="H28" s="1281" t="s">
        <v>936</v>
      </c>
      <c r="I28" s="1281" t="s">
        <v>936</v>
      </c>
      <c r="J28" s="1281" t="s">
        <v>817</v>
      </c>
      <c r="K28" s="1281" t="s">
        <v>817</v>
      </c>
      <c r="L28" s="1281" t="s">
        <v>817</v>
      </c>
      <c r="M28" s="1281" t="s">
        <v>936</v>
      </c>
      <c r="N28" s="1281" t="s">
        <v>817</v>
      </c>
      <c r="O28" s="1281" t="s">
        <v>936</v>
      </c>
      <c r="P28" s="1281" t="s">
        <v>936</v>
      </c>
      <c r="Q28" s="1285" t="s">
        <v>936</v>
      </c>
    </row>
    <row r="29" spans="1:17" s="27" customFormat="1" ht="19.5" customHeight="1">
      <c r="A29" s="1277" t="s">
        <v>109</v>
      </c>
      <c r="B29" s="1301" t="s">
        <v>123</v>
      </c>
      <c r="C29" s="11" t="s">
        <v>906</v>
      </c>
      <c r="D29" s="1284"/>
      <c r="E29" s="1281" t="s">
        <v>817</v>
      </c>
      <c r="F29" s="1281" t="s">
        <v>936</v>
      </c>
      <c r="G29" s="1281" t="s">
        <v>817</v>
      </c>
      <c r="H29" s="1281" t="s">
        <v>817</v>
      </c>
      <c r="I29" s="1281" t="s">
        <v>936</v>
      </c>
      <c r="J29" s="1281" t="s">
        <v>817</v>
      </c>
      <c r="K29" s="1281" t="s">
        <v>817</v>
      </c>
      <c r="L29" s="1281" t="s">
        <v>817</v>
      </c>
      <c r="M29" s="1281" t="s">
        <v>936</v>
      </c>
      <c r="N29" s="1281" t="s">
        <v>936</v>
      </c>
      <c r="O29" s="1281" t="s">
        <v>936</v>
      </c>
      <c r="P29" s="1281" t="s">
        <v>936</v>
      </c>
      <c r="Q29" s="1285" t="s">
        <v>936</v>
      </c>
    </row>
    <row r="30" spans="1:17" s="27" customFormat="1" ht="17.25" customHeight="1">
      <c r="A30" s="1277"/>
      <c r="B30" s="1278"/>
      <c r="C30" s="1279" t="s">
        <v>230</v>
      </c>
      <c r="D30" s="1280"/>
      <c r="E30" s="1291">
        <v>0.5</v>
      </c>
      <c r="F30" s="1291">
        <v>3.5</v>
      </c>
      <c r="G30" s="1291">
        <v>6.5</v>
      </c>
      <c r="H30" s="1291">
        <v>5</v>
      </c>
      <c r="I30" s="1291">
        <v>6</v>
      </c>
      <c r="J30" s="1291">
        <v>1</v>
      </c>
      <c r="K30" s="1291">
        <v>1</v>
      </c>
      <c r="L30" s="1291">
        <v>2</v>
      </c>
      <c r="M30" s="1291">
        <v>5</v>
      </c>
      <c r="N30" s="1291">
        <v>3.5</v>
      </c>
      <c r="O30" s="1291">
        <v>7</v>
      </c>
      <c r="P30" s="1291">
        <v>7</v>
      </c>
      <c r="Q30" s="1292">
        <v>7</v>
      </c>
    </row>
    <row r="31" spans="1:17" s="27" customFormat="1" ht="17.25" customHeight="1">
      <c r="A31" s="1277"/>
      <c r="B31" s="1295"/>
      <c r="C31" s="1296" t="s">
        <v>231</v>
      </c>
      <c r="D31" s="1290"/>
      <c r="E31" s="1291">
        <v>9</v>
      </c>
      <c r="F31" s="1291">
        <v>9</v>
      </c>
      <c r="G31" s="1291">
        <v>9</v>
      </c>
      <c r="H31" s="1291">
        <v>9</v>
      </c>
      <c r="I31" s="1291">
        <v>9</v>
      </c>
      <c r="J31" s="1291">
        <v>9</v>
      </c>
      <c r="K31" s="1291">
        <v>9</v>
      </c>
      <c r="L31" s="1291">
        <v>9</v>
      </c>
      <c r="M31" s="1291">
        <v>9</v>
      </c>
      <c r="N31" s="1291">
        <v>9</v>
      </c>
      <c r="O31" s="1291">
        <v>9</v>
      </c>
      <c r="P31" s="1291">
        <v>8</v>
      </c>
      <c r="Q31" s="1292">
        <v>8</v>
      </c>
    </row>
    <row r="32" spans="1:17" s="27" customFormat="1" ht="17.25" customHeight="1">
      <c r="A32" s="1294"/>
      <c r="B32" s="1295"/>
      <c r="C32" s="1296" t="s">
        <v>235</v>
      </c>
      <c r="D32" s="1290"/>
      <c r="E32" s="1297">
        <v>5.6</v>
      </c>
      <c r="F32" s="1297">
        <v>38.9</v>
      </c>
      <c r="G32" s="1297">
        <v>72.2</v>
      </c>
      <c r="H32" s="1297">
        <v>55.6</v>
      </c>
      <c r="I32" s="1297">
        <v>66.7</v>
      </c>
      <c r="J32" s="1297">
        <v>11.1</v>
      </c>
      <c r="K32" s="1297">
        <v>11.1</v>
      </c>
      <c r="L32" s="1297">
        <v>22.2</v>
      </c>
      <c r="M32" s="1297">
        <v>55.6</v>
      </c>
      <c r="N32" s="1297">
        <v>38.9</v>
      </c>
      <c r="O32" s="1297">
        <v>77.8</v>
      </c>
      <c r="P32" s="1297">
        <v>87.5</v>
      </c>
      <c r="Q32" s="1298">
        <v>87.5</v>
      </c>
    </row>
    <row r="33" spans="1:17" s="27" customFormat="1" ht="19.5" customHeight="1">
      <c r="A33" s="1277"/>
      <c r="B33" s="1278" t="s">
        <v>141</v>
      </c>
      <c r="C33" s="1279" t="s">
        <v>124</v>
      </c>
      <c r="D33" s="1284"/>
      <c r="E33" s="1281" t="s">
        <v>817</v>
      </c>
      <c r="F33" s="1281" t="s">
        <v>817</v>
      </c>
      <c r="G33" s="1281" t="s">
        <v>817</v>
      </c>
      <c r="H33" s="1281" t="s">
        <v>936</v>
      </c>
      <c r="I33" s="1281" t="s">
        <v>936</v>
      </c>
      <c r="J33" s="1281" t="s">
        <v>936</v>
      </c>
      <c r="K33" s="1281" t="s">
        <v>936</v>
      </c>
      <c r="L33" s="1281" t="s">
        <v>936</v>
      </c>
      <c r="M33" s="1281" t="s">
        <v>817</v>
      </c>
      <c r="N33" s="1281" t="s">
        <v>817</v>
      </c>
      <c r="O33" s="1281" t="s">
        <v>817</v>
      </c>
      <c r="P33" s="1281" t="s">
        <v>817</v>
      </c>
      <c r="Q33" s="1285" t="s">
        <v>817</v>
      </c>
    </row>
    <row r="34" spans="1:17" s="27" customFormat="1" ht="19.5" customHeight="1">
      <c r="A34" s="1300"/>
      <c r="B34" s="1277" t="s">
        <v>142</v>
      </c>
      <c r="C34" s="11" t="s">
        <v>125</v>
      </c>
      <c r="D34" s="1284"/>
      <c r="E34" s="1281"/>
      <c r="F34" s="1281"/>
      <c r="G34" s="1281"/>
      <c r="H34" s="1281"/>
      <c r="I34" s="1281"/>
      <c r="J34" s="1281"/>
      <c r="K34" s="1281"/>
      <c r="L34" s="1281"/>
      <c r="M34" s="1281"/>
      <c r="N34" s="1281"/>
      <c r="O34" s="1281"/>
      <c r="P34" s="1281"/>
      <c r="Q34" s="1285"/>
    </row>
    <row r="35" spans="1:17" s="27" customFormat="1" ht="19.5" customHeight="1">
      <c r="A35" s="1277" t="s">
        <v>126</v>
      </c>
      <c r="B35" s="1277" t="s">
        <v>143</v>
      </c>
      <c r="C35" s="11" t="s">
        <v>236</v>
      </c>
      <c r="D35" s="1284"/>
      <c r="E35" s="1281" t="s">
        <v>817</v>
      </c>
      <c r="F35" s="1281" t="s">
        <v>817</v>
      </c>
      <c r="G35" s="1281" t="s">
        <v>936</v>
      </c>
      <c r="H35" s="1281" t="s">
        <v>936</v>
      </c>
      <c r="I35" s="1281" t="s">
        <v>936</v>
      </c>
      <c r="J35" s="1281" t="s">
        <v>817</v>
      </c>
      <c r="K35" s="1281" t="s">
        <v>817</v>
      </c>
      <c r="L35" s="1281" t="s">
        <v>817</v>
      </c>
      <c r="M35" s="1281" t="s">
        <v>936</v>
      </c>
      <c r="N35" s="1281" t="s">
        <v>817</v>
      </c>
      <c r="O35" s="1281" t="s">
        <v>936</v>
      </c>
      <c r="P35" s="1281" t="s">
        <v>936</v>
      </c>
      <c r="Q35" s="1285" t="s">
        <v>936</v>
      </c>
    </row>
    <row r="36" spans="1:17" s="27" customFormat="1" ht="19.5" customHeight="1">
      <c r="A36" s="1277"/>
      <c r="B36" s="1277" t="s">
        <v>144</v>
      </c>
      <c r="C36" s="1303" t="s">
        <v>130</v>
      </c>
      <c r="D36" s="1288"/>
      <c r="E36" s="1281" t="s">
        <v>817</v>
      </c>
      <c r="F36" s="1281" t="s">
        <v>936</v>
      </c>
      <c r="G36" s="1281" t="s">
        <v>936</v>
      </c>
      <c r="H36" s="1281" t="s">
        <v>936</v>
      </c>
      <c r="I36" s="1281" t="s">
        <v>817</v>
      </c>
      <c r="J36" s="1281" t="s">
        <v>817</v>
      </c>
      <c r="K36" s="1281" t="s">
        <v>817</v>
      </c>
      <c r="L36" s="1281" t="s">
        <v>817</v>
      </c>
      <c r="M36" s="1281" t="s">
        <v>937</v>
      </c>
      <c r="N36" s="1281" t="s">
        <v>817</v>
      </c>
      <c r="O36" s="1281" t="s">
        <v>936</v>
      </c>
      <c r="P36" s="1281" t="s">
        <v>936</v>
      </c>
      <c r="Q36" s="1285" t="s">
        <v>936</v>
      </c>
    </row>
    <row r="37" spans="1:17" s="27" customFormat="1" ht="19.5" customHeight="1">
      <c r="A37" s="1277" t="s">
        <v>105</v>
      </c>
      <c r="B37" s="1277" t="s">
        <v>145</v>
      </c>
      <c r="C37" s="1303" t="s">
        <v>127</v>
      </c>
      <c r="D37" s="1288"/>
      <c r="E37" s="1281" t="s">
        <v>817</v>
      </c>
      <c r="F37" s="1281" t="s">
        <v>817</v>
      </c>
      <c r="G37" s="1281" t="s">
        <v>936</v>
      </c>
      <c r="H37" s="1281" t="s">
        <v>817</v>
      </c>
      <c r="I37" s="1281" t="s">
        <v>817</v>
      </c>
      <c r="J37" s="1281" t="s">
        <v>817</v>
      </c>
      <c r="K37" s="1281" t="s">
        <v>817</v>
      </c>
      <c r="L37" s="1281" t="s">
        <v>817</v>
      </c>
      <c r="M37" s="1281" t="s">
        <v>817</v>
      </c>
      <c r="N37" s="1281" t="s">
        <v>936</v>
      </c>
      <c r="O37" s="1281" t="s">
        <v>936</v>
      </c>
      <c r="P37" s="1281" t="s">
        <v>936</v>
      </c>
      <c r="Q37" s="1285" t="s">
        <v>817</v>
      </c>
    </row>
    <row r="38" spans="1:17" s="27" customFormat="1" ht="19.5" customHeight="1">
      <c r="A38" s="1277"/>
      <c r="B38" s="1277" t="s">
        <v>146</v>
      </c>
      <c r="C38" s="11" t="s">
        <v>131</v>
      </c>
      <c r="D38" s="1284"/>
      <c r="E38" s="1281" t="s">
        <v>817</v>
      </c>
      <c r="F38" s="1281" t="s">
        <v>936</v>
      </c>
      <c r="G38" s="1281" t="s">
        <v>936</v>
      </c>
      <c r="H38" s="1281" t="s">
        <v>936</v>
      </c>
      <c r="I38" s="1281" t="s">
        <v>817</v>
      </c>
      <c r="J38" s="1281" t="s">
        <v>936</v>
      </c>
      <c r="K38" s="1281" t="s">
        <v>936</v>
      </c>
      <c r="L38" s="1281" t="s">
        <v>817</v>
      </c>
      <c r="M38" s="1281" t="s">
        <v>817</v>
      </c>
      <c r="N38" s="1281" t="s">
        <v>817</v>
      </c>
      <c r="O38" s="1281" t="s">
        <v>936</v>
      </c>
      <c r="P38" s="1281" t="s">
        <v>936</v>
      </c>
      <c r="Q38" s="1285" t="s">
        <v>936</v>
      </c>
    </row>
    <row r="39" spans="1:17" s="27" customFormat="1" ht="24.75" customHeight="1">
      <c r="A39" s="1277" t="s">
        <v>108</v>
      </c>
      <c r="B39" s="1277" t="s">
        <v>147</v>
      </c>
      <c r="C39" s="1304" t="s">
        <v>925</v>
      </c>
      <c r="D39" s="1305"/>
      <c r="E39" s="1281" t="s">
        <v>817</v>
      </c>
      <c r="F39" s="1281" t="s">
        <v>936</v>
      </c>
      <c r="G39" s="1281" t="s">
        <v>817</v>
      </c>
      <c r="H39" s="1281" t="s">
        <v>817</v>
      </c>
      <c r="I39" s="1281" t="s">
        <v>817</v>
      </c>
      <c r="J39" s="1281" t="s">
        <v>936</v>
      </c>
      <c r="K39" s="1281" t="s">
        <v>936</v>
      </c>
      <c r="L39" s="1281" t="s">
        <v>936</v>
      </c>
      <c r="M39" s="1281" t="s">
        <v>936</v>
      </c>
      <c r="N39" s="1281" t="s">
        <v>936</v>
      </c>
      <c r="O39" s="1281" t="s">
        <v>936</v>
      </c>
      <c r="P39" s="1281" t="s">
        <v>936</v>
      </c>
      <c r="Q39" s="1285" t="s">
        <v>817</v>
      </c>
    </row>
    <row r="40" spans="1:17" s="27" customFormat="1" ht="19.5" customHeight="1">
      <c r="A40" s="1277"/>
      <c r="B40" s="1277" t="s">
        <v>148</v>
      </c>
      <c r="C40" s="1303" t="s">
        <v>128</v>
      </c>
      <c r="D40" s="1288"/>
      <c r="E40" s="1281" t="s">
        <v>936</v>
      </c>
      <c r="F40" s="1281" t="s">
        <v>936</v>
      </c>
      <c r="G40" s="1281" t="s">
        <v>936</v>
      </c>
      <c r="H40" s="1281" t="s">
        <v>936</v>
      </c>
      <c r="I40" s="1281" t="s">
        <v>936</v>
      </c>
      <c r="J40" s="1281" t="s">
        <v>936</v>
      </c>
      <c r="K40" s="1281" t="s">
        <v>936</v>
      </c>
      <c r="L40" s="1281" t="s">
        <v>936</v>
      </c>
      <c r="M40" s="1281" t="s">
        <v>936</v>
      </c>
      <c r="N40" s="1281" t="s">
        <v>936</v>
      </c>
      <c r="O40" s="1281" t="s">
        <v>936</v>
      </c>
      <c r="P40" s="1281" t="s">
        <v>936</v>
      </c>
      <c r="Q40" s="1285"/>
    </row>
    <row r="41" spans="1:17" s="27" customFormat="1" ht="19.5" customHeight="1">
      <c r="A41" s="1277" t="s">
        <v>109</v>
      </c>
      <c r="B41" s="1286" t="s">
        <v>149</v>
      </c>
      <c r="C41" s="1306" t="s">
        <v>132</v>
      </c>
      <c r="D41" s="1284"/>
      <c r="E41" s="1281" t="s">
        <v>817</v>
      </c>
      <c r="F41" s="1281" t="s">
        <v>817</v>
      </c>
      <c r="G41" s="1281" t="s">
        <v>817</v>
      </c>
      <c r="H41" s="1281" t="s">
        <v>817</v>
      </c>
      <c r="I41" s="1281" t="s">
        <v>817</v>
      </c>
      <c r="J41" s="1281" t="s">
        <v>817</v>
      </c>
      <c r="K41" s="1281" t="s">
        <v>817</v>
      </c>
      <c r="L41" s="1281" t="s">
        <v>817</v>
      </c>
      <c r="M41" s="1281" t="s">
        <v>817</v>
      </c>
      <c r="N41" s="1281" t="s">
        <v>817</v>
      </c>
      <c r="O41" s="1281" t="s">
        <v>817</v>
      </c>
      <c r="P41" s="1281" t="s">
        <v>817</v>
      </c>
      <c r="Q41" s="1285" t="s">
        <v>817</v>
      </c>
    </row>
    <row r="42" spans="1:17" s="27" customFormat="1" ht="14.25" customHeight="1">
      <c r="A42" s="1277"/>
      <c r="B42" s="1277"/>
      <c r="C42" s="11" t="s">
        <v>230</v>
      </c>
      <c r="D42" s="1290"/>
      <c r="E42" s="1291">
        <v>1</v>
      </c>
      <c r="F42" s="1291">
        <v>4</v>
      </c>
      <c r="G42" s="1291">
        <v>5</v>
      </c>
      <c r="H42" s="1291">
        <v>5</v>
      </c>
      <c r="I42" s="1291">
        <v>3</v>
      </c>
      <c r="J42" s="1291">
        <v>4</v>
      </c>
      <c r="K42" s="1291">
        <v>4</v>
      </c>
      <c r="L42" s="1291">
        <v>3</v>
      </c>
      <c r="M42" s="1291">
        <v>3.5</v>
      </c>
      <c r="N42" s="1291">
        <v>3</v>
      </c>
      <c r="O42" s="1291">
        <v>6</v>
      </c>
      <c r="P42" s="1291">
        <v>6</v>
      </c>
      <c r="Q42" s="1292">
        <v>3</v>
      </c>
    </row>
    <row r="43" spans="1:17" s="27" customFormat="1" ht="15.75" customHeight="1">
      <c r="A43" s="1277"/>
      <c r="B43" s="1278"/>
      <c r="C43" s="1279" t="s">
        <v>231</v>
      </c>
      <c r="D43" s="1280"/>
      <c r="E43" s="1291">
        <v>8</v>
      </c>
      <c r="F43" s="1291">
        <v>8</v>
      </c>
      <c r="G43" s="1291">
        <v>8</v>
      </c>
      <c r="H43" s="1291">
        <v>8</v>
      </c>
      <c r="I43" s="1291">
        <v>8</v>
      </c>
      <c r="J43" s="1291">
        <v>8</v>
      </c>
      <c r="K43" s="1291">
        <v>8</v>
      </c>
      <c r="L43" s="1291">
        <v>8</v>
      </c>
      <c r="M43" s="1291">
        <v>8</v>
      </c>
      <c r="N43" s="1291">
        <v>8</v>
      </c>
      <c r="O43" s="1291">
        <v>8</v>
      </c>
      <c r="P43" s="1291">
        <v>8</v>
      </c>
      <c r="Q43" s="1292">
        <v>7</v>
      </c>
    </row>
    <row r="44" spans="1:17" s="27" customFormat="1" ht="17.25" customHeight="1">
      <c r="A44" s="1294"/>
      <c r="B44" s="1295"/>
      <c r="C44" s="1296" t="s">
        <v>237</v>
      </c>
      <c r="D44" s="1290"/>
      <c r="E44" s="1297">
        <v>12.5</v>
      </c>
      <c r="F44" s="1297">
        <v>50</v>
      </c>
      <c r="G44" s="1297">
        <v>62.5</v>
      </c>
      <c r="H44" s="1297">
        <v>62.5</v>
      </c>
      <c r="I44" s="1297">
        <v>37.5</v>
      </c>
      <c r="J44" s="1297">
        <v>50</v>
      </c>
      <c r="K44" s="1297">
        <v>50</v>
      </c>
      <c r="L44" s="1297">
        <v>37.5</v>
      </c>
      <c r="M44" s="1297">
        <v>43.8</v>
      </c>
      <c r="N44" s="1297">
        <v>37.5</v>
      </c>
      <c r="O44" s="1297">
        <v>75</v>
      </c>
      <c r="P44" s="1297">
        <v>75</v>
      </c>
      <c r="Q44" s="1298">
        <v>42.9</v>
      </c>
    </row>
    <row r="45" spans="1:17" s="27" customFormat="1" ht="11.25" customHeight="1">
      <c r="A45" s="1307"/>
      <c r="B45" s="1251" t="s">
        <v>996</v>
      </c>
      <c r="C45" s="1252"/>
      <c r="D45" s="7"/>
      <c r="E45" s="1308"/>
      <c r="F45" s="1308"/>
      <c r="G45" s="1308"/>
      <c r="H45" s="1308"/>
      <c r="I45" s="1308"/>
      <c r="J45" s="1308"/>
      <c r="K45" s="1308"/>
      <c r="L45" s="1308"/>
      <c r="M45" s="1308"/>
      <c r="N45" s="1308"/>
      <c r="O45" s="1308"/>
      <c r="P45" s="1308"/>
      <c r="Q45" s="1253" t="s">
        <v>271</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&amp;C- 13 -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09" t="s">
        <v>723</v>
      </c>
      <c r="C1" s="28"/>
      <c r="E1" s="28"/>
      <c r="G1" s="28"/>
      <c r="H1" s="28"/>
      <c r="I1" s="660"/>
      <c r="J1" s="1702"/>
      <c r="K1" s="1702"/>
      <c r="L1" s="28"/>
      <c r="M1" s="1310"/>
      <c r="N1" s="28"/>
      <c r="O1" s="1311"/>
      <c r="P1" s="1311" t="s">
        <v>954</v>
      </c>
    </row>
    <row r="2" spans="1:17" ht="6" customHeight="1">
      <c r="A2" s="1312"/>
      <c r="B2" s="1313"/>
      <c r="C2" s="1313"/>
      <c r="D2" s="1313"/>
      <c r="E2" s="1313"/>
      <c r="F2" s="1313"/>
      <c r="G2" s="1313"/>
      <c r="H2" s="1313"/>
      <c r="I2" s="1313"/>
      <c r="J2" s="1313"/>
      <c r="K2" s="1313"/>
      <c r="L2" s="1313"/>
      <c r="M2" s="1313"/>
      <c r="N2" s="1313"/>
      <c r="O2" s="1313"/>
      <c r="P2" s="1313"/>
    </row>
    <row r="3" spans="1:17" ht="15" customHeight="1">
      <c r="A3" s="1953" t="s">
        <v>161</v>
      </c>
      <c r="B3" s="1953"/>
      <c r="C3" s="1954"/>
      <c r="D3" s="1949" t="s">
        <v>162</v>
      </c>
      <c r="E3" s="1951" t="s">
        <v>163</v>
      </c>
      <c r="F3" s="29"/>
      <c r="G3" s="29"/>
      <c r="H3" s="29"/>
      <c r="I3" s="29"/>
      <c r="J3" s="29"/>
      <c r="K3" s="29"/>
      <c r="L3" s="29"/>
      <c r="M3" s="29"/>
      <c r="N3" s="29"/>
      <c r="O3" s="29"/>
      <c r="P3" s="228"/>
    </row>
    <row r="4" spans="1:17" ht="35.25" customHeight="1">
      <c r="A4" s="1955"/>
      <c r="B4" s="1955"/>
      <c r="C4" s="1956"/>
      <c r="D4" s="1950"/>
      <c r="E4" s="1952"/>
      <c r="F4" s="32" t="s">
        <v>404</v>
      </c>
      <c r="G4" s="31" t="s">
        <v>405</v>
      </c>
      <c r="H4" s="31" t="s">
        <v>316</v>
      </c>
      <c r="I4" s="31" t="s">
        <v>406</v>
      </c>
      <c r="J4" s="31" t="s">
        <v>407</v>
      </c>
      <c r="K4" s="31" t="s">
        <v>490</v>
      </c>
      <c r="L4" s="31" t="s">
        <v>408</v>
      </c>
      <c r="M4" s="31" t="s">
        <v>491</v>
      </c>
      <c r="N4" s="31" t="s">
        <v>652</v>
      </c>
      <c r="O4" s="32" t="s">
        <v>409</v>
      </c>
      <c r="P4" s="204" t="s">
        <v>410</v>
      </c>
    </row>
    <row r="5" spans="1:17" ht="15" customHeight="1">
      <c r="A5" s="1314"/>
      <c r="B5" s="1315"/>
      <c r="C5" s="1316" t="s">
        <v>411</v>
      </c>
      <c r="D5" s="1317">
        <v>1000</v>
      </c>
      <c r="E5" s="1318">
        <v>892.3</v>
      </c>
      <c r="F5" s="1318">
        <v>144.6</v>
      </c>
      <c r="G5" s="1318">
        <v>9.4</v>
      </c>
      <c r="H5" s="1318">
        <v>9.6</v>
      </c>
      <c r="I5" s="1318">
        <v>28.8</v>
      </c>
      <c r="J5" s="1318">
        <v>86.1</v>
      </c>
      <c r="K5" s="1318">
        <v>52.8</v>
      </c>
      <c r="L5" s="1318">
        <v>41</v>
      </c>
      <c r="M5" s="1318">
        <v>23.4</v>
      </c>
      <c r="N5" s="1318">
        <v>50.6</v>
      </c>
      <c r="O5" s="1318">
        <v>26.7</v>
      </c>
      <c r="P5" s="1319">
        <v>43.7</v>
      </c>
    </row>
    <row r="6" spans="1:17" ht="11.25" customHeight="1">
      <c r="A6" s="616"/>
      <c r="B6" s="1320"/>
      <c r="C6" s="1321"/>
      <c r="D6" s="1322"/>
      <c r="E6" s="1323"/>
      <c r="F6" s="1323"/>
      <c r="G6" s="1323"/>
      <c r="H6" s="1323"/>
      <c r="I6" s="1323"/>
      <c r="J6" s="1323"/>
      <c r="K6" s="1323"/>
      <c r="L6" s="1323"/>
      <c r="M6" s="1323"/>
      <c r="N6" s="1323"/>
      <c r="O6" s="1323"/>
      <c r="P6" s="1323"/>
    </row>
    <row r="7" spans="1:17" ht="16.5" customHeight="1">
      <c r="A7" s="1324" t="s">
        <v>482</v>
      </c>
      <c r="B7" s="618">
        <v>5</v>
      </c>
      <c r="C7" s="1325" t="s">
        <v>893</v>
      </c>
      <c r="D7" s="1326">
        <v>119.85833333333299</v>
      </c>
      <c r="E7" s="1327">
        <v>118.85</v>
      </c>
      <c r="F7" s="1327">
        <v>115.5</v>
      </c>
      <c r="G7" s="1327">
        <v>114.741666666667</v>
      </c>
      <c r="H7" s="1327">
        <v>140.6</v>
      </c>
      <c r="I7" s="1327">
        <v>120.575</v>
      </c>
      <c r="J7" s="1327">
        <v>116.691666666667</v>
      </c>
      <c r="K7" s="1327">
        <v>151.89166666666699</v>
      </c>
      <c r="L7" s="1327">
        <v>112.466666666667</v>
      </c>
      <c r="M7" s="1327">
        <v>123.091666666667</v>
      </c>
      <c r="N7" s="1327">
        <v>154.583333333333</v>
      </c>
      <c r="O7" s="1327">
        <v>152.88333333333301</v>
      </c>
      <c r="P7" s="1327">
        <v>123.7</v>
      </c>
    </row>
    <row r="8" spans="1:17" ht="16.5" customHeight="1">
      <c r="A8" s="617"/>
      <c r="B8" s="618">
        <v>6</v>
      </c>
      <c r="C8" s="715"/>
      <c r="D8" s="1326">
        <v>122.816666666667</v>
      </c>
      <c r="E8" s="1327">
        <v>122.15</v>
      </c>
      <c r="F8" s="1327">
        <v>118.491666666667</v>
      </c>
      <c r="G8" s="1327">
        <v>116.083333333333</v>
      </c>
      <c r="H8" s="1327">
        <v>134.958333333333</v>
      </c>
      <c r="I8" s="1327">
        <v>123.791666666667</v>
      </c>
      <c r="J8" s="1327">
        <v>117.675</v>
      </c>
      <c r="K8" s="1327">
        <v>158.11666666666699</v>
      </c>
      <c r="L8" s="1327">
        <v>114.216666666667</v>
      </c>
      <c r="M8" s="1327">
        <v>130.15</v>
      </c>
      <c r="N8" s="1327">
        <v>152.99166666666699</v>
      </c>
      <c r="O8" s="1327">
        <v>171.433333333333</v>
      </c>
      <c r="P8" s="1327">
        <v>128.90833333333299</v>
      </c>
    </row>
    <row r="9" spans="1:17" ht="16.5" customHeight="1">
      <c r="A9" s="617"/>
      <c r="B9" s="618">
        <v>7</v>
      </c>
      <c r="C9" s="715"/>
      <c r="D9" s="1326">
        <v>126.73333333333299</v>
      </c>
      <c r="E9" s="1327">
        <v>124.408333333333</v>
      </c>
      <c r="F9" s="1327">
        <v>123.73333333333299</v>
      </c>
      <c r="G9" s="1327">
        <v>118.55</v>
      </c>
      <c r="H9" s="1327">
        <v>135.67500000000001</v>
      </c>
      <c r="I9" s="1327">
        <v>126.708333333333</v>
      </c>
      <c r="J9" s="1327">
        <v>114.3</v>
      </c>
      <c r="K9" s="1327">
        <v>157.85</v>
      </c>
      <c r="L9" s="1327">
        <v>117.033333333333</v>
      </c>
      <c r="M9" s="1327">
        <v>137.1</v>
      </c>
      <c r="N9" s="1327">
        <v>144.65833333333299</v>
      </c>
      <c r="O9" s="1327">
        <v>186.433333333333</v>
      </c>
      <c r="P9" s="1327">
        <v>132.98333333333301</v>
      </c>
    </row>
    <row r="10" spans="1:17" ht="12.75" customHeight="1">
      <c r="A10" s="85"/>
      <c r="B10" s="166"/>
      <c r="C10" s="627"/>
      <c r="D10" s="1328"/>
      <c r="E10" s="1329"/>
      <c r="F10" s="1329"/>
      <c r="G10" s="1329"/>
      <c r="H10" s="1329"/>
      <c r="I10" s="1329"/>
      <c r="J10" s="1329"/>
      <c r="K10" s="1329"/>
      <c r="L10" s="1329"/>
      <c r="M10" s="1329"/>
      <c r="N10" s="1329"/>
      <c r="O10" s="1329"/>
      <c r="P10" s="1329"/>
    </row>
    <row r="11" spans="1:17" ht="17.25" customHeight="1">
      <c r="A11" s="470">
        <v>7</v>
      </c>
      <c r="B11" s="444">
        <v>4</v>
      </c>
      <c r="C11" s="1321" t="s">
        <v>164</v>
      </c>
      <c r="D11" s="1330">
        <v>126.6</v>
      </c>
      <c r="E11" s="1330">
        <v>124.4</v>
      </c>
      <c r="F11" s="1330">
        <v>123.2</v>
      </c>
      <c r="G11" s="1330">
        <v>119.4</v>
      </c>
      <c r="H11" s="1330">
        <v>135.19999999999999</v>
      </c>
      <c r="I11" s="1330">
        <v>126</v>
      </c>
      <c r="J11" s="1330">
        <v>114.3</v>
      </c>
      <c r="K11" s="1330">
        <v>166.9</v>
      </c>
      <c r="L11" s="1330">
        <v>117.7</v>
      </c>
      <c r="M11" s="1330">
        <v>134.69999999999999</v>
      </c>
      <c r="N11" s="1330">
        <v>145</v>
      </c>
      <c r="O11" s="1330">
        <v>176.9</v>
      </c>
      <c r="P11" s="1330">
        <v>133.4</v>
      </c>
      <c r="Q11" s="479"/>
    </row>
    <row r="12" spans="1:17" ht="17.25" customHeight="1">
      <c r="A12" s="470">
        <v>8</v>
      </c>
      <c r="B12" s="444">
        <v>2</v>
      </c>
      <c r="C12" s="1331"/>
      <c r="D12" s="1332">
        <v>128.5</v>
      </c>
      <c r="E12" s="1330">
        <v>126.4</v>
      </c>
      <c r="F12" s="1330">
        <v>126.9</v>
      </c>
      <c r="G12" s="1330">
        <v>116.4</v>
      </c>
      <c r="H12" s="1330">
        <v>138.80000000000001</v>
      </c>
      <c r="I12" s="1330">
        <v>129.80000000000001</v>
      </c>
      <c r="J12" s="1330">
        <v>114.7</v>
      </c>
      <c r="K12" s="1330">
        <v>145.80000000000001</v>
      </c>
      <c r="L12" s="1330">
        <v>116.4</v>
      </c>
      <c r="M12" s="1330">
        <v>141.4</v>
      </c>
      <c r="N12" s="1330">
        <v>141.4</v>
      </c>
      <c r="O12" s="1330">
        <v>237.1</v>
      </c>
      <c r="P12" s="1330">
        <v>133.69999999999999</v>
      </c>
      <c r="Q12" s="479"/>
    </row>
    <row r="13" spans="1:17" ht="17.25" customHeight="1">
      <c r="A13" s="470"/>
      <c r="B13" s="444">
        <v>3</v>
      </c>
      <c r="C13" s="1321"/>
      <c r="D13" s="1332">
        <v>129.80000000000001</v>
      </c>
      <c r="E13" s="1330">
        <v>127.7</v>
      </c>
      <c r="F13" s="1330">
        <v>127.3</v>
      </c>
      <c r="G13" s="1330">
        <v>118.9</v>
      </c>
      <c r="H13" s="1330">
        <v>139.19999999999999</v>
      </c>
      <c r="I13" s="1330">
        <v>130.1</v>
      </c>
      <c r="J13" s="1330">
        <v>117.6</v>
      </c>
      <c r="K13" s="1330">
        <v>157.19999999999999</v>
      </c>
      <c r="L13" s="1330">
        <v>116.9</v>
      </c>
      <c r="M13" s="1330">
        <v>142.6</v>
      </c>
      <c r="N13" s="1330">
        <v>141.69999999999999</v>
      </c>
      <c r="O13" s="1330">
        <v>237.4</v>
      </c>
      <c r="P13" s="1330">
        <v>133.5</v>
      </c>
      <c r="Q13" s="479"/>
    </row>
    <row r="14" spans="1:17" ht="17.25" customHeight="1">
      <c r="A14" s="470"/>
      <c r="B14" s="444">
        <v>4</v>
      </c>
      <c r="C14" s="5"/>
      <c r="D14" s="1332">
        <v>132.80000000000001</v>
      </c>
      <c r="E14" s="1330">
        <v>130.4</v>
      </c>
      <c r="F14" s="1330">
        <v>128.19999999999999</v>
      </c>
      <c r="G14" s="1330">
        <v>120.2</v>
      </c>
      <c r="H14" s="1330">
        <v>140</v>
      </c>
      <c r="I14" s="1330">
        <v>130.80000000000001</v>
      </c>
      <c r="J14" s="1330">
        <v>124.8</v>
      </c>
      <c r="K14" s="1330">
        <v>175.7</v>
      </c>
      <c r="L14" s="1330">
        <v>119.8</v>
      </c>
      <c r="M14" s="1330">
        <v>142.9</v>
      </c>
      <c r="N14" s="1330">
        <v>142.19999999999999</v>
      </c>
      <c r="O14" s="1330">
        <v>243.9</v>
      </c>
      <c r="P14" s="1330">
        <v>134.80000000000001</v>
      </c>
      <c r="Q14" s="479"/>
    </row>
    <row r="15" spans="1:17" ht="17.25" customHeight="1">
      <c r="A15" s="616"/>
      <c r="B15" s="166"/>
      <c r="C15" s="1321"/>
      <c r="D15" s="1333"/>
      <c r="E15" s="4"/>
      <c r="F15" s="4"/>
      <c r="G15" s="4"/>
      <c r="H15" s="4" t="s">
        <v>265</v>
      </c>
      <c r="I15" s="4"/>
      <c r="J15" s="4"/>
      <c r="K15" s="4"/>
      <c r="L15" s="4"/>
      <c r="M15" s="4"/>
      <c r="N15" s="4"/>
      <c r="O15" s="4"/>
      <c r="P15" s="4"/>
    </row>
    <row r="16" spans="1:17" ht="16.5" customHeight="1">
      <c r="A16" s="1815" t="s">
        <v>269</v>
      </c>
      <c r="B16" s="1815"/>
      <c r="C16" s="1816"/>
      <c r="D16" s="1334">
        <f>(D14-D13)/D13*100</f>
        <v>2.3112480739599381</v>
      </c>
      <c r="E16" s="1335">
        <f t="shared" ref="E16:P16" si="0">(E14-E13)/E13*100</f>
        <v>2.1143304620203622</v>
      </c>
      <c r="F16" s="1335">
        <f t="shared" si="0"/>
        <v>0.7069913589944945</v>
      </c>
      <c r="G16" s="1335">
        <f t="shared" si="0"/>
        <v>1.0933557611438158</v>
      </c>
      <c r="H16" s="1335">
        <f t="shared" si="0"/>
        <v>0.5747126436781691</v>
      </c>
      <c r="I16" s="1335">
        <f t="shared" si="0"/>
        <v>0.53804765564951351</v>
      </c>
      <c r="J16" s="1335">
        <f t="shared" si="0"/>
        <v>6.1224489795918391</v>
      </c>
      <c r="K16" s="1335">
        <f t="shared" si="0"/>
        <v>11.768447837150129</v>
      </c>
      <c r="L16" s="1335">
        <f t="shared" si="0"/>
        <v>2.4807527801539702</v>
      </c>
      <c r="M16" s="1335">
        <f t="shared" si="0"/>
        <v>0.21037868162693646</v>
      </c>
      <c r="N16" s="1335">
        <f t="shared" si="0"/>
        <v>0.35285815102328866</v>
      </c>
      <c r="O16" s="1335">
        <f t="shared" si="0"/>
        <v>2.7379949452401009</v>
      </c>
      <c r="P16" s="1335">
        <f t="shared" si="0"/>
        <v>0.97378277153558901</v>
      </c>
      <c r="Q16" s="344" t="s">
        <v>884</v>
      </c>
    </row>
    <row r="17" spans="1:17" ht="16.5" customHeight="1">
      <c r="A17" s="1947" t="s">
        <v>270</v>
      </c>
      <c r="B17" s="1947"/>
      <c r="C17" s="1948"/>
      <c r="D17" s="1336">
        <f>(D14-D11)/D11*100</f>
        <v>4.8973143759873761</v>
      </c>
      <c r="E17" s="1337">
        <f t="shared" ref="E17:P17" si="1">(E14-E11)/E11*100</f>
        <v>4.823151125401929</v>
      </c>
      <c r="F17" s="1337">
        <f t="shared" si="1"/>
        <v>4.0584415584415465</v>
      </c>
      <c r="G17" s="1337">
        <f t="shared" si="1"/>
        <v>0.67001675041875808</v>
      </c>
      <c r="H17" s="1337">
        <f t="shared" si="1"/>
        <v>3.550295857988174</v>
      </c>
      <c r="I17" s="1337">
        <f t="shared" si="1"/>
        <v>3.8095238095238191</v>
      </c>
      <c r="J17" s="1337">
        <f>(J14-J11)/J11*100</f>
        <v>9.1863517060367457</v>
      </c>
      <c r="K17" s="1337">
        <f t="shared" si="1"/>
        <v>5.2726183343319253</v>
      </c>
      <c r="L17" s="1337">
        <f t="shared" si="1"/>
        <v>1.7841971112999102</v>
      </c>
      <c r="M17" s="1337">
        <f t="shared" si="1"/>
        <v>6.087602078693406</v>
      </c>
      <c r="N17" s="1337">
        <f t="shared" si="1"/>
        <v>-1.9310344827586285</v>
      </c>
      <c r="O17" s="1337">
        <f t="shared" si="1"/>
        <v>37.874505370265688</v>
      </c>
      <c r="P17" s="1337">
        <f t="shared" si="1"/>
        <v>1.0494752623688197</v>
      </c>
      <c r="Q17" s="344" t="s">
        <v>884</v>
      </c>
    </row>
    <row r="18" spans="1:17" ht="15" customHeight="1">
      <c r="A18" s="4"/>
      <c r="B18" s="1338"/>
      <c r="C18" s="1338"/>
      <c r="D18" s="1338"/>
      <c r="E18" s="1338"/>
      <c r="F18" s="1338"/>
      <c r="G18" s="1338"/>
      <c r="H18" s="1338"/>
      <c r="I18" s="1338"/>
      <c r="J18" s="1338"/>
      <c r="K18" s="1338"/>
      <c r="L18" s="1338"/>
      <c r="M18" s="1338"/>
      <c r="N18" s="1338"/>
      <c r="O18" s="1339"/>
      <c r="P18" s="1340"/>
    </row>
    <row r="19" spans="1:17" ht="2.25" customHeight="1">
      <c r="B19" s="28"/>
      <c r="C19" s="28"/>
      <c r="D19" s="1341"/>
      <c r="E19" s="28"/>
      <c r="G19" s="28"/>
      <c r="H19" s="28"/>
      <c r="I19" s="28"/>
      <c r="J19" s="28"/>
      <c r="K19" s="28"/>
      <c r="L19" s="28"/>
      <c r="N19" s="28"/>
      <c r="O19" s="1311"/>
      <c r="P19" s="28"/>
    </row>
    <row r="20" spans="1:17" ht="10.5" customHeight="1">
      <c r="A20" s="1312"/>
      <c r="B20" s="1313"/>
      <c r="C20" s="1313"/>
      <c r="D20" s="1313"/>
      <c r="E20" s="1313"/>
      <c r="F20" s="1313"/>
      <c r="G20" s="1313"/>
      <c r="H20" s="1313"/>
      <c r="I20" s="1313"/>
      <c r="J20" s="1313"/>
      <c r="K20" s="1313"/>
      <c r="L20" s="1313"/>
      <c r="M20" s="1313"/>
      <c r="N20" s="28"/>
      <c r="O20" s="28"/>
      <c r="P20" s="28"/>
    </row>
    <row r="21" spans="1:17" ht="13.5" customHeight="1">
      <c r="A21" s="1953" t="s">
        <v>161</v>
      </c>
      <c r="B21" s="1953"/>
      <c r="C21" s="1954"/>
      <c r="D21" s="29"/>
      <c r="E21" s="29"/>
      <c r="F21" s="29"/>
      <c r="G21" s="29"/>
      <c r="H21" s="38"/>
      <c r="I21" s="29"/>
      <c r="J21" s="38"/>
      <c r="K21" s="38"/>
      <c r="L21" s="1938" t="s">
        <v>165</v>
      </c>
      <c r="M21" s="1938" t="s">
        <v>166</v>
      </c>
      <c r="N21" s="1938" t="s">
        <v>266</v>
      </c>
      <c r="O21" s="1938" t="s">
        <v>167</v>
      </c>
      <c r="Q21" s="28"/>
    </row>
    <row r="22" spans="1:17" ht="29.25" customHeight="1">
      <c r="A22" s="1955"/>
      <c r="B22" s="1955"/>
      <c r="C22" s="1956"/>
      <c r="D22" s="39" t="s">
        <v>412</v>
      </c>
      <c r="E22" s="31" t="s">
        <v>413</v>
      </c>
      <c r="F22" s="31" t="s">
        <v>414</v>
      </c>
      <c r="G22" s="31" t="s">
        <v>488</v>
      </c>
      <c r="H22" s="40" t="s">
        <v>415</v>
      </c>
      <c r="I22" s="31" t="s">
        <v>416</v>
      </c>
      <c r="J22" s="40" t="s">
        <v>417</v>
      </c>
      <c r="K22" s="40" t="s">
        <v>489</v>
      </c>
      <c r="L22" s="1939"/>
      <c r="M22" s="1939"/>
      <c r="N22" s="1939"/>
      <c r="O22" s="1939"/>
      <c r="P22" s="34"/>
      <c r="Q22" s="30"/>
    </row>
    <row r="23" spans="1:17" s="34" customFormat="1" ht="12.75" customHeight="1">
      <c r="A23" s="616"/>
      <c r="B23" s="1315"/>
      <c r="C23" s="1316" t="s">
        <v>411</v>
      </c>
      <c r="D23" s="1318">
        <v>33.299999999999997</v>
      </c>
      <c r="E23" s="1318">
        <v>45.8</v>
      </c>
      <c r="F23" s="1318">
        <v>14.9</v>
      </c>
      <c r="G23" s="1318">
        <v>19.3</v>
      </c>
      <c r="H23" s="1318">
        <v>50</v>
      </c>
      <c r="I23" s="1318">
        <v>18.2</v>
      </c>
      <c r="J23" s="1319">
        <v>150.9</v>
      </c>
      <c r="K23" s="1318">
        <v>43.2</v>
      </c>
      <c r="L23" s="1318">
        <v>40.299999999999997</v>
      </c>
      <c r="M23" s="1318">
        <v>3.7</v>
      </c>
      <c r="N23" s="1318">
        <v>58.4</v>
      </c>
      <c r="O23" s="1318">
        <v>5.3</v>
      </c>
      <c r="P23" s="5"/>
      <c r="Q23" s="33"/>
    </row>
    <row r="24" spans="1:17" s="5" customFormat="1" ht="11.25" customHeight="1">
      <c r="A24" s="616"/>
      <c r="B24" s="1320"/>
      <c r="C24" s="1321"/>
      <c r="D24" s="1342"/>
      <c r="E24" s="1342"/>
      <c r="F24" s="1342"/>
      <c r="G24" s="1342"/>
      <c r="H24" s="1343"/>
      <c r="I24" s="1342"/>
      <c r="J24" s="1343"/>
      <c r="K24" s="1343"/>
      <c r="L24" s="1342"/>
      <c r="M24" s="1342"/>
      <c r="N24" s="1342"/>
      <c r="O24" s="1342"/>
      <c r="Q24" s="35"/>
    </row>
    <row r="25" spans="1:17" s="5" customFormat="1" ht="16.5" customHeight="1">
      <c r="A25" s="1324" t="s">
        <v>482</v>
      </c>
      <c r="B25" s="618">
        <v>5</v>
      </c>
      <c r="C25" s="1325" t="s">
        <v>893</v>
      </c>
      <c r="D25" s="1327">
        <v>107.183333333333</v>
      </c>
      <c r="E25" s="1327">
        <v>108.758333333333</v>
      </c>
      <c r="F25" s="1327">
        <v>104.708333333333</v>
      </c>
      <c r="G25" s="1327">
        <v>106.441666666667</v>
      </c>
      <c r="H25" s="1327">
        <v>108.675</v>
      </c>
      <c r="I25" s="1327">
        <v>106.741666666667</v>
      </c>
      <c r="J25" s="1327">
        <v>107.241666666667</v>
      </c>
      <c r="K25" s="1327">
        <v>112.308333333333</v>
      </c>
      <c r="L25" s="1327">
        <v>106.98333333333299</v>
      </c>
      <c r="M25" s="1327">
        <v>140.09166666666701</v>
      </c>
      <c r="N25" s="1327">
        <v>137.78333333333299</v>
      </c>
      <c r="O25" s="1327">
        <v>178.208333333333</v>
      </c>
      <c r="P25" s="1344"/>
      <c r="Q25" s="35"/>
    </row>
    <row r="26" spans="1:17" s="37" customFormat="1" ht="16.5" customHeight="1">
      <c r="A26" s="617"/>
      <c r="B26" s="618">
        <v>6</v>
      </c>
      <c r="C26" s="715"/>
      <c r="D26" s="1327">
        <v>112.458333333333</v>
      </c>
      <c r="E26" s="1327">
        <v>112.55</v>
      </c>
      <c r="F26" s="1327">
        <v>107.933333333333</v>
      </c>
      <c r="G26" s="1327">
        <v>107.72499999999999</v>
      </c>
      <c r="H26" s="1327">
        <v>112.95</v>
      </c>
      <c r="I26" s="1327">
        <v>109.966666666667</v>
      </c>
      <c r="J26" s="1327">
        <v>109.066666666667</v>
      </c>
      <c r="K26" s="1327">
        <v>117.2</v>
      </c>
      <c r="L26" s="1327">
        <v>117.45</v>
      </c>
      <c r="M26" s="1327">
        <v>138.25</v>
      </c>
      <c r="N26" s="1327">
        <v>130.708333333333</v>
      </c>
      <c r="O26" s="1327">
        <v>178.416666666667</v>
      </c>
      <c r="P26" s="1345"/>
      <c r="Q26" s="36"/>
    </row>
    <row r="27" spans="1:17" s="37" customFormat="1" ht="16.5" customHeight="1">
      <c r="A27" s="617"/>
      <c r="B27" s="618">
        <v>7</v>
      </c>
      <c r="C27" s="715"/>
      <c r="D27" s="1326">
        <v>116.5</v>
      </c>
      <c r="E27" s="1327">
        <v>115.916666666667</v>
      </c>
      <c r="F27" s="1327">
        <v>109.825</v>
      </c>
      <c r="G27" s="1327">
        <v>108.808333333333</v>
      </c>
      <c r="H27" s="1327">
        <v>116.25</v>
      </c>
      <c r="I27" s="1327">
        <v>112.02500000000001</v>
      </c>
      <c r="J27" s="1327">
        <v>111.01666666666701</v>
      </c>
      <c r="K27" s="1327">
        <v>121.133333333333</v>
      </c>
      <c r="L27" s="1327">
        <v>160.69999999999999</v>
      </c>
      <c r="M27" s="1327">
        <v>140.94999999999999</v>
      </c>
      <c r="N27" s="1327">
        <v>134.23333333333301</v>
      </c>
      <c r="O27" s="1327">
        <v>166.50833333333301</v>
      </c>
      <c r="P27" s="1345"/>
      <c r="Q27" s="36"/>
    </row>
    <row r="28" spans="1:17" s="37" customFormat="1" ht="15.65" customHeight="1">
      <c r="A28" s="85"/>
      <c r="B28" s="166"/>
      <c r="C28" s="627"/>
      <c r="D28" s="1346"/>
      <c r="E28" s="1347"/>
      <c r="F28" s="1347"/>
      <c r="G28" s="1347"/>
      <c r="H28" s="1348"/>
      <c r="I28" s="1347"/>
      <c r="J28" s="1348"/>
      <c r="K28" s="1348"/>
      <c r="L28" s="1347"/>
      <c r="M28" s="1347"/>
      <c r="N28" s="1347"/>
      <c r="O28" s="1347"/>
      <c r="P28" s="1329"/>
      <c r="Q28" s="36"/>
    </row>
    <row r="29" spans="1:17" s="5" customFormat="1" ht="17.25" customHeight="1">
      <c r="A29" s="470">
        <v>7</v>
      </c>
      <c r="B29" s="444">
        <v>4</v>
      </c>
      <c r="C29" s="1321" t="s">
        <v>164</v>
      </c>
      <c r="D29" s="1332">
        <v>116</v>
      </c>
      <c r="E29" s="1330">
        <v>114.6</v>
      </c>
      <c r="F29" s="1330">
        <v>109.9</v>
      </c>
      <c r="G29" s="1330">
        <v>107.9</v>
      </c>
      <c r="H29" s="1330">
        <v>115.9</v>
      </c>
      <c r="I29" s="1330">
        <v>112.2</v>
      </c>
      <c r="J29" s="1330">
        <v>110.9</v>
      </c>
      <c r="K29" s="1330">
        <v>120.7</v>
      </c>
      <c r="L29" s="1330">
        <v>153.69999999999999</v>
      </c>
      <c r="M29" s="1330">
        <v>142.69999999999999</v>
      </c>
      <c r="N29" s="1330">
        <v>136.69999999999999</v>
      </c>
      <c r="O29" s="1330">
        <v>164.8</v>
      </c>
      <c r="P29" s="1349"/>
      <c r="Q29" s="479"/>
    </row>
    <row r="30" spans="1:17" s="5" customFormat="1" ht="17.25" customHeight="1">
      <c r="A30" s="470">
        <v>8</v>
      </c>
      <c r="B30" s="444">
        <v>2</v>
      </c>
      <c r="C30" s="1331"/>
      <c r="D30" s="1330">
        <v>118.1</v>
      </c>
      <c r="E30" s="1330">
        <v>117.6</v>
      </c>
      <c r="F30" s="1330">
        <v>111.8</v>
      </c>
      <c r="G30" s="1330">
        <v>110.3</v>
      </c>
      <c r="H30" s="1330">
        <v>118.1</v>
      </c>
      <c r="I30" s="1330">
        <v>114.4</v>
      </c>
      <c r="J30" s="1330">
        <v>111.8</v>
      </c>
      <c r="K30" s="1330">
        <v>122.9</v>
      </c>
      <c r="L30" s="1330">
        <v>174.1</v>
      </c>
      <c r="M30" s="1330">
        <v>139.9</v>
      </c>
      <c r="N30" s="1330">
        <v>123.4</v>
      </c>
      <c r="O30" s="1330">
        <v>185.2</v>
      </c>
      <c r="P30" s="1350"/>
      <c r="Q30" s="479"/>
    </row>
    <row r="31" spans="1:17" s="5" customFormat="1" ht="17.25" customHeight="1">
      <c r="A31" s="470"/>
      <c r="B31" s="444">
        <v>3</v>
      </c>
      <c r="C31" s="1321"/>
      <c r="D31" s="1332">
        <v>118</v>
      </c>
      <c r="E31" s="1330">
        <v>118.9</v>
      </c>
      <c r="F31" s="1330">
        <v>111.9</v>
      </c>
      <c r="G31" s="1330">
        <v>110.6</v>
      </c>
      <c r="H31" s="1330">
        <v>118.2</v>
      </c>
      <c r="I31" s="1330">
        <v>118.1</v>
      </c>
      <c r="J31" s="1330">
        <v>112</v>
      </c>
      <c r="K31" s="1330">
        <v>123</v>
      </c>
      <c r="L31" s="1330">
        <v>173</v>
      </c>
      <c r="M31" s="1330">
        <v>140.5</v>
      </c>
      <c r="N31" s="1330">
        <v>124.5</v>
      </c>
      <c r="O31" s="1330">
        <v>195.7</v>
      </c>
      <c r="P31" s="1351"/>
      <c r="Q31" s="479"/>
    </row>
    <row r="32" spans="1:17" s="5" customFormat="1" ht="17.25" customHeight="1">
      <c r="A32" s="470"/>
      <c r="B32" s="444">
        <v>4</v>
      </c>
      <c r="D32" s="1332">
        <v>118.6</v>
      </c>
      <c r="E32" s="1330">
        <v>118.9</v>
      </c>
      <c r="F32" s="1330">
        <v>111.6</v>
      </c>
      <c r="G32" s="1330">
        <v>111</v>
      </c>
      <c r="H32" s="1330">
        <v>120.3</v>
      </c>
      <c r="I32" s="1330">
        <v>118.7</v>
      </c>
      <c r="J32" s="1330">
        <v>112.7</v>
      </c>
      <c r="K32" s="1330">
        <v>123.2</v>
      </c>
      <c r="L32" s="1330">
        <v>172.9</v>
      </c>
      <c r="M32" s="1330">
        <v>141.4</v>
      </c>
      <c r="N32" s="1330">
        <v>134.9</v>
      </c>
      <c r="O32" s="1330">
        <v>211.2</v>
      </c>
      <c r="P32" s="1352"/>
      <c r="Q32" s="479"/>
    </row>
    <row r="33" spans="1:17" s="5" customFormat="1" ht="16.5" customHeight="1">
      <c r="A33" s="616"/>
      <c r="B33" s="166"/>
      <c r="C33" s="1321"/>
      <c r="D33" s="1333"/>
      <c r="E33" s="697"/>
      <c r="F33" s="697"/>
      <c r="G33" s="697"/>
      <c r="H33" s="697"/>
      <c r="I33" s="697"/>
      <c r="J33" s="697"/>
      <c r="K33" s="697"/>
      <c r="L33" s="697"/>
      <c r="M33" s="697"/>
      <c r="N33" s="697"/>
      <c r="O33" s="697"/>
      <c r="P33" s="697"/>
    </row>
    <row r="34" spans="1:17" s="5" customFormat="1" ht="16.5" customHeight="1">
      <c r="A34" s="1815" t="s">
        <v>269</v>
      </c>
      <c r="B34" s="1815"/>
      <c r="C34" s="1816"/>
      <c r="D34" s="1335">
        <f>(D32-D31)/D31*100</f>
        <v>0.50847457627118164</v>
      </c>
      <c r="E34" s="1335">
        <f t="shared" ref="E34:O34" si="2">(E32-E31)/E31*100</f>
        <v>0</v>
      </c>
      <c r="F34" s="1335">
        <f t="shared" si="2"/>
        <v>-0.26809651474531848</v>
      </c>
      <c r="G34" s="1335">
        <f t="shared" si="2"/>
        <v>0.36166365280289847</v>
      </c>
      <c r="H34" s="1335">
        <f t="shared" si="2"/>
        <v>1.7766497461928887</v>
      </c>
      <c r="I34" s="1335">
        <f t="shared" si="2"/>
        <v>0.50804403048264912</v>
      </c>
      <c r="J34" s="1335">
        <f t="shared" si="2"/>
        <v>0.62500000000000255</v>
      </c>
      <c r="K34" s="1335">
        <f t="shared" si="2"/>
        <v>0.16260162601626249</v>
      </c>
      <c r="L34" s="1335">
        <f t="shared" si="2"/>
        <v>-5.7803468208089202E-2</v>
      </c>
      <c r="M34" s="1335">
        <f t="shared" si="2"/>
        <v>0.64056939501779764</v>
      </c>
      <c r="N34" s="1335">
        <f t="shared" si="2"/>
        <v>8.3534136546184783</v>
      </c>
      <c r="O34" s="1335">
        <f t="shared" si="2"/>
        <v>7.9202861522738894</v>
      </c>
      <c r="Q34" s="344" t="s">
        <v>884</v>
      </c>
    </row>
    <row r="35" spans="1:17" s="5" customFormat="1" ht="16.5" customHeight="1">
      <c r="A35" s="1947" t="s">
        <v>270</v>
      </c>
      <c r="B35" s="1947"/>
      <c r="C35" s="1948"/>
      <c r="D35" s="1337">
        <f>(D32-D29)/D29*100</f>
        <v>2.2413793103448225</v>
      </c>
      <c r="E35" s="1337">
        <f t="shared" ref="E35:O35" si="3">(E32-E29)/E29*100</f>
        <v>3.7521815008726103</v>
      </c>
      <c r="F35" s="1337">
        <f t="shared" si="3"/>
        <v>1.5468607825295619</v>
      </c>
      <c r="G35" s="1337">
        <f t="shared" si="3"/>
        <v>2.8730305838739518</v>
      </c>
      <c r="H35" s="1337">
        <f t="shared" si="3"/>
        <v>3.7963761863675503</v>
      </c>
      <c r="I35" s="1337">
        <f t="shared" si="3"/>
        <v>5.7932263814616753</v>
      </c>
      <c r="J35" s="1337">
        <f t="shared" si="3"/>
        <v>1.6230838593327295</v>
      </c>
      <c r="K35" s="1337">
        <f t="shared" si="3"/>
        <v>2.0712510356255178</v>
      </c>
      <c r="L35" s="1337">
        <f t="shared" si="3"/>
        <v>12.491867273910227</v>
      </c>
      <c r="M35" s="1337">
        <f t="shared" si="3"/>
        <v>-0.91100210231253187</v>
      </c>
      <c r="N35" s="1337">
        <f t="shared" si="3"/>
        <v>-1.31675201170445</v>
      </c>
      <c r="O35" s="1337">
        <f t="shared" si="3"/>
        <v>28.155339805825225</v>
      </c>
      <c r="P35" s="35"/>
      <c r="Q35" s="344" t="s">
        <v>884</v>
      </c>
    </row>
    <row r="36" spans="1:17" s="5" customFormat="1" ht="15" customHeight="1">
      <c r="A36" s="648" t="s">
        <v>760</v>
      </c>
      <c r="B36" s="1353"/>
      <c r="C36" s="1353"/>
      <c r="D36" s="1338"/>
      <c r="E36" s="1338"/>
      <c r="F36" s="1338"/>
      <c r="G36" s="1338"/>
      <c r="H36" s="1338"/>
      <c r="I36" s="1338"/>
      <c r="J36" s="1338"/>
      <c r="K36" s="4"/>
      <c r="L36" s="1338"/>
      <c r="M36" s="1338"/>
      <c r="N36" s="1338"/>
      <c r="O36" s="1354" t="s">
        <v>419</v>
      </c>
      <c r="P36" s="1338"/>
      <c r="Q36" s="35"/>
    </row>
    <row r="37" spans="1:17" ht="10.5" customHeight="1">
      <c r="A37" s="18" t="s">
        <v>420</v>
      </c>
      <c r="B37" s="1338"/>
      <c r="C37" s="1338"/>
      <c r="D37" s="1338"/>
      <c r="E37" s="1338"/>
      <c r="F37" s="1338"/>
      <c r="G37" s="1338"/>
      <c r="H37" s="1338"/>
      <c r="I37" s="1338"/>
      <c r="J37" s="1338"/>
      <c r="K37" s="4"/>
      <c r="L37" s="1338"/>
      <c r="M37" s="1338"/>
      <c r="N37" s="1338"/>
      <c r="O37" s="1339"/>
      <c r="P37" s="1338"/>
      <c r="Q37" s="4"/>
    </row>
    <row r="38" spans="1:17" ht="7.5" customHeight="1">
      <c r="A38" s="18"/>
      <c r="B38" s="1338"/>
      <c r="C38" s="1338"/>
      <c r="D38" s="1338"/>
      <c r="E38" s="1338"/>
      <c r="F38" s="1338"/>
      <c r="G38" s="1338"/>
      <c r="H38" s="1338"/>
      <c r="I38" s="1338"/>
      <c r="J38" s="1338"/>
      <c r="K38" s="4"/>
      <c r="L38" s="1338"/>
      <c r="M38" s="1338"/>
      <c r="N38" s="1338"/>
      <c r="O38" s="1339"/>
      <c r="P38" s="1338"/>
    </row>
    <row r="39" spans="1:17" ht="24" customHeight="1">
      <c r="A39" s="1355" t="s">
        <v>724</v>
      </c>
      <c r="E39" s="16"/>
      <c r="F39" s="16"/>
      <c r="G39" s="16"/>
      <c r="H39" s="16"/>
      <c r="I39" s="16"/>
      <c r="J39" s="1702"/>
      <c r="K39" s="1702"/>
      <c r="L39" s="28"/>
      <c r="M39" s="1310"/>
      <c r="N39" s="1311"/>
      <c r="O39" s="1311"/>
      <c r="P39" s="1311" t="s">
        <v>955</v>
      </c>
      <c r="Q39" s="471"/>
    </row>
    <row r="40" spans="1:17" s="34" customFormat="1" ht="5.25" customHeight="1">
      <c r="A40" s="1312"/>
      <c r="B40" s="1313"/>
      <c r="C40" s="1313"/>
      <c r="D40" s="41"/>
      <c r="E40" s="6"/>
      <c r="F40" s="6"/>
      <c r="G40" s="6"/>
      <c r="H40" s="6"/>
      <c r="I40" s="6"/>
      <c r="J40" s="6"/>
      <c r="K40" s="6"/>
      <c r="L40" s="6"/>
      <c r="M40" s="6"/>
      <c r="N40" s="6"/>
      <c r="O40" s="6"/>
      <c r="P40" s="6"/>
    </row>
    <row r="41" spans="1:17" s="5" customFormat="1" ht="18" customHeight="1">
      <c r="A41" s="1953" t="s">
        <v>161</v>
      </c>
      <c r="B41" s="1953"/>
      <c r="C41" s="1954"/>
      <c r="D41" s="1941" t="s">
        <v>643</v>
      </c>
      <c r="E41" s="1941" t="s">
        <v>644</v>
      </c>
      <c r="F41" s="1941" t="s">
        <v>650</v>
      </c>
      <c r="G41" s="1941" t="s">
        <v>421</v>
      </c>
      <c r="H41" s="1941" t="s">
        <v>422</v>
      </c>
      <c r="I41" s="1941" t="s">
        <v>507</v>
      </c>
      <c r="J41" s="1941" t="s">
        <v>423</v>
      </c>
      <c r="K41" s="1941" t="s">
        <v>424</v>
      </c>
      <c r="L41" s="1941" t="s">
        <v>651</v>
      </c>
      <c r="M41" s="1941" t="s">
        <v>425</v>
      </c>
      <c r="N41" s="1945" t="s">
        <v>83</v>
      </c>
      <c r="O41" s="1943" t="s">
        <v>426</v>
      </c>
      <c r="P41" s="1941" t="s">
        <v>447</v>
      </c>
      <c r="Q41" s="475"/>
    </row>
    <row r="42" spans="1:17" s="5" customFormat="1" ht="22.5" customHeight="1">
      <c r="A42" s="1955"/>
      <c r="B42" s="1955"/>
      <c r="C42" s="1956"/>
      <c r="D42" s="1942"/>
      <c r="E42" s="1942"/>
      <c r="F42" s="1942"/>
      <c r="G42" s="1942"/>
      <c r="H42" s="1942"/>
      <c r="I42" s="1942"/>
      <c r="J42" s="1942"/>
      <c r="K42" s="1942"/>
      <c r="L42" s="1942"/>
      <c r="M42" s="1942"/>
      <c r="N42" s="1946"/>
      <c r="O42" s="1944"/>
      <c r="P42" s="1942"/>
      <c r="Q42" s="474"/>
    </row>
    <row r="43" spans="1:17" s="37" customFormat="1" ht="17.25" customHeight="1">
      <c r="A43" s="616"/>
      <c r="B43" s="1320"/>
      <c r="C43" s="1356"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16"/>
      <c r="B44" s="1320"/>
      <c r="C44" s="1321"/>
      <c r="D44" s="1342"/>
      <c r="E44" s="1342"/>
      <c r="F44" s="1342"/>
      <c r="G44" s="1342"/>
      <c r="H44" s="1342"/>
      <c r="I44" s="1342"/>
      <c r="J44" s="1342"/>
      <c r="K44" s="1342"/>
      <c r="L44" s="1342"/>
      <c r="M44" s="1342"/>
      <c r="N44" s="1342"/>
      <c r="O44" s="1342"/>
      <c r="P44" s="1342"/>
    </row>
    <row r="45" spans="1:17" s="37" customFormat="1" ht="17.25" customHeight="1">
      <c r="A45" s="1324" t="s">
        <v>482</v>
      </c>
      <c r="B45" s="618">
        <v>5</v>
      </c>
      <c r="C45" s="1325" t="s">
        <v>893</v>
      </c>
      <c r="D45" s="1357">
        <v>105.6</v>
      </c>
      <c r="E45" s="1357">
        <v>112.9</v>
      </c>
      <c r="F45" s="1357">
        <v>102.4</v>
      </c>
      <c r="G45" s="1357">
        <v>108.5</v>
      </c>
      <c r="H45" s="1357">
        <v>113.8</v>
      </c>
      <c r="I45" s="1357">
        <v>105.7</v>
      </c>
      <c r="J45" s="1357">
        <v>101.2</v>
      </c>
      <c r="K45" s="1357">
        <v>95.8</v>
      </c>
      <c r="L45" s="1357">
        <v>102.1</v>
      </c>
      <c r="M45" s="1357">
        <v>107.1</v>
      </c>
      <c r="N45" s="1357">
        <v>103.7</v>
      </c>
      <c r="O45" s="1357">
        <v>105.2</v>
      </c>
      <c r="P45" s="1357">
        <v>104.5</v>
      </c>
    </row>
    <row r="46" spans="1:17" s="5" customFormat="1" ht="17.25" customHeight="1">
      <c r="A46" s="617"/>
      <c r="B46" s="618">
        <v>6</v>
      </c>
      <c r="C46" s="715"/>
      <c r="D46" s="1357">
        <v>108.5</v>
      </c>
      <c r="E46" s="1357">
        <v>117.8</v>
      </c>
      <c r="F46" s="1357">
        <v>103.1</v>
      </c>
      <c r="G46" s="1357">
        <v>112.8</v>
      </c>
      <c r="H46" s="1357">
        <v>118.4</v>
      </c>
      <c r="I46" s="1357">
        <v>108.2</v>
      </c>
      <c r="J46" s="1357">
        <v>102.8</v>
      </c>
      <c r="K46" s="1357">
        <v>97.4</v>
      </c>
      <c r="L46" s="1357">
        <v>101.6</v>
      </c>
      <c r="M46" s="1357">
        <v>112.9</v>
      </c>
      <c r="N46" s="1357">
        <v>104.8</v>
      </c>
      <c r="O46" s="1357">
        <v>107.9</v>
      </c>
      <c r="P46" s="1357">
        <v>107</v>
      </c>
      <c r="Q46" s="37"/>
    </row>
    <row r="47" spans="1:17" s="5" customFormat="1" ht="17.25" customHeight="1">
      <c r="A47" s="617"/>
      <c r="B47" s="618">
        <v>7</v>
      </c>
      <c r="C47" s="715"/>
      <c r="D47" s="1357">
        <v>111.9</v>
      </c>
      <c r="E47" s="1357">
        <v>125.8</v>
      </c>
      <c r="F47" s="1357">
        <v>104</v>
      </c>
      <c r="G47" s="1357">
        <v>116.9</v>
      </c>
      <c r="H47" s="1357">
        <v>121.6</v>
      </c>
      <c r="I47" s="1357">
        <v>111.1</v>
      </c>
      <c r="J47" s="1357">
        <v>104.3</v>
      </c>
      <c r="K47" s="1357">
        <v>100</v>
      </c>
      <c r="L47" s="1357">
        <v>97.1</v>
      </c>
      <c r="M47" s="1357">
        <v>115.6</v>
      </c>
      <c r="N47" s="1357">
        <v>105.9</v>
      </c>
      <c r="O47" s="1357">
        <v>111.2</v>
      </c>
      <c r="P47" s="1357">
        <v>110.3</v>
      </c>
    </row>
    <row r="48" spans="1:17" s="5" customFormat="1" ht="8.25" customHeight="1">
      <c r="A48" s="85"/>
      <c r="B48" s="166"/>
      <c r="C48" s="627"/>
      <c r="D48" s="1358"/>
      <c r="E48" s="1358"/>
      <c r="F48" s="1358"/>
      <c r="G48" s="1358"/>
      <c r="H48" s="1358"/>
      <c r="I48" s="1358"/>
      <c r="J48" s="1358"/>
      <c r="K48" s="1358"/>
      <c r="L48" s="1358"/>
      <c r="M48" s="1358"/>
      <c r="N48" s="1358"/>
      <c r="O48" s="1358"/>
      <c r="P48" s="1358"/>
    </row>
    <row r="49" spans="1:17" s="5" customFormat="1" ht="17.25" customHeight="1">
      <c r="A49" s="470">
        <v>7</v>
      </c>
      <c r="B49" s="444">
        <v>4</v>
      </c>
      <c r="C49" s="1321" t="s">
        <v>164</v>
      </c>
      <c r="D49" s="1359">
        <v>111.5</v>
      </c>
      <c r="E49" s="1349">
        <v>124</v>
      </c>
      <c r="F49" s="1349">
        <v>103.9</v>
      </c>
      <c r="G49" s="1349">
        <v>117.9</v>
      </c>
      <c r="H49" s="1349">
        <v>121.8</v>
      </c>
      <c r="I49" s="1349">
        <v>111.6</v>
      </c>
      <c r="J49" s="1349">
        <v>104.2</v>
      </c>
      <c r="K49" s="1349">
        <v>99.9</v>
      </c>
      <c r="L49" s="1349">
        <v>95.7</v>
      </c>
      <c r="M49" s="1349">
        <v>115.9</v>
      </c>
      <c r="N49" s="1349">
        <v>105.8</v>
      </c>
      <c r="O49" s="1349">
        <v>110.9</v>
      </c>
      <c r="P49" s="1349">
        <v>109.7</v>
      </c>
      <c r="Q49" s="479"/>
    </row>
    <row r="50" spans="1:17" s="5" customFormat="1" ht="17.25" customHeight="1">
      <c r="A50" s="470">
        <v>8</v>
      </c>
      <c r="B50" s="444">
        <v>2</v>
      </c>
      <c r="C50" s="1331"/>
      <c r="D50" s="1359">
        <v>112.2</v>
      </c>
      <c r="E50" s="1349">
        <v>129</v>
      </c>
      <c r="F50" s="1349">
        <v>104.6</v>
      </c>
      <c r="G50" s="1349">
        <v>107.9</v>
      </c>
      <c r="H50" s="1349">
        <v>120.9</v>
      </c>
      <c r="I50" s="1349">
        <v>111.2</v>
      </c>
      <c r="J50" s="1349">
        <v>104.3</v>
      </c>
      <c r="K50" s="1349">
        <v>99.8</v>
      </c>
      <c r="L50" s="1349">
        <v>95.8</v>
      </c>
      <c r="M50" s="1349">
        <v>115.8</v>
      </c>
      <c r="N50" s="1349">
        <v>106.1</v>
      </c>
      <c r="O50" s="1349">
        <v>111.4</v>
      </c>
      <c r="P50" s="1349">
        <v>111.5</v>
      </c>
    </row>
    <row r="51" spans="1:17" s="5" customFormat="1" ht="17.25" customHeight="1">
      <c r="A51" s="470"/>
      <c r="B51" s="444">
        <v>3</v>
      </c>
      <c r="C51" s="1321"/>
      <c r="D51" s="1359">
        <v>112.7</v>
      </c>
      <c r="E51" s="1349">
        <v>128.69999999999999</v>
      </c>
      <c r="F51" s="1349">
        <v>104.6</v>
      </c>
      <c r="G51" s="1349">
        <v>109</v>
      </c>
      <c r="H51" s="1349">
        <v>123.2</v>
      </c>
      <c r="I51" s="1349">
        <v>112.4</v>
      </c>
      <c r="J51" s="1349">
        <v>104.4</v>
      </c>
      <c r="K51" s="1349">
        <v>101.5</v>
      </c>
      <c r="L51" s="1349">
        <v>95.9</v>
      </c>
      <c r="M51" s="1349">
        <v>116.9</v>
      </c>
      <c r="N51" s="1349">
        <v>106.3</v>
      </c>
      <c r="O51" s="1349">
        <v>112.1</v>
      </c>
      <c r="P51" s="1349">
        <v>111.9</v>
      </c>
    </row>
    <row r="52" spans="1:17" s="5" customFormat="1" ht="17.25" customHeight="1">
      <c r="A52" s="470"/>
      <c r="B52" s="444">
        <v>4</v>
      </c>
      <c r="D52" s="1359">
        <v>113</v>
      </c>
      <c r="E52" s="1349">
        <v>128.4</v>
      </c>
      <c r="F52" s="1349">
        <v>104.7</v>
      </c>
      <c r="G52" s="1349">
        <v>116.2</v>
      </c>
      <c r="H52" s="1349">
        <v>124.1</v>
      </c>
      <c r="I52" s="1349">
        <v>113.3</v>
      </c>
      <c r="J52" s="1349">
        <v>104.1</v>
      </c>
      <c r="K52" s="1349">
        <v>101.3</v>
      </c>
      <c r="L52" s="1349">
        <v>89.9</v>
      </c>
      <c r="M52" s="1349">
        <v>117.4</v>
      </c>
      <c r="N52" s="1349">
        <v>105.9</v>
      </c>
      <c r="O52" s="1349">
        <v>112.5</v>
      </c>
      <c r="P52" s="1349">
        <v>111.8</v>
      </c>
      <c r="Q52" s="479"/>
    </row>
    <row r="53" spans="1:17" s="5" customFormat="1" ht="17.25" customHeight="1">
      <c r="A53" s="1360"/>
      <c r="B53" s="166"/>
      <c r="C53" s="1338"/>
      <c r="D53" s="1361"/>
      <c r="E53" s="42"/>
      <c r="F53" s="42"/>
      <c r="G53" s="42"/>
      <c r="H53" s="42"/>
      <c r="I53" s="42"/>
      <c r="J53" s="42"/>
      <c r="K53" s="42"/>
      <c r="L53" s="42"/>
      <c r="M53" s="42"/>
      <c r="N53" s="42"/>
      <c r="O53" s="42"/>
      <c r="P53" s="42"/>
      <c r="Q53" s="35"/>
    </row>
    <row r="54" spans="1:17" ht="16.5" customHeight="1">
      <c r="A54" s="1815" t="s">
        <v>269</v>
      </c>
      <c r="B54" s="1815"/>
      <c r="C54" s="1816"/>
      <c r="D54" s="1362">
        <v>0.3</v>
      </c>
      <c r="E54" s="1363">
        <v>-0.2</v>
      </c>
      <c r="F54" s="1363">
        <v>0.1</v>
      </c>
      <c r="G54" s="1363">
        <v>6.6</v>
      </c>
      <c r="H54" s="1363">
        <v>0.7</v>
      </c>
      <c r="I54" s="1363">
        <v>0.8</v>
      </c>
      <c r="J54" s="1363">
        <v>-0.3</v>
      </c>
      <c r="K54" s="1363">
        <v>-0.2</v>
      </c>
      <c r="L54" s="1363">
        <v>-6.3</v>
      </c>
      <c r="M54" s="1363">
        <v>0.4</v>
      </c>
      <c r="N54" s="1363">
        <v>-0.3</v>
      </c>
      <c r="O54" s="1363">
        <v>0.3</v>
      </c>
      <c r="P54" s="1363">
        <v>-0.1</v>
      </c>
      <c r="Q54" s="479"/>
    </row>
    <row r="55" spans="1:17" ht="16.5" customHeight="1">
      <c r="A55" s="1947" t="s">
        <v>270</v>
      </c>
      <c r="B55" s="1947"/>
      <c r="C55" s="1948"/>
      <c r="D55" s="1364">
        <v>1.4</v>
      </c>
      <c r="E55" s="1365">
        <v>3.5</v>
      </c>
      <c r="F55" s="1365">
        <v>0.8</v>
      </c>
      <c r="G55" s="1365">
        <v>-1.5</v>
      </c>
      <c r="H55" s="1365">
        <v>1.9</v>
      </c>
      <c r="I55" s="1365">
        <v>1.5</v>
      </c>
      <c r="J55" s="1365">
        <v>0</v>
      </c>
      <c r="K55" s="1365">
        <v>1.5</v>
      </c>
      <c r="L55" s="1365">
        <v>-6.1</v>
      </c>
      <c r="M55" s="1365">
        <v>1.3</v>
      </c>
      <c r="N55" s="1365">
        <v>0.1</v>
      </c>
      <c r="O55" s="1365">
        <v>1.4</v>
      </c>
      <c r="P55" s="1363">
        <v>1.9</v>
      </c>
      <c r="Q55" s="479"/>
    </row>
    <row r="56" spans="1:17" ht="15" customHeight="1">
      <c r="A56" s="1366" t="s">
        <v>845</v>
      </c>
      <c r="B56" s="1367" t="s">
        <v>846</v>
      </c>
      <c r="C56" s="1368" t="s">
        <v>847</v>
      </c>
      <c r="D56" s="4"/>
      <c r="E56" s="4"/>
      <c r="F56" s="4"/>
      <c r="G56" s="4"/>
      <c r="H56" s="4"/>
      <c r="I56" s="4"/>
      <c r="J56" s="4"/>
      <c r="K56" s="4"/>
      <c r="L56" s="4"/>
      <c r="M56" s="4"/>
      <c r="N56" s="1940" t="s">
        <v>217</v>
      </c>
      <c r="O56" s="1940"/>
      <c r="P56" s="1940"/>
      <c r="Q56" s="4"/>
    </row>
    <row r="57" spans="1:17" ht="13.9" customHeight="1">
      <c r="A57" s="1366"/>
      <c r="B57" s="1369" t="s">
        <v>863</v>
      </c>
      <c r="C57" s="1370" t="s">
        <v>1028</v>
      </c>
      <c r="D57" s="1371"/>
      <c r="E57" s="4"/>
      <c r="F57" s="1372"/>
      <c r="G57" s="1372"/>
      <c r="H57" s="1372"/>
      <c r="I57" s="1372"/>
      <c r="J57" s="1372"/>
      <c r="K57" s="1372"/>
      <c r="L57" s="1372"/>
      <c r="M57" s="1372"/>
      <c r="N57" s="1372"/>
      <c r="O57" s="1372"/>
    </row>
    <row r="58" spans="1:17" ht="15" customHeight="1">
      <c r="A58" s="1373"/>
      <c r="B58" s="1370"/>
      <c r="C58" s="1370" t="s">
        <v>1029</v>
      </c>
      <c r="D58" s="1371"/>
      <c r="E58" s="4"/>
    </row>
    <row r="59" spans="1:17" ht="15" customHeight="1">
      <c r="A59" s="1373"/>
      <c r="B59" s="1367"/>
      <c r="C59" s="1368"/>
      <c r="D59" s="4"/>
      <c r="E59" s="4"/>
    </row>
    <row r="60" spans="1:17" ht="15" customHeight="1">
      <c r="B60" s="1367"/>
      <c r="C60" s="1374"/>
      <c r="D60" s="4"/>
    </row>
    <row r="61" spans="1:17" ht="15" customHeight="1">
      <c r="B61" s="1375"/>
      <c r="C61" s="1374"/>
      <c r="D61" s="4"/>
      <c r="Q61" s="6" t="s">
        <v>418</v>
      </c>
    </row>
    <row r="62" spans="1:17" ht="15" customHeight="1">
      <c r="B62" s="1375"/>
      <c r="C62" s="1374"/>
      <c r="D62" s="4"/>
    </row>
    <row r="63" spans="1:17" ht="15" customHeight="1">
      <c r="B63" s="1367"/>
      <c r="C63" s="1374"/>
      <c r="D63" s="4"/>
    </row>
    <row r="64" spans="1:17" ht="15" customHeight="1">
      <c r="B64" s="1376"/>
      <c r="C64" s="1374"/>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&amp;C- 14 -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77" t="s">
        <v>738</v>
      </c>
      <c r="B1" s="1378"/>
      <c r="C1" s="1378"/>
      <c r="K1" s="660"/>
    </row>
    <row r="2" spans="1:13" s="43" customFormat="1" ht="6.75" customHeight="1" thickBot="1">
      <c r="A2" s="1379"/>
      <c r="B2" s="929"/>
      <c r="C2" s="929"/>
      <c r="D2" s="1380"/>
      <c r="E2" s="1381"/>
      <c r="F2" s="1381"/>
      <c r="G2" s="1381"/>
      <c r="H2" s="1381"/>
      <c r="I2" s="1381"/>
      <c r="J2" s="15"/>
      <c r="K2" s="15"/>
      <c r="L2" s="1382"/>
      <c r="M2" s="15"/>
    </row>
    <row r="3" spans="1:13" s="43" customFormat="1" ht="15.75" customHeight="1">
      <c r="A3" s="1383" t="s">
        <v>1072</v>
      </c>
      <c r="B3" s="1384"/>
      <c r="C3" s="1385"/>
      <c r="D3" s="1386"/>
      <c r="E3" s="1387"/>
      <c r="F3" s="1387"/>
      <c r="G3" s="1387"/>
      <c r="H3" s="1388"/>
      <c r="I3" s="1386"/>
      <c r="J3" s="1387"/>
      <c r="K3" s="1387"/>
      <c r="L3" s="1389"/>
      <c r="M3" s="1390"/>
    </row>
    <row r="4" spans="1:13" s="43" customFormat="1" ht="15.75" customHeight="1">
      <c r="A4" s="1391"/>
      <c r="B4" s="1392" t="s">
        <v>894</v>
      </c>
      <c r="C4" s="1393"/>
      <c r="D4" s="1393"/>
      <c r="E4" s="1394"/>
      <c r="F4" s="1392"/>
      <c r="G4" s="1392"/>
      <c r="H4" s="1395">
        <v>112.9</v>
      </c>
      <c r="I4" s="1392" t="s">
        <v>1073</v>
      </c>
      <c r="J4" s="1392"/>
      <c r="K4" s="1392"/>
      <c r="L4" s="1396"/>
      <c r="M4" s="1392"/>
    </row>
    <row r="5" spans="1:13" s="43" customFormat="1" ht="15.75" customHeight="1">
      <c r="A5" s="1391"/>
      <c r="B5" s="1392" t="s">
        <v>895</v>
      </c>
      <c r="C5" s="1393"/>
      <c r="D5" s="1393"/>
      <c r="E5" s="1394"/>
      <c r="F5" s="1392"/>
      <c r="G5" s="1392"/>
      <c r="H5" s="1395">
        <v>112.4</v>
      </c>
      <c r="I5" s="1397" t="s">
        <v>1074</v>
      </c>
      <c r="J5" s="1392"/>
      <c r="K5" s="1392"/>
      <c r="L5" s="1396"/>
      <c r="M5" s="1392"/>
    </row>
    <row r="6" spans="1:13" s="43" customFormat="1" ht="15.75" customHeight="1">
      <c r="A6" s="1391"/>
      <c r="B6" s="1392" t="s">
        <v>896</v>
      </c>
      <c r="C6" s="1393"/>
      <c r="D6" s="1393"/>
      <c r="E6" s="1394"/>
      <c r="F6" s="1392"/>
      <c r="G6" s="1392"/>
      <c r="H6" s="1395">
        <v>112.3</v>
      </c>
      <c r="I6" s="1392" t="s">
        <v>1075</v>
      </c>
      <c r="J6" s="1392"/>
      <c r="K6" s="1392"/>
      <c r="L6" s="1396"/>
      <c r="M6" s="1392"/>
    </row>
    <row r="7" spans="1:13" s="43" customFormat="1" ht="7.5" customHeight="1" thickBot="1">
      <c r="A7" s="1398"/>
      <c r="B7" s="1399"/>
      <c r="C7" s="1399"/>
      <c r="D7" s="1400"/>
      <c r="E7" s="1401"/>
      <c r="F7" s="1402"/>
      <c r="G7" s="1401"/>
      <c r="H7" s="1401"/>
      <c r="I7" s="1399"/>
      <c r="J7" s="1403"/>
      <c r="K7" s="1404"/>
      <c r="L7" s="1405"/>
      <c r="M7" s="1406"/>
    </row>
    <row r="8" spans="1:13" ht="17.25" customHeight="1">
      <c r="A8" s="1407"/>
      <c r="B8" s="1407"/>
      <c r="C8" s="1407"/>
      <c r="D8" s="608"/>
      <c r="E8" s="1408"/>
      <c r="F8" s="1408"/>
      <c r="G8" s="1408"/>
      <c r="H8" s="1408"/>
      <c r="I8" s="1408"/>
      <c r="J8" s="1408"/>
      <c r="K8" s="1409"/>
      <c r="L8" s="1963" t="s">
        <v>956</v>
      </c>
      <c r="M8" s="1963"/>
    </row>
    <row r="9" spans="1:13" s="34" customFormat="1" ht="11.25" customHeight="1">
      <c r="A9" s="1973" t="s">
        <v>153</v>
      </c>
      <c r="B9" s="1973"/>
      <c r="C9" s="1974"/>
      <c r="D9" s="1966" t="s">
        <v>643</v>
      </c>
      <c r="E9" s="1964" t="s">
        <v>644</v>
      </c>
      <c r="F9" s="248"/>
      <c r="G9" s="248"/>
      <c r="H9" s="248"/>
      <c r="I9" s="248"/>
      <c r="J9" s="248"/>
      <c r="K9" s="1966" t="s">
        <v>647</v>
      </c>
      <c r="L9" s="1959" t="s">
        <v>796</v>
      </c>
      <c r="M9" s="1966" t="s">
        <v>453</v>
      </c>
    </row>
    <row r="10" spans="1:13" s="34" customFormat="1" ht="21.75" customHeight="1">
      <c r="A10" s="1975"/>
      <c r="B10" s="1975"/>
      <c r="C10" s="1976"/>
      <c r="D10" s="1968"/>
      <c r="E10" s="1965"/>
      <c r="F10" s="247" t="s">
        <v>645</v>
      </c>
      <c r="G10" s="247" t="s">
        <v>154</v>
      </c>
      <c r="H10" s="247" t="s">
        <v>155</v>
      </c>
      <c r="I10" s="247" t="s">
        <v>156</v>
      </c>
      <c r="J10" s="249" t="s">
        <v>646</v>
      </c>
      <c r="K10" s="1968"/>
      <c r="L10" s="1960"/>
      <c r="M10" s="1967"/>
    </row>
    <row r="11" spans="1:13" s="44" customFormat="1" ht="12" customHeight="1">
      <c r="A11" s="702"/>
      <c r="B11" s="692"/>
      <c r="C11" s="1410" t="s">
        <v>454</v>
      </c>
      <c r="D11" s="1411">
        <v>10000</v>
      </c>
      <c r="E11" s="1411">
        <v>2626</v>
      </c>
      <c r="F11" s="1411">
        <v>214</v>
      </c>
      <c r="G11" s="1411">
        <v>112</v>
      </c>
      <c r="H11" s="1411">
        <v>188</v>
      </c>
      <c r="I11" s="1411">
        <v>96</v>
      </c>
      <c r="J11" s="1411">
        <v>460</v>
      </c>
      <c r="K11" s="1411">
        <v>2149</v>
      </c>
      <c r="L11" s="1411">
        <v>693</v>
      </c>
      <c r="M11" s="1411">
        <v>387</v>
      </c>
    </row>
    <row r="12" spans="1:13" s="42" customFormat="1" ht="5.25" customHeight="1">
      <c r="A12" s="702"/>
      <c r="B12" s="692"/>
      <c r="C12" s="1412"/>
      <c r="D12" s="45"/>
      <c r="E12" s="45"/>
      <c r="F12" s="45"/>
      <c r="G12" s="45"/>
      <c r="H12" s="45"/>
      <c r="I12" s="45"/>
      <c r="J12" s="45"/>
      <c r="K12" s="45"/>
      <c r="L12" s="45"/>
      <c r="M12" s="45"/>
    </row>
    <row r="13" spans="1:13" s="13" customFormat="1" ht="12" customHeight="1">
      <c r="A13" s="617" t="s">
        <v>835</v>
      </c>
      <c r="B13" s="1034">
        <v>3</v>
      </c>
      <c r="C13" s="619" t="s">
        <v>85</v>
      </c>
      <c r="D13" s="372">
        <v>99.3</v>
      </c>
      <c r="E13" s="372">
        <v>100.1</v>
      </c>
      <c r="F13" s="372">
        <v>98.4</v>
      </c>
      <c r="G13" s="372">
        <v>103.3</v>
      </c>
      <c r="H13" s="372">
        <v>96.6</v>
      </c>
      <c r="I13" s="372">
        <v>101.6</v>
      </c>
      <c r="J13" s="372">
        <v>99.8</v>
      </c>
      <c r="K13" s="372">
        <v>99.8</v>
      </c>
      <c r="L13" s="372">
        <v>99.4</v>
      </c>
      <c r="M13" s="372">
        <v>99.6</v>
      </c>
    </row>
    <row r="14" spans="1:13" s="13" customFormat="1" ht="12" customHeight="1">
      <c r="A14" s="617"/>
      <c r="B14" s="1034">
        <v>4</v>
      </c>
      <c r="C14" s="619"/>
      <c r="D14" s="372">
        <v>101.3</v>
      </c>
      <c r="E14" s="372">
        <v>104.2</v>
      </c>
      <c r="F14" s="372">
        <v>101.8</v>
      </c>
      <c r="G14" s="372">
        <v>118</v>
      </c>
      <c r="H14" s="1413">
        <v>99</v>
      </c>
      <c r="I14" s="372">
        <v>105.6</v>
      </c>
      <c r="J14" s="372">
        <v>105</v>
      </c>
      <c r="K14" s="372">
        <v>99.4</v>
      </c>
      <c r="L14" s="372">
        <v>112.8</v>
      </c>
      <c r="M14" s="372">
        <v>102.9</v>
      </c>
    </row>
    <row r="15" spans="1:13" s="13" customFormat="1" ht="12" customHeight="1">
      <c r="A15" s="617"/>
      <c r="B15" s="1034">
        <v>5</v>
      </c>
      <c r="C15" s="619"/>
      <c r="D15" s="372">
        <v>104.7</v>
      </c>
      <c r="E15" s="372">
        <v>112.1</v>
      </c>
      <c r="F15" s="372">
        <v>109.7</v>
      </c>
      <c r="G15" s="372">
        <v>125</v>
      </c>
      <c r="H15" s="1413">
        <v>104.4</v>
      </c>
      <c r="I15" s="372">
        <v>113.8</v>
      </c>
      <c r="J15" s="372">
        <v>110.4</v>
      </c>
      <c r="K15" s="372">
        <v>101.3</v>
      </c>
      <c r="L15" s="372">
        <v>101.8</v>
      </c>
      <c r="M15" s="372">
        <v>112.4</v>
      </c>
    </row>
    <row r="16" spans="1:13" s="13" customFormat="1" ht="12" customHeight="1">
      <c r="A16" s="617"/>
      <c r="B16" s="1034">
        <v>6</v>
      </c>
      <c r="C16" s="619"/>
      <c r="D16" s="372">
        <v>107.7</v>
      </c>
      <c r="E16" s="372">
        <v>117.6</v>
      </c>
      <c r="F16" s="372">
        <v>119.4</v>
      </c>
      <c r="G16" s="372">
        <v>125.1</v>
      </c>
      <c r="H16" s="1413">
        <v>114.9</v>
      </c>
      <c r="I16" s="372">
        <v>126.1</v>
      </c>
      <c r="J16" s="372">
        <v>114.4</v>
      </c>
      <c r="K16" s="372">
        <v>102.4</v>
      </c>
      <c r="L16" s="372">
        <v>106.8</v>
      </c>
      <c r="M16" s="372">
        <v>115.7</v>
      </c>
    </row>
    <row r="17" spans="1:14" s="13" customFormat="1" ht="12" customHeight="1">
      <c r="A17" s="617"/>
      <c r="B17" s="1034">
        <v>7</v>
      </c>
      <c r="C17" s="1412"/>
      <c r="D17" s="372">
        <v>111.2</v>
      </c>
      <c r="E17" s="372">
        <v>125.2</v>
      </c>
      <c r="F17" s="372">
        <v>141.9</v>
      </c>
      <c r="G17" s="372">
        <v>134</v>
      </c>
      <c r="H17" s="1413">
        <v>122.8</v>
      </c>
      <c r="I17" s="372">
        <v>130.30000000000001</v>
      </c>
      <c r="J17" s="372">
        <v>118.8</v>
      </c>
      <c r="K17" s="372">
        <v>103.6</v>
      </c>
      <c r="L17" s="372">
        <v>113</v>
      </c>
      <c r="M17" s="372">
        <v>118.2</v>
      </c>
    </row>
    <row r="18" spans="1:14" ht="10.5" customHeight="1">
      <c r="A18" s="702"/>
      <c r="B18" s="691"/>
      <c r="C18" s="1412"/>
      <c r="D18" s="1414"/>
      <c r="E18" s="1414"/>
      <c r="F18" s="1414"/>
      <c r="G18" s="1414"/>
      <c r="H18" s="1414"/>
      <c r="I18" s="1414"/>
      <c r="J18" s="1414"/>
      <c r="K18" s="1414"/>
      <c r="L18" s="1414"/>
      <c r="M18" s="1414"/>
    </row>
    <row r="19" spans="1:14" s="5" customFormat="1" ht="14.25" customHeight="1">
      <c r="A19" s="1415">
        <v>7</v>
      </c>
      <c r="B19" s="691">
        <v>4</v>
      </c>
      <c r="C19" s="1412" t="s">
        <v>855</v>
      </c>
      <c r="D19" s="697">
        <v>110.7</v>
      </c>
      <c r="E19" s="697">
        <v>123.6</v>
      </c>
      <c r="F19" s="697">
        <v>141.9</v>
      </c>
      <c r="G19" s="697">
        <v>133.69999999999999</v>
      </c>
      <c r="H19" s="697">
        <v>121</v>
      </c>
      <c r="I19" s="697">
        <v>124.2</v>
      </c>
      <c r="J19" s="697">
        <v>117.3</v>
      </c>
      <c r="K19" s="697">
        <v>103</v>
      </c>
      <c r="L19" s="697">
        <v>113.3</v>
      </c>
      <c r="M19" s="697">
        <v>118.2</v>
      </c>
    </row>
    <row r="20" spans="1:14" s="5" customFormat="1" ht="13.5" customHeight="1">
      <c r="A20" s="1415"/>
      <c r="B20" s="691">
        <v>5</v>
      </c>
      <c r="C20" s="1412"/>
      <c r="D20" s="697">
        <v>111.2</v>
      </c>
      <c r="E20" s="697">
        <v>124.3</v>
      </c>
      <c r="F20" s="697">
        <v>145</v>
      </c>
      <c r="G20" s="697">
        <v>134.9</v>
      </c>
      <c r="H20" s="697">
        <v>115.3</v>
      </c>
      <c r="I20" s="697">
        <v>130.4</v>
      </c>
      <c r="J20" s="697">
        <v>118.8</v>
      </c>
      <c r="K20" s="697">
        <v>103.4</v>
      </c>
      <c r="L20" s="697">
        <v>117.1</v>
      </c>
      <c r="M20" s="697">
        <v>118.7</v>
      </c>
    </row>
    <row r="21" spans="1:14" s="5" customFormat="1" ht="13.5" customHeight="1">
      <c r="A21" s="1415"/>
      <c r="B21" s="691">
        <v>6</v>
      </c>
      <c r="C21" s="1412"/>
      <c r="D21" s="697">
        <v>111</v>
      </c>
      <c r="E21" s="697">
        <v>123.9</v>
      </c>
      <c r="F21" s="697">
        <v>143.80000000000001</v>
      </c>
      <c r="G21" s="697">
        <v>134.30000000000001</v>
      </c>
      <c r="H21" s="697">
        <v>104.1</v>
      </c>
      <c r="I21" s="697">
        <v>127.1</v>
      </c>
      <c r="J21" s="697">
        <v>119</v>
      </c>
      <c r="K21" s="697">
        <v>103.7</v>
      </c>
      <c r="L21" s="697">
        <v>116.8</v>
      </c>
      <c r="M21" s="697">
        <v>120.4</v>
      </c>
    </row>
    <row r="22" spans="1:14" s="5" customFormat="1" ht="13.5" customHeight="1">
      <c r="A22" s="1415"/>
      <c r="B22" s="691">
        <v>7</v>
      </c>
      <c r="C22" s="1412"/>
      <c r="D22" s="697">
        <v>111.3</v>
      </c>
      <c r="E22" s="697">
        <v>124.8</v>
      </c>
      <c r="F22" s="697">
        <v>143.19999999999999</v>
      </c>
      <c r="G22" s="697">
        <v>132</v>
      </c>
      <c r="H22" s="697">
        <v>105.6</v>
      </c>
      <c r="I22" s="697">
        <v>125.4</v>
      </c>
      <c r="J22" s="697">
        <v>119.5</v>
      </c>
      <c r="K22" s="697">
        <v>103.7</v>
      </c>
      <c r="L22" s="697">
        <v>116</v>
      </c>
      <c r="M22" s="697">
        <v>119</v>
      </c>
    </row>
    <row r="23" spans="1:14" s="5" customFormat="1" ht="13.5" customHeight="1">
      <c r="A23" s="1415"/>
      <c r="B23" s="691">
        <v>8</v>
      </c>
      <c r="C23" s="1412"/>
      <c r="D23" s="697">
        <v>111.2</v>
      </c>
      <c r="E23" s="697">
        <v>124.9</v>
      </c>
      <c r="F23" s="697">
        <v>141.19999999999999</v>
      </c>
      <c r="G23" s="697">
        <v>136.69999999999999</v>
      </c>
      <c r="H23" s="697">
        <v>113.3</v>
      </c>
      <c r="I23" s="697">
        <v>125.7</v>
      </c>
      <c r="J23" s="697">
        <v>119.8</v>
      </c>
      <c r="K23" s="697">
        <v>103.8</v>
      </c>
      <c r="L23" s="697">
        <v>110.6</v>
      </c>
      <c r="M23" s="697">
        <v>118.1</v>
      </c>
    </row>
    <row r="24" spans="1:14" s="5" customFormat="1" ht="13.5" customHeight="1">
      <c r="A24" s="1415"/>
      <c r="B24" s="691">
        <v>9</v>
      </c>
      <c r="C24" s="1412"/>
      <c r="D24" s="697">
        <v>111.4</v>
      </c>
      <c r="E24" s="697">
        <v>126.3</v>
      </c>
      <c r="F24" s="697">
        <v>140.5</v>
      </c>
      <c r="G24" s="697">
        <v>133.19999999999999</v>
      </c>
      <c r="H24" s="697">
        <v>126.1</v>
      </c>
      <c r="I24" s="697">
        <v>125.2</v>
      </c>
      <c r="J24" s="697">
        <v>119.8</v>
      </c>
      <c r="K24" s="697">
        <v>103.8</v>
      </c>
      <c r="L24" s="697">
        <v>109.1</v>
      </c>
      <c r="M24" s="697">
        <v>117.2</v>
      </c>
    </row>
    <row r="25" spans="1:14" s="5" customFormat="1" ht="13.5" customHeight="1">
      <c r="A25" s="1415"/>
      <c r="B25" s="691">
        <v>10</v>
      </c>
      <c r="C25" s="1412"/>
      <c r="D25" s="697">
        <v>112</v>
      </c>
      <c r="E25" s="697">
        <v>127.2</v>
      </c>
      <c r="F25" s="697">
        <v>142</v>
      </c>
      <c r="G25" s="697">
        <v>134.19999999999999</v>
      </c>
      <c r="H25" s="697">
        <v>128.30000000000001</v>
      </c>
      <c r="I25" s="697">
        <v>125.6</v>
      </c>
      <c r="J25" s="697">
        <v>120.3</v>
      </c>
      <c r="K25" s="697">
        <v>103.8</v>
      </c>
      <c r="L25" s="697">
        <v>109.9</v>
      </c>
      <c r="M25" s="697">
        <v>119.3</v>
      </c>
    </row>
    <row r="26" spans="1:14" s="5" customFormat="1" ht="13.5" customHeight="1">
      <c r="A26" s="1415"/>
      <c r="B26" s="691">
        <v>11</v>
      </c>
      <c r="C26" s="1412"/>
      <c r="D26" s="697">
        <v>112.4</v>
      </c>
      <c r="E26" s="697">
        <v>127.6</v>
      </c>
      <c r="F26" s="697">
        <v>144.80000000000001</v>
      </c>
      <c r="G26" s="697">
        <v>138.1</v>
      </c>
      <c r="H26" s="697">
        <v>128.5</v>
      </c>
      <c r="I26" s="697">
        <v>122.7</v>
      </c>
      <c r="J26" s="697">
        <v>120.7</v>
      </c>
      <c r="K26" s="697">
        <v>104.1</v>
      </c>
      <c r="L26" s="697">
        <v>114.5</v>
      </c>
      <c r="M26" s="697">
        <v>119.2</v>
      </c>
    </row>
    <row r="27" spans="1:14" s="5" customFormat="1" ht="13.5" customHeight="1">
      <c r="A27" s="1415"/>
      <c r="B27" s="691">
        <v>12</v>
      </c>
      <c r="C27" s="1412"/>
      <c r="D27" s="697">
        <v>112.4</v>
      </c>
      <c r="E27" s="697">
        <v>127.7</v>
      </c>
      <c r="F27" s="697">
        <v>143.5</v>
      </c>
      <c r="G27" s="697">
        <v>138.69999999999999</v>
      </c>
      <c r="H27" s="697">
        <v>123.4</v>
      </c>
      <c r="I27" s="697">
        <v>128.69999999999999</v>
      </c>
      <c r="J27" s="697">
        <v>121.9</v>
      </c>
      <c r="K27" s="697">
        <v>104.8</v>
      </c>
      <c r="L27" s="697">
        <v>114.4</v>
      </c>
      <c r="M27" s="697">
        <v>118</v>
      </c>
    </row>
    <row r="28" spans="1:14" s="5" customFormat="1" ht="13.5" customHeight="1">
      <c r="A28" s="1415">
        <v>8</v>
      </c>
      <c r="B28" s="691">
        <v>1</v>
      </c>
      <c r="C28" s="1416"/>
      <c r="D28" s="697">
        <v>112.4</v>
      </c>
      <c r="E28" s="697">
        <v>128.30000000000001</v>
      </c>
      <c r="F28" s="697">
        <v>144.1</v>
      </c>
      <c r="G28" s="697">
        <v>142.4</v>
      </c>
      <c r="H28" s="697">
        <v>124.8</v>
      </c>
      <c r="I28" s="697">
        <v>129.1</v>
      </c>
      <c r="J28" s="697">
        <v>122.1</v>
      </c>
      <c r="K28" s="697">
        <v>105.2</v>
      </c>
      <c r="L28" s="697">
        <v>114.2</v>
      </c>
      <c r="M28" s="697">
        <v>117.2</v>
      </c>
    </row>
    <row r="29" spans="1:14" s="5" customFormat="1" ht="13.5" customHeight="1">
      <c r="A29" s="1415"/>
      <c r="B29" s="691">
        <v>2</v>
      </c>
      <c r="C29" s="1416"/>
      <c r="D29" s="697">
        <v>111.8</v>
      </c>
      <c r="E29" s="697">
        <v>127.9</v>
      </c>
      <c r="F29" s="697">
        <v>143.5</v>
      </c>
      <c r="G29" s="697">
        <v>141.19999999999999</v>
      </c>
      <c r="H29" s="697">
        <v>116.4</v>
      </c>
      <c r="I29" s="697">
        <v>132.69999999999999</v>
      </c>
      <c r="J29" s="697">
        <v>122.3</v>
      </c>
      <c r="K29" s="697">
        <v>105.2</v>
      </c>
      <c r="L29" s="697">
        <v>103.5</v>
      </c>
      <c r="M29" s="697">
        <v>117.7</v>
      </c>
    </row>
    <row r="30" spans="1:14" s="5" customFormat="1" ht="13.5" customHeight="1">
      <c r="A30" s="1415"/>
      <c r="B30" s="691">
        <v>3</v>
      </c>
      <c r="C30" s="1416"/>
      <c r="D30" s="697">
        <v>112.2</v>
      </c>
      <c r="E30" s="697">
        <v>128</v>
      </c>
      <c r="F30" s="697">
        <v>138.5</v>
      </c>
      <c r="G30" s="697">
        <v>141.9</v>
      </c>
      <c r="H30" s="697">
        <v>114.7</v>
      </c>
      <c r="I30" s="697">
        <v>128.1</v>
      </c>
      <c r="J30" s="697">
        <v>123.3</v>
      </c>
      <c r="K30" s="697">
        <v>105.6</v>
      </c>
      <c r="L30" s="697">
        <v>103.9</v>
      </c>
      <c r="M30" s="697">
        <v>119.1</v>
      </c>
    </row>
    <row r="31" spans="1:14" s="5" customFormat="1" ht="13.5" customHeight="1">
      <c r="A31" s="1415"/>
      <c r="B31" s="691">
        <v>4</v>
      </c>
      <c r="C31" s="1416"/>
      <c r="D31" s="697">
        <v>112.9</v>
      </c>
      <c r="E31" s="697">
        <v>128.4</v>
      </c>
      <c r="F31" s="697">
        <v>140.69999999999999</v>
      </c>
      <c r="G31" s="697">
        <v>144.9</v>
      </c>
      <c r="H31" s="697">
        <v>114.9</v>
      </c>
      <c r="I31" s="697">
        <v>119.2</v>
      </c>
      <c r="J31" s="697">
        <v>120.9</v>
      </c>
      <c r="K31" s="697">
        <v>105.6</v>
      </c>
      <c r="L31" s="697">
        <v>111.4</v>
      </c>
      <c r="M31" s="697">
        <v>122.1</v>
      </c>
      <c r="N31" s="480"/>
    </row>
    <row r="32" spans="1:14" s="5" customFormat="1" ht="11.25" customHeight="1">
      <c r="A32" s="702"/>
      <c r="B32" s="691"/>
      <c r="C32" s="1412"/>
      <c r="D32" s="478"/>
      <c r="E32" s="478"/>
      <c r="F32" s="478"/>
      <c r="G32" s="478"/>
      <c r="H32" s="478"/>
      <c r="I32" s="478"/>
      <c r="J32" s="478"/>
      <c r="K32" s="478"/>
      <c r="L32" s="478"/>
      <c r="M32" s="478"/>
    </row>
    <row r="33" spans="1:14" s="5" customFormat="1" ht="13.5" customHeight="1">
      <c r="A33" s="1815" t="s">
        <v>269</v>
      </c>
      <c r="B33" s="1815"/>
      <c r="C33" s="1816"/>
      <c r="D33" s="1335">
        <v>0.6</v>
      </c>
      <c r="E33" s="1335">
        <v>0.3</v>
      </c>
      <c r="F33" s="1335">
        <v>1.6</v>
      </c>
      <c r="G33" s="1335">
        <v>2.1</v>
      </c>
      <c r="H33" s="1335">
        <v>0.2</v>
      </c>
      <c r="I33" s="1335">
        <v>-6.9</v>
      </c>
      <c r="J33" s="1335">
        <v>-1.9</v>
      </c>
      <c r="K33" s="1335">
        <v>0</v>
      </c>
      <c r="L33" s="1335">
        <v>7.2</v>
      </c>
      <c r="M33" s="1335">
        <v>2.5</v>
      </c>
      <c r="N33" s="480"/>
    </row>
    <row r="34" spans="1:14" s="5" customFormat="1" ht="13.5" customHeight="1">
      <c r="A34" s="1871" t="s">
        <v>270</v>
      </c>
      <c r="B34" s="1871"/>
      <c r="C34" s="1872"/>
      <c r="D34" s="1417">
        <v>2</v>
      </c>
      <c r="E34" s="1418">
        <v>3.9</v>
      </c>
      <c r="F34" s="1418">
        <v>-0.9</v>
      </c>
      <c r="G34" s="1418">
        <v>8.4</v>
      </c>
      <c r="H34" s="1418">
        <v>-5</v>
      </c>
      <c r="I34" s="1418">
        <v>-4</v>
      </c>
      <c r="J34" s="1418">
        <v>3.1</v>
      </c>
      <c r="K34" s="1418">
        <v>2.5</v>
      </c>
      <c r="L34" s="1418">
        <v>-1.7</v>
      </c>
      <c r="M34" s="1418">
        <v>3.3</v>
      </c>
      <c r="N34" s="480"/>
    </row>
    <row r="35" spans="1:14" s="5" customFormat="1" ht="13.5" customHeight="1">
      <c r="A35" s="903"/>
      <c r="B35" s="903"/>
      <c r="C35" s="903"/>
      <c r="D35" s="1419"/>
      <c r="E35" s="1419"/>
      <c r="F35" s="1419"/>
      <c r="G35" s="1419"/>
      <c r="H35" s="1419"/>
      <c r="I35" s="1419"/>
      <c r="J35" s="1419"/>
      <c r="K35" s="1419"/>
      <c r="L35" s="1419"/>
      <c r="M35" s="1419"/>
    </row>
    <row r="36" spans="1:14" s="5" customFormat="1" ht="12.75" customHeight="1">
      <c r="A36" s="903"/>
      <c r="B36" s="903"/>
      <c r="C36" s="903"/>
      <c r="D36" s="1419"/>
      <c r="E36" s="1419"/>
      <c r="F36" s="1419"/>
      <c r="G36" s="1419"/>
      <c r="H36" s="1419"/>
      <c r="I36" s="1419"/>
      <c r="J36" s="1419"/>
      <c r="K36" s="1419"/>
      <c r="L36" s="1419"/>
      <c r="M36" s="1419"/>
    </row>
    <row r="37" spans="1:14" s="34" customFormat="1" ht="11.25" customHeight="1">
      <c r="A37" s="1973" t="s">
        <v>153</v>
      </c>
      <c r="B37" s="1973"/>
      <c r="C37" s="1974"/>
      <c r="D37" s="1957" t="s">
        <v>794</v>
      </c>
      <c r="E37" s="250"/>
      <c r="F37" s="1961" t="s">
        <v>793</v>
      </c>
      <c r="G37" s="1959" t="s">
        <v>791</v>
      </c>
      <c r="H37" s="1961" t="s">
        <v>649</v>
      </c>
      <c r="I37" s="1961" t="s">
        <v>792</v>
      </c>
      <c r="J37" s="1964" t="s">
        <v>83</v>
      </c>
      <c r="K37" s="1969" t="s">
        <v>795</v>
      </c>
      <c r="L37" s="1971" t="s">
        <v>898</v>
      </c>
      <c r="M37" s="87"/>
    </row>
    <row r="38" spans="1:14" s="34" customFormat="1" ht="27" customHeight="1">
      <c r="A38" s="1975"/>
      <c r="B38" s="1975"/>
      <c r="C38" s="1976"/>
      <c r="D38" s="1958"/>
      <c r="E38" s="251" t="s">
        <v>648</v>
      </c>
      <c r="F38" s="1962"/>
      <c r="G38" s="1960"/>
      <c r="H38" s="1962"/>
      <c r="I38" s="1962"/>
      <c r="J38" s="1965"/>
      <c r="K38" s="1970"/>
      <c r="L38" s="1972"/>
      <c r="M38" s="87"/>
    </row>
    <row r="39" spans="1:14" s="44" customFormat="1" ht="12" customHeight="1">
      <c r="A39" s="702"/>
      <c r="B39" s="692"/>
      <c r="C39" s="1410" t="s">
        <v>455</v>
      </c>
      <c r="D39" s="1411">
        <v>353</v>
      </c>
      <c r="E39" s="1411">
        <v>152</v>
      </c>
      <c r="F39" s="1411">
        <v>477</v>
      </c>
      <c r="G39" s="1411">
        <v>1493</v>
      </c>
      <c r="H39" s="1411">
        <v>304</v>
      </c>
      <c r="I39" s="1411">
        <v>911</v>
      </c>
      <c r="J39" s="1411">
        <v>607</v>
      </c>
      <c r="K39" s="1411">
        <v>9604</v>
      </c>
      <c r="L39" s="1411">
        <v>8892</v>
      </c>
      <c r="M39" s="1411"/>
    </row>
    <row r="40" spans="1:14" s="42" customFormat="1" ht="5.25" customHeight="1">
      <c r="A40" s="702"/>
      <c r="B40" s="692"/>
      <c r="C40" s="1412"/>
      <c r="D40" s="45"/>
      <c r="E40" s="45"/>
      <c r="F40" s="45"/>
      <c r="G40" s="45"/>
      <c r="H40" s="45"/>
      <c r="I40" s="45"/>
      <c r="J40" s="45"/>
      <c r="K40" s="45"/>
      <c r="L40" s="45"/>
      <c r="M40" s="45"/>
    </row>
    <row r="41" spans="1:14" s="13" customFormat="1" ht="12.75" customHeight="1">
      <c r="A41" s="617" t="s">
        <v>835</v>
      </c>
      <c r="B41" s="1034">
        <v>3</v>
      </c>
      <c r="C41" s="619" t="s">
        <v>85</v>
      </c>
      <c r="D41" s="373">
        <v>101.4</v>
      </c>
      <c r="E41" s="373">
        <v>103.4</v>
      </c>
      <c r="F41" s="373">
        <v>99.9</v>
      </c>
      <c r="G41" s="373">
        <v>93.7</v>
      </c>
      <c r="H41" s="373">
        <v>98.9</v>
      </c>
      <c r="I41" s="373">
        <v>101.2</v>
      </c>
      <c r="J41" s="373">
        <v>101.4</v>
      </c>
      <c r="K41" s="373">
        <v>99.3</v>
      </c>
      <c r="L41" s="1420">
        <v>99.2</v>
      </c>
      <c r="M41" s="620"/>
    </row>
    <row r="42" spans="1:14" s="13" customFormat="1" ht="12.75" customHeight="1">
      <c r="A42" s="617"/>
      <c r="B42" s="1034">
        <v>4</v>
      </c>
      <c r="C42" s="619"/>
      <c r="D42" s="373">
        <v>104</v>
      </c>
      <c r="E42" s="1421">
        <v>105.4</v>
      </c>
      <c r="F42" s="1421">
        <v>99.4</v>
      </c>
      <c r="G42" s="1421">
        <v>91.3</v>
      </c>
      <c r="H42" s="373">
        <v>97.9</v>
      </c>
      <c r="I42" s="373">
        <v>102.8</v>
      </c>
      <c r="J42" s="373">
        <v>102.7</v>
      </c>
      <c r="K42" s="373">
        <v>101.1</v>
      </c>
      <c r="L42" s="373">
        <v>100.1</v>
      </c>
      <c r="M42" s="620"/>
    </row>
    <row r="43" spans="1:14" s="13" customFormat="1" ht="12.75" customHeight="1">
      <c r="A43" s="617"/>
      <c r="B43" s="1034">
        <v>5</v>
      </c>
      <c r="C43" s="619"/>
      <c r="D43" s="373">
        <v>107.8</v>
      </c>
      <c r="E43" s="1421">
        <v>109</v>
      </c>
      <c r="F43" s="1421">
        <v>100.8</v>
      </c>
      <c r="G43" s="1421">
        <v>93.9</v>
      </c>
      <c r="H43" s="373">
        <v>98.2</v>
      </c>
      <c r="I43" s="373">
        <v>106.9</v>
      </c>
      <c r="J43" s="373">
        <v>104.2</v>
      </c>
      <c r="K43" s="373">
        <v>104.4</v>
      </c>
      <c r="L43" s="373">
        <v>104.2</v>
      </c>
      <c r="M43" s="620"/>
    </row>
    <row r="44" spans="1:14" s="13" customFormat="1" ht="12.75" customHeight="1">
      <c r="A44" s="617"/>
      <c r="B44" s="1034">
        <v>6</v>
      </c>
      <c r="C44" s="619"/>
      <c r="D44" s="373">
        <v>110.4</v>
      </c>
      <c r="E44" s="1421">
        <v>111.1</v>
      </c>
      <c r="F44" s="1421">
        <v>102.1</v>
      </c>
      <c r="G44" s="1421">
        <v>95.1</v>
      </c>
      <c r="H44" s="373">
        <v>98.5</v>
      </c>
      <c r="I44" s="373">
        <v>111.5</v>
      </c>
      <c r="J44" s="373">
        <v>105.3</v>
      </c>
      <c r="K44" s="373">
        <v>107.2</v>
      </c>
      <c r="L44" s="373">
        <v>106.9</v>
      </c>
      <c r="M44" s="86"/>
    </row>
    <row r="45" spans="1:14" s="13" customFormat="1" ht="12.75" customHeight="1">
      <c r="A45" s="617"/>
      <c r="B45" s="1034">
        <v>7</v>
      </c>
      <c r="C45" s="1412"/>
      <c r="D45" s="373">
        <v>113.1</v>
      </c>
      <c r="E45" s="1421">
        <v>112.5</v>
      </c>
      <c r="F45" s="1421">
        <v>102.9</v>
      </c>
      <c r="G45" s="1421">
        <v>97.4</v>
      </c>
      <c r="H45" s="373">
        <v>95.8</v>
      </c>
      <c r="I45" s="373">
        <v>114.2</v>
      </c>
      <c r="J45" s="373">
        <v>106.1</v>
      </c>
      <c r="K45" s="373">
        <v>110.5</v>
      </c>
      <c r="L45" s="373">
        <v>110.1</v>
      </c>
      <c r="M45" s="86"/>
    </row>
    <row r="46" spans="1:14" ht="11.25" customHeight="1">
      <c r="A46" s="702"/>
      <c r="B46" s="691"/>
      <c r="C46" s="1412"/>
      <c r="D46" s="1352"/>
      <c r="E46" s="1352"/>
      <c r="F46" s="1352"/>
      <c r="G46" s="1352"/>
      <c r="H46" s="1352"/>
      <c r="I46" s="1352"/>
      <c r="J46" s="1352"/>
      <c r="K46" s="1422"/>
      <c r="L46" s="1352"/>
      <c r="M46" s="697"/>
    </row>
    <row r="47" spans="1:14" s="5" customFormat="1" ht="13.5" customHeight="1">
      <c r="A47" s="1415">
        <v>7</v>
      </c>
      <c r="B47" s="691">
        <v>4</v>
      </c>
      <c r="C47" s="1412" t="s">
        <v>855</v>
      </c>
      <c r="D47" s="1352">
        <v>114.2</v>
      </c>
      <c r="E47" s="1352">
        <v>113.7</v>
      </c>
      <c r="F47" s="1352">
        <v>103</v>
      </c>
      <c r="G47" s="1352">
        <v>97.1</v>
      </c>
      <c r="H47" s="1352">
        <v>94.9</v>
      </c>
      <c r="I47" s="1352">
        <v>114.3</v>
      </c>
      <c r="J47" s="1352">
        <v>106.3</v>
      </c>
      <c r="K47" s="1352">
        <v>110</v>
      </c>
      <c r="L47" s="1352">
        <v>109.5</v>
      </c>
      <c r="M47" s="697"/>
    </row>
    <row r="48" spans="1:14" s="5" customFormat="1" ht="13.5" customHeight="1">
      <c r="A48" s="1415"/>
      <c r="B48" s="691">
        <v>5</v>
      </c>
      <c r="C48" s="1412"/>
      <c r="D48" s="1352">
        <v>113.9</v>
      </c>
      <c r="E48" s="1352">
        <v>112.9</v>
      </c>
      <c r="F48" s="1352">
        <v>102.9</v>
      </c>
      <c r="G48" s="1352">
        <v>96.9</v>
      </c>
      <c r="H48" s="1352">
        <v>94.9</v>
      </c>
      <c r="I48" s="1352">
        <v>114.6</v>
      </c>
      <c r="J48" s="1352">
        <v>106.6</v>
      </c>
      <c r="K48" s="1352">
        <v>110.6</v>
      </c>
      <c r="L48" s="1352">
        <v>109.9</v>
      </c>
      <c r="M48" s="697"/>
    </row>
    <row r="49" spans="1:14" s="5" customFormat="1" ht="13.5" customHeight="1">
      <c r="A49" s="1415"/>
      <c r="B49" s="691">
        <v>6</v>
      </c>
      <c r="C49" s="1412"/>
      <c r="D49" s="1352">
        <v>113.4</v>
      </c>
      <c r="E49" s="1352">
        <v>112.2</v>
      </c>
      <c r="F49" s="1352">
        <v>102.9</v>
      </c>
      <c r="G49" s="1352">
        <v>97.3</v>
      </c>
      <c r="H49" s="1352">
        <v>94.9</v>
      </c>
      <c r="I49" s="1352">
        <v>113.3</v>
      </c>
      <c r="J49" s="1352">
        <v>105.8</v>
      </c>
      <c r="K49" s="1352">
        <v>110.7</v>
      </c>
      <c r="L49" s="1352">
        <v>110.1</v>
      </c>
      <c r="M49" s="697"/>
    </row>
    <row r="50" spans="1:14" s="5" customFormat="1" ht="13.5" customHeight="1">
      <c r="A50" s="1415"/>
      <c r="B50" s="691">
        <v>7</v>
      </c>
      <c r="C50" s="1412"/>
      <c r="D50" s="1352">
        <v>112.7</v>
      </c>
      <c r="E50" s="1352">
        <v>111.2</v>
      </c>
      <c r="F50" s="1352">
        <v>102.6</v>
      </c>
      <c r="G50" s="1352">
        <v>97.6</v>
      </c>
      <c r="H50" s="1352">
        <v>94.9</v>
      </c>
      <c r="I50" s="1352">
        <v>114.5</v>
      </c>
      <c r="J50" s="1352">
        <v>106.1</v>
      </c>
      <c r="K50" s="1352">
        <v>111</v>
      </c>
      <c r="L50" s="1352">
        <v>110.5</v>
      </c>
      <c r="M50" s="697"/>
    </row>
    <row r="51" spans="1:14" s="5" customFormat="1" ht="13.5" customHeight="1">
      <c r="A51" s="1415"/>
      <c r="B51" s="691">
        <v>8</v>
      </c>
      <c r="C51" s="1412"/>
      <c r="D51" s="1352">
        <v>112.1</v>
      </c>
      <c r="E51" s="1352">
        <v>111.9</v>
      </c>
      <c r="F51" s="1352">
        <v>102.9</v>
      </c>
      <c r="G51" s="1352">
        <v>98</v>
      </c>
      <c r="H51" s="1352">
        <v>94.9</v>
      </c>
      <c r="I51" s="1352">
        <v>115.9</v>
      </c>
      <c r="J51" s="1352">
        <v>106.2</v>
      </c>
      <c r="K51" s="1352">
        <v>110.7</v>
      </c>
      <c r="L51" s="1352">
        <v>110.5</v>
      </c>
      <c r="M51" s="697"/>
    </row>
    <row r="52" spans="1:14" s="5" customFormat="1" ht="13.5" customHeight="1">
      <c r="A52" s="1415"/>
      <c r="B52" s="691">
        <v>9</v>
      </c>
      <c r="C52" s="1412"/>
      <c r="D52" s="1352">
        <v>114.4</v>
      </c>
      <c r="E52" s="1352">
        <v>113.1</v>
      </c>
      <c r="F52" s="1352">
        <v>102.9</v>
      </c>
      <c r="G52" s="1352">
        <v>97.6</v>
      </c>
      <c r="H52" s="1352">
        <v>94.9</v>
      </c>
      <c r="I52" s="1352">
        <v>114</v>
      </c>
      <c r="J52" s="1352">
        <v>106</v>
      </c>
      <c r="K52" s="1352">
        <v>110.6</v>
      </c>
      <c r="L52" s="1352">
        <v>110.5</v>
      </c>
      <c r="M52" s="697"/>
    </row>
    <row r="53" spans="1:14" s="5" customFormat="1" ht="13.5" customHeight="1">
      <c r="A53" s="1415"/>
      <c r="B53" s="691">
        <v>10</v>
      </c>
      <c r="C53" s="1412"/>
      <c r="D53" s="1352">
        <v>114.9</v>
      </c>
      <c r="E53" s="1352">
        <v>113.5</v>
      </c>
      <c r="F53" s="1352">
        <v>102.8</v>
      </c>
      <c r="G53" s="1352">
        <v>98.3</v>
      </c>
      <c r="H53" s="1352">
        <v>94.9</v>
      </c>
      <c r="I53" s="1352">
        <v>115.4</v>
      </c>
      <c r="J53" s="1352">
        <v>106</v>
      </c>
      <c r="K53" s="1352">
        <v>111.2</v>
      </c>
      <c r="L53" s="1352">
        <v>111.1</v>
      </c>
      <c r="M53" s="697"/>
    </row>
    <row r="54" spans="1:14" s="5" customFormat="1" ht="13.5" customHeight="1">
      <c r="A54" s="1415"/>
      <c r="B54" s="691">
        <v>11</v>
      </c>
      <c r="C54" s="1412"/>
      <c r="D54" s="1352">
        <v>115.3</v>
      </c>
      <c r="E54" s="1352">
        <v>114.2</v>
      </c>
      <c r="F54" s="1352">
        <v>103.1</v>
      </c>
      <c r="G54" s="1352">
        <v>98.2</v>
      </c>
      <c r="H54" s="1352">
        <v>94.9</v>
      </c>
      <c r="I54" s="1352">
        <v>115.2</v>
      </c>
      <c r="J54" s="1352">
        <v>106.2</v>
      </c>
      <c r="K54" s="1352">
        <v>111.6</v>
      </c>
      <c r="L54" s="1352">
        <v>111.3</v>
      </c>
      <c r="M54" s="697"/>
    </row>
    <row r="55" spans="1:14" s="5" customFormat="1" ht="13.5" customHeight="1">
      <c r="A55" s="1415"/>
      <c r="B55" s="691">
        <v>12</v>
      </c>
      <c r="C55" s="1412"/>
      <c r="D55" s="1352">
        <v>115</v>
      </c>
      <c r="E55" s="1352">
        <v>113.7</v>
      </c>
      <c r="F55" s="1352">
        <v>102.8</v>
      </c>
      <c r="G55" s="1352">
        <v>97.5</v>
      </c>
      <c r="H55" s="1352">
        <v>94.9</v>
      </c>
      <c r="I55" s="1352">
        <v>115.1</v>
      </c>
      <c r="J55" s="1352">
        <v>106.1</v>
      </c>
      <c r="K55" s="1352">
        <v>111.6</v>
      </c>
      <c r="L55" s="1352">
        <v>111.3</v>
      </c>
      <c r="M55" s="697"/>
    </row>
    <row r="56" spans="1:14" s="5" customFormat="1" ht="13.5" customHeight="1">
      <c r="A56" s="1415">
        <v>8</v>
      </c>
      <c r="B56" s="691">
        <v>1</v>
      </c>
      <c r="C56" s="1416"/>
      <c r="D56" s="1352">
        <v>112.7</v>
      </c>
      <c r="E56" s="1352">
        <v>111.7</v>
      </c>
      <c r="F56" s="1352">
        <v>102.6</v>
      </c>
      <c r="G56" s="1352">
        <v>97.5</v>
      </c>
      <c r="H56" s="1352">
        <v>94.9</v>
      </c>
      <c r="I56" s="1352">
        <v>114</v>
      </c>
      <c r="J56" s="1352">
        <v>106.3</v>
      </c>
      <c r="K56" s="1352">
        <v>111.6</v>
      </c>
      <c r="L56" s="1352">
        <v>111.3</v>
      </c>
      <c r="M56" s="697"/>
    </row>
    <row r="57" spans="1:14" s="5" customFormat="1" ht="13.5" customHeight="1">
      <c r="A57" s="1415"/>
      <c r="B57" s="691">
        <v>2</v>
      </c>
      <c r="C57" s="1416"/>
      <c r="D57" s="1352">
        <v>114.6</v>
      </c>
      <c r="E57" s="1352">
        <v>114.1</v>
      </c>
      <c r="F57" s="1352">
        <v>103.1</v>
      </c>
      <c r="G57" s="1352">
        <v>97.3</v>
      </c>
      <c r="H57" s="1352">
        <v>95.1</v>
      </c>
      <c r="I57" s="1352">
        <v>114.4</v>
      </c>
      <c r="J57" s="1352">
        <v>106.3</v>
      </c>
      <c r="K57" s="1352">
        <v>111.1</v>
      </c>
      <c r="L57" s="1352">
        <v>111.6</v>
      </c>
      <c r="M57" s="697"/>
    </row>
    <row r="58" spans="1:14" s="5" customFormat="1" ht="13.5" customHeight="1">
      <c r="A58" s="1415"/>
      <c r="B58" s="691">
        <v>3</v>
      </c>
      <c r="C58" s="1416"/>
      <c r="D58" s="1352">
        <v>114.7</v>
      </c>
      <c r="E58" s="1352">
        <v>113.1</v>
      </c>
      <c r="F58" s="1352">
        <v>103.3</v>
      </c>
      <c r="G58" s="1352">
        <v>98.4</v>
      </c>
      <c r="H58" s="1352">
        <v>95.2</v>
      </c>
      <c r="I58" s="1352">
        <v>115.2</v>
      </c>
      <c r="J58" s="1352">
        <v>106.6</v>
      </c>
      <c r="K58" s="1352">
        <v>111.7</v>
      </c>
      <c r="L58" s="1352">
        <v>112</v>
      </c>
      <c r="M58" s="697"/>
    </row>
    <row r="59" spans="1:14" s="5" customFormat="1" ht="13.5" customHeight="1">
      <c r="A59" s="1415"/>
      <c r="B59" s="691">
        <v>4</v>
      </c>
      <c r="C59" s="1416"/>
      <c r="D59" s="1352">
        <v>115.6</v>
      </c>
      <c r="E59" s="1352">
        <v>112.5</v>
      </c>
      <c r="F59" s="1352">
        <v>102.7</v>
      </c>
      <c r="G59" s="1352">
        <v>98.9</v>
      </c>
      <c r="H59" s="1352">
        <v>91.4</v>
      </c>
      <c r="I59" s="1352">
        <v>115.3</v>
      </c>
      <c r="J59" s="1352">
        <v>107.1</v>
      </c>
      <c r="K59" s="1352">
        <v>112.4</v>
      </c>
      <c r="L59" s="1352">
        <v>112.3</v>
      </c>
      <c r="M59" s="697"/>
      <c r="N59" s="480"/>
    </row>
    <row r="60" spans="1:14" s="5" customFormat="1" ht="10.5" customHeight="1">
      <c r="A60" s="702"/>
      <c r="B60" s="691"/>
      <c r="C60" s="1412"/>
      <c r="D60" s="1423"/>
      <c r="E60" s="1423"/>
      <c r="F60" s="1423"/>
      <c r="G60" s="1423"/>
      <c r="H60" s="1423"/>
      <c r="I60" s="1423"/>
      <c r="J60" s="1423"/>
      <c r="K60" s="1424"/>
      <c r="L60" s="1425"/>
      <c r="M60" s="4"/>
    </row>
    <row r="61" spans="1:14" s="5" customFormat="1" ht="13.5" customHeight="1">
      <c r="A61" s="1815" t="s">
        <v>269</v>
      </c>
      <c r="B61" s="1815"/>
      <c r="C61" s="1816"/>
      <c r="D61" s="1352">
        <v>0.8</v>
      </c>
      <c r="E61" s="1352">
        <v>-0.5</v>
      </c>
      <c r="F61" s="1352">
        <v>-0.5</v>
      </c>
      <c r="G61" s="1352">
        <v>0.5</v>
      </c>
      <c r="H61" s="1352">
        <v>-4</v>
      </c>
      <c r="I61" s="1352">
        <v>0</v>
      </c>
      <c r="J61" s="1352">
        <v>0.4</v>
      </c>
      <c r="K61" s="1352">
        <v>0.6</v>
      </c>
      <c r="L61" s="1352">
        <v>0.3</v>
      </c>
      <c r="M61" s="1335"/>
      <c r="N61" s="480"/>
    </row>
    <row r="62" spans="1:14" s="5" customFormat="1" ht="13.5" customHeight="1">
      <c r="A62" s="1871" t="s">
        <v>270</v>
      </c>
      <c r="B62" s="1871"/>
      <c r="C62" s="1872"/>
      <c r="D62" s="1426">
        <v>1.3</v>
      </c>
      <c r="E62" s="1426">
        <v>-1.1000000000000001</v>
      </c>
      <c r="F62" s="1426">
        <v>-0.3</v>
      </c>
      <c r="G62" s="1426">
        <v>1.8</v>
      </c>
      <c r="H62" s="1426">
        <v>-3.6</v>
      </c>
      <c r="I62" s="1426">
        <v>0.8</v>
      </c>
      <c r="J62" s="1426">
        <v>0.7</v>
      </c>
      <c r="K62" s="1426">
        <v>2.1</v>
      </c>
      <c r="L62" s="1426">
        <v>2.5</v>
      </c>
      <c r="M62" s="1419"/>
      <c r="N62" s="480"/>
    </row>
    <row r="63" spans="1:14" s="5" customFormat="1" ht="12.75" customHeight="1">
      <c r="A63" s="1366"/>
      <c r="B63" s="1374"/>
      <c r="C63" s="1374"/>
      <c r="D63" s="4"/>
      <c r="E63" s="4"/>
      <c r="F63" s="1419"/>
      <c r="G63" s="1419"/>
      <c r="H63" s="1419"/>
      <c r="I63" s="1419"/>
      <c r="J63" s="1419"/>
      <c r="K63" s="1427"/>
      <c r="L63" s="1428" t="s">
        <v>856</v>
      </c>
      <c r="M63" s="1429"/>
    </row>
    <row r="64" spans="1:14" s="5" customFormat="1" ht="12" customHeight="1">
      <c r="D64" s="1372"/>
      <c r="E64" s="1372"/>
      <c r="F64" s="1419"/>
      <c r="G64" s="1419"/>
      <c r="H64" s="1419"/>
      <c r="I64" s="1419"/>
      <c r="J64" s="1419"/>
      <c r="K64" s="1430"/>
      <c r="L64" s="1419"/>
      <c r="M64" s="1419"/>
    </row>
    <row r="65" spans="1:13" s="5" customFormat="1" ht="12.75" customHeight="1">
      <c r="A65" s="1373"/>
      <c r="B65" s="1375"/>
      <c r="C65" s="1374"/>
      <c r="D65" s="6"/>
      <c r="E65" s="6"/>
      <c r="F65" s="4"/>
      <c r="G65" s="4"/>
      <c r="H65" s="4"/>
      <c r="I65" s="4"/>
      <c r="J65" s="4"/>
      <c r="K65" s="1429"/>
      <c r="L65" s="1429"/>
      <c r="M65" s="1429"/>
    </row>
    <row r="66" spans="1:13">
      <c r="A66" s="1373"/>
      <c r="B66" s="1375"/>
      <c r="C66" s="1374"/>
    </row>
    <row r="67" spans="1:13" ht="14.25" customHeight="1">
      <c r="A67" s="6"/>
      <c r="B67" s="1367"/>
      <c r="C67" s="1374"/>
    </row>
    <row r="68" spans="1:13">
      <c r="A68" s="6"/>
      <c r="B68" s="1372"/>
      <c r="C68" s="1374"/>
    </row>
  </sheetData>
  <mergeCells count="20">
    <mergeCell ref="D9:D10"/>
    <mergeCell ref="A61:C61"/>
    <mergeCell ref="A37:C38"/>
    <mergeCell ref="E9:E10"/>
    <mergeCell ref="A9:C10"/>
    <mergeCell ref="A33:C33"/>
    <mergeCell ref="A34:C34"/>
    <mergeCell ref="L8:M8"/>
    <mergeCell ref="J37:J38"/>
    <mergeCell ref="M9:M10"/>
    <mergeCell ref="I37:I38"/>
    <mergeCell ref="L9:L10"/>
    <mergeCell ref="K9:K10"/>
    <mergeCell ref="K37:K38"/>
    <mergeCell ref="L37:L38"/>
    <mergeCell ref="D37:D38"/>
    <mergeCell ref="G37:G38"/>
    <mergeCell ref="H37:H38"/>
    <mergeCell ref="F37:F38"/>
    <mergeCell ref="A62:C62"/>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&amp;C- 15 -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77" t="s">
        <v>739</v>
      </c>
      <c r="B1" s="14"/>
      <c r="C1" s="14"/>
      <c r="L1" s="606"/>
      <c r="M1" s="472"/>
    </row>
    <row r="2" spans="1:13" ht="11.25" customHeight="1">
      <c r="B2" s="1431"/>
      <c r="C2" s="1431"/>
      <c r="D2" s="1312"/>
      <c r="E2" s="1312"/>
      <c r="F2" s="1312"/>
      <c r="G2" s="1312"/>
      <c r="H2" s="1312"/>
      <c r="I2" s="660"/>
      <c r="J2" s="1312"/>
      <c r="K2" s="1977"/>
      <c r="L2" s="1978"/>
    </row>
    <row r="3" spans="1:13" s="34" customFormat="1" ht="13.5" customHeight="1">
      <c r="A3" s="1983" t="s">
        <v>84</v>
      </c>
      <c r="B3" s="1983"/>
      <c r="C3" s="1983"/>
      <c r="D3" s="1986" t="s">
        <v>641</v>
      </c>
      <c r="E3" s="1986" t="s">
        <v>642</v>
      </c>
      <c r="F3" s="1988" t="s">
        <v>4</v>
      </c>
      <c r="G3" s="225"/>
      <c r="H3" s="225"/>
      <c r="I3" s="226"/>
      <c r="J3" s="191"/>
      <c r="K3" s="195"/>
      <c r="L3" s="6"/>
    </row>
    <row r="4" spans="1:13" s="34" customFormat="1" ht="13.5" customHeight="1">
      <c r="A4" s="1984"/>
      <c r="B4" s="1984"/>
      <c r="C4" s="1984"/>
      <c r="D4" s="1987"/>
      <c r="E4" s="1987"/>
      <c r="F4" s="1989"/>
      <c r="G4" s="1990" t="s">
        <v>696</v>
      </c>
      <c r="H4" s="1981" t="s">
        <v>639</v>
      </c>
      <c r="I4" s="1981" t="s">
        <v>5</v>
      </c>
      <c r="J4" s="1981" t="s">
        <v>6</v>
      </c>
      <c r="K4" s="1979" t="s">
        <v>7</v>
      </c>
      <c r="L4" s="192"/>
    </row>
    <row r="5" spans="1:13" s="34" customFormat="1" ht="13.5" customHeight="1">
      <c r="A5" s="1985"/>
      <c r="B5" s="1985"/>
      <c r="C5" s="1985"/>
      <c r="D5" s="193" t="s">
        <v>697</v>
      </c>
      <c r="E5" s="193" t="s">
        <v>698</v>
      </c>
      <c r="F5" s="227" t="s">
        <v>699</v>
      </c>
      <c r="G5" s="1991"/>
      <c r="H5" s="1982"/>
      <c r="I5" s="1982"/>
      <c r="J5" s="1982"/>
      <c r="K5" s="1980"/>
      <c r="L5" s="192"/>
    </row>
    <row r="6" spans="1:13" s="42" customFormat="1" ht="13.5" customHeight="1">
      <c r="A6" s="702"/>
      <c r="B6" s="692"/>
      <c r="C6" s="1412"/>
      <c r="D6" s="1411" t="s">
        <v>8</v>
      </c>
      <c r="E6" s="1411" t="s">
        <v>8</v>
      </c>
      <c r="F6" s="1411" t="s">
        <v>8</v>
      </c>
      <c r="G6" s="1411" t="s">
        <v>8</v>
      </c>
      <c r="H6" s="1411" t="s">
        <v>8</v>
      </c>
      <c r="I6" s="1411" t="s">
        <v>8</v>
      </c>
      <c r="J6" s="1411" t="s">
        <v>8</v>
      </c>
      <c r="K6" s="1411" t="s">
        <v>8</v>
      </c>
    </row>
    <row r="7" spans="1:13" s="46" customFormat="1" ht="13.5" customHeight="1">
      <c r="A7" s="1324" t="s">
        <v>485</v>
      </c>
      <c r="B7" s="618">
        <v>3</v>
      </c>
      <c r="C7" s="619" t="s">
        <v>85</v>
      </c>
      <c r="D7" s="364">
        <v>602113</v>
      </c>
      <c r="E7" s="364">
        <v>465500</v>
      </c>
      <c r="F7" s="364">
        <v>339509</v>
      </c>
      <c r="G7" s="364">
        <v>80844</v>
      </c>
      <c r="H7" s="364">
        <v>36483</v>
      </c>
      <c r="I7" s="364">
        <v>17686</v>
      </c>
      <c r="J7" s="364">
        <v>14366</v>
      </c>
      <c r="K7" s="364">
        <v>12345</v>
      </c>
    </row>
    <row r="8" spans="1:13" s="46" customFormat="1" ht="13.5" customHeight="1">
      <c r="A8" s="617"/>
      <c r="B8" s="618">
        <v>4</v>
      </c>
      <c r="C8" s="619"/>
      <c r="D8" s="364">
        <v>534628</v>
      </c>
      <c r="E8" s="364">
        <v>408593</v>
      </c>
      <c r="F8" s="364">
        <v>306990</v>
      </c>
      <c r="G8" s="364">
        <v>83889</v>
      </c>
      <c r="H8" s="364">
        <v>19529</v>
      </c>
      <c r="I8" s="364">
        <v>18319</v>
      </c>
      <c r="J8" s="364">
        <v>10983</v>
      </c>
      <c r="K8" s="364">
        <v>11744</v>
      </c>
    </row>
    <row r="9" spans="1:13" s="46" customFormat="1" ht="13.5" customHeight="1">
      <c r="A9" s="617"/>
      <c r="B9" s="618">
        <v>5</v>
      </c>
      <c r="C9" s="619"/>
      <c r="D9" s="364">
        <v>511304</v>
      </c>
      <c r="E9" s="364">
        <v>398592</v>
      </c>
      <c r="F9" s="364">
        <v>296889</v>
      </c>
      <c r="G9" s="364">
        <v>88887</v>
      </c>
      <c r="H9" s="364">
        <v>19748</v>
      </c>
      <c r="I9" s="364">
        <v>20036</v>
      </c>
      <c r="J9" s="364">
        <v>10785</v>
      </c>
      <c r="K9" s="364">
        <v>10616</v>
      </c>
    </row>
    <row r="10" spans="1:13" s="46" customFormat="1" ht="13.5" customHeight="1">
      <c r="A10" s="617"/>
      <c r="B10" s="618">
        <v>6</v>
      </c>
      <c r="C10" s="619"/>
      <c r="D10" s="364">
        <v>545755</v>
      </c>
      <c r="E10" s="364">
        <v>401677</v>
      </c>
      <c r="F10" s="364">
        <v>306406</v>
      </c>
      <c r="G10" s="364">
        <v>95362</v>
      </c>
      <c r="H10" s="364">
        <v>15585</v>
      </c>
      <c r="I10" s="364">
        <v>20355</v>
      </c>
      <c r="J10" s="364">
        <v>12336</v>
      </c>
      <c r="K10" s="364">
        <v>11102</v>
      </c>
    </row>
    <row r="11" spans="1:13" s="46" customFormat="1" ht="13.5" customHeight="1">
      <c r="A11" s="617"/>
      <c r="B11" s="618">
        <v>7</v>
      </c>
      <c r="C11" s="619"/>
      <c r="D11" s="364">
        <v>484448</v>
      </c>
      <c r="E11" s="364">
        <v>384884</v>
      </c>
      <c r="F11" s="364">
        <v>296526</v>
      </c>
      <c r="G11" s="364">
        <v>89194</v>
      </c>
      <c r="H11" s="364">
        <v>30891</v>
      </c>
      <c r="I11" s="364">
        <v>19912</v>
      </c>
      <c r="J11" s="364">
        <v>11085</v>
      </c>
      <c r="K11" s="364">
        <v>11062</v>
      </c>
    </row>
    <row r="12" spans="1:13" s="46" customFormat="1" ht="13.5" customHeight="1">
      <c r="A12" s="1996" t="s">
        <v>511</v>
      </c>
      <c r="B12" s="1993"/>
      <c r="C12" s="1994"/>
      <c r="D12" s="1432">
        <v>0</v>
      </c>
      <c r="E12" s="1433">
        <v>100</v>
      </c>
      <c r="F12" s="1433">
        <f>+F11/$E11*100</f>
        <v>77.042953201484082</v>
      </c>
      <c r="G12" s="1433">
        <f t="shared" ref="G12:K12" si="0">+G11/$E11*100</f>
        <v>23.174255100237996</v>
      </c>
      <c r="H12" s="1433">
        <f t="shared" si="0"/>
        <v>8.0260546034649405</v>
      </c>
      <c r="I12" s="1433">
        <f t="shared" si="0"/>
        <v>5.1735068228349324</v>
      </c>
      <c r="J12" s="1433">
        <f t="shared" si="0"/>
        <v>2.8800885461593624</v>
      </c>
      <c r="K12" s="1433">
        <f t="shared" si="0"/>
        <v>2.8741127196765781</v>
      </c>
      <c r="M12" s="343" t="s">
        <v>883</v>
      </c>
    </row>
    <row r="13" spans="1:13" ht="13.5" customHeight="1">
      <c r="A13" s="85"/>
      <c r="B13" s="702"/>
      <c r="C13" s="1412"/>
      <c r="D13" s="1434"/>
      <c r="E13" s="1434"/>
      <c r="F13" s="1434"/>
      <c r="G13" s="1434"/>
      <c r="H13" s="1434"/>
      <c r="I13" s="1434"/>
      <c r="J13" s="1434"/>
      <c r="K13" s="1434"/>
    </row>
    <row r="14" spans="1:13" ht="13.5" customHeight="1">
      <c r="A14" s="1415">
        <v>7</v>
      </c>
      <c r="B14" s="691">
        <v>3</v>
      </c>
      <c r="C14" s="1412" t="s">
        <v>285</v>
      </c>
      <c r="D14" s="952">
        <v>367850</v>
      </c>
      <c r="E14" s="952">
        <v>355091</v>
      </c>
      <c r="F14" s="952">
        <v>292746</v>
      </c>
      <c r="G14" s="952">
        <v>88565</v>
      </c>
      <c r="H14" s="436">
        <v>54141</v>
      </c>
      <c r="I14" s="436">
        <v>26057</v>
      </c>
      <c r="J14" s="436">
        <v>6340</v>
      </c>
      <c r="K14" s="436">
        <v>12343</v>
      </c>
    </row>
    <row r="15" spans="1:13" ht="13.5" customHeight="1">
      <c r="A15" s="1415"/>
      <c r="B15" s="691">
        <v>4</v>
      </c>
      <c r="C15" s="1412"/>
      <c r="D15" s="952">
        <v>456190</v>
      </c>
      <c r="E15" s="952">
        <v>411512</v>
      </c>
      <c r="F15" s="952">
        <v>323223</v>
      </c>
      <c r="G15" s="952">
        <v>89408</v>
      </c>
      <c r="H15" s="436">
        <v>20316</v>
      </c>
      <c r="I15" s="436">
        <v>22735</v>
      </c>
      <c r="J15" s="436">
        <v>12416</v>
      </c>
      <c r="K15" s="436">
        <v>7947</v>
      </c>
    </row>
    <row r="16" spans="1:13" ht="13.5" customHeight="1">
      <c r="A16" s="1415"/>
      <c r="B16" s="691">
        <v>5</v>
      </c>
      <c r="C16" s="1412"/>
      <c r="D16" s="952">
        <v>332435</v>
      </c>
      <c r="E16" s="952">
        <v>387189</v>
      </c>
      <c r="F16" s="952">
        <v>314865</v>
      </c>
      <c r="G16" s="952">
        <v>91944</v>
      </c>
      <c r="H16" s="436">
        <v>26949</v>
      </c>
      <c r="I16" s="436">
        <v>22776</v>
      </c>
      <c r="J16" s="436">
        <v>11741</v>
      </c>
      <c r="K16" s="436">
        <v>19701</v>
      </c>
    </row>
    <row r="17" spans="1:13" ht="13.5" customHeight="1">
      <c r="A17" s="1415"/>
      <c r="B17" s="691">
        <v>6</v>
      </c>
      <c r="C17" s="1412"/>
      <c r="D17" s="952">
        <v>644618</v>
      </c>
      <c r="E17" s="952">
        <v>399833</v>
      </c>
      <c r="F17" s="952">
        <v>285627</v>
      </c>
      <c r="G17" s="952">
        <v>89377</v>
      </c>
      <c r="H17" s="436">
        <v>27150</v>
      </c>
      <c r="I17" s="436">
        <v>18534</v>
      </c>
      <c r="J17" s="436">
        <v>11889</v>
      </c>
      <c r="K17" s="436">
        <v>12792</v>
      </c>
    </row>
    <row r="18" spans="1:13" ht="13.5" customHeight="1">
      <c r="A18" s="1415"/>
      <c r="B18" s="691">
        <v>7</v>
      </c>
      <c r="C18" s="1412"/>
      <c r="D18" s="952">
        <v>358635</v>
      </c>
      <c r="E18" s="952">
        <v>361580</v>
      </c>
      <c r="F18" s="952">
        <v>293627</v>
      </c>
      <c r="G18" s="952">
        <v>86826</v>
      </c>
      <c r="H18" s="436">
        <v>24773</v>
      </c>
      <c r="I18" s="436">
        <v>17892</v>
      </c>
      <c r="J18" s="436">
        <v>11830</v>
      </c>
      <c r="K18" s="436">
        <v>12737</v>
      </c>
    </row>
    <row r="19" spans="1:13" ht="13.5" customHeight="1">
      <c r="A19" s="1415"/>
      <c r="B19" s="691">
        <v>8</v>
      </c>
      <c r="C19" s="1412"/>
      <c r="D19" s="952">
        <v>394908</v>
      </c>
      <c r="E19" s="952">
        <v>354278</v>
      </c>
      <c r="F19" s="952">
        <v>281465</v>
      </c>
      <c r="G19" s="952">
        <v>94747</v>
      </c>
      <c r="H19" s="436">
        <v>14836</v>
      </c>
      <c r="I19" s="436">
        <v>16875</v>
      </c>
      <c r="J19" s="436">
        <v>11291</v>
      </c>
      <c r="K19" s="436">
        <v>7715</v>
      </c>
    </row>
    <row r="20" spans="1:13" ht="13.5" customHeight="1">
      <c r="A20" s="1415"/>
      <c r="B20" s="691">
        <v>9</v>
      </c>
      <c r="C20" s="1412"/>
      <c r="D20" s="952">
        <v>385181</v>
      </c>
      <c r="E20" s="952">
        <v>378598</v>
      </c>
      <c r="F20" s="952">
        <v>303208</v>
      </c>
      <c r="G20" s="952">
        <v>84604</v>
      </c>
      <c r="H20" s="436">
        <v>45620</v>
      </c>
      <c r="I20" s="436">
        <v>18002</v>
      </c>
      <c r="J20" s="436">
        <v>13342</v>
      </c>
      <c r="K20" s="436">
        <v>6803</v>
      </c>
    </row>
    <row r="21" spans="1:13" ht="13.5" customHeight="1">
      <c r="A21" s="1415"/>
      <c r="B21" s="691">
        <v>10</v>
      </c>
      <c r="C21" s="1412"/>
      <c r="D21" s="952">
        <v>458887</v>
      </c>
      <c r="E21" s="952">
        <v>388576</v>
      </c>
      <c r="F21" s="952">
        <v>306323</v>
      </c>
      <c r="G21" s="952">
        <v>85349</v>
      </c>
      <c r="H21" s="436">
        <v>27757</v>
      </c>
      <c r="I21" s="436">
        <v>15485</v>
      </c>
      <c r="J21" s="436">
        <v>16079</v>
      </c>
      <c r="K21" s="436">
        <v>7073</v>
      </c>
    </row>
    <row r="22" spans="1:13" ht="13.5" customHeight="1">
      <c r="A22" s="1415"/>
      <c r="B22" s="691">
        <v>11</v>
      </c>
      <c r="C22" s="1412"/>
      <c r="D22" s="952">
        <v>454449</v>
      </c>
      <c r="E22" s="952">
        <v>414552</v>
      </c>
      <c r="F22" s="952">
        <v>321498</v>
      </c>
      <c r="G22" s="952">
        <v>92778</v>
      </c>
      <c r="H22" s="436">
        <v>37036</v>
      </c>
      <c r="I22" s="436">
        <v>16763</v>
      </c>
      <c r="J22" s="436">
        <v>7511</v>
      </c>
      <c r="K22" s="436">
        <v>14279</v>
      </c>
    </row>
    <row r="23" spans="1:13" ht="13.5" customHeight="1">
      <c r="A23" s="1415"/>
      <c r="B23" s="691">
        <v>12</v>
      </c>
      <c r="C23" s="1412"/>
      <c r="D23" s="952">
        <v>1104029</v>
      </c>
      <c r="E23" s="952">
        <v>514180</v>
      </c>
      <c r="F23" s="952">
        <v>311248</v>
      </c>
      <c r="G23" s="952">
        <v>111176</v>
      </c>
      <c r="H23" s="436">
        <v>22229</v>
      </c>
      <c r="I23" s="436">
        <v>19220</v>
      </c>
      <c r="J23" s="436">
        <v>9546</v>
      </c>
      <c r="K23" s="436">
        <v>16301</v>
      </c>
    </row>
    <row r="24" spans="1:13" ht="13.5" customHeight="1">
      <c r="A24" s="1415">
        <v>8</v>
      </c>
      <c r="B24" s="691">
        <v>1</v>
      </c>
      <c r="C24" s="1412"/>
      <c r="D24" s="952">
        <v>506866</v>
      </c>
      <c r="E24" s="952">
        <v>397288</v>
      </c>
      <c r="F24" s="952">
        <v>301211</v>
      </c>
      <c r="G24" s="952">
        <v>95530</v>
      </c>
      <c r="H24" s="436">
        <v>16702</v>
      </c>
      <c r="I24" s="436">
        <v>24582</v>
      </c>
      <c r="J24" s="436">
        <v>6080</v>
      </c>
      <c r="K24" s="436">
        <v>24886</v>
      </c>
    </row>
    <row r="25" spans="1:13" ht="13.5" customHeight="1">
      <c r="A25" s="1415"/>
      <c r="B25" s="691">
        <v>2</v>
      </c>
      <c r="C25" s="1412"/>
      <c r="D25" s="952">
        <v>519187</v>
      </c>
      <c r="E25" s="952">
        <v>377195</v>
      </c>
      <c r="F25" s="952">
        <v>282918</v>
      </c>
      <c r="G25" s="952">
        <v>89058</v>
      </c>
      <c r="H25" s="436">
        <v>39883</v>
      </c>
      <c r="I25" s="436">
        <v>23050</v>
      </c>
      <c r="J25" s="436">
        <v>6588</v>
      </c>
      <c r="K25" s="436">
        <v>12013</v>
      </c>
    </row>
    <row r="26" spans="1:13" ht="13.5" customHeight="1">
      <c r="A26" s="1415"/>
      <c r="B26" s="691">
        <v>3</v>
      </c>
      <c r="C26" s="1412"/>
      <c r="D26" s="952">
        <v>548713</v>
      </c>
      <c r="E26" s="952">
        <v>500900</v>
      </c>
      <c r="F26" s="952">
        <v>395255</v>
      </c>
      <c r="G26" s="952">
        <v>105485</v>
      </c>
      <c r="H26" s="436">
        <v>23963</v>
      </c>
      <c r="I26" s="436">
        <v>27209</v>
      </c>
      <c r="J26" s="436">
        <v>24012</v>
      </c>
      <c r="K26" s="436">
        <v>10621</v>
      </c>
      <c r="M26" s="480"/>
    </row>
    <row r="27" spans="1:13" ht="13.5" customHeight="1">
      <c r="A27" s="1992" t="s">
        <v>854</v>
      </c>
      <c r="B27" s="1993"/>
      <c r="C27" s="1994"/>
      <c r="D27" s="1436">
        <v>0</v>
      </c>
      <c r="E27" s="1437">
        <v>100</v>
      </c>
      <c r="F27" s="1438">
        <f>+F26/$E26*100</f>
        <v>78.908963865042921</v>
      </c>
      <c r="G27" s="1438">
        <f t="shared" ref="G27:K27" si="1">+G26/$E26*100</f>
        <v>21.059093631463366</v>
      </c>
      <c r="H27" s="1438">
        <f t="shared" si="1"/>
        <v>4.7839888201237777</v>
      </c>
      <c r="I27" s="1438">
        <f t="shared" si="1"/>
        <v>5.4320223597524455</v>
      </c>
      <c r="J27" s="1438">
        <f t="shared" si="1"/>
        <v>4.7937712118187266</v>
      </c>
      <c r="K27" s="1438">
        <f t="shared" si="1"/>
        <v>2.1203833100419245</v>
      </c>
      <c r="M27" s="343" t="s">
        <v>883</v>
      </c>
    </row>
    <row r="28" spans="1:13" ht="13.5" customHeight="1">
      <c r="A28" s="702"/>
      <c r="B28" s="692"/>
      <c r="C28" s="1412"/>
      <c r="D28" s="476"/>
      <c r="E28" s="476"/>
      <c r="F28" s="476"/>
      <c r="G28" s="476"/>
      <c r="H28" s="476"/>
      <c r="I28" s="476"/>
      <c r="J28" s="476"/>
      <c r="K28" s="476"/>
    </row>
    <row r="29" spans="1:13" ht="13.5" customHeight="1">
      <c r="A29" s="1815" t="s">
        <v>43</v>
      </c>
      <c r="B29" s="1815"/>
      <c r="C29" s="1816"/>
      <c r="D29" s="1335">
        <f t="shared" ref="D29:K29" si="2">(D26-D25)/D25*100</f>
        <v>5.6869682792519844</v>
      </c>
      <c r="E29" s="1335">
        <f t="shared" si="2"/>
        <v>32.796033881679236</v>
      </c>
      <c r="F29" s="1335">
        <f t="shared" si="2"/>
        <v>39.706558083967792</v>
      </c>
      <c r="G29" s="1335">
        <f t="shared" si="2"/>
        <v>18.445282849379058</v>
      </c>
      <c r="H29" s="1335">
        <f t="shared" si="2"/>
        <v>-39.916756512799942</v>
      </c>
      <c r="I29" s="1335">
        <f t="shared" si="2"/>
        <v>18.043383947939262</v>
      </c>
      <c r="J29" s="1335">
        <f t="shared" si="2"/>
        <v>264.48087431693989</v>
      </c>
      <c r="K29" s="1335">
        <f t="shared" si="2"/>
        <v>-11.587446932489803</v>
      </c>
      <c r="M29" s="343" t="s">
        <v>883</v>
      </c>
    </row>
    <row r="30" spans="1:13" ht="13.5" customHeight="1">
      <c r="A30" s="1871" t="s">
        <v>262</v>
      </c>
      <c r="B30" s="1871"/>
      <c r="C30" s="1872"/>
      <c r="D30" s="1418">
        <f t="shared" ref="D30:K30" si="3">(D26-D14)/D14*100</f>
        <v>49.167595487291017</v>
      </c>
      <c r="E30" s="1418">
        <f t="shared" si="3"/>
        <v>41.062431883657993</v>
      </c>
      <c r="F30" s="1418">
        <f t="shared" si="3"/>
        <v>35.016362307256124</v>
      </c>
      <c r="G30" s="1418">
        <f t="shared" si="3"/>
        <v>19.104612431547451</v>
      </c>
      <c r="H30" s="1418">
        <f t="shared" si="3"/>
        <v>-55.739642784581001</v>
      </c>
      <c r="I30" s="1418">
        <f t="shared" si="3"/>
        <v>4.4210768699389797</v>
      </c>
      <c r="J30" s="1418">
        <f t="shared" si="3"/>
        <v>278.73817034700312</v>
      </c>
      <c r="K30" s="1418">
        <f t="shared" si="3"/>
        <v>-13.951227416349349</v>
      </c>
      <c r="M30" s="343" t="s">
        <v>883</v>
      </c>
    </row>
    <row r="31" spans="1:13" ht="11.25" customHeight="1">
      <c r="A31" s="7"/>
      <c r="B31" s="7"/>
      <c r="C31" s="7"/>
      <c r="D31" s="4"/>
      <c r="E31" s="4"/>
      <c r="F31" s="4"/>
      <c r="G31" s="4"/>
      <c r="H31" s="4"/>
      <c r="I31" s="4"/>
      <c r="J31" s="4"/>
      <c r="K31" s="1439"/>
    </row>
    <row r="32" spans="1:13" ht="11.25" customHeight="1">
      <c r="A32" s="7"/>
      <c r="B32" s="7"/>
      <c r="C32" s="7"/>
      <c r="D32" s="4"/>
      <c r="E32" s="4"/>
      <c r="F32" s="4"/>
      <c r="G32" s="4"/>
      <c r="H32" s="4"/>
      <c r="I32" s="4"/>
      <c r="J32" s="4"/>
      <c r="K32" s="1439"/>
    </row>
    <row r="33" spans="1:13" ht="11.25" customHeight="1">
      <c r="K33" s="1439"/>
    </row>
    <row r="34" spans="1:13" ht="11.25" customHeight="1">
      <c r="A34" s="1431"/>
      <c r="B34" s="1431"/>
      <c r="C34" s="1431"/>
      <c r="D34" s="1312"/>
      <c r="E34" s="1312"/>
      <c r="F34" s="1312"/>
      <c r="G34" s="1312"/>
      <c r="H34" s="1312"/>
      <c r="I34" s="1312"/>
      <c r="J34" s="1440"/>
      <c r="K34" s="1312"/>
    </row>
    <row r="35" spans="1:13" s="34" customFormat="1" ht="13.5" customHeight="1">
      <c r="A35" s="1983" t="s">
        <v>84</v>
      </c>
      <c r="B35" s="1983"/>
      <c r="C35" s="1983"/>
      <c r="D35" s="194"/>
      <c r="E35" s="195"/>
      <c r="F35" s="195"/>
      <c r="G35" s="195"/>
      <c r="H35" s="196"/>
      <c r="I35" s="1981" t="s">
        <v>13</v>
      </c>
      <c r="J35" s="1981" t="s">
        <v>14</v>
      </c>
      <c r="K35" s="1981" t="s">
        <v>15</v>
      </c>
      <c r="M35" s="192"/>
    </row>
    <row r="36" spans="1:13" s="34" customFormat="1" ht="13.5" customHeight="1">
      <c r="A36" s="1984"/>
      <c r="B36" s="1984"/>
      <c r="C36" s="1984"/>
      <c r="D36" s="1990" t="s">
        <v>9</v>
      </c>
      <c r="E36" s="1998" t="s">
        <v>10</v>
      </c>
      <c r="F36" s="1981" t="s">
        <v>640</v>
      </c>
      <c r="G36" s="1981" t="s">
        <v>11</v>
      </c>
      <c r="H36" s="1979" t="s">
        <v>12</v>
      </c>
      <c r="I36" s="1997"/>
      <c r="J36" s="1997"/>
      <c r="K36" s="1997"/>
      <c r="M36" s="192"/>
    </row>
    <row r="37" spans="1:13" s="34" customFormat="1" ht="13.5" customHeight="1">
      <c r="A37" s="1985"/>
      <c r="B37" s="1985"/>
      <c r="C37" s="1985"/>
      <c r="D37" s="1991"/>
      <c r="E37" s="1999"/>
      <c r="F37" s="1982"/>
      <c r="G37" s="1982"/>
      <c r="H37" s="1980"/>
      <c r="I37" s="224" t="s">
        <v>700</v>
      </c>
      <c r="J37" s="224" t="s">
        <v>701</v>
      </c>
      <c r="K37" s="224" t="s">
        <v>702</v>
      </c>
      <c r="M37" s="45"/>
    </row>
    <row r="38" spans="1:13" s="42" customFormat="1" ht="13.5" customHeight="1">
      <c r="A38" s="1441"/>
      <c r="B38" s="1442"/>
      <c r="C38" s="1443"/>
      <c r="D38" s="1411" t="s">
        <v>8</v>
      </c>
      <c r="E38" s="1411" t="s">
        <v>8</v>
      </c>
      <c r="F38" s="1411" t="s">
        <v>8</v>
      </c>
      <c r="G38" s="1411" t="s">
        <v>8</v>
      </c>
      <c r="H38" s="1411" t="s">
        <v>8</v>
      </c>
      <c r="I38" s="1411" t="s">
        <v>8</v>
      </c>
      <c r="J38" s="1411" t="s">
        <v>8</v>
      </c>
      <c r="K38" s="1411" t="s">
        <v>717</v>
      </c>
      <c r="M38" s="46"/>
    </row>
    <row r="39" spans="1:13" s="46" customFormat="1" ht="13.5" customHeight="1">
      <c r="A39" s="1324" t="s">
        <v>485</v>
      </c>
      <c r="B39" s="618">
        <v>3</v>
      </c>
      <c r="C39" s="619" t="s">
        <v>85</v>
      </c>
      <c r="D39" s="364">
        <v>16388</v>
      </c>
      <c r="E39" s="364">
        <v>48958</v>
      </c>
      <c r="F39" s="364">
        <v>28078</v>
      </c>
      <c r="G39" s="364">
        <v>37007</v>
      </c>
      <c r="H39" s="364">
        <v>47353</v>
      </c>
      <c r="I39" s="364">
        <v>125991</v>
      </c>
      <c r="J39" s="364">
        <v>476122</v>
      </c>
      <c r="K39" s="1444">
        <v>23.8</v>
      </c>
    </row>
    <row r="40" spans="1:13" s="46" customFormat="1" ht="13.5" customHeight="1">
      <c r="A40" s="617"/>
      <c r="B40" s="618">
        <v>4</v>
      </c>
      <c r="C40" s="619"/>
      <c r="D40" s="364">
        <v>14707</v>
      </c>
      <c r="E40" s="364">
        <v>46329</v>
      </c>
      <c r="F40" s="364">
        <v>19581</v>
      </c>
      <c r="G40" s="364">
        <v>34865</v>
      </c>
      <c r="H40" s="364">
        <v>47045</v>
      </c>
      <c r="I40" s="364">
        <v>101602</v>
      </c>
      <c r="J40" s="364">
        <v>433026</v>
      </c>
      <c r="K40" s="1444">
        <v>27.3</v>
      </c>
    </row>
    <row r="41" spans="1:13" s="46" customFormat="1" ht="13.5" customHeight="1">
      <c r="A41" s="617"/>
      <c r="B41" s="618">
        <v>5</v>
      </c>
      <c r="C41" s="619"/>
      <c r="D41" s="364">
        <v>16073</v>
      </c>
      <c r="E41" s="364">
        <v>35874</v>
      </c>
      <c r="F41" s="364">
        <v>13436</v>
      </c>
      <c r="G41" s="364">
        <v>30798</v>
      </c>
      <c r="H41" s="364">
        <v>50635</v>
      </c>
      <c r="I41" s="364">
        <v>101703</v>
      </c>
      <c r="J41" s="364">
        <v>409601</v>
      </c>
      <c r="K41" s="1444">
        <v>29.9</v>
      </c>
    </row>
    <row r="42" spans="1:13" s="46" customFormat="1" ht="13.5" customHeight="1">
      <c r="A42" s="617"/>
      <c r="B42" s="618">
        <v>6</v>
      </c>
      <c r="C42" s="619"/>
      <c r="D42" s="364">
        <v>12266</v>
      </c>
      <c r="E42" s="364">
        <v>43477</v>
      </c>
      <c r="F42" s="364">
        <v>17002</v>
      </c>
      <c r="G42" s="364">
        <v>29034</v>
      </c>
      <c r="H42" s="364">
        <v>49888</v>
      </c>
      <c r="I42" s="364">
        <v>95271</v>
      </c>
      <c r="J42" s="364">
        <v>450485</v>
      </c>
      <c r="K42" s="1444">
        <v>31.1</v>
      </c>
    </row>
    <row r="43" spans="1:13" s="46" customFormat="1" ht="13.5" customHeight="1">
      <c r="A43" s="617"/>
      <c r="B43" s="618">
        <v>7</v>
      </c>
      <c r="C43" s="619"/>
      <c r="D43" s="364">
        <v>15616</v>
      </c>
      <c r="E43" s="364">
        <v>29228</v>
      </c>
      <c r="F43" s="364">
        <v>18158</v>
      </c>
      <c r="G43" s="364">
        <v>29008</v>
      </c>
      <c r="H43" s="364">
        <v>42371</v>
      </c>
      <c r="I43" s="364">
        <v>88358</v>
      </c>
      <c r="J43" s="364">
        <v>396090</v>
      </c>
      <c r="K43" s="518">
        <v>30.1</v>
      </c>
    </row>
    <row r="44" spans="1:13" s="46" customFormat="1" ht="13.5" customHeight="1">
      <c r="A44" s="1996" t="s">
        <v>511</v>
      </c>
      <c r="B44" s="1993"/>
      <c r="C44" s="1994"/>
      <c r="D44" s="305">
        <f>+D43/$E11*100</f>
        <v>4.0573263632678938</v>
      </c>
      <c r="E44" s="305">
        <f t="shared" ref="E44:I44" si="4">+E43/$E11*100</f>
        <v>7.5939763669053528</v>
      </c>
      <c r="F44" s="305">
        <f t="shared" si="4"/>
        <v>4.7177850988869379</v>
      </c>
      <c r="G44" s="305">
        <f t="shared" si="4"/>
        <v>7.5368162875048066</v>
      </c>
      <c r="H44" s="305">
        <f t="shared" si="4"/>
        <v>11.008771474002558</v>
      </c>
      <c r="I44" s="305">
        <f t="shared" si="4"/>
        <v>22.957046798515918</v>
      </c>
      <c r="J44" s="1432">
        <v>0</v>
      </c>
      <c r="K44" s="1432">
        <v>0</v>
      </c>
      <c r="M44" s="343" t="s">
        <v>883</v>
      </c>
    </row>
    <row r="45" spans="1:13" ht="13.5" customHeight="1">
      <c r="A45" s="85"/>
      <c r="B45" s="702"/>
      <c r="C45" s="1412"/>
      <c r="D45" s="1445"/>
      <c r="E45" s="1445"/>
      <c r="F45" s="1445"/>
      <c r="G45" s="1445"/>
      <c r="H45" s="1445"/>
      <c r="I45" s="1445"/>
      <c r="J45" s="1445"/>
      <c r="K45" s="1445"/>
    </row>
    <row r="46" spans="1:13" ht="13.5" customHeight="1">
      <c r="A46" s="1415">
        <v>7</v>
      </c>
      <c r="B46" s="691">
        <v>3</v>
      </c>
      <c r="C46" s="1412" t="s">
        <v>285</v>
      </c>
      <c r="D46" s="422">
        <v>9851</v>
      </c>
      <c r="E46" s="422">
        <v>30229</v>
      </c>
      <c r="F46" s="422">
        <v>7236</v>
      </c>
      <c r="G46" s="422">
        <v>24110</v>
      </c>
      <c r="H46" s="422">
        <v>33873</v>
      </c>
      <c r="I46" s="422">
        <v>62345</v>
      </c>
      <c r="J46" s="422">
        <v>305505</v>
      </c>
      <c r="K46" s="157">
        <v>30.3</v>
      </c>
    </row>
    <row r="47" spans="1:13" ht="13.5" customHeight="1">
      <c r="A47" s="1415"/>
      <c r="B47" s="691">
        <v>4</v>
      </c>
      <c r="C47" s="1412"/>
      <c r="D47" s="422">
        <v>14124</v>
      </c>
      <c r="E47" s="422">
        <v>28446</v>
      </c>
      <c r="F47" s="422">
        <v>64815</v>
      </c>
      <c r="G47" s="422">
        <v>34717</v>
      </c>
      <c r="H47" s="422">
        <v>28299</v>
      </c>
      <c r="I47" s="422">
        <v>88290</v>
      </c>
      <c r="J47" s="422">
        <v>367900</v>
      </c>
      <c r="K47" s="157">
        <v>27.7</v>
      </c>
    </row>
    <row r="48" spans="1:13" ht="13.5" customHeight="1">
      <c r="A48" s="1415"/>
      <c r="B48" s="691">
        <v>5</v>
      </c>
      <c r="C48" s="1412"/>
      <c r="D48" s="422">
        <v>28435</v>
      </c>
      <c r="E48" s="422">
        <v>32880</v>
      </c>
      <c r="F48" s="422">
        <v>17228</v>
      </c>
      <c r="G48" s="422">
        <v>26881</v>
      </c>
      <c r="H48" s="422">
        <v>36329</v>
      </c>
      <c r="I48" s="422">
        <v>72323</v>
      </c>
      <c r="J48" s="422">
        <v>260111</v>
      </c>
      <c r="K48" s="157">
        <v>29.2</v>
      </c>
    </row>
    <row r="49" spans="1:13" ht="13.5" customHeight="1">
      <c r="A49" s="1415"/>
      <c r="B49" s="691">
        <v>6</v>
      </c>
      <c r="C49" s="1412"/>
      <c r="D49" s="422">
        <v>10260</v>
      </c>
      <c r="E49" s="422">
        <v>30005</v>
      </c>
      <c r="F49" s="422">
        <v>8384</v>
      </c>
      <c r="G49" s="422">
        <v>37674</v>
      </c>
      <c r="H49" s="422">
        <v>39564</v>
      </c>
      <c r="I49" s="422">
        <v>114205</v>
      </c>
      <c r="J49" s="422">
        <v>530412</v>
      </c>
      <c r="K49" s="157">
        <v>31.3</v>
      </c>
    </row>
    <row r="50" spans="1:13" ht="13.5" customHeight="1">
      <c r="A50" s="1415"/>
      <c r="B50" s="691">
        <v>7</v>
      </c>
      <c r="C50" s="1412"/>
      <c r="D50" s="422">
        <v>17225</v>
      </c>
      <c r="E50" s="422">
        <v>30198</v>
      </c>
      <c r="F50" s="422">
        <v>4536</v>
      </c>
      <c r="G50" s="422">
        <v>20028</v>
      </c>
      <c r="H50" s="422">
        <v>67581</v>
      </c>
      <c r="I50" s="422">
        <v>67953</v>
      </c>
      <c r="J50" s="422">
        <v>290682</v>
      </c>
      <c r="K50" s="157">
        <v>29.6</v>
      </c>
    </row>
    <row r="51" spans="1:13" ht="13.5" customHeight="1">
      <c r="A51" s="1415"/>
      <c r="B51" s="691">
        <v>8</v>
      </c>
      <c r="C51" s="1412"/>
      <c r="D51" s="422">
        <v>11087</v>
      </c>
      <c r="E51" s="422">
        <v>27855</v>
      </c>
      <c r="F51" s="422">
        <v>8184</v>
      </c>
      <c r="G51" s="422">
        <v>37498</v>
      </c>
      <c r="H51" s="422">
        <v>51376</v>
      </c>
      <c r="I51" s="422">
        <v>72813</v>
      </c>
      <c r="J51" s="422">
        <v>322095</v>
      </c>
      <c r="K51" s="157">
        <v>33.700000000000003</v>
      </c>
    </row>
    <row r="52" spans="1:13" ht="13.5" customHeight="1">
      <c r="A52" s="1415"/>
      <c r="B52" s="691">
        <v>9</v>
      </c>
      <c r="C52" s="1412"/>
      <c r="D52" s="422">
        <v>12155</v>
      </c>
      <c r="E52" s="422">
        <v>29293</v>
      </c>
      <c r="F52" s="422">
        <v>5053</v>
      </c>
      <c r="G52" s="422">
        <v>39826</v>
      </c>
      <c r="H52" s="422">
        <v>48510</v>
      </c>
      <c r="I52" s="422">
        <v>75390</v>
      </c>
      <c r="J52" s="422">
        <v>309791</v>
      </c>
      <c r="K52" s="157">
        <v>27.9</v>
      </c>
    </row>
    <row r="53" spans="1:13" ht="13.5" customHeight="1">
      <c r="A53" s="1415"/>
      <c r="B53" s="691">
        <v>10</v>
      </c>
      <c r="C53" s="1412"/>
      <c r="D53" s="422">
        <v>14195</v>
      </c>
      <c r="E53" s="422">
        <v>30028</v>
      </c>
      <c r="F53" s="422">
        <v>46058</v>
      </c>
      <c r="G53" s="422">
        <v>20612</v>
      </c>
      <c r="H53" s="422">
        <v>43686</v>
      </c>
      <c r="I53" s="422">
        <v>82253</v>
      </c>
      <c r="J53" s="422">
        <v>376634</v>
      </c>
      <c r="K53" s="157">
        <v>27.9</v>
      </c>
    </row>
    <row r="54" spans="1:13" ht="13.5" customHeight="1">
      <c r="A54" s="1415"/>
      <c r="B54" s="691">
        <v>11</v>
      </c>
      <c r="C54" s="1412"/>
      <c r="D54" s="422">
        <v>16355</v>
      </c>
      <c r="E54" s="422">
        <v>32637</v>
      </c>
      <c r="F54" s="422">
        <v>27414</v>
      </c>
      <c r="G54" s="422">
        <v>34197</v>
      </c>
      <c r="H54" s="422">
        <v>42530</v>
      </c>
      <c r="I54" s="422">
        <v>93053</v>
      </c>
      <c r="J54" s="422">
        <v>361395</v>
      </c>
      <c r="K54" s="157">
        <v>28.9</v>
      </c>
    </row>
    <row r="55" spans="1:13" ht="13.5" customHeight="1">
      <c r="A55" s="1415"/>
      <c r="B55" s="691">
        <v>12</v>
      </c>
      <c r="C55" s="1412"/>
      <c r="D55" s="422">
        <v>27930</v>
      </c>
      <c r="E55" s="422">
        <v>25459</v>
      </c>
      <c r="F55" s="422">
        <v>8324</v>
      </c>
      <c r="G55" s="422">
        <v>32936</v>
      </c>
      <c r="H55" s="422">
        <v>38126</v>
      </c>
      <c r="I55" s="422">
        <v>202932</v>
      </c>
      <c r="J55" s="422">
        <v>901097</v>
      </c>
      <c r="K55" s="157">
        <v>35.700000000000003</v>
      </c>
    </row>
    <row r="56" spans="1:13" ht="13.5" customHeight="1">
      <c r="A56" s="1415">
        <v>8</v>
      </c>
      <c r="B56" s="691">
        <v>1</v>
      </c>
      <c r="C56" s="1412"/>
      <c r="D56" s="422">
        <v>13157</v>
      </c>
      <c r="E56" s="422">
        <v>29481</v>
      </c>
      <c r="F56" s="422">
        <v>11190</v>
      </c>
      <c r="G56" s="422">
        <v>33227</v>
      </c>
      <c r="H56" s="422">
        <v>46375</v>
      </c>
      <c r="I56" s="422">
        <v>96077</v>
      </c>
      <c r="J56" s="422">
        <v>410789</v>
      </c>
      <c r="K56" s="157">
        <v>31.7</v>
      </c>
    </row>
    <row r="57" spans="1:13" ht="13.5" customHeight="1">
      <c r="A57" s="1415"/>
      <c r="B57" s="691">
        <v>2</v>
      </c>
      <c r="C57" s="1412"/>
      <c r="D57" s="422">
        <v>11539</v>
      </c>
      <c r="E57" s="422">
        <v>26149</v>
      </c>
      <c r="F57" s="422">
        <v>12586</v>
      </c>
      <c r="G57" s="422">
        <v>25733</v>
      </c>
      <c r="H57" s="422">
        <v>36319</v>
      </c>
      <c r="I57" s="422">
        <v>94277</v>
      </c>
      <c r="J57" s="422">
        <v>424910</v>
      </c>
      <c r="K57" s="157">
        <v>31.5</v>
      </c>
    </row>
    <row r="58" spans="1:13" ht="13.5" customHeight="1">
      <c r="A58" s="1415"/>
      <c r="B58" s="691">
        <v>3</v>
      </c>
      <c r="C58" s="1412"/>
      <c r="D58" s="422">
        <v>14505</v>
      </c>
      <c r="E58" s="422">
        <v>53983</v>
      </c>
      <c r="F58" s="422">
        <v>13226</v>
      </c>
      <c r="G58" s="422">
        <v>37860</v>
      </c>
      <c r="H58" s="422">
        <v>84390</v>
      </c>
      <c r="I58" s="422">
        <v>105645</v>
      </c>
      <c r="J58" s="422">
        <v>443068</v>
      </c>
      <c r="K58" s="157">
        <v>26.7</v>
      </c>
      <c r="M58" s="480"/>
    </row>
    <row r="59" spans="1:13" ht="13.5" customHeight="1">
      <c r="A59" s="1992" t="s">
        <v>823</v>
      </c>
      <c r="B59" s="1992"/>
      <c r="C59" s="1995"/>
      <c r="D59" s="311">
        <f>+D58/$E26*100</f>
        <v>2.8957875823517667</v>
      </c>
      <c r="E59" s="311">
        <f t="shared" ref="E59:I59" si="5">+E58/$E26*100</f>
        <v>10.777201038131363</v>
      </c>
      <c r="F59" s="311">
        <f t="shared" si="5"/>
        <v>2.6404471950489121</v>
      </c>
      <c r="G59" s="311">
        <f t="shared" si="5"/>
        <v>7.558394889199441</v>
      </c>
      <c r="H59" s="311">
        <f t="shared" si="5"/>
        <v>16.847674186464364</v>
      </c>
      <c r="I59" s="311">
        <f t="shared" si="5"/>
        <v>21.091036134957079</v>
      </c>
      <c r="J59" s="1436">
        <v>0</v>
      </c>
      <c r="K59" s="1436">
        <v>0</v>
      </c>
      <c r="M59" s="343" t="s">
        <v>883</v>
      </c>
    </row>
    <row r="60" spans="1:13" ht="13.5" customHeight="1">
      <c r="A60" s="702"/>
      <c r="B60" s="692"/>
      <c r="C60" s="1412"/>
      <c r="D60" s="476"/>
      <c r="E60" s="476"/>
      <c r="F60" s="476"/>
      <c r="G60" s="476"/>
      <c r="H60" s="476"/>
      <c r="I60" s="476"/>
      <c r="J60" s="476"/>
      <c r="K60" s="1447"/>
    </row>
    <row r="61" spans="1:13" ht="13.5" customHeight="1">
      <c r="A61" s="1815" t="s">
        <v>269</v>
      </c>
      <c r="B61" s="1815"/>
      <c r="C61" s="1816"/>
      <c r="D61" s="1335">
        <f>(D58-D57)/D57*100</f>
        <v>25.704133807089001</v>
      </c>
      <c r="E61" s="1335">
        <f t="shared" ref="E61:J61" si="6">(E58-E57)/E57*100</f>
        <v>106.44384106466786</v>
      </c>
      <c r="F61" s="1335">
        <f t="shared" si="6"/>
        <v>5.0850150961385667</v>
      </c>
      <c r="G61" s="1335">
        <f t="shared" si="6"/>
        <v>47.126258112151717</v>
      </c>
      <c r="H61" s="1335">
        <f t="shared" si="6"/>
        <v>132.35771910019548</v>
      </c>
      <c r="I61" s="1335">
        <f t="shared" si="6"/>
        <v>12.058084156262927</v>
      </c>
      <c r="J61" s="1335">
        <f t="shared" si="6"/>
        <v>4.2733755383492973</v>
      </c>
      <c r="K61" s="1335">
        <f>(K58-K57)</f>
        <v>-4.8000000000000007</v>
      </c>
      <c r="L61" s="5" t="s">
        <v>957</v>
      </c>
      <c r="M61" s="343" t="s">
        <v>883</v>
      </c>
    </row>
    <row r="62" spans="1:13" ht="13.5" customHeight="1">
      <c r="A62" s="1871" t="s">
        <v>270</v>
      </c>
      <c r="B62" s="1871"/>
      <c r="C62" s="1872"/>
      <c r="D62" s="1418">
        <f>(D58-D46)/D46*100</f>
        <v>47.2439346259263</v>
      </c>
      <c r="E62" s="1418">
        <f t="shared" ref="E62:J62" si="7">(E58-E46)/E46*100</f>
        <v>78.58017135862913</v>
      </c>
      <c r="F62" s="1418">
        <f t="shared" si="7"/>
        <v>82.78054173576561</v>
      </c>
      <c r="G62" s="1418">
        <f t="shared" si="7"/>
        <v>57.030277892990455</v>
      </c>
      <c r="H62" s="1418">
        <f t="shared" si="7"/>
        <v>149.13648038260561</v>
      </c>
      <c r="I62" s="1418">
        <f t="shared" si="7"/>
        <v>69.452241559066479</v>
      </c>
      <c r="J62" s="1418">
        <f t="shared" si="7"/>
        <v>45.028068280388212</v>
      </c>
      <c r="K62" s="1418">
        <f>(K58-K46)</f>
        <v>-3.6000000000000014</v>
      </c>
      <c r="L62" s="5" t="s">
        <v>957</v>
      </c>
      <c r="M62" s="343" t="s">
        <v>883</v>
      </c>
    </row>
    <row r="63" spans="1:13" ht="15.75" customHeight="1">
      <c r="A63" s="680" t="s">
        <v>500</v>
      </c>
      <c r="B63" s="648" t="s">
        <v>799</v>
      </c>
      <c r="C63" s="648"/>
      <c r="D63" s="4"/>
      <c r="E63" s="4"/>
      <c r="F63" s="4"/>
      <c r="G63" s="4"/>
      <c r="H63" s="4"/>
      <c r="I63" s="4"/>
      <c r="J63" s="4"/>
      <c r="K63" s="1448" t="s">
        <v>16</v>
      </c>
    </row>
    <row r="64" spans="1:13" ht="13.15" customHeight="1">
      <c r="A64" s="680"/>
      <c r="B64" s="680" t="s">
        <v>501</v>
      </c>
      <c r="C64" s="680"/>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&amp;C- 16 -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2" customWidth="1"/>
    <col min="2" max="3" width="3.109375" style="92"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7.88671875" style="47" customWidth="1"/>
    <col min="16" max="16384" width="10.6640625" style="47"/>
  </cols>
  <sheetData>
    <row r="1" spans="1:15" ht="17">
      <c r="A1" s="1449" t="s">
        <v>740</v>
      </c>
      <c r="B1" s="607"/>
      <c r="C1" s="607"/>
      <c r="E1" s="1450"/>
      <c r="G1" s="1450"/>
      <c r="H1" s="1450"/>
      <c r="I1" s="1450"/>
      <c r="J1" s="1450"/>
      <c r="K1" s="1702"/>
      <c r="L1" s="1702"/>
      <c r="M1" s="606"/>
      <c r="O1" s="472"/>
    </row>
    <row r="2" spans="1:15" ht="11.25" customHeight="1">
      <c r="A2" s="1451"/>
      <c r="B2" s="1451"/>
      <c r="C2" s="1451"/>
      <c r="D2" s="1452"/>
      <c r="E2" s="1450"/>
      <c r="G2" s="1450"/>
      <c r="H2" s="1450"/>
      <c r="I2" s="1450"/>
      <c r="J2" s="1450"/>
      <c r="K2" s="1450"/>
      <c r="L2" s="1450"/>
      <c r="M2" s="1453"/>
    </row>
    <row r="3" spans="1:15" s="51" customFormat="1" ht="11">
      <c r="A3" s="123"/>
      <c r="B3" s="530"/>
      <c r="C3" s="531"/>
      <c r="D3" s="2000" t="s">
        <v>427</v>
      </c>
      <c r="E3" s="2001"/>
      <c r="F3" s="528" t="s">
        <v>87</v>
      </c>
      <c r="G3" s="529"/>
      <c r="H3" s="528" t="s">
        <v>88</v>
      </c>
      <c r="I3" s="529"/>
      <c r="J3" s="528" t="s">
        <v>89</v>
      </c>
      <c r="K3" s="529"/>
      <c r="L3" s="528" t="s">
        <v>90</v>
      </c>
      <c r="M3" s="529"/>
    </row>
    <row r="4" spans="1:15" s="57" customFormat="1" ht="21.75" customHeight="1">
      <c r="A4" s="2006" t="s">
        <v>59</v>
      </c>
      <c r="B4" s="2006"/>
      <c r="C4" s="2007"/>
      <c r="D4" s="124" t="s">
        <v>60</v>
      </c>
      <c r="E4" s="124" t="s">
        <v>61</v>
      </c>
      <c r="F4" s="124" t="s">
        <v>60</v>
      </c>
      <c r="G4" s="124" t="s">
        <v>61</v>
      </c>
      <c r="H4" s="124" t="s">
        <v>60</v>
      </c>
      <c r="I4" s="124" t="s">
        <v>61</v>
      </c>
      <c r="J4" s="124" t="s">
        <v>60</v>
      </c>
      <c r="K4" s="124" t="s">
        <v>61</v>
      </c>
      <c r="L4" s="124" t="s">
        <v>60</v>
      </c>
      <c r="M4" s="203" t="s">
        <v>61</v>
      </c>
    </row>
    <row r="5" spans="1:15" s="8" customFormat="1" ht="12" customHeight="1">
      <c r="A5" s="702"/>
      <c r="B5" s="692"/>
      <c r="C5" s="1412"/>
      <c r="D5" s="702" t="s">
        <v>62</v>
      </c>
      <c r="E5" s="702" t="s">
        <v>63</v>
      </c>
      <c r="F5" s="702" t="s">
        <v>62</v>
      </c>
      <c r="G5" s="702" t="s">
        <v>63</v>
      </c>
      <c r="H5" s="702" t="s">
        <v>62</v>
      </c>
      <c r="I5" s="702" t="s">
        <v>63</v>
      </c>
      <c r="J5" s="702" t="s">
        <v>62</v>
      </c>
      <c r="K5" s="702" t="s">
        <v>63</v>
      </c>
      <c r="L5" s="702" t="s">
        <v>62</v>
      </c>
      <c r="M5" s="702" t="s">
        <v>63</v>
      </c>
    </row>
    <row r="6" spans="1:15" s="9" customFormat="1" ht="13.5" customHeight="1">
      <c r="A6" s="1324" t="s">
        <v>485</v>
      </c>
      <c r="B6" s="618">
        <v>3</v>
      </c>
      <c r="C6" s="619" t="s">
        <v>58</v>
      </c>
      <c r="D6" s="168">
        <v>30284</v>
      </c>
      <c r="E6" s="168">
        <v>2553218</v>
      </c>
      <c r="F6" s="168">
        <v>10031</v>
      </c>
      <c r="G6" s="168">
        <v>1183363</v>
      </c>
      <c r="H6" s="168">
        <v>11320</v>
      </c>
      <c r="I6" s="168">
        <v>558436</v>
      </c>
      <c r="J6" s="168">
        <v>339</v>
      </c>
      <c r="K6" s="168">
        <v>20116</v>
      </c>
      <c r="L6" s="168">
        <v>8594</v>
      </c>
      <c r="M6" s="168">
        <v>791303</v>
      </c>
      <c r="N6" s="9">
        <v>3051257</v>
      </c>
    </row>
    <row r="7" spans="1:15" s="9" customFormat="1" ht="13.5" customHeight="1">
      <c r="A7" s="617"/>
      <c r="B7" s="618">
        <v>4</v>
      </c>
      <c r="C7" s="619"/>
      <c r="D7" s="168">
        <v>31064</v>
      </c>
      <c r="E7" s="168">
        <v>2572957</v>
      </c>
      <c r="F7" s="168">
        <v>8794</v>
      </c>
      <c r="G7" s="168">
        <v>1035713</v>
      </c>
      <c r="H7" s="168">
        <v>11762</v>
      </c>
      <c r="I7" s="168">
        <v>581489</v>
      </c>
      <c r="J7" s="168">
        <v>154</v>
      </c>
      <c r="K7" s="168">
        <v>16615</v>
      </c>
      <c r="L7" s="168">
        <v>10354</v>
      </c>
      <c r="M7" s="168">
        <v>939140</v>
      </c>
      <c r="N7" s="9">
        <v>3061779</v>
      </c>
    </row>
    <row r="8" spans="1:15" s="9" customFormat="1" ht="13.5" customHeight="1">
      <c r="A8" s="617"/>
      <c r="B8" s="618">
        <v>5</v>
      </c>
      <c r="C8" s="619"/>
      <c r="D8" s="168">
        <v>30134</v>
      </c>
      <c r="E8" s="168">
        <v>2396932</v>
      </c>
      <c r="F8" s="168">
        <v>7844</v>
      </c>
      <c r="G8" s="168">
        <v>901303</v>
      </c>
      <c r="H8" s="168">
        <v>11713</v>
      </c>
      <c r="I8" s="168">
        <v>566124</v>
      </c>
      <c r="J8" s="168">
        <v>136</v>
      </c>
      <c r="K8" s="168">
        <v>16566</v>
      </c>
      <c r="L8" s="168">
        <v>10441</v>
      </c>
      <c r="M8" s="168">
        <v>912939</v>
      </c>
      <c r="N8" s="9">
        <v>3318673</v>
      </c>
    </row>
    <row r="9" spans="1:15" s="9" customFormat="1" ht="13.5" customHeight="1">
      <c r="A9" s="617"/>
      <c r="B9" s="618">
        <v>6</v>
      </c>
      <c r="C9" s="619"/>
      <c r="D9" s="168">
        <v>27158</v>
      </c>
      <c r="E9" s="168">
        <v>2219539</v>
      </c>
      <c r="F9" s="168">
        <v>7637</v>
      </c>
      <c r="G9" s="168">
        <v>873363</v>
      </c>
      <c r="H9" s="168">
        <v>10237</v>
      </c>
      <c r="I9" s="168">
        <v>504397</v>
      </c>
      <c r="J9" s="168">
        <v>191</v>
      </c>
      <c r="K9" s="168">
        <v>18061</v>
      </c>
      <c r="L9" s="168">
        <v>9093</v>
      </c>
      <c r="M9" s="168">
        <v>823718</v>
      </c>
      <c r="N9" s="9">
        <v>2972194</v>
      </c>
    </row>
    <row r="10" spans="1:15" s="9" customFormat="1" ht="13.5" customHeight="1">
      <c r="A10" s="617"/>
      <c r="B10" s="618">
        <v>7</v>
      </c>
      <c r="C10" s="619"/>
      <c r="D10" s="168">
        <v>27530</v>
      </c>
      <c r="E10" s="168">
        <v>2140814</v>
      </c>
      <c r="F10" s="168">
        <v>7561</v>
      </c>
      <c r="G10" s="168">
        <v>853235</v>
      </c>
      <c r="H10" s="168">
        <v>10861</v>
      </c>
      <c r="I10" s="168">
        <v>507972</v>
      </c>
      <c r="J10" s="168">
        <v>295</v>
      </c>
      <c r="K10" s="168">
        <v>23413</v>
      </c>
      <c r="L10" s="168">
        <v>8813</v>
      </c>
      <c r="M10" s="168">
        <v>756194</v>
      </c>
      <c r="N10" s="9">
        <v>2937546</v>
      </c>
    </row>
    <row r="11" spans="1:15" s="9" customFormat="1" ht="13.5" customHeight="1">
      <c r="A11" s="2012" t="s">
        <v>511</v>
      </c>
      <c r="B11" s="2012"/>
      <c r="C11" s="2013"/>
      <c r="D11" s="1456">
        <v>100</v>
      </c>
      <c r="E11" s="1456">
        <v>100</v>
      </c>
      <c r="F11" s="1457">
        <f>+F10/$D10*100</f>
        <v>27.464584090083545</v>
      </c>
      <c r="G11" s="1457">
        <f>+G10/$E10*100</f>
        <v>39.85563435216698</v>
      </c>
      <c r="H11" s="1457">
        <f>+H10/$D10*100</f>
        <v>39.451507446422085</v>
      </c>
      <c r="I11" s="1457">
        <f>+I10/$E10*100</f>
        <v>23.727983841660226</v>
      </c>
      <c r="J11" s="1457">
        <f>+J10/$D10*100</f>
        <v>1.071558300036324</v>
      </c>
      <c r="K11" s="1457">
        <f>+K10/$E10*100</f>
        <v>1.0936494249383646</v>
      </c>
      <c r="L11" s="1457">
        <f>+L10/$D10*100</f>
        <v>32.012350163458045</v>
      </c>
      <c r="M11" s="1457">
        <f>+M10/$E10*100</f>
        <v>35.322732381234431</v>
      </c>
      <c r="O11" s="343" t="s">
        <v>878</v>
      </c>
    </row>
    <row r="12" spans="1:15" s="49" customFormat="1" ht="14.25" customHeight="1">
      <c r="A12" s="85"/>
      <c r="B12" s="1458"/>
      <c r="C12" s="1459"/>
      <c r="N12" s="49">
        <v>1170679</v>
      </c>
    </row>
    <row r="13" spans="1:15" s="8" customFormat="1" ht="13.5" customHeight="1">
      <c r="A13" s="1415">
        <v>7</v>
      </c>
      <c r="B13" s="691">
        <v>3</v>
      </c>
      <c r="C13" s="1412" t="s">
        <v>285</v>
      </c>
      <c r="D13" s="436">
        <v>2815</v>
      </c>
      <c r="E13" s="436">
        <v>205020</v>
      </c>
      <c r="F13" s="436">
        <v>616</v>
      </c>
      <c r="G13" s="436">
        <v>70671</v>
      </c>
      <c r="H13" s="436">
        <v>1362</v>
      </c>
      <c r="I13" s="436">
        <v>62578</v>
      </c>
      <c r="J13" s="436">
        <v>5</v>
      </c>
      <c r="K13" s="436">
        <v>672</v>
      </c>
      <c r="L13" s="436">
        <v>832</v>
      </c>
      <c r="M13" s="436">
        <v>71099</v>
      </c>
      <c r="N13" s="8">
        <v>249722</v>
      </c>
    </row>
    <row r="14" spans="1:15" s="8" customFormat="1" ht="13.5" customHeight="1">
      <c r="A14" s="1415"/>
      <c r="B14" s="691">
        <v>4</v>
      </c>
      <c r="C14" s="1412"/>
      <c r="D14" s="436">
        <v>1963</v>
      </c>
      <c r="E14" s="436">
        <v>151018</v>
      </c>
      <c r="F14" s="436">
        <v>506</v>
      </c>
      <c r="G14" s="436">
        <v>57865</v>
      </c>
      <c r="H14" s="436">
        <v>766</v>
      </c>
      <c r="I14" s="436">
        <v>36904</v>
      </c>
      <c r="J14" s="436">
        <v>6</v>
      </c>
      <c r="K14" s="436">
        <v>1368</v>
      </c>
      <c r="L14" s="436">
        <v>685</v>
      </c>
      <c r="M14" s="436">
        <v>54881</v>
      </c>
      <c r="N14" s="8">
        <v>249742</v>
      </c>
    </row>
    <row r="15" spans="1:15" s="8" customFormat="1" ht="13.5" customHeight="1">
      <c r="A15" s="1415"/>
      <c r="B15" s="691">
        <v>5</v>
      </c>
      <c r="C15" s="1412"/>
      <c r="D15" s="436">
        <v>1891</v>
      </c>
      <c r="E15" s="436">
        <v>159478</v>
      </c>
      <c r="F15" s="436">
        <v>520</v>
      </c>
      <c r="G15" s="436">
        <v>58611</v>
      </c>
      <c r="H15" s="436">
        <v>462</v>
      </c>
      <c r="I15" s="436">
        <v>23574</v>
      </c>
      <c r="J15" s="436">
        <v>199</v>
      </c>
      <c r="K15" s="436">
        <v>11737</v>
      </c>
      <c r="L15" s="436">
        <v>710</v>
      </c>
      <c r="M15" s="436">
        <v>65556</v>
      </c>
      <c r="N15" s="8">
        <v>242924</v>
      </c>
    </row>
    <row r="16" spans="1:15" s="8" customFormat="1" ht="13.5" customHeight="1">
      <c r="A16" s="1415"/>
      <c r="B16" s="691">
        <v>6</v>
      </c>
      <c r="C16" s="1412"/>
      <c r="D16" s="436">
        <v>2422</v>
      </c>
      <c r="E16" s="436">
        <v>191613</v>
      </c>
      <c r="F16" s="436">
        <v>684</v>
      </c>
      <c r="G16" s="436">
        <v>78701</v>
      </c>
      <c r="H16" s="436">
        <v>1034</v>
      </c>
      <c r="I16" s="436">
        <v>47819</v>
      </c>
      <c r="J16" s="436">
        <v>14</v>
      </c>
      <c r="K16" s="436">
        <v>727</v>
      </c>
      <c r="L16" s="436">
        <v>690</v>
      </c>
      <c r="M16" s="436">
        <v>64366</v>
      </c>
      <c r="N16" s="8">
        <v>229603</v>
      </c>
    </row>
    <row r="17" spans="1:15" s="8" customFormat="1" ht="13.5" customHeight="1">
      <c r="A17" s="1415"/>
      <c r="B17" s="691">
        <v>7</v>
      </c>
      <c r="C17" s="1412"/>
      <c r="D17" s="436">
        <v>2144</v>
      </c>
      <c r="E17" s="436">
        <v>164233</v>
      </c>
      <c r="F17" s="436">
        <v>638</v>
      </c>
      <c r="G17" s="436">
        <v>72123</v>
      </c>
      <c r="H17" s="436">
        <v>928</v>
      </c>
      <c r="I17" s="436">
        <v>43645</v>
      </c>
      <c r="J17" s="436">
        <v>9</v>
      </c>
      <c r="K17" s="436">
        <v>369</v>
      </c>
      <c r="L17" s="436">
        <v>569</v>
      </c>
      <c r="M17" s="436">
        <v>48096</v>
      </c>
      <c r="N17" s="8">
        <v>230651</v>
      </c>
    </row>
    <row r="18" spans="1:15" s="8" customFormat="1" ht="13.5" customHeight="1">
      <c r="A18" s="1415"/>
      <c r="B18" s="691">
        <v>8</v>
      </c>
      <c r="C18" s="1412"/>
      <c r="D18" s="436">
        <v>1927</v>
      </c>
      <c r="E18" s="436">
        <v>157930</v>
      </c>
      <c r="F18" s="436">
        <v>659</v>
      </c>
      <c r="G18" s="436">
        <v>73226</v>
      </c>
      <c r="H18" s="436">
        <v>801</v>
      </c>
      <c r="I18" s="436">
        <v>37068</v>
      </c>
      <c r="J18" s="436">
        <v>3</v>
      </c>
      <c r="K18" s="436">
        <v>626</v>
      </c>
      <c r="L18" s="436">
        <v>464</v>
      </c>
      <c r="M18" s="436">
        <v>47010</v>
      </c>
      <c r="N18" s="8">
        <v>236096</v>
      </c>
    </row>
    <row r="19" spans="1:15" s="8" customFormat="1" ht="13.5" customHeight="1">
      <c r="A19" s="1415"/>
      <c r="B19" s="691">
        <v>9</v>
      </c>
      <c r="C19" s="1412"/>
      <c r="D19" s="436">
        <v>2267</v>
      </c>
      <c r="E19" s="436">
        <v>181630</v>
      </c>
      <c r="F19" s="436">
        <v>782</v>
      </c>
      <c r="G19" s="436">
        <v>87627</v>
      </c>
      <c r="H19" s="436">
        <v>985</v>
      </c>
      <c r="I19" s="436">
        <v>47142</v>
      </c>
      <c r="J19" s="436">
        <v>5</v>
      </c>
      <c r="K19" s="436">
        <v>953</v>
      </c>
      <c r="L19" s="436">
        <v>495</v>
      </c>
      <c r="M19" s="436">
        <v>45908</v>
      </c>
      <c r="N19" s="8">
        <v>255406</v>
      </c>
    </row>
    <row r="20" spans="1:15" s="8" customFormat="1" ht="13.5" customHeight="1">
      <c r="A20" s="1415"/>
      <c r="B20" s="691">
        <v>10</v>
      </c>
      <c r="C20" s="1412"/>
      <c r="D20" s="436">
        <v>2379</v>
      </c>
      <c r="E20" s="436">
        <v>175838</v>
      </c>
      <c r="F20" s="436">
        <v>624</v>
      </c>
      <c r="G20" s="436">
        <v>69743</v>
      </c>
      <c r="H20" s="436">
        <v>1085</v>
      </c>
      <c r="I20" s="436">
        <v>45728</v>
      </c>
      <c r="J20" s="436">
        <v>14</v>
      </c>
      <c r="K20" s="436">
        <v>1990</v>
      </c>
      <c r="L20" s="436">
        <v>656</v>
      </c>
      <c r="M20" s="436">
        <v>58377</v>
      </c>
      <c r="N20" s="8">
        <v>160949</v>
      </c>
    </row>
    <row r="21" spans="1:15" s="8" customFormat="1" ht="13.5" customHeight="1">
      <c r="A21" s="1415"/>
      <c r="B21" s="691">
        <v>11</v>
      </c>
      <c r="C21" s="1412"/>
      <c r="D21" s="436">
        <v>2188</v>
      </c>
      <c r="E21" s="436">
        <v>177514</v>
      </c>
      <c r="F21" s="436">
        <v>674</v>
      </c>
      <c r="G21" s="436">
        <v>76073</v>
      </c>
      <c r="H21" s="436">
        <v>737</v>
      </c>
      <c r="I21" s="436">
        <v>35586</v>
      </c>
      <c r="J21" s="436">
        <v>2</v>
      </c>
      <c r="K21" s="436">
        <v>431</v>
      </c>
      <c r="L21" s="436">
        <v>775</v>
      </c>
      <c r="M21" s="436">
        <v>65424</v>
      </c>
      <c r="N21" s="8">
        <v>216126</v>
      </c>
    </row>
    <row r="22" spans="1:15" s="8" customFormat="1" ht="13.5" customHeight="1">
      <c r="A22" s="1415"/>
      <c r="B22" s="691">
        <v>12</v>
      </c>
      <c r="C22" s="1412"/>
      <c r="D22" s="436">
        <v>2824</v>
      </c>
      <c r="E22" s="436">
        <v>211549</v>
      </c>
      <c r="F22" s="436">
        <v>707</v>
      </c>
      <c r="G22" s="436">
        <v>78831</v>
      </c>
      <c r="H22" s="436">
        <v>1204</v>
      </c>
      <c r="I22" s="436">
        <v>56160</v>
      </c>
      <c r="J22" s="436">
        <v>9</v>
      </c>
      <c r="K22" s="436">
        <v>1324</v>
      </c>
      <c r="L22" s="436">
        <v>904</v>
      </c>
      <c r="M22" s="436">
        <v>75234</v>
      </c>
      <c r="N22" s="8">
        <v>232096</v>
      </c>
    </row>
    <row r="23" spans="1:15" s="8" customFormat="1" ht="13.5" customHeight="1">
      <c r="A23" s="1415">
        <v>8</v>
      </c>
      <c r="B23" s="691">
        <v>1</v>
      </c>
      <c r="C23" s="1412"/>
      <c r="D23" s="436">
        <v>1465</v>
      </c>
      <c r="E23" s="436">
        <v>116260</v>
      </c>
      <c r="F23" s="436">
        <v>432</v>
      </c>
      <c r="G23" s="436">
        <v>48728</v>
      </c>
      <c r="H23" s="436">
        <v>600</v>
      </c>
      <c r="I23" s="436">
        <v>29182</v>
      </c>
      <c r="J23" s="436">
        <v>3</v>
      </c>
      <c r="K23" s="436">
        <v>549</v>
      </c>
      <c r="L23" s="436">
        <v>430</v>
      </c>
      <c r="M23" s="436">
        <v>37801</v>
      </c>
      <c r="N23" s="8">
        <v>222435</v>
      </c>
    </row>
    <row r="24" spans="1:15" s="8" customFormat="1" ht="13.5" customHeight="1">
      <c r="A24" s="1415"/>
      <c r="B24" s="691">
        <v>2</v>
      </c>
      <c r="C24" s="1412"/>
      <c r="D24" s="436">
        <v>2901</v>
      </c>
      <c r="E24" s="436">
        <v>226588</v>
      </c>
      <c r="F24" s="436">
        <v>671</v>
      </c>
      <c r="G24" s="436">
        <v>75034</v>
      </c>
      <c r="H24" s="436">
        <v>1160</v>
      </c>
      <c r="I24" s="436">
        <v>53050</v>
      </c>
      <c r="J24" s="436">
        <v>5</v>
      </c>
      <c r="K24" s="436">
        <v>1002</v>
      </c>
      <c r="L24" s="436">
        <v>1065</v>
      </c>
      <c r="M24" s="436">
        <v>97502</v>
      </c>
      <c r="N24" s="1460">
        <v>218698</v>
      </c>
    </row>
    <row r="25" spans="1:15" s="8" customFormat="1" ht="13.5" customHeight="1">
      <c r="A25" s="1415"/>
      <c r="B25" s="691">
        <v>3</v>
      </c>
      <c r="C25" s="1412"/>
      <c r="D25" s="436">
        <v>2342</v>
      </c>
      <c r="E25" s="436">
        <v>178426</v>
      </c>
      <c r="F25" s="436">
        <v>575</v>
      </c>
      <c r="G25" s="436">
        <v>64529</v>
      </c>
      <c r="H25" s="436">
        <v>711</v>
      </c>
      <c r="I25" s="436">
        <v>37201</v>
      </c>
      <c r="J25" s="436">
        <v>167</v>
      </c>
      <c r="K25" s="436">
        <v>5763</v>
      </c>
      <c r="L25" s="436">
        <v>889</v>
      </c>
      <c r="M25" s="436">
        <v>70933</v>
      </c>
      <c r="N25" s="8">
        <v>239849</v>
      </c>
    </row>
    <row r="26" spans="1:15" s="8" customFormat="1" ht="13.5" customHeight="1">
      <c r="A26" s="1992" t="s">
        <v>511</v>
      </c>
      <c r="B26" s="1992"/>
      <c r="C26" s="1995"/>
      <c r="D26" s="1461">
        <v>100</v>
      </c>
      <c r="E26" s="1462">
        <v>100</v>
      </c>
      <c r="F26" s="1462">
        <f>+F25/$D25*100</f>
        <v>24.551665243381727</v>
      </c>
      <c r="G26" s="1462">
        <f>+G25/$E25*100</f>
        <v>36.165693340656631</v>
      </c>
      <c r="H26" s="1462">
        <f>+H25/$D25*100</f>
        <v>30.358667805294619</v>
      </c>
      <c r="I26" s="1462">
        <f>+I25/$E25*100</f>
        <v>20.849539865266273</v>
      </c>
      <c r="J26" s="1462">
        <f>+J25/$D25*100</f>
        <v>7.1306575576430404</v>
      </c>
      <c r="K26" s="1462">
        <f>+K25/$E25*100</f>
        <v>3.2299104390615714</v>
      </c>
      <c r="L26" s="1462">
        <f>+L25/$D25*100</f>
        <v>37.959009393680617</v>
      </c>
      <c r="M26" s="1462">
        <f>+M25/$E25*100</f>
        <v>39.754856355015519</v>
      </c>
      <c r="O26" s="343" t="s">
        <v>878</v>
      </c>
    </row>
    <row r="27" spans="1:15" s="8" customFormat="1" ht="13.5" customHeight="1">
      <c r="A27" s="702"/>
      <c r="B27" s="692"/>
      <c r="C27" s="1412"/>
      <c r="D27" s="476"/>
      <c r="E27" s="476"/>
      <c r="F27" s="476"/>
      <c r="G27" s="476"/>
      <c r="H27" s="476"/>
      <c r="I27" s="476"/>
      <c r="J27" s="476"/>
      <c r="K27" s="476"/>
      <c r="L27" s="476"/>
      <c r="M27" s="476"/>
    </row>
    <row r="28" spans="1:15" s="8" customFormat="1" ht="13.5" customHeight="1">
      <c r="A28" s="1815" t="s">
        <v>43</v>
      </c>
      <c r="B28" s="1815"/>
      <c r="C28" s="1816"/>
      <c r="D28" s="141">
        <f t="shared" ref="D28:M28" si="0">(D25-D24)/D24*100</f>
        <v>-19.269217511203031</v>
      </c>
      <c r="E28" s="141">
        <f t="shared" si="0"/>
        <v>-21.255318022137097</v>
      </c>
      <c r="F28" s="141">
        <f t="shared" si="0"/>
        <v>-14.307004470938898</v>
      </c>
      <c r="G28" s="141">
        <f t="shared" si="0"/>
        <v>-14.000319854999066</v>
      </c>
      <c r="H28" s="141">
        <f t="shared" si="0"/>
        <v>-38.706896551724142</v>
      </c>
      <c r="I28" s="141">
        <f t="shared" si="0"/>
        <v>-29.875589066918</v>
      </c>
      <c r="J28" s="152">
        <f t="shared" si="0"/>
        <v>3240</v>
      </c>
      <c r="K28" s="152">
        <f t="shared" si="0"/>
        <v>475.14970059880238</v>
      </c>
      <c r="L28" s="141">
        <f t="shared" si="0"/>
        <v>-16.525821596244132</v>
      </c>
      <c r="M28" s="141">
        <f t="shared" si="0"/>
        <v>-27.249697442103756</v>
      </c>
      <c r="O28" s="343" t="s">
        <v>878</v>
      </c>
    </row>
    <row r="29" spans="1:15" s="8" customFormat="1" ht="13.5" customHeight="1">
      <c r="A29" s="2002" t="s">
        <v>262</v>
      </c>
      <c r="B29" s="2002"/>
      <c r="C29" s="2003"/>
      <c r="D29" s="1463">
        <f t="shared" ref="D29:M29" si="1">IF(D13=0,"　　　 　・・・",(D25-D13)/D13*100)</f>
        <v>-16.802841918294849</v>
      </c>
      <c r="E29" s="1463">
        <f t="shared" si="1"/>
        <v>-12.97141742269047</v>
      </c>
      <c r="F29" s="1463">
        <f t="shared" si="1"/>
        <v>-6.6558441558441555</v>
      </c>
      <c r="G29" s="1463">
        <f t="shared" si="1"/>
        <v>-8.6909764967242573</v>
      </c>
      <c r="H29" s="1463">
        <f t="shared" si="1"/>
        <v>-47.797356828193834</v>
      </c>
      <c r="I29" s="1463">
        <f t="shared" si="1"/>
        <v>-40.552590367221711</v>
      </c>
      <c r="J29" s="154">
        <f t="shared" si="1"/>
        <v>3240</v>
      </c>
      <c r="K29" s="154">
        <f t="shared" si="1"/>
        <v>757.58928571428567</v>
      </c>
      <c r="L29" s="1463">
        <f t="shared" si="1"/>
        <v>6.8509615384615392</v>
      </c>
      <c r="M29" s="1463">
        <f t="shared" si="1"/>
        <v>-0.23347726409654146</v>
      </c>
      <c r="O29" s="343" t="s">
        <v>878</v>
      </c>
    </row>
    <row r="30" spans="1:15" s="8" customFormat="1" ht="12.75" customHeight="1">
      <c r="A30" s="7"/>
      <c r="B30" s="692"/>
      <c r="C30" s="692"/>
      <c r="D30" s="78"/>
      <c r="E30" s="692"/>
      <c r="F30" s="692"/>
      <c r="G30" s="692"/>
      <c r="H30" s="692"/>
      <c r="I30" s="692"/>
      <c r="J30" s="692"/>
      <c r="K30" s="692"/>
      <c r="L30" s="51"/>
      <c r="M30" s="1464" t="s">
        <v>17</v>
      </c>
    </row>
    <row r="31" spans="1:15" s="92" customFormat="1" ht="12.75" customHeight="1">
      <c r="A31" s="79"/>
      <c r="B31" s="79"/>
      <c r="C31" s="79"/>
      <c r="D31" s="79"/>
      <c r="E31" s="79"/>
      <c r="F31" s="79"/>
      <c r="G31" s="79"/>
      <c r="H31" s="79"/>
      <c r="I31" s="79"/>
      <c r="J31" s="79"/>
      <c r="K31" s="79"/>
      <c r="L31" s="79"/>
      <c r="M31" s="79"/>
      <c r="N31" s="79"/>
    </row>
    <row r="32" spans="1:15" ht="17.25" customHeight="1">
      <c r="A32" s="1449" t="s">
        <v>725</v>
      </c>
      <c r="B32" s="607"/>
      <c r="C32" s="607"/>
      <c r="E32" s="1450"/>
      <c r="G32" s="1450"/>
      <c r="H32" s="1450"/>
      <c r="I32" s="1450"/>
      <c r="J32" s="1450"/>
      <c r="K32" s="1450"/>
      <c r="L32" s="1450"/>
      <c r="M32" s="1450"/>
      <c r="O32" s="472"/>
    </row>
    <row r="33" spans="1:15" ht="11.25" customHeight="1">
      <c r="A33" s="607"/>
      <c r="B33" s="607"/>
      <c r="C33" s="607"/>
      <c r="D33" s="1452"/>
      <c r="E33" s="1450"/>
      <c r="G33" s="1450"/>
      <c r="H33" s="1450"/>
      <c r="I33" s="1450"/>
      <c r="J33" s="1450"/>
      <c r="K33" s="1450"/>
      <c r="L33" s="1450"/>
      <c r="M33" s="1450"/>
    </row>
    <row r="34" spans="1:15" s="59" customFormat="1" ht="11.25" customHeight="1">
      <c r="A34" s="2004" t="s">
        <v>59</v>
      </c>
      <c r="B34" s="2004"/>
      <c r="C34" s="2005"/>
      <c r="D34" s="2000" t="s">
        <v>18</v>
      </c>
      <c r="E34" s="2001"/>
      <c r="F34" s="125"/>
      <c r="G34" s="2010" t="s">
        <v>19</v>
      </c>
      <c r="H34" s="2010"/>
      <c r="I34" s="2010"/>
      <c r="J34" s="126"/>
      <c r="K34" s="2000" t="s">
        <v>20</v>
      </c>
      <c r="L34" s="2011"/>
      <c r="M34" s="2001"/>
    </row>
    <row r="35" spans="1:15" s="57" customFormat="1" ht="21.75" customHeight="1">
      <c r="A35" s="2006"/>
      <c r="B35" s="2006"/>
      <c r="C35" s="2007"/>
      <c r="D35" s="127" t="s">
        <v>634</v>
      </c>
      <c r="E35" s="128" t="s">
        <v>21</v>
      </c>
      <c r="F35" s="128" t="s">
        <v>632</v>
      </c>
      <c r="G35" s="128" t="s">
        <v>428</v>
      </c>
      <c r="H35" s="128" t="s">
        <v>492</v>
      </c>
      <c r="I35" s="128" t="s">
        <v>635</v>
      </c>
      <c r="J35" s="128" t="s">
        <v>636</v>
      </c>
      <c r="K35" s="202" t="s">
        <v>637</v>
      </c>
      <c r="L35" s="202" t="s">
        <v>638</v>
      </c>
      <c r="M35" s="202" t="s">
        <v>633</v>
      </c>
    </row>
    <row r="36" spans="1:15" s="51" customFormat="1" ht="13.5" customHeight="1">
      <c r="A36" s="702"/>
      <c r="B36" s="692"/>
      <c r="C36" s="1412"/>
      <c r="D36" s="702" t="s">
        <v>63</v>
      </c>
      <c r="E36" s="702" t="s">
        <v>22</v>
      </c>
      <c r="F36" s="702" t="s">
        <v>63</v>
      </c>
      <c r="G36" s="702" t="s">
        <v>63</v>
      </c>
      <c r="H36" s="702" t="s">
        <v>63</v>
      </c>
      <c r="I36" s="702" t="s">
        <v>63</v>
      </c>
      <c r="J36" s="702" t="s">
        <v>63</v>
      </c>
      <c r="K36" s="702" t="s">
        <v>63</v>
      </c>
      <c r="L36" s="702" t="s">
        <v>63</v>
      </c>
      <c r="M36" s="702" t="s">
        <v>63</v>
      </c>
    </row>
    <row r="37" spans="1:15" s="9" customFormat="1" ht="13.5" customHeight="1" thickBot="1">
      <c r="A37" s="1324" t="s">
        <v>485</v>
      </c>
      <c r="B37" s="1034">
        <v>3</v>
      </c>
      <c r="C37" s="619" t="s">
        <v>58</v>
      </c>
      <c r="D37" s="421">
        <v>4453134</v>
      </c>
      <c r="E37" s="181">
        <v>85082249</v>
      </c>
      <c r="F37" s="181">
        <v>1858279</v>
      </c>
      <c r="G37" s="181">
        <v>28661</v>
      </c>
      <c r="H37" s="181">
        <v>692014</v>
      </c>
      <c r="I37" s="181">
        <v>1843223</v>
      </c>
      <c r="J37" s="181">
        <v>30957</v>
      </c>
      <c r="K37" s="181">
        <v>153398</v>
      </c>
      <c r="L37" s="181">
        <v>2837547</v>
      </c>
      <c r="M37" s="181">
        <v>1462189</v>
      </c>
      <c r="N37" s="9">
        <v>5282416</v>
      </c>
    </row>
    <row r="38" spans="1:15" s="9" customFormat="1" ht="13.5" customHeight="1" thickBot="1">
      <c r="A38" s="617"/>
      <c r="B38" s="1034">
        <v>4</v>
      </c>
      <c r="C38" s="619"/>
      <c r="D38" s="421">
        <v>4467181</v>
      </c>
      <c r="E38" s="181">
        <v>95484162</v>
      </c>
      <c r="F38" s="181">
        <v>1739407</v>
      </c>
      <c r="G38" s="181">
        <v>28885</v>
      </c>
      <c r="H38" s="181">
        <v>1002847</v>
      </c>
      <c r="I38" s="181">
        <v>1662442</v>
      </c>
      <c r="J38" s="181">
        <v>33600</v>
      </c>
      <c r="K38" s="181">
        <v>156318</v>
      </c>
      <c r="L38" s="181">
        <v>2966953</v>
      </c>
      <c r="M38" s="181">
        <v>1343910</v>
      </c>
      <c r="N38" s="1465">
        <v>5383301</v>
      </c>
    </row>
    <row r="39" spans="1:15" s="9" customFormat="1" ht="13.5" customHeight="1">
      <c r="A39" s="617"/>
      <c r="B39" s="1034">
        <v>5</v>
      </c>
      <c r="C39" s="619"/>
      <c r="D39" s="181">
        <v>5005021</v>
      </c>
      <c r="E39" s="181">
        <v>122946666</v>
      </c>
      <c r="F39" s="181">
        <v>1630102</v>
      </c>
      <c r="G39" s="181">
        <v>115772</v>
      </c>
      <c r="H39" s="181">
        <v>1681683</v>
      </c>
      <c r="I39" s="181">
        <v>1548990</v>
      </c>
      <c r="J39" s="181">
        <v>28474</v>
      </c>
      <c r="K39" s="181">
        <v>268728</v>
      </c>
      <c r="L39" s="181">
        <v>3580513</v>
      </c>
      <c r="M39" s="181">
        <v>1155780</v>
      </c>
      <c r="N39" s="9">
        <v>4872257</v>
      </c>
    </row>
    <row r="40" spans="1:15" s="9" customFormat="1" ht="13.5" customHeight="1">
      <c r="A40" s="617"/>
      <c r="B40" s="1034">
        <v>6</v>
      </c>
      <c r="C40" s="619"/>
      <c r="D40" s="168">
        <v>3995397</v>
      </c>
      <c r="E40" s="181">
        <v>111779971</v>
      </c>
      <c r="F40" s="181">
        <v>1589944</v>
      </c>
      <c r="G40" s="181">
        <v>75080</v>
      </c>
      <c r="H40" s="181">
        <v>689283</v>
      </c>
      <c r="I40" s="181">
        <v>1611307</v>
      </c>
      <c r="J40" s="181">
        <v>29783</v>
      </c>
      <c r="K40" s="181">
        <v>183069</v>
      </c>
      <c r="L40" s="181">
        <v>2717292</v>
      </c>
      <c r="M40" s="181">
        <v>1095036</v>
      </c>
      <c r="N40" s="9">
        <v>5203666</v>
      </c>
    </row>
    <row r="41" spans="1:15" s="53" customFormat="1" ht="13.5" customHeight="1">
      <c r="A41" s="617"/>
      <c r="B41" s="1034">
        <v>7</v>
      </c>
      <c r="C41" s="619"/>
      <c r="D41" s="168">
        <v>3812694</v>
      </c>
      <c r="E41" s="181">
        <v>121498870</v>
      </c>
      <c r="F41" s="181">
        <v>1550802</v>
      </c>
      <c r="G41" s="181">
        <v>68869</v>
      </c>
      <c r="H41" s="181">
        <v>1118593</v>
      </c>
      <c r="I41" s="181">
        <v>1056711</v>
      </c>
      <c r="J41" s="181">
        <v>17719</v>
      </c>
      <c r="K41" s="181">
        <v>185878</v>
      </c>
      <c r="L41" s="181">
        <v>2547586</v>
      </c>
      <c r="M41" s="181">
        <v>1079230</v>
      </c>
      <c r="N41" s="53">
        <v>4968261</v>
      </c>
    </row>
    <row r="42" spans="1:15" s="53" customFormat="1" ht="13.5" customHeight="1">
      <c r="A42" s="2012" t="s">
        <v>511</v>
      </c>
      <c r="B42" s="2012"/>
      <c r="C42" s="2013"/>
      <c r="D42" s="158">
        <v>100</v>
      </c>
      <c r="E42" s="1432">
        <v>0</v>
      </c>
      <c r="F42" s="158">
        <f>+F41/$D41*100</f>
        <v>40.674704028175348</v>
      </c>
      <c r="G42" s="158">
        <f>+G41/$D41*100</f>
        <v>1.8063080855688918</v>
      </c>
      <c r="H42" s="158">
        <f t="shared" ref="H42:M42" si="2">+H41/$D41*100</f>
        <v>29.338651357806317</v>
      </c>
      <c r="I42" s="158">
        <f t="shared" si="2"/>
        <v>27.715599520968638</v>
      </c>
      <c r="J42" s="158">
        <f t="shared" si="2"/>
        <v>0.4647370074807996</v>
      </c>
      <c r="K42" s="158">
        <f t="shared" si="2"/>
        <v>4.8752404467811994</v>
      </c>
      <c r="L42" s="158">
        <f t="shared" si="2"/>
        <v>66.818527791634992</v>
      </c>
      <c r="M42" s="158">
        <f t="shared" si="2"/>
        <v>28.306231761583806</v>
      </c>
      <c r="O42" s="343" t="s">
        <v>878</v>
      </c>
    </row>
    <row r="43" spans="1:15" s="49" customFormat="1" ht="13.5" customHeight="1">
      <c r="A43" s="85"/>
      <c r="B43" s="1458"/>
      <c r="C43" s="1459"/>
      <c r="D43" s="1466"/>
      <c r="E43" s="1466"/>
      <c r="F43" s="1466"/>
      <c r="G43" s="1466"/>
      <c r="H43" s="1466"/>
      <c r="I43" s="1466"/>
      <c r="J43" s="1466"/>
      <c r="K43" s="1466"/>
      <c r="L43" s="1466"/>
      <c r="M43" s="1466"/>
      <c r="N43" s="49">
        <v>0</v>
      </c>
    </row>
    <row r="44" spans="1:15" s="8" customFormat="1" ht="13.5" customHeight="1">
      <c r="A44" s="1415">
        <v>7</v>
      </c>
      <c r="B44" s="691">
        <v>3</v>
      </c>
      <c r="C44" s="1412" t="s">
        <v>285</v>
      </c>
      <c r="D44" s="1436">
        <v>298906</v>
      </c>
      <c r="E44" s="1436">
        <v>8584162</v>
      </c>
      <c r="F44" s="1436">
        <v>146013</v>
      </c>
      <c r="G44" s="1436">
        <v>253</v>
      </c>
      <c r="H44" s="1436">
        <v>72064</v>
      </c>
      <c r="I44" s="1436">
        <v>79490</v>
      </c>
      <c r="J44" s="1436">
        <v>1086</v>
      </c>
      <c r="K44" s="1436">
        <v>17137</v>
      </c>
      <c r="L44" s="1436">
        <v>193069</v>
      </c>
      <c r="M44" s="1436">
        <v>88700</v>
      </c>
      <c r="N44" s="1460">
        <v>448876</v>
      </c>
    </row>
    <row r="45" spans="1:15" s="8" customFormat="1" ht="13.5" customHeight="1">
      <c r="A45" s="1415"/>
      <c r="B45" s="691">
        <v>4</v>
      </c>
      <c r="C45" s="1412"/>
      <c r="D45" s="1436">
        <v>346944</v>
      </c>
      <c r="E45" s="1436">
        <v>22428787</v>
      </c>
      <c r="F45" s="1436">
        <v>107506</v>
      </c>
      <c r="G45" s="1436">
        <v>21822</v>
      </c>
      <c r="H45" s="1436">
        <v>98895</v>
      </c>
      <c r="I45" s="1436">
        <v>117732</v>
      </c>
      <c r="J45" s="1436">
        <v>989</v>
      </c>
      <c r="K45" s="1436">
        <v>64791</v>
      </c>
      <c r="L45" s="1436">
        <v>209949</v>
      </c>
      <c r="M45" s="1436">
        <v>72204</v>
      </c>
      <c r="N45" s="8">
        <v>369465</v>
      </c>
    </row>
    <row r="46" spans="1:15" s="8" customFormat="1" ht="13.5" customHeight="1">
      <c r="A46" s="1415"/>
      <c r="B46" s="691">
        <v>5</v>
      </c>
      <c r="C46" s="1412"/>
      <c r="D46" s="1436">
        <v>673325</v>
      </c>
      <c r="E46" s="1436">
        <v>15158575</v>
      </c>
      <c r="F46" s="1436">
        <v>94341</v>
      </c>
      <c r="G46" s="1436">
        <v>16804</v>
      </c>
      <c r="H46" s="1436">
        <v>485001</v>
      </c>
      <c r="I46" s="1436">
        <v>76237</v>
      </c>
      <c r="J46" s="1436">
        <v>942</v>
      </c>
      <c r="K46" s="1436">
        <v>17813</v>
      </c>
      <c r="L46" s="1436">
        <v>582095</v>
      </c>
      <c r="M46" s="1436">
        <v>73417</v>
      </c>
      <c r="N46" s="8">
        <v>345243</v>
      </c>
    </row>
    <row r="47" spans="1:15" s="8" customFormat="1" ht="13.5" customHeight="1">
      <c r="A47" s="1415"/>
      <c r="B47" s="691">
        <v>6</v>
      </c>
      <c r="C47" s="1412"/>
      <c r="D47" s="1436">
        <v>308353</v>
      </c>
      <c r="E47" s="1436">
        <v>12709172</v>
      </c>
      <c r="F47" s="1436">
        <v>127101</v>
      </c>
      <c r="G47" s="1436">
        <v>6799</v>
      </c>
      <c r="H47" s="1436">
        <v>94561</v>
      </c>
      <c r="I47" s="1436">
        <v>78951</v>
      </c>
      <c r="J47" s="1436">
        <v>941</v>
      </c>
      <c r="K47" s="1436">
        <v>2487</v>
      </c>
      <c r="L47" s="1436">
        <v>201697</v>
      </c>
      <c r="M47" s="1436">
        <v>104169</v>
      </c>
      <c r="N47" s="8">
        <v>416126</v>
      </c>
    </row>
    <row r="48" spans="1:15" s="8" customFormat="1" ht="13.5" customHeight="1">
      <c r="A48" s="1415"/>
      <c r="B48" s="691">
        <v>7</v>
      </c>
      <c r="C48" s="1412"/>
      <c r="D48" s="1436">
        <v>269370</v>
      </c>
      <c r="E48" s="1467">
        <v>7807040</v>
      </c>
      <c r="F48" s="1436">
        <v>124117</v>
      </c>
      <c r="G48" s="1436">
        <v>15119</v>
      </c>
      <c r="H48" s="1436">
        <v>34305</v>
      </c>
      <c r="I48" s="1436">
        <v>92136</v>
      </c>
      <c r="J48" s="1436">
        <v>3693</v>
      </c>
      <c r="K48" s="1436">
        <v>35512</v>
      </c>
      <c r="L48" s="1436">
        <v>141109</v>
      </c>
      <c r="M48" s="1436">
        <v>92749</v>
      </c>
      <c r="N48" s="8">
        <v>369655</v>
      </c>
    </row>
    <row r="49" spans="1:15" s="8" customFormat="1" ht="13.5" customHeight="1">
      <c r="A49" s="1415"/>
      <c r="B49" s="691">
        <v>8</v>
      </c>
      <c r="C49" s="1412"/>
      <c r="D49" s="1436">
        <v>295447</v>
      </c>
      <c r="E49" s="1436">
        <v>9005876</v>
      </c>
      <c r="F49" s="1436">
        <v>130288</v>
      </c>
      <c r="G49" s="1436">
        <v>187</v>
      </c>
      <c r="H49" s="1436">
        <v>27025</v>
      </c>
      <c r="I49" s="1436">
        <v>136665</v>
      </c>
      <c r="J49" s="1436">
        <v>1282</v>
      </c>
      <c r="K49" s="1436">
        <v>12752</v>
      </c>
      <c r="L49" s="1436">
        <v>194564</v>
      </c>
      <c r="M49" s="1436">
        <v>88131</v>
      </c>
      <c r="N49" s="8">
        <v>488553</v>
      </c>
    </row>
    <row r="50" spans="1:15" s="8" customFormat="1" ht="13.5" customHeight="1">
      <c r="A50" s="1415"/>
      <c r="B50" s="691">
        <v>9</v>
      </c>
      <c r="C50" s="1412"/>
      <c r="D50" s="1436">
        <v>281037</v>
      </c>
      <c r="E50" s="1436">
        <v>7942680</v>
      </c>
      <c r="F50" s="1436">
        <v>155751</v>
      </c>
      <c r="G50" s="1436">
        <v>127</v>
      </c>
      <c r="H50" s="1436">
        <v>49480</v>
      </c>
      <c r="I50" s="1436">
        <v>74114</v>
      </c>
      <c r="J50" s="1436">
        <v>1565</v>
      </c>
      <c r="K50" s="1436">
        <v>3573</v>
      </c>
      <c r="L50" s="1436">
        <v>163928</v>
      </c>
      <c r="M50" s="1436">
        <v>113536</v>
      </c>
      <c r="N50" s="8">
        <v>358904</v>
      </c>
    </row>
    <row r="51" spans="1:15" s="8" customFormat="1" ht="13.5" customHeight="1">
      <c r="A51" s="1415"/>
      <c r="B51" s="691">
        <v>10</v>
      </c>
      <c r="C51" s="1412"/>
      <c r="D51" s="1436">
        <v>255718</v>
      </c>
      <c r="E51" s="1436">
        <v>6530224</v>
      </c>
      <c r="F51" s="1436">
        <v>143200</v>
      </c>
      <c r="G51" s="1436">
        <v>6348</v>
      </c>
      <c r="H51" s="1436">
        <v>29714</v>
      </c>
      <c r="I51" s="1436">
        <v>74804</v>
      </c>
      <c r="J51" s="1436">
        <v>1652</v>
      </c>
      <c r="K51" s="1436">
        <v>2481</v>
      </c>
      <c r="L51" s="1436">
        <v>164149</v>
      </c>
      <c r="M51" s="1436">
        <v>89088</v>
      </c>
      <c r="N51" s="8">
        <v>309781</v>
      </c>
    </row>
    <row r="52" spans="1:15" s="8" customFormat="1" ht="13.5" customHeight="1">
      <c r="A52" s="1415"/>
      <c r="B52" s="691">
        <v>11</v>
      </c>
      <c r="C52" s="1412"/>
      <c r="D52" s="1436">
        <v>243217</v>
      </c>
      <c r="E52" s="1436">
        <v>7762857</v>
      </c>
      <c r="F52" s="1436">
        <v>137416</v>
      </c>
      <c r="G52" s="1436">
        <v>81</v>
      </c>
      <c r="H52" s="1436">
        <v>49694</v>
      </c>
      <c r="I52" s="1436">
        <v>54171</v>
      </c>
      <c r="J52" s="1436">
        <v>1855</v>
      </c>
      <c r="K52" s="1436">
        <v>3742</v>
      </c>
      <c r="L52" s="1436">
        <v>146325</v>
      </c>
      <c r="M52" s="1436">
        <v>93150</v>
      </c>
      <c r="N52" s="8">
        <v>436401</v>
      </c>
    </row>
    <row r="53" spans="1:15" s="8" customFormat="1" ht="13.5" customHeight="1">
      <c r="A53" s="1415"/>
      <c r="B53" s="691">
        <v>12</v>
      </c>
      <c r="C53" s="1412"/>
      <c r="D53" s="1436">
        <v>302620</v>
      </c>
      <c r="E53" s="1436">
        <v>7950989</v>
      </c>
      <c r="F53" s="1436">
        <v>144666</v>
      </c>
      <c r="G53" s="1436">
        <v>0</v>
      </c>
      <c r="H53" s="1436">
        <v>44870</v>
      </c>
      <c r="I53" s="1436">
        <v>111126</v>
      </c>
      <c r="J53" s="1467">
        <v>1958</v>
      </c>
      <c r="K53" s="1436">
        <v>2922</v>
      </c>
      <c r="L53" s="1436">
        <v>197017</v>
      </c>
      <c r="M53" s="1436">
        <v>102681</v>
      </c>
      <c r="N53" s="8">
        <v>772511</v>
      </c>
    </row>
    <row r="54" spans="1:15" s="8" customFormat="1" ht="13.5" customHeight="1">
      <c r="A54" s="1415">
        <v>8</v>
      </c>
      <c r="B54" s="691">
        <v>1</v>
      </c>
      <c r="C54" s="1412"/>
      <c r="D54" s="1436">
        <v>200468</v>
      </c>
      <c r="E54" s="1436">
        <v>6730584</v>
      </c>
      <c r="F54" s="1436">
        <v>96919</v>
      </c>
      <c r="G54" s="1436">
        <v>0</v>
      </c>
      <c r="H54" s="1436">
        <v>13914</v>
      </c>
      <c r="I54" s="1436">
        <v>88976</v>
      </c>
      <c r="J54" s="1436">
        <v>659</v>
      </c>
      <c r="K54" s="1436">
        <v>13341</v>
      </c>
      <c r="L54" s="1436">
        <v>119132</v>
      </c>
      <c r="M54" s="1436">
        <v>67995</v>
      </c>
      <c r="N54" s="8">
        <v>499525</v>
      </c>
    </row>
    <row r="55" spans="1:15" s="8" customFormat="1" ht="13.5" customHeight="1">
      <c r="A55" s="1415"/>
      <c r="B55" s="691">
        <v>2</v>
      </c>
      <c r="C55" s="1412"/>
      <c r="D55" s="1436">
        <v>287710</v>
      </c>
      <c r="E55" s="1436">
        <v>8303758</v>
      </c>
      <c r="F55" s="1436">
        <v>142894</v>
      </c>
      <c r="G55" s="1436">
        <v>1560</v>
      </c>
      <c r="H55" s="1436">
        <v>75841</v>
      </c>
      <c r="I55" s="1436">
        <v>66184</v>
      </c>
      <c r="J55" s="1436">
        <v>1231</v>
      </c>
      <c r="K55" s="1436">
        <v>9461</v>
      </c>
      <c r="L55" s="1436">
        <v>185291</v>
      </c>
      <c r="M55" s="1436">
        <v>92958</v>
      </c>
      <c r="N55" s="8">
        <v>326486</v>
      </c>
    </row>
    <row r="56" spans="1:15" s="8" customFormat="1" ht="13.5" customHeight="1">
      <c r="A56" s="1415"/>
      <c r="B56" s="691">
        <v>3</v>
      </c>
      <c r="C56" s="1412"/>
      <c r="D56" s="1436">
        <v>297094</v>
      </c>
      <c r="E56" s="1436">
        <v>10281723</v>
      </c>
      <c r="F56" s="1436">
        <v>133001</v>
      </c>
      <c r="G56" s="1436">
        <v>48</v>
      </c>
      <c r="H56" s="1436">
        <v>66991</v>
      </c>
      <c r="I56" s="1436">
        <v>95526</v>
      </c>
      <c r="J56" s="1436">
        <v>1528</v>
      </c>
      <c r="K56" s="1436">
        <v>23491</v>
      </c>
      <c r="L56" s="1436">
        <v>191416</v>
      </c>
      <c r="M56" s="1436">
        <v>82187</v>
      </c>
      <c r="N56" s="1460">
        <v>422683</v>
      </c>
    </row>
    <row r="57" spans="1:15" s="8" customFormat="1" ht="13.5" customHeight="1">
      <c r="A57" s="1992" t="s">
        <v>511</v>
      </c>
      <c r="B57" s="1992"/>
      <c r="C57" s="1995"/>
      <c r="D57" s="1437">
        <v>100</v>
      </c>
      <c r="E57" s="1436">
        <v>0</v>
      </c>
      <c r="F57" s="1438">
        <f>+F56/$D56*100</f>
        <v>44.767312702377026</v>
      </c>
      <c r="G57" s="1438">
        <f>+G56/$D56*100</f>
        <v>1.6156502655725123E-2</v>
      </c>
      <c r="H57" s="1438">
        <f t="shared" ref="H57" si="3">+H56/$D56*100</f>
        <v>22.548755612701704</v>
      </c>
      <c r="I57" s="1438">
        <f t="shared" ref="I57" si="4">+I56/$D56*100</f>
        <v>32.15345984772496</v>
      </c>
      <c r="J57" s="1438">
        <f t="shared" ref="J57" si="5">+J56/$D56*100</f>
        <v>0.51431533454058309</v>
      </c>
      <c r="K57" s="1438">
        <f t="shared" ref="K57" si="6">+K56/$D56*100</f>
        <v>7.9069250809508107</v>
      </c>
      <c r="L57" s="1438">
        <f t="shared" ref="L57" si="7">+L56/$D56*100</f>
        <v>64.429439840589168</v>
      </c>
      <c r="M57" s="1438">
        <f t="shared" ref="M57" si="8">+M56/$D56*100</f>
        <v>27.663635078460015</v>
      </c>
      <c r="N57" s="1460"/>
      <c r="O57" s="343" t="s">
        <v>878</v>
      </c>
    </row>
    <row r="58" spans="1:15" s="8" customFormat="1" ht="13.5" customHeight="1">
      <c r="A58" s="702"/>
      <c r="B58" s="692"/>
      <c r="C58" s="1412"/>
      <c r="D58" s="476"/>
      <c r="E58" s="476"/>
      <c r="F58" s="476"/>
      <c r="G58" s="476"/>
      <c r="H58" s="476"/>
      <c r="I58" s="476"/>
      <c r="J58" s="476"/>
      <c r="K58" s="476"/>
      <c r="L58" s="476"/>
      <c r="M58" s="476"/>
      <c r="N58" s="8">
        <v>0</v>
      </c>
    </row>
    <row r="59" spans="1:15" s="8" customFormat="1" ht="13.5" customHeight="1">
      <c r="A59" s="1815" t="s">
        <v>43</v>
      </c>
      <c r="B59" s="1815"/>
      <c r="C59" s="1816"/>
      <c r="D59" s="142">
        <f>(D56-D55)/D55*100</f>
        <v>3.2616176010566198</v>
      </c>
      <c r="E59" s="142">
        <f>(E56-E55)/E55*100</f>
        <v>23.820118553551296</v>
      </c>
      <c r="F59" s="142">
        <f t="shared" ref="F59:M59" si="9">(F56-F55)/F55*100</f>
        <v>-6.9233137850434581</v>
      </c>
      <c r="G59" s="142">
        <f t="shared" si="9"/>
        <v>-96.92307692307692</v>
      </c>
      <c r="H59" s="142">
        <f t="shared" si="9"/>
        <v>-11.669149932094777</v>
      </c>
      <c r="I59" s="142">
        <f t="shared" si="9"/>
        <v>44.333978000725253</v>
      </c>
      <c r="J59" s="155">
        <f t="shared" si="9"/>
        <v>24.126726238830219</v>
      </c>
      <c r="K59" s="142">
        <f t="shared" si="9"/>
        <v>148.29299228411372</v>
      </c>
      <c r="L59" s="142">
        <f t="shared" si="9"/>
        <v>3.3056111737753047</v>
      </c>
      <c r="M59" s="142">
        <f t="shared" si="9"/>
        <v>-11.586953247703264</v>
      </c>
      <c r="O59" s="343" t="s">
        <v>878</v>
      </c>
    </row>
    <row r="60" spans="1:15" s="8" customFormat="1" ht="13.5" customHeight="1">
      <c r="A60" s="2002" t="s">
        <v>262</v>
      </c>
      <c r="B60" s="2002"/>
      <c r="C60" s="2003"/>
      <c r="D60" s="1463">
        <f>IF(D44=0,"　　　 　・・・",(D56-D44)/D44*100)</f>
        <v>-0.60621064816363668</v>
      </c>
      <c r="E60" s="1463">
        <f>IF(E44=0,"　　　 　・・・",(E56-E44)/E44*100)</f>
        <v>19.775500508960572</v>
      </c>
      <c r="F60" s="1463">
        <f t="shared" ref="F60:M60" si="10">IF(F44=0,"　　　 　・・・",(F56-F44)/F44*100)</f>
        <v>-8.9115352742564014</v>
      </c>
      <c r="G60" s="1468">
        <f t="shared" si="10"/>
        <v>-81.027667984189719</v>
      </c>
      <c r="H60" s="1463">
        <f t="shared" si="10"/>
        <v>-7.0395759325044409</v>
      </c>
      <c r="I60" s="1463">
        <f t="shared" si="10"/>
        <v>20.173606742986539</v>
      </c>
      <c r="J60" s="1463">
        <f t="shared" si="10"/>
        <v>40.699815837937386</v>
      </c>
      <c r="K60" s="1463">
        <f t="shared" si="10"/>
        <v>37.077668203302792</v>
      </c>
      <c r="L60" s="1463">
        <f t="shared" si="10"/>
        <v>-0.8561705918609408</v>
      </c>
      <c r="M60" s="1463">
        <f t="shared" si="10"/>
        <v>-7.3427282976324681</v>
      </c>
      <c r="O60" s="343" t="s">
        <v>878</v>
      </c>
    </row>
    <row r="61" spans="1:15" s="8" customFormat="1" ht="13.5" customHeight="1">
      <c r="A61" s="2008"/>
      <c r="B61" s="2008"/>
      <c r="C61" s="2008"/>
      <c r="D61" s="2008"/>
      <c r="E61" s="2008"/>
      <c r="F61" s="2008"/>
      <c r="G61" s="2008"/>
      <c r="H61" s="2008"/>
      <c r="I61" s="2008"/>
      <c r="J61" s="2008"/>
      <c r="K61" s="1469"/>
      <c r="L61" s="51"/>
      <c r="M61" s="1464" t="s">
        <v>17</v>
      </c>
    </row>
    <row r="62" spans="1:15" ht="13.5" customHeight="1">
      <c r="A62" s="2009"/>
      <c r="B62" s="2009"/>
      <c r="C62" s="2009"/>
      <c r="D62" s="2009"/>
      <c r="E62" s="2009"/>
      <c r="F62" s="2009"/>
      <c r="G62" s="2009"/>
      <c r="H62" s="2009"/>
      <c r="I62" s="2009"/>
      <c r="J62" s="2009"/>
      <c r="K62" s="1470"/>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2" customWidth="1"/>
    <col min="2" max="2" width="3.109375" style="92" customWidth="1"/>
    <col min="3" max="3" width="6.44140625" style="92" customWidth="1"/>
    <col min="4" max="4" width="12.6640625" style="47" customWidth="1"/>
    <col min="5" max="5" width="9.6640625" style="47" customWidth="1"/>
    <col min="6" max="6" width="0.6640625" style="47" customWidth="1"/>
    <col min="7" max="7" width="13" style="47" customWidth="1"/>
    <col min="8" max="8" width="9.6640625" style="47" customWidth="1"/>
    <col min="9" max="9" width="13" style="47" customWidth="1"/>
    <col min="10" max="10" width="9.6640625" style="47" customWidth="1"/>
    <col min="11" max="11" width="12.33203125" style="47" customWidth="1"/>
    <col min="12" max="12" width="9.6640625" style="47" customWidth="1"/>
    <col min="13" max="13" width="12.33203125" style="47" customWidth="1"/>
    <col min="14"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1" t="s">
        <v>726</v>
      </c>
      <c r="B1" s="1450"/>
      <c r="C1" s="47"/>
      <c r="D1" s="1450"/>
      <c r="E1" s="1450"/>
      <c r="F1" s="1450"/>
      <c r="G1" s="1450"/>
      <c r="H1" s="1450"/>
      <c r="I1" s="1450"/>
      <c r="J1" s="1450"/>
      <c r="N1" s="1702"/>
      <c r="O1" s="1703"/>
      <c r="P1" s="606"/>
    </row>
    <row r="2" spans="1:18" ht="8.25" customHeight="1">
      <c r="A2" s="1451"/>
      <c r="B2" s="1451"/>
      <c r="C2" s="1451"/>
      <c r="D2" s="1452"/>
      <c r="E2" s="1450"/>
      <c r="F2" s="1450"/>
      <c r="H2" s="1450"/>
      <c r="I2" s="1450"/>
      <c r="J2" s="1450"/>
      <c r="K2" s="1450"/>
      <c r="L2" s="1450"/>
      <c r="M2" s="1450"/>
      <c r="N2" s="1453"/>
    </row>
    <row r="3" spans="1:18" s="51" customFormat="1" ht="17.25" customHeight="1">
      <c r="A3" s="54"/>
      <c r="B3" s="55"/>
      <c r="C3" s="56"/>
      <c r="D3" s="2019" t="s">
        <v>218</v>
      </c>
      <c r="E3" s="2020"/>
      <c r="F3" s="2021"/>
      <c r="G3" s="2014" t="s">
        <v>160</v>
      </c>
      <c r="H3" s="1747"/>
      <c r="I3" s="2014" t="s">
        <v>479</v>
      </c>
      <c r="J3" s="1747"/>
      <c r="K3" s="2014" t="s">
        <v>219</v>
      </c>
      <c r="L3" s="1747"/>
      <c r="M3" s="2014" t="s">
        <v>268</v>
      </c>
      <c r="N3" s="1747"/>
      <c r="O3" s="2019" t="s">
        <v>790</v>
      </c>
      <c r="P3" s="2021"/>
    </row>
    <row r="4" spans="1:18" s="57" customFormat="1" ht="22.5" customHeight="1">
      <c r="A4" s="2039" t="s">
        <v>220</v>
      </c>
      <c r="B4" s="2040"/>
      <c r="C4" s="2041"/>
      <c r="D4" s="198" t="s">
        <v>221</v>
      </c>
      <c r="E4" s="2022" t="s">
        <v>203</v>
      </c>
      <c r="F4" s="2023"/>
      <c r="G4" s="198" t="s">
        <v>694</v>
      </c>
      <c r="H4" s="198" t="s">
        <v>203</v>
      </c>
      <c r="I4" s="198" t="s">
        <v>694</v>
      </c>
      <c r="J4" s="198" t="s">
        <v>203</v>
      </c>
      <c r="K4" s="198" t="s">
        <v>694</v>
      </c>
      <c r="L4" s="198" t="s">
        <v>203</v>
      </c>
      <c r="M4" s="198" t="s">
        <v>694</v>
      </c>
      <c r="N4" s="198" t="s">
        <v>203</v>
      </c>
      <c r="O4" s="198" t="s">
        <v>695</v>
      </c>
      <c r="P4" s="201" t="s">
        <v>203</v>
      </c>
    </row>
    <row r="5" spans="1:18" s="238" customFormat="1" ht="14.25" customHeight="1">
      <c r="A5" s="1472"/>
      <c r="B5" s="1473"/>
      <c r="C5" s="1474"/>
      <c r="D5" s="1472" t="s">
        <v>222</v>
      </c>
      <c r="E5" s="1472" t="s">
        <v>222</v>
      </c>
      <c r="F5" s="1472"/>
      <c r="G5" s="1472" t="s">
        <v>222</v>
      </c>
      <c r="H5" s="1472" t="s">
        <v>222</v>
      </c>
      <c r="I5" s="1472" t="s">
        <v>222</v>
      </c>
      <c r="J5" s="1472" t="s">
        <v>222</v>
      </c>
      <c r="K5" s="1472" t="s">
        <v>222</v>
      </c>
      <c r="L5" s="1472" t="s">
        <v>222</v>
      </c>
      <c r="M5" s="1472" t="s">
        <v>222</v>
      </c>
      <c r="N5" s="1472" t="s">
        <v>222</v>
      </c>
      <c r="O5" s="1472" t="s">
        <v>222</v>
      </c>
      <c r="P5" s="1472" t="s">
        <v>222</v>
      </c>
      <c r="Q5" s="1475"/>
    </row>
    <row r="6" spans="1:18" s="9" customFormat="1" ht="15.75" customHeight="1">
      <c r="A6" s="1324" t="s">
        <v>485</v>
      </c>
      <c r="B6" s="618">
        <v>3</v>
      </c>
      <c r="C6" s="619" t="s">
        <v>223</v>
      </c>
      <c r="D6" s="159">
        <v>443206</v>
      </c>
      <c r="E6" s="159">
        <v>171222</v>
      </c>
      <c r="F6" s="356"/>
      <c r="G6" s="159">
        <v>194632</v>
      </c>
      <c r="H6" s="159">
        <v>50186</v>
      </c>
      <c r="I6" s="159">
        <v>74348</v>
      </c>
      <c r="J6" s="159">
        <v>61561</v>
      </c>
      <c r="K6" s="159">
        <v>99377</v>
      </c>
      <c r="L6" s="159">
        <v>42389</v>
      </c>
      <c r="M6" s="159">
        <v>10603</v>
      </c>
      <c r="N6" s="159">
        <v>4754</v>
      </c>
      <c r="O6" s="366">
        <v>64246</v>
      </c>
      <c r="P6" s="366">
        <v>12332</v>
      </c>
      <c r="Q6" s="50"/>
    </row>
    <row r="7" spans="1:18" s="9" customFormat="1" ht="15.75" customHeight="1">
      <c r="A7" s="617"/>
      <c r="B7" s="618">
        <v>4</v>
      </c>
      <c r="C7" s="619"/>
      <c r="D7" s="159">
        <v>447852</v>
      </c>
      <c r="E7" s="159">
        <v>177210</v>
      </c>
      <c r="F7" s="356"/>
      <c r="G7" s="159">
        <v>199724</v>
      </c>
      <c r="H7" s="159">
        <v>55719</v>
      </c>
      <c r="I7" s="159">
        <v>74923</v>
      </c>
      <c r="J7" s="159">
        <v>61799</v>
      </c>
      <c r="K7" s="159">
        <v>98276</v>
      </c>
      <c r="L7" s="159">
        <v>42189</v>
      </c>
      <c r="M7" s="159">
        <v>10517</v>
      </c>
      <c r="N7" s="159">
        <v>4899</v>
      </c>
      <c r="O7" s="366">
        <v>64412</v>
      </c>
      <c r="P7" s="366">
        <v>12604</v>
      </c>
      <c r="Q7" s="50"/>
    </row>
    <row r="8" spans="1:18" s="9" customFormat="1" ht="15.75" customHeight="1">
      <c r="A8" s="617"/>
      <c r="B8" s="618">
        <v>5</v>
      </c>
      <c r="C8" s="619"/>
      <c r="D8" s="159">
        <v>452517</v>
      </c>
      <c r="E8" s="159">
        <v>180350</v>
      </c>
      <c r="F8" s="356"/>
      <c r="G8" s="159">
        <v>203916</v>
      </c>
      <c r="H8" s="159">
        <v>55891</v>
      </c>
      <c r="I8" s="159">
        <v>74952</v>
      </c>
      <c r="J8" s="159">
        <v>64257</v>
      </c>
      <c r="K8" s="159">
        <v>98831</v>
      </c>
      <c r="L8" s="159">
        <v>42228</v>
      </c>
      <c r="M8" s="159">
        <v>10449</v>
      </c>
      <c r="N8" s="159">
        <v>5049</v>
      </c>
      <c r="O8" s="366">
        <v>64369</v>
      </c>
      <c r="P8" s="366">
        <v>12925</v>
      </c>
      <c r="Q8" s="50"/>
    </row>
    <row r="9" spans="1:18" s="9" customFormat="1" ht="15.75" customHeight="1">
      <c r="A9" s="617"/>
      <c r="B9" s="618">
        <v>6</v>
      </c>
      <c r="C9" s="619"/>
      <c r="D9" s="159">
        <v>457622</v>
      </c>
      <c r="E9" s="159">
        <v>183827</v>
      </c>
      <c r="F9" s="356"/>
      <c r="G9" s="159">
        <v>208200</v>
      </c>
      <c r="H9" s="159">
        <v>56472</v>
      </c>
      <c r="I9" s="159">
        <v>75472</v>
      </c>
      <c r="J9" s="159">
        <v>66780</v>
      </c>
      <c r="K9" s="159">
        <v>99883</v>
      </c>
      <c r="L9" s="159">
        <v>42348</v>
      </c>
      <c r="M9" s="159">
        <v>10447</v>
      </c>
      <c r="N9" s="159">
        <v>5230</v>
      </c>
      <c r="O9" s="366">
        <v>63620</v>
      </c>
      <c r="P9" s="366">
        <v>12997</v>
      </c>
      <c r="Q9" s="50"/>
    </row>
    <row r="10" spans="1:18" s="9" customFormat="1" ht="15.75" customHeight="1">
      <c r="A10" s="617"/>
      <c r="B10" s="618">
        <v>7</v>
      </c>
      <c r="C10" s="619"/>
      <c r="D10" s="159">
        <v>457355</v>
      </c>
      <c r="E10" s="159">
        <v>189765</v>
      </c>
      <c r="F10" s="356"/>
      <c r="G10" s="159">
        <v>209859</v>
      </c>
      <c r="H10" s="159">
        <v>58578</v>
      </c>
      <c r="I10" s="159">
        <v>76318</v>
      </c>
      <c r="J10" s="159">
        <v>69652</v>
      </c>
      <c r="K10" s="159">
        <v>98866</v>
      </c>
      <c r="L10" s="159">
        <v>42881</v>
      </c>
      <c r="M10" s="159">
        <v>10295</v>
      </c>
      <c r="N10" s="159">
        <v>5456</v>
      </c>
      <c r="O10" s="366">
        <v>62017</v>
      </c>
      <c r="P10" s="366">
        <v>13198</v>
      </c>
      <c r="Q10" s="50"/>
    </row>
    <row r="11" spans="1:18" s="9" customFormat="1" ht="15.75" customHeight="1">
      <c r="A11" s="2012" t="s">
        <v>511</v>
      </c>
      <c r="B11" s="2012"/>
      <c r="C11" s="2013"/>
      <c r="D11" s="158">
        <v>100</v>
      </c>
      <c r="E11" s="158">
        <v>100</v>
      </c>
      <c r="F11" s="53"/>
      <c r="G11" s="158">
        <f>+G10/$D10*100</f>
        <v>45.885362573930536</v>
      </c>
      <c r="H11" s="158">
        <f>+H10/$E10*100</f>
        <v>30.868706031143784</v>
      </c>
      <c r="I11" s="158">
        <f>+I10/$D10*100</f>
        <v>16.686818773163079</v>
      </c>
      <c r="J11" s="158">
        <f>+J10/$E10*100</f>
        <v>36.704344847574632</v>
      </c>
      <c r="K11" s="158">
        <f>+K10/$D10*100</f>
        <v>21.616905904603644</v>
      </c>
      <c r="L11" s="158">
        <f>+L10/$E10*100</f>
        <v>22.59689616104129</v>
      </c>
      <c r="M11" s="158">
        <f>+M10/$D10*100</f>
        <v>2.2509866515070351</v>
      </c>
      <c r="N11" s="158">
        <f>+N10/$E10*100</f>
        <v>2.8751350354385687</v>
      </c>
      <c r="O11" s="158">
        <f>+O10/$D10*100</f>
        <v>13.559926096795705</v>
      </c>
      <c r="P11" s="158">
        <f>+P10/$E10*100</f>
        <v>6.9549179248017285</v>
      </c>
      <c r="Q11" s="50"/>
      <c r="R11" s="334" t="s">
        <v>878</v>
      </c>
    </row>
    <row r="12" spans="1:18" s="49" customFormat="1" ht="13.5" customHeight="1">
      <c r="A12" s="85"/>
      <c r="B12" s="1458"/>
      <c r="C12" s="1459"/>
      <c r="D12" s="252"/>
      <c r="E12" s="252"/>
      <c r="F12" s="252"/>
      <c r="G12" s="252"/>
      <c r="H12" s="252"/>
      <c r="I12" s="252"/>
      <c r="J12" s="252"/>
      <c r="K12" s="252"/>
      <c r="L12" s="252"/>
      <c r="M12" s="252"/>
      <c r="N12" s="252"/>
      <c r="O12" s="78"/>
      <c r="P12" s="78"/>
      <c r="Q12" s="10"/>
    </row>
    <row r="13" spans="1:18" s="8" customFormat="1" ht="16.5" customHeight="1">
      <c r="A13" s="1415">
        <v>7</v>
      </c>
      <c r="B13" s="691">
        <v>3</v>
      </c>
      <c r="C13" s="1412" t="s">
        <v>284</v>
      </c>
      <c r="D13" s="434">
        <v>449516</v>
      </c>
      <c r="E13" s="434">
        <v>185388</v>
      </c>
      <c r="F13" s="434"/>
      <c r="G13" s="314">
        <v>206481</v>
      </c>
      <c r="H13" s="314">
        <v>57481</v>
      </c>
      <c r="I13" s="314">
        <v>74110</v>
      </c>
      <c r="J13" s="314">
        <v>67174</v>
      </c>
      <c r="K13" s="314">
        <v>96412</v>
      </c>
      <c r="L13" s="314">
        <v>42401</v>
      </c>
      <c r="M13" s="434">
        <v>9822</v>
      </c>
      <c r="N13" s="434">
        <v>5318</v>
      </c>
      <c r="O13" s="333">
        <v>62691</v>
      </c>
      <c r="P13" s="333">
        <v>13014</v>
      </c>
      <c r="Q13" s="50"/>
    </row>
    <row r="14" spans="1:18" s="8" customFormat="1" ht="16.5" customHeight="1">
      <c r="A14" s="1415"/>
      <c r="B14" s="691">
        <v>4</v>
      </c>
      <c r="C14" s="1412"/>
      <c r="D14" s="434">
        <v>456853</v>
      </c>
      <c r="E14" s="434">
        <v>185918</v>
      </c>
      <c r="F14" s="434"/>
      <c r="G14" s="314">
        <v>209188</v>
      </c>
      <c r="H14" s="314">
        <v>57978</v>
      </c>
      <c r="I14" s="314">
        <v>75335</v>
      </c>
      <c r="J14" s="314">
        <v>67266</v>
      </c>
      <c r="K14" s="314">
        <v>99259</v>
      </c>
      <c r="L14" s="314">
        <v>42375</v>
      </c>
      <c r="M14" s="434">
        <v>10280</v>
      </c>
      <c r="N14" s="434">
        <v>5270</v>
      </c>
      <c r="O14" s="333">
        <v>62791</v>
      </c>
      <c r="P14" s="333">
        <v>13029</v>
      </c>
      <c r="Q14" s="50"/>
    </row>
    <row r="15" spans="1:18" s="8" customFormat="1" ht="16.5" customHeight="1">
      <c r="A15" s="1415"/>
      <c r="B15" s="691">
        <v>5</v>
      </c>
      <c r="C15" s="1412"/>
      <c r="D15" s="434">
        <v>454777</v>
      </c>
      <c r="E15" s="434">
        <v>185985</v>
      </c>
      <c r="F15" s="434"/>
      <c r="G15" s="314">
        <v>207648</v>
      </c>
      <c r="H15" s="314">
        <v>57590</v>
      </c>
      <c r="I15" s="314">
        <v>76040</v>
      </c>
      <c r="J15" s="314">
        <v>67411</v>
      </c>
      <c r="K15" s="314">
        <v>98509</v>
      </c>
      <c r="L15" s="314">
        <v>42602</v>
      </c>
      <c r="M15" s="434">
        <v>10213</v>
      </c>
      <c r="N15" s="434">
        <v>5299</v>
      </c>
      <c r="O15" s="333">
        <v>62367</v>
      </c>
      <c r="P15" s="333">
        <v>13083</v>
      </c>
      <c r="Q15" s="50"/>
    </row>
    <row r="16" spans="1:18" s="8" customFormat="1" ht="16.5" customHeight="1">
      <c r="A16" s="1415"/>
      <c r="B16" s="691">
        <v>6</v>
      </c>
      <c r="C16" s="1412"/>
      <c r="D16" s="374">
        <v>456196</v>
      </c>
      <c r="E16" s="434">
        <v>186025</v>
      </c>
      <c r="F16" s="434"/>
      <c r="G16" s="314">
        <v>207437</v>
      </c>
      <c r="H16" s="314">
        <v>57438</v>
      </c>
      <c r="I16" s="314">
        <v>76589</v>
      </c>
      <c r="J16" s="314">
        <v>67558</v>
      </c>
      <c r="K16" s="314">
        <v>99148</v>
      </c>
      <c r="L16" s="314">
        <v>42631</v>
      </c>
      <c r="M16" s="434">
        <v>10323</v>
      </c>
      <c r="N16" s="434">
        <v>5302</v>
      </c>
      <c r="O16" s="333">
        <v>62699</v>
      </c>
      <c r="P16" s="333">
        <v>13096</v>
      </c>
      <c r="Q16" s="50"/>
    </row>
    <row r="17" spans="1:18" s="8" customFormat="1" ht="16.5" customHeight="1">
      <c r="A17" s="1415"/>
      <c r="B17" s="691">
        <v>7</v>
      </c>
      <c r="C17" s="1412"/>
      <c r="D17" s="434">
        <v>454094</v>
      </c>
      <c r="E17" s="434">
        <v>186460</v>
      </c>
      <c r="F17" s="434"/>
      <c r="G17" s="314">
        <v>206403</v>
      </c>
      <c r="H17" s="314">
        <v>57612</v>
      </c>
      <c r="I17" s="314">
        <v>76653</v>
      </c>
      <c r="J17" s="314">
        <v>67794</v>
      </c>
      <c r="K17" s="314">
        <v>98590</v>
      </c>
      <c r="L17" s="314">
        <v>42660</v>
      </c>
      <c r="M17" s="434">
        <v>10210</v>
      </c>
      <c r="N17" s="434">
        <v>5290</v>
      </c>
      <c r="O17" s="333">
        <v>62238</v>
      </c>
      <c r="P17" s="333">
        <v>13104</v>
      </c>
      <c r="Q17" s="50"/>
    </row>
    <row r="18" spans="1:18" s="8" customFormat="1" ht="16.5" customHeight="1">
      <c r="A18" s="1415"/>
      <c r="B18" s="691">
        <v>8</v>
      </c>
      <c r="C18" s="1412"/>
      <c r="D18" s="434">
        <v>457601</v>
      </c>
      <c r="E18" s="434">
        <v>187132</v>
      </c>
      <c r="F18" s="434"/>
      <c r="G18" s="314">
        <v>209202</v>
      </c>
      <c r="H18" s="314">
        <v>57871</v>
      </c>
      <c r="I18" s="314">
        <v>76850</v>
      </c>
      <c r="J18" s="314">
        <v>68085</v>
      </c>
      <c r="K18" s="314">
        <v>99024</v>
      </c>
      <c r="L18" s="314">
        <v>42743</v>
      </c>
      <c r="M18" s="434">
        <v>10215</v>
      </c>
      <c r="N18" s="434">
        <v>5313</v>
      </c>
      <c r="O18" s="333">
        <v>62310</v>
      </c>
      <c r="P18" s="333">
        <v>13120</v>
      </c>
      <c r="Q18" s="50"/>
    </row>
    <row r="19" spans="1:18" s="8" customFormat="1" ht="16.5" customHeight="1">
      <c r="A19" s="1415"/>
      <c r="B19" s="691">
        <v>9</v>
      </c>
      <c r="C19" s="1412"/>
      <c r="D19" s="434">
        <v>453824</v>
      </c>
      <c r="E19" s="434">
        <v>187487</v>
      </c>
      <c r="F19" s="434"/>
      <c r="G19" s="314">
        <v>206941</v>
      </c>
      <c r="H19" s="314">
        <v>57812</v>
      </c>
      <c r="I19" s="314">
        <v>75963</v>
      </c>
      <c r="J19" s="314">
        <v>68448</v>
      </c>
      <c r="K19" s="314">
        <v>98826</v>
      </c>
      <c r="L19" s="314">
        <v>42677</v>
      </c>
      <c r="M19" s="434">
        <v>10308</v>
      </c>
      <c r="N19" s="434">
        <v>5379</v>
      </c>
      <c r="O19" s="333">
        <v>61786</v>
      </c>
      <c r="P19" s="333">
        <v>13171</v>
      </c>
      <c r="Q19" s="50"/>
    </row>
    <row r="20" spans="1:18" s="8" customFormat="1" ht="16.5" customHeight="1">
      <c r="A20" s="1415"/>
      <c r="B20" s="691">
        <v>10</v>
      </c>
      <c r="C20" s="1412"/>
      <c r="D20" s="434">
        <v>452992</v>
      </c>
      <c r="E20" s="434">
        <v>187528</v>
      </c>
      <c r="F20" s="434"/>
      <c r="G20" s="314">
        <v>206383</v>
      </c>
      <c r="H20" s="314">
        <v>57791</v>
      </c>
      <c r="I20" s="314">
        <v>75913</v>
      </c>
      <c r="J20" s="314">
        <v>68627</v>
      </c>
      <c r="K20" s="314">
        <v>98418</v>
      </c>
      <c r="L20" s="314">
        <v>42544</v>
      </c>
      <c r="M20" s="434">
        <v>10208</v>
      </c>
      <c r="N20" s="434">
        <v>5389</v>
      </c>
      <c r="O20" s="333">
        <v>62070</v>
      </c>
      <c r="P20" s="333">
        <v>13177</v>
      </c>
      <c r="Q20" s="50"/>
    </row>
    <row r="21" spans="1:18" s="8" customFormat="1" ht="16.5" customHeight="1">
      <c r="A21" s="1415"/>
      <c r="B21" s="691">
        <v>11</v>
      </c>
      <c r="C21" s="1412"/>
      <c r="D21" s="434">
        <v>454206</v>
      </c>
      <c r="E21" s="434">
        <v>189006</v>
      </c>
      <c r="F21" s="434"/>
      <c r="G21" s="314">
        <v>207284</v>
      </c>
      <c r="H21" s="314">
        <v>58412</v>
      </c>
      <c r="I21" s="314">
        <v>76084</v>
      </c>
      <c r="J21" s="314">
        <v>69307</v>
      </c>
      <c r="K21" s="314">
        <v>98800</v>
      </c>
      <c r="L21" s="314">
        <v>42668</v>
      </c>
      <c r="M21" s="434">
        <v>10215</v>
      </c>
      <c r="N21" s="434">
        <v>5413</v>
      </c>
      <c r="O21" s="333">
        <v>61823</v>
      </c>
      <c r="P21" s="333">
        <v>13206</v>
      </c>
      <c r="Q21" s="50"/>
    </row>
    <row r="22" spans="1:18" s="8" customFormat="1" ht="16.5" customHeight="1">
      <c r="A22" s="1415"/>
      <c r="B22" s="691">
        <v>12</v>
      </c>
      <c r="C22" s="1412"/>
      <c r="D22" s="374">
        <v>457355</v>
      </c>
      <c r="E22" s="434">
        <v>189765</v>
      </c>
      <c r="F22" s="434"/>
      <c r="G22" s="314">
        <v>209859</v>
      </c>
      <c r="H22" s="314">
        <v>58578</v>
      </c>
      <c r="I22" s="314">
        <v>76318</v>
      </c>
      <c r="J22" s="314">
        <v>69652</v>
      </c>
      <c r="K22" s="314">
        <v>98866</v>
      </c>
      <c r="L22" s="314">
        <v>42881</v>
      </c>
      <c r="M22" s="434">
        <v>10295</v>
      </c>
      <c r="N22" s="434">
        <v>5456</v>
      </c>
      <c r="O22" s="333">
        <v>62017</v>
      </c>
      <c r="P22" s="333">
        <v>13198</v>
      </c>
      <c r="Q22" s="50"/>
    </row>
    <row r="23" spans="1:18" s="8" customFormat="1" ht="16.5" customHeight="1">
      <c r="A23" s="1415">
        <v>8</v>
      </c>
      <c r="B23" s="691">
        <v>1</v>
      </c>
      <c r="C23" s="1412"/>
      <c r="D23" s="435">
        <v>454410</v>
      </c>
      <c r="E23" s="435">
        <v>189622</v>
      </c>
      <c r="F23" s="435"/>
      <c r="G23" s="436">
        <v>208564</v>
      </c>
      <c r="H23" s="436">
        <v>58506</v>
      </c>
      <c r="I23" s="436">
        <v>75723</v>
      </c>
      <c r="J23" s="436">
        <v>69728</v>
      </c>
      <c r="K23" s="436">
        <v>98349</v>
      </c>
      <c r="L23" s="436">
        <v>42763</v>
      </c>
      <c r="M23" s="435">
        <v>10205</v>
      </c>
      <c r="N23" s="435">
        <v>5440</v>
      </c>
      <c r="O23" s="422">
        <v>61569</v>
      </c>
      <c r="P23" s="422">
        <v>13185</v>
      </c>
      <c r="Q23" s="50"/>
    </row>
    <row r="24" spans="1:18" s="8" customFormat="1" ht="16.5" customHeight="1">
      <c r="A24" s="1415"/>
      <c r="B24" s="691">
        <v>2</v>
      </c>
      <c r="C24" s="1412"/>
      <c r="D24" s="522">
        <v>455713</v>
      </c>
      <c r="E24" s="522">
        <v>189663</v>
      </c>
      <c r="F24" s="523"/>
      <c r="G24" s="524">
        <v>208717</v>
      </c>
      <c r="H24" s="524">
        <v>58399</v>
      </c>
      <c r="I24" s="524">
        <v>75933</v>
      </c>
      <c r="J24" s="524">
        <v>69829</v>
      </c>
      <c r="K24" s="525">
        <v>99062</v>
      </c>
      <c r="L24" s="524">
        <v>42797</v>
      </c>
      <c r="M24" s="435">
        <v>10221</v>
      </c>
      <c r="N24" s="435">
        <v>5447</v>
      </c>
      <c r="O24" s="422">
        <v>61780</v>
      </c>
      <c r="P24" s="422">
        <v>13191</v>
      </c>
      <c r="Q24" s="50"/>
    </row>
    <row r="25" spans="1:18" s="8" customFormat="1" ht="16.5" customHeight="1">
      <c r="A25" s="1415"/>
      <c r="B25" s="691">
        <v>3</v>
      </c>
      <c r="C25" s="1412"/>
      <c r="D25" s="333" t="s">
        <v>733</v>
      </c>
      <c r="E25" s="333" t="s">
        <v>733</v>
      </c>
      <c r="F25" s="333"/>
      <c r="G25" s="333" t="s">
        <v>733</v>
      </c>
      <c r="H25" s="333" t="s">
        <v>733</v>
      </c>
      <c r="I25" s="333" t="s">
        <v>733</v>
      </c>
      <c r="J25" s="333" t="s">
        <v>733</v>
      </c>
      <c r="K25" s="333" t="s">
        <v>733</v>
      </c>
      <c r="L25" s="333" t="s">
        <v>733</v>
      </c>
      <c r="M25" s="333">
        <v>9873</v>
      </c>
      <c r="N25" s="333">
        <v>5532</v>
      </c>
      <c r="O25" s="333">
        <v>61318</v>
      </c>
      <c r="P25" s="333">
        <v>13305</v>
      </c>
      <c r="Q25" s="50"/>
    </row>
    <row r="26" spans="1:18" s="8" customFormat="1" ht="15.75" customHeight="1">
      <c r="A26" s="1992" t="s">
        <v>511</v>
      </c>
      <c r="B26" s="1992"/>
      <c r="C26" s="1995"/>
      <c r="D26" s="333" t="s">
        <v>733</v>
      </c>
      <c r="E26" s="333" t="s">
        <v>733</v>
      </c>
      <c r="F26" s="333"/>
      <c r="G26" s="333" t="s">
        <v>733</v>
      </c>
      <c r="H26" s="333" t="s">
        <v>733</v>
      </c>
      <c r="I26" s="333" t="s">
        <v>733</v>
      </c>
      <c r="J26" s="333" t="s">
        <v>733</v>
      </c>
      <c r="K26" s="333" t="s">
        <v>733</v>
      </c>
      <c r="L26" s="333" t="s">
        <v>733</v>
      </c>
      <c r="M26" s="333" t="s">
        <v>733</v>
      </c>
      <c r="N26" s="333" t="s">
        <v>733</v>
      </c>
      <c r="O26" s="333" t="s">
        <v>733</v>
      </c>
      <c r="P26" s="333" t="s">
        <v>733</v>
      </c>
      <c r="Q26" s="50"/>
      <c r="R26" s="334" t="s">
        <v>878</v>
      </c>
    </row>
    <row r="27" spans="1:18" s="8" customFormat="1" ht="13.5" customHeight="1">
      <c r="A27" s="702"/>
      <c r="B27" s="692"/>
      <c r="C27" s="1412"/>
      <c r="D27" s="478"/>
      <c r="E27" s="478"/>
      <c r="F27" s="478"/>
      <c r="G27" s="478"/>
      <c r="H27" s="478"/>
      <c r="I27" s="478"/>
      <c r="J27" s="478"/>
      <c r="K27" s="478"/>
      <c r="L27" s="478"/>
      <c r="M27" s="1476"/>
      <c r="N27" s="1476"/>
      <c r="O27" s="1476"/>
      <c r="P27" s="1476"/>
      <c r="Q27" s="50"/>
    </row>
    <row r="28" spans="1:18" s="8" customFormat="1" ht="15.75" customHeight="1">
      <c r="A28" s="1815" t="s">
        <v>43</v>
      </c>
      <c r="B28" s="1815"/>
      <c r="C28" s="1816"/>
      <c r="D28" s="149" t="s">
        <v>733</v>
      </c>
      <c r="E28" s="333" t="s">
        <v>733</v>
      </c>
      <c r="F28" s="333"/>
      <c r="G28" s="333" t="s">
        <v>733</v>
      </c>
      <c r="H28" s="333" t="s">
        <v>733</v>
      </c>
      <c r="I28" s="333" t="s">
        <v>733</v>
      </c>
      <c r="J28" s="333" t="s">
        <v>733</v>
      </c>
      <c r="K28" s="333" t="s">
        <v>733</v>
      </c>
      <c r="L28" s="333" t="s">
        <v>733</v>
      </c>
      <c r="M28" s="300">
        <f t="shared" ref="M28:P28" si="0">(M25-M24)/M24*100</f>
        <v>-3.4047549163486934</v>
      </c>
      <c r="N28" s="300">
        <f t="shared" si="0"/>
        <v>1.5604920139526346</v>
      </c>
      <c r="O28" s="300">
        <f t="shared" si="0"/>
        <v>-0.74781482680479117</v>
      </c>
      <c r="P28" s="300">
        <f t="shared" si="0"/>
        <v>0.86422560836934281</v>
      </c>
      <c r="R28" s="334" t="s">
        <v>878</v>
      </c>
    </row>
    <row r="29" spans="1:18" s="8" customFormat="1" ht="15.75" customHeight="1">
      <c r="A29" s="1871" t="s">
        <v>262</v>
      </c>
      <c r="B29" s="1871"/>
      <c r="C29" s="1872"/>
      <c r="D29" s="333" t="s">
        <v>733</v>
      </c>
      <c r="E29" s="333" t="s">
        <v>733</v>
      </c>
      <c r="F29" s="517"/>
      <c r="G29" s="517" t="s">
        <v>733</v>
      </c>
      <c r="H29" s="517" t="s">
        <v>733</v>
      </c>
      <c r="I29" s="517" t="s">
        <v>733</v>
      </c>
      <c r="J29" s="517" t="s">
        <v>733</v>
      </c>
      <c r="K29" s="517" t="s">
        <v>733</v>
      </c>
      <c r="L29" s="517" t="s">
        <v>733</v>
      </c>
      <c r="M29" s="156">
        <f t="shared" ref="M29:P29" si="1">(M25-M13)/M13*100</f>
        <v>0.51924251679902267</v>
      </c>
      <c r="N29" s="156">
        <f t="shared" si="1"/>
        <v>4.0240691989469726</v>
      </c>
      <c r="O29" s="156">
        <f t="shared" si="1"/>
        <v>-2.1901070329074348</v>
      </c>
      <c r="P29" s="156">
        <f t="shared" si="1"/>
        <v>2.2360534808667589</v>
      </c>
      <c r="R29" s="334" t="s">
        <v>878</v>
      </c>
    </row>
    <row r="30" spans="1:18" s="8" customFormat="1" ht="12" customHeight="1">
      <c r="A30" s="1477" t="s">
        <v>224</v>
      </c>
      <c r="B30" s="1478" t="s">
        <v>874</v>
      </c>
      <c r="C30" s="1478"/>
      <c r="D30" s="1478"/>
      <c r="E30" s="1478"/>
      <c r="F30" s="1478"/>
      <c r="G30" s="1478"/>
      <c r="H30" s="1478"/>
      <c r="I30" s="1478"/>
      <c r="J30" s="1478"/>
      <c r="K30" s="1478"/>
      <c r="L30" s="1478"/>
      <c r="M30" s="1478"/>
      <c r="N30" s="1479" t="s">
        <v>819</v>
      </c>
      <c r="O30" s="1480"/>
      <c r="P30" s="1481"/>
    </row>
    <row r="31" spans="1:18" s="8" customFormat="1" ht="11.15" customHeight="1">
      <c r="A31" s="1482"/>
      <c r="B31" s="1483"/>
      <c r="C31" s="1483" t="s">
        <v>875</v>
      </c>
      <c r="D31" s="1483"/>
      <c r="E31" s="1483"/>
      <c r="F31" s="1483"/>
      <c r="G31" s="1483"/>
      <c r="H31" s="1483"/>
      <c r="I31" s="1483"/>
      <c r="J31" s="1483"/>
      <c r="K31" s="1483"/>
      <c r="L31" s="1483"/>
      <c r="M31" s="1483"/>
      <c r="N31" s="1479" t="s">
        <v>820</v>
      </c>
      <c r="O31" s="1484"/>
      <c r="P31" s="1481"/>
    </row>
    <row r="32" spans="1:18" s="8" customFormat="1" ht="11">
      <c r="A32" s="1482"/>
      <c r="B32" s="1485" t="s">
        <v>704</v>
      </c>
      <c r="C32" s="49"/>
      <c r="D32" s="245"/>
      <c r="E32" s="1482"/>
      <c r="F32" s="1482"/>
      <c r="G32" s="1482"/>
      <c r="H32" s="1482"/>
      <c r="I32" s="1482"/>
      <c r="J32" s="1482"/>
      <c r="K32" s="1482"/>
      <c r="L32" s="1482"/>
      <c r="M32" s="49"/>
      <c r="N32" s="1479" t="s">
        <v>821</v>
      </c>
      <c r="O32" s="49"/>
    </row>
    <row r="33" spans="1:17" s="8" customFormat="1" ht="9.5">
      <c r="A33" s="1482"/>
      <c r="B33" s="1482" t="s">
        <v>873</v>
      </c>
      <c r="C33" s="49"/>
      <c r="D33" s="245"/>
      <c r="E33" s="1482"/>
      <c r="F33" s="1482"/>
      <c r="G33" s="1482"/>
      <c r="H33" s="1482"/>
      <c r="I33" s="1482"/>
      <c r="J33" s="1482"/>
      <c r="K33" s="1482"/>
      <c r="L33" s="1482"/>
      <c r="M33" s="49"/>
      <c r="N33" s="1486"/>
      <c r="O33" s="49"/>
      <c r="P33" s="49"/>
    </row>
    <row r="34" spans="1:17" s="8" customFormat="1" ht="9.5">
      <c r="A34" s="1482"/>
      <c r="B34" s="1482"/>
      <c r="C34" s="1064" t="s">
        <v>958</v>
      </c>
      <c r="D34" s="1064"/>
      <c r="E34" s="1064"/>
      <c r="F34" s="1064"/>
      <c r="G34" s="1064"/>
      <c r="H34" s="1064"/>
      <c r="I34" s="1064"/>
      <c r="J34" s="1064"/>
      <c r="K34" s="1064"/>
      <c r="L34" s="1064"/>
      <c r="M34" s="1487"/>
      <c r="N34" s="1486"/>
      <c r="O34" s="49"/>
      <c r="P34" s="49"/>
    </row>
    <row r="35" spans="1:17" s="8" customFormat="1" ht="9.5">
      <c r="A35" s="1482"/>
      <c r="B35" s="1482"/>
      <c r="C35" s="1064" t="s">
        <v>899</v>
      </c>
      <c r="D35" s="1064"/>
      <c r="E35" s="1064"/>
      <c r="F35" s="1064"/>
      <c r="G35" s="1064"/>
      <c r="H35" s="1064"/>
      <c r="I35" s="1064"/>
      <c r="J35" s="1064"/>
      <c r="K35" s="1064"/>
      <c r="L35" s="1064"/>
      <c r="M35" s="1487"/>
      <c r="N35" s="1486"/>
      <c r="O35" s="49"/>
      <c r="P35" s="49"/>
    </row>
    <row r="36" spans="1:17" s="92" customFormat="1" ht="11">
      <c r="A36" s="49"/>
      <c r="B36" s="1482" t="s">
        <v>705</v>
      </c>
      <c r="C36" s="49"/>
      <c r="D36" s="49"/>
      <c r="E36" s="49"/>
      <c r="F36" s="49"/>
      <c r="G36" s="49"/>
      <c r="H36" s="49"/>
      <c r="I36" s="49"/>
      <c r="J36" s="49"/>
      <c r="K36" s="49"/>
      <c r="L36" s="49"/>
      <c r="M36" s="49"/>
      <c r="N36" s="49"/>
      <c r="O36" s="49"/>
      <c r="P36" s="49"/>
      <c r="Q36" s="79"/>
    </row>
    <row r="37" spans="1:17" s="92" customFormat="1" ht="11">
      <c r="A37" s="49"/>
      <c r="B37" s="1485" t="s">
        <v>706</v>
      </c>
      <c r="C37" s="49"/>
      <c r="D37" s="49"/>
      <c r="E37" s="49"/>
      <c r="F37" s="49"/>
      <c r="G37" s="49"/>
      <c r="H37" s="49"/>
      <c r="I37" s="49"/>
      <c r="J37" s="49"/>
      <c r="K37" s="49"/>
      <c r="L37" s="49"/>
      <c r="M37" s="49"/>
      <c r="N37" s="49"/>
      <c r="O37" s="49"/>
      <c r="P37" s="49"/>
      <c r="Q37" s="79"/>
    </row>
    <row r="38" spans="1:17" s="92" customFormat="1" ht="11">
      <c r="A38" s="49"/>
      <c r="B38" s="1485" t="s">
        <v>759</v>
      </c>
      <c r="C38" s="49"/>
      <c r="D38" s="49"/>
      <c r="E38" s="49"/>
      <c r="F38" s="49"/>
      <c r="G38" s="49"/>
      <c r="H38" s="49"/>
      <c r="I38" s="49"/>
      <c r="J38" s="49"/>
      <c r="K38" s="49"/>
      <c r="L38" s="49"/>
      <c r="M38" s="49"/>
      <c r="N38" s="49"/>
      <c r="O38" s="49"/>
      <c r="P38" s="49"/>
      <c r="Q38" s="79"/>
    </row>
    <row r="39" spans="1:17" s="92" customFormat="1" ht="11">
      <c r="A39" s="49"/>
      <c r="B39" s="49" t="s">
        <v>1080</v>
      </c>
      <c r="C39" s="49"/>
      <c r="D39" s="49"/>
      <c r="E39" s="49"/>
      <c r="F39" s="49"/>
      <c r="G39" s="49"/>
      <c r="H39" s="49"/>
      <c r="I39" s="49"/>
      <c r="J39" s="49"/>
      <c r="K39" s="49"/>
      <c r="L39" s="49"/>
      <c r="M39" s="49"/>
      <c r="N39" s="49"/>
      <c r="O39" s="49"/>
      <c r="P39" s="49"/>
      <c r="Q39" s="79"/>
    </row>
    <row r="40" spans="1:17" s="92" customFormat="1" ht="11">
      <c r="A40" s="49"/>
      <c r="B40" s="79"/>
      <c r="C40" s="49"/>
      <c r="D40" s="49"/>
      <c r="E40" s="49"/>
      <c r="F40" s="49"/>
      <c r="G40" s="49"/>
      <c r="H40" s="49"/>
      <c r="I40" s="49"/>
      <c r="J40" s="49"/>
      <c r="K40" s="49"/>
      <c r="L40" s="49"/>
      <c r="M40" s="49"/>
      <c r="N40" s="49"/>
      <c r="O40" s="49"/>
      <c r="P40" s="49"/>
      <c r="Q40" s="79"/>
    </row>
    <row r="41" spans="1:17" s="58" customFormat="1" ht="26.25" customHeight="1">
      <c r="A41" s="1471" t="s">
        <v>1013</v>
      </c>
      <c r="B41" s="1488"/>
      <c r="C41" s="1488"/>
      <c r="D41" s="1489"/>
      <c r="E41" s="1488"/>
      <c r="F41" s="1488"/>
      <c r="G41" s="1471"/>
      <c r="H41" s="1488"/>
      <c r="I41" s="1488"/>
      <c r="J41" s="1488"/>
      <c r="K41" s="1488"/>
      <c r="L41" s="1488"/>
      <c r="N41" s="1702"/>
      <c r="O41" s="1703"/>
      <c r="P41" s="606"/>
    </row>
    <row r="42" spans="1:17" s="58" customFormat="1" ht="9" customHeight="1">
      <c r="A42" s="1488"/>
      <c r="B42" s="1488"/>
      <c r="C42" s="1488"/>
      <c r="D42" s="1490"/>
      <c r="E42" s="1488"/>
      <c r="F42" s="1488"/>
      <c r="G42" s="1490"/>
      <c r="H42" s="1488"/>
      <c r="J42" s="1488" t="s">
        <v>429</v>
      </c>
      <c r="L42" s="1488"/>
      <c r="M42" s="1488"/>
      <c r="N42" s="1488"/>
      <c r="O42" s="1488"/>
      <c r="P42" s="1488"/>
    </row>
    <row r="43" spans="1:17" s="51" customFormat="1" ht="18" customHeight="1">
      <c r="A43" s="54"/>
      <c r="B43" s="55"/>
      <c r="C43" s="56"/>
      <c r="D43" s="2036" t="s">
        <v>201</v>
      </c>
      <c r="E43" s="2036" t="s">
        <v>287</v>
      </c>
      <c r="F43" s="2036"/>
      <c r="G43" s="2015" t="s">
        <v>286</v>
      </c>
      <c r="H43" s="2017" t="s">
        <v>202</v>
      </c>
      <c r="I43" s="2024" t="s">
        <v>203</v>
      </c>
      <c r="J43" s="2026" t="s">
        <v>493</v>
      </c>
      <c r="K43" s="1877" t="s">
        <v>204</v>
      </c>
      <c r="L43" s="2030" t="s">
        <v>205</v>
      </c>
      <c r="M43" s="2030" t="s">
        <v>502</v>
      </c>
      <c r="N43" s="2033"/>
      <c r="O43" s="2028"/>
      <c r="P43" s="2028"/>
      <c r="Q43" s="2028"/>
    </row>
    <row r="44" spans="1:17" s="57" customFormat="1" ht="22.5" customHeight="1">
      <c r="A44" s="2039" t="s">
        <v>220</v>
      </c>
      <c r="B44" s="2040"/>
      <c r="C44" s="2041"/>
      <c r="D44" s="2037"/>
      <c r="E44" s="2038"/>
      <c r="F44" s="2038"/>
      <c r="G44" s="2016"/>
      <c r="H44" s="2018"/>
      <c r="I44" s="2025"/>
      <c r="J44" s="2027"/>
      <c r="K44" s="2035"/>
      <c r="L44" s="2031"/>
      <c r="M44" s="2032"/>
      <c r="N44" s="2034"/>
      <c r="O44" s="2028"/>
      <c r="P44" s="2029"/>
      <c r="Q44" s="2028"/>
    </row>
    <row r="45" spans="1:17" s="238" customFormat="1" ht="14.25" customHeight="1">
      <c r="A45" s="1472"/>
      <c r="B45" s="1473"/>
      <c r="C45" s="1474"/>
      <c r="D45" s="1472" t="s">
        <v>225</v>
      </c>
      <c r="E45" s="1491" t="s">
        <v>225</v>
      </c>
      <c r="F45" s="1492"/>
      <c r="G45" s="1492" t="s">
        <v>225</v>
      </c>
      <c r="H45" s="1493" t="s">
        <v>225</v>
      </c>
      <c r="I45" s="1472" t="s">
        <v>225</v>
      </c>
      <c r="J45" s="1472" t="s">
        <v>225</v>
      </c>
      <c r="K45" s="1492" t="s">
        <v>225</v>
      </c>
      <c r="L45" s="1472" t="s">
        <v>225</v>
      </c>
      <c r="M45" s="1472" t="s">
        <v>225</v>
      </c>
      <c r="N45" s="1472"/>
      <c r="O45" s="1472"/>
      <c r="P45" s="1472"/>
      <c r="Q45" s="1472"/>
    </row>
    <row r="46" spans="1:17" s="9" customFormat="1" ht="15.75" customHeight="1">
      <c r="A46" s="1324" t="s">
        <v>485</v>
      </c>
      <c r="B46" s="618">
        <v>3</v>
      </c>
      <c r="C46" s="619" t="s">
        <v>223</v>
      </c>
      <c r="D46" s="424">
        <v>26561185</v>
      </c>
      <c r="E46" s="1494">
        <v>61189</v>
      </c>
      <c r="F46" s="361"/>
      <c r="G46" s="1495">
        <v>230000</v>
      </c>
      <c r="H46" s="423">
        <v>613770</v>
      </c>
      <c r="I46" s="424">
        <v>11200283</v>
      </c>
      <c r="J46" s="425">
        <v>695</v>
      </c>
      <c r="K46" s="425">
        <v>35</v>
      </c>
      <c r="L46" s="426">
        <v>537099</v>
      </c>
      <c r="M46" s="424">
        <v>1440679</v>
      </c>
      <c r="N46" s="426"/>
      <c r="O46" s="424"/>
      <c r="P46" s="140"/>
      <c r="Q46" s="139"/>
    </row>
    <row r="47" spans="1:17" s="9" customFormat="1" ht="15.75" customHeight="1">
      <c r="A47" s="617"/>
      <c r="B47" s="618">
        <v>4</v>
      </c>
      <c r="C47" s="619"/>
      <c r="D47" s="424">
        <v>27106914</v>
      </c>
      <c r="E47" s="1494">
        <v>56718</v>
      </c>
      <c r="F47" s="361"/>
      <c r="G47" s="1495">
        <v>0</v>
      </c>
      <c r="H47" s="423">
        <v>337638</v>
      </c>
      <c r="I47" s="424">
        <v>11721882</v>
      </c>
      <c r="J47" s="425">
        <v>788</v>
      </c>
      <c r="K47" s="425">
        <v>85</v>
      </c>
      <c r="L47" s="426">
        <v>612096</v>
      </c>
      <c r="M47" s="424">
        <v>1012585</v>
      </c>
      <c r="N47" s="426"/>
      <c r="O47" s="424"/>
      <c r="P47" s="140"/>
      <c r="Q47" s="139"/>
    </row>
    <row r="48" spans="1:17" s="9" customFormat="1" ht="15.75" customHeight="1">
      <c r="A48" s="617"/>
      <c r="B48" s="618">
        <v>5</v>
      </c>
      <c r="C48" s="619"/>
      <c r="D48" s="424">
        <v>27530662</v>
      </c>
      <c r="E48" s="1494">
        <v>36918</v>
      </c>
      <c r="F48" s="361"/>
      <c r="G48" s="1495">
        <v>230097</v>
      </c>
      <c r="H48" s="423">
        <v>389068</v>
      </c>
      <c r="I48" s="424">
        <v>11963781</v>
      </c>
      <c r="J48" s="425">
        <v>2896</v>
      </c>
      <c r="K48" s="425">
        <v>0</v>
      </c>
      <c r="L48" s="426">
        <v>687495</v>
      </c>
      <c r="M48" s="424">
        <v>1079697</v>
      </c>
      <c r="N48" s="426"/>
      <c r="O48" s="424"/>
      <c r="P48" s="140"/>
      <c r="Q48" s="139"/>
    </row>
    <row r="49" spans="1:18" s="9" customFormat="1" ht="15.75" customHeight="1">
      <c r="A49" s="617"/>
      <c r="B49" s="618">
        <v>6</v>
      </c>
      <c r="C49" s="619"/>
      <c r="D49" s="424">
        <v>28175794</v>
      </c>
      <c r="E49" s="1494">
        <v>28121</v>
      </c>
      <c r="F49" s="361"/>
      <c r="G49" s="1495">
        <v>0</v>
      </c>
      <c r="H49" s="423">
        <v>448227</v>
      </c>
      <c r="I49" s="424">
        <v>12398652</v>
      </c>
      <c r="J49" s="425">
        <v>5426</v>
      </c>
      <c r="K49" s="425">
        <v>0</v>
      </c>
      <c r="L49" s="426">
        <v>846327</v>
      </c>
      <c r="M49" s="424">
        <v>723047</v>
      </c>
      <c r="N49" s="426"/>
      <c r="O49" s="424"/>
      <c r="P49" s="140"/>
      <c r="Q49" s="139"/>
    </row>
    <row r="50" spans="1:18" s="53" customFormat="1" ht="15.75" customHeight="1">
      <c r="A50" s="617"/>
      <c r="B50" s="618">
        <v>7</v>
      </c>
      <c r="C50" s="619"/>
      <c r="D50" s="424">
        <v>28407412</v>
      </c>
      <c r="E50" s="1494">
        <v>31216</v>
      </c>
      <c r="F50" s="361"/>
      <c r="G50" s="1495">
        <v>0</v>
      </c>
      <c r="H50" s="423">
        <v>391457</v>
      </c>
      <c r="I50" s="424">
        <v>12886391</v>
      </c>
      <c r="J50" s="425">
        <v>7919</v>
      </c>
      <c r="K50" s="425">
        <v>0</v>
      </c>
      <c r="L50" s="426">
        <v>925588</v>
      </c>
      <c r="M50" s="424">
        <v>738787</v>
      </c>
      <c r="N50" s="426"/>
      <c r="O50" s="424"/>
      <c r="P50" s="140"/>
      <c r="Q50" s="139"/>
    </row>
    <row r="51" spans="1:18" s="53" customFormat="1" ht="15.75" customHeight="1">
      <c r="A51" s="2012" t="s">
        <v>511</v>
      </c>
      <c r="B51" s="2012"/>
      <c r="C51" s="2013"/>
      <c r="D51" s="1432">
        <v>0</v>
      </c>
      <c r="E51" s="1432">
        <v>0</v>
      </c>
      <c r="G51" s="1432">
        <v>0</v>
      </c>
      <c r="H51" s="1496">
        <v>0</v>
      </c>
      <c r="I51" s="1432">
        <v>0</v>
      </c>
      <c r="J51" s="1432">
        <v>0</v>
      </c>
      <c r="K51" s="1432">
        <v>0</v>
      </c>
      <c r="L51" s="1432">
        <v>0</v>
      </c>
      <c r="M51" s="1432">
        <v>0</v>
      </c>
      <c r="N51" s="1432"/>
      <c r="O51" s="1432"/>
      <c r="P51" s="140"/>
      <c r="Q51" s="139"/>
      <c r="R51" s="334"/>
    </row>
    <row r="52" spans="1:18" s="49" customFormat="1" ht="13.5" customHeight="1">
      <c r="A52" s="85"/>
      <c r="B52" s="1458"/>
      <c r="C52" s="1459"/>
      <c r="D52" s="91"/>
      <c r="E52" s="91"/>
      <c r="F52" s="91"/>
      <c r="G52" s="1497"/>
      <c r="H52" s="1498"/>
      <c r="I52" s="1466"/>
      <c r="J52" s="1059"/>
      <c r="K52" s="1059"/>
      <c r="L52" s="1059"/>
      <c r="M52" s="1059"/>
      <c r="N52" s="1059"/>
      <c r="O52" s="1059"/>
      <c r="P52" s="1059"/>
      <c r="Q52" s="1059"/>
    </row>
    <row r="53" spans="1:18" s="8" customFormat="1" ht="16.5" customHeight="1">
      <c r="A53" s="1415">
        <v>7</v>
      </c>
      <c r="B53" s="691">
        <v>3</v>
      </c>
      <c r="C53" s="1412" t="s">
        <v>284</v>
      </c>
      <c r="D53" s="533">
        <v>27874930</v>
      </c>
      <c r="E53" s="1499">
        <v>24456</v>
      </c>
      <c r="F53" s="171"/>
      <c r="G53" s="1436">
        <v>0</v>
      </c>
      <c r="H53" s="538">
        <v>447026</v>
      </c>
      <c r="I53" s="537">
        <v>12533060</v>
      </c>
      <c r="J53" s="307">
        <v>2936</v>
      </c>
      <c r="K53" s="307">
        <v>0</v>
      </c>
      <c r="L53" s="308">
        <v>853582</v>
      </c>
      <c r="M53" s="309">
        <v>925259</v>
      </c>
      <c r="N53" s="308"/>
      <c r="O53" s="309"/>
      <c r="P53" s="84"/>
      <c r="Q53" s="84"/>
    </row>
    <row r="54" spans="1:18" s="8" customFormat="1" ht="16.5" customHeight="1">
      <c r="A54" s="1415"/>
      <c r="B54" s="691">
        <v>4</v>
      </c>
      <c r="C54" s="1412"/>
      <c r="D54" s="533">
        <v>28275990</v>
      </c>
      <c r="E54" s="1499">
        <v>24256</v>
      </c>
      <c r="F54" s="171"/>
      <c r="G54" s="1436">
        <v>0</v>
      </c>
      <c r="H54" s="538">
        <v>446999</v>
      </c>
      <c r="I54" s="537">
        <v>12566052</v>
      </c>
      <c r="J54" s="307">
        <v>4282</v>
      </c>
      <c r="K54" s="307">
        <v>0</v>
      </c>
      <c r="L54" s="308">
        <v>858207</v>
      </c>
      <c r="M54" s="309">
        <v>918539</v>
      </c>
      <c r="N54" s="308"/>
      <c r="O54" s="309"/>
      <c r="P54" s="84"/>
      <c r="Q54" s="84"/>
    </row>
    <row r="55" spans="1:18" s="8" customFormat="1" ht="16.5" customHeight="1">
      <c r="A55" s="1415"/>
      <c r="B55" s="691">
        <v>5</v>
      </c>
      <c r="C55" s="1412"/>
      <c r="D55" s="533">
        <v>28168720</v>
      </c>
      <c r="E55" s="1499">
        <v>88706</v>
      </c>
      <c r="F55" s="171"/>
      <c r="G55" s="1436">
        <v>0</v>
      </c>
      <c r="H55" s="538">
        <v>447000</v>
      </c>
      <c r="I55" s="537">
        <v>12528239</v>
      </c>
      <c r="J55" s="307">
        <v>4798</v>
      </c>
      <c r="K55" s="307">
        <v>0</v>
      </c>
      <c r="L55" s="308">
        <v>885791</v>
      </c>
      <c r="M55" s="309">
        <v>986444</v>
      </c>
      <c r="N55" s="308"/>
      <c r="O55" s="309"/>
      <c r="P55" s="84"/>
      <c r="Q55" s="84"/>
    </row>
    <row r="56" spans="1:18" s="8" customFormat="1" ht="16.5" customHeight="1">
      <c r="A56" s="1415"/>
      <c r="B56" s="691">
        <v>6</v>
      </c>
      <c r="C56" s="1412"/>
      <c r="D56" s="533">
        <v>28200499</v>
      </c>
      <c r="E56" s="1499">
        <v>104886</v>
      </c>
      <c r="F56" s="171"/>
      <c r="G56" s="1436">
        <v>0</v>
      </c>
      <c r="H56" s="538">
        <v>413500</v>
      </c>
      <c r="I56" s="537">
        <v>12553416</v>
      </c>
      <c r="J56" s="307">
        <v>6282</v>
      </c>
      <c r="K56" s="307">
        <v>0</v>
      </c>
      <c r="L56" s="308">
        <v>870283</v>
      </c>
      <c r="M56" s="309">
        <v>986828</v>
      </c>
      <c r="N56" s="308"/>
      <c r="O56" s="309"/>
      <c r="P56" s="91"/>
      <c r="Q56" s="91"/>
    </row>
    <row r="57" spans="1:18" s="8" customFormat="1" ht="16.5" customHeight="1">
      <c r="A57" s="1415"/>
      <c r="B57" s="691">
        <v>7</v>
      </c>
      <c r="C57" s="1412"/>
      <c r="D57" s="534">
        <v>28100862</v>
      </c>
      <c r="E57" s="1499">
        <v>150706</v>
      </c>
      <c r="F57" s="171"/>
      <c r="G57" s="1436">
        <v>0</v>
      </c>
      <c r="H57" s="538">
        <v>421251</v>
      </c>
      <c r="I57" s="537">
        <v>12607074</v>
      </c>
      <c r="J57" s="307">
        <v>12540</v>
      </c>
      <c r="K57" s="307">
        <v>1</v>
      </c>
      <c r="L57" s="308">
        <v>887004</v>
      </c>
      <c r="M57" s="309">
        <v>996458</v>
      </c>
      <c r="N57" s="308"/>
      <c r="O57" s="309"/>
      <c r="P57" s="91"/>
      <c r="Q57" s="91"/>
    </row>
    <row r="58" spans="1:18" s="8" customFormat="1" ht="16.5" customHeight="1">
      <c r="A58" s="1415"/>
      <c r="B58" s="691">
        <v>8</v>
      </c>
      <c r="C58" s="1412"/>
      <c r="D58" s="534">
        <v>28400422</v>
      </c>
      <c r="E58" s="1499">
        <v>121596</v>
      </c>
      <c r="F58" s="306"/>
      <c r="G58" s="1436">
        <v>0</v>
      </c>
      <c r="H58" s="538">
        <v>421386</v>
      </c>
      <c r="I58" s="537">
        <v>12662082</v>
      </c>
      <c r="J58" s="307">
        <v>9245</v>
      </c>
      <c r="K58" s="307">
        <v>1</v>
      </c>
      <c r="L58" s="308">
        <v>898275</v>
      </c>
      <c r="M58" s="309">
        <v>976034</v>
      </c>
      <c r="N58" s="308"/>
      <c r="O58" s="309"/>
      <c r="P58" s="91"/>
      <c r="Q58" s="91"/>
    </row>
    <row r="59" spans="1:18" s="8" customFormat="1" ht="16.5" customHeight="1">
      <c r="A59" s="1415"/>
      <c r="B59" s="691">
        <v>9</v>
      </c>
      <c r="C59" s="1412"/>
      <c r="D59" s="534">
        <v>28086040</v>
      </c>
      <c r="E59" s="1499">
        <v>94186</v>
      </c>
      <c r="F59" s="306"/>
      <c r="G59" s="1436">
        <v>0</v>
      </c>
      <c r="H59" s="538">
        <v>404986</v>
      </c>
      <c r="I59" s="537">
        <v>12693341</v>
      </c>
      <c r="J59" s="307">
        <v>6464</v>
      </c>
      <c r="K59" s="307">
        <v>0</v>
      </c>
      <c r="L59" s="308">
        <v>897187</v>
      </c>
      <c r="M59" s="309">
        <v>843903</v>
      </c>
      <c r="N59" s="308"/>
      <c r="O59" s="309"/>
      <c r="P59" s="91"/>
      <c r="Q59" s="91"/>
    </row>
    <row r="60" spans="1:18" s="8" customFormat="1" ht="16.5" customHeight="1">
      <c r="A60" s="1415"/>
      <c r="B60" s="691">
        <v>10</v>
      </c>
      <c r="C60" s="1412"/>
      <c r="D60" s="534">
        <v>28022279</v>
      </c>
      <c r="E60" s="1499">
        <v>104646</v>
      </c>
      <c r="F60" s="306"/>
      <c r="G60" s="1436">
        <v>0</v>
      </c>
      <c r="H60" s="538">
        <v>404957</v>
      </c>
      <c r="I60" s="537">
        <v>12700307</v>
      </c>
      <c r="J60" s="307">
        <v>28486</v>
      </c>
      <c r="K60" s="307">
        <v>0</v>
      </c>
      <c r="L60" s="308">
        <v>895022</v>
      </c>
      <c r="M60" s="309">
        <v>762985</v>
      </c>
      <c r="N60" s="308"/>
      <c r="O60" s="309"/>
      <c r="P60" s="91"/>
      <c r="Q60" s="91"/>
    </row>
    <row r="61" spans="1:18" s="8" customFormat="1" ht="16.5" customHeight="1">
      <c r="A61" s="1415"/>
      <c r="B61" s="691">
        <v>11</v>
      </c>
      <c r="C61" s="1412"/>
      <c r="D61" s="534">
        <v>28129670</v>
      </c>
      <c r="E61" s="1499">
        <v>177816</v>
      </c>
      <c r="F61" s="171"/>
      <c r="G61" s="1436">
        <v>0</v>
      </c>
      <c r="H61" s="538">
        <v>404957</v>
      </c>
      <c r="I61" s="537">
        <v>12834908</v>
      </c>
      <c r="J61" s="307">
        <v>28454</v>
      </c>
      <c r="K61" s="307">
        <v>0</v>
      </c>
      <c r="L61" s="308">
        <v>915355</v>
      </c>
      <c r="M61" s="309">
        <v>785034</v>
      </c>
      <c r="N61" s="308"/>
      <c r="O61" s="309"/>
      <c r="P61" s="84"/>
      <c r="Q61" s="84"/>
    </row>
    <row r="62" spans="1:18" s="8" customFormat="1" ht="16.5" customHeight="1">
      <c r="A62" s="1415"/>
      <c r="B62" s="691">
        <v>12</v>
      </c>
      <c r="C62" s="1412"/>
      <c r="D62" s="534">
        <v>28407412</v>
      </c>
      <c r="E62" s="1499">
        <v>31216</v>
      </c>
      <c r="F62" s="171"/>
      <c r="G62" s="1436">
        <v>0</v>
      </c>
      <c r="H62" s="538">
        <v>391457</v>
      </c>
      <c r="I62" s="537">
        <v>12886391</v>
      </c>
      <c r="J62" s="307">
        <v>7919</v>
      </c>
      <c r="K62" s="307">
        <v>0</v>
      </c>
      <c r="L62" s="308">
        <v>925588</v>
      </c>
      <c r="M62" s="309">
        <v>738787</v>
      </c>
      <c r="N62" s="308"/>
      <c r="O62" s="309"/>
      <c r="P62" s="84"/>
      <c r="Q62" s="84"/>
    </row>
    <row r="63" spans="1:18" s="8" customFormat="1" ht="16.5" customHeight="1">
      <c r="A63" s="1415">
        <v>8</v>
      </c>
      <c r="B63" s="691">
        <v>1</v>
      </c>
      <c r="C63" s="1412"/>
      <c r="D63" s="534">
        <v>28221036</v>
      </c>
      <c r="E63" s="1499">
        <v>96742</v>
      </c>
      <c r="F63" s="171"/>
      <c r="G63" s="1436">
        <v>0</v>
      </c>
      <c r="H63" s="538">
        <v>391857</v>
      </c>
      <c r="I63" s="537">
        <v>12886322</v>
      </c>
      <c r="J63" s="307">
        <v>20226</v>
      </c>
      <c r="K63" s="307">
        <v>0</v>
      </c>
      <c r="L63" s="308">
        <v>932818</v>
      </c>
      <c r="M63" s="309">
        <v>719759</v>
      </c>
      <c r="N63" s="308"/>
      <c r="O63" s="309"/>
      <c r="P63" s="84"/>
      <c r="Q63" s="84"/>
    </row>
    <row r="64" spans="1:18" s="8" customFormat="1" ht="16.5" customHeight="1">
      <c r="A64" s="1415"/>
      <c r="B64" s="691">
        <v>2</v>
      </c>
      <c r="C64" s="1412"/>
      <c r="D64" s="534">
        <v>28255847</v>
      </c>
      <c r="E64" s="1499">
        <v>50392</v>
      </c>
      <c r="F64" s="171"/>
      <c r="G64" s="1436">
        <v>0</v>
      </c>
      <c r="H64" s="538">
        <v>391857</v>
      </c>
      <c r="I64" s="537">
        <v>12886239</v>
      </c>
      <c r="J64" s="307">
        <v>31359</v>
      </c>
      <c r="K64" s="307">
        <v>0</v>
      </c>
      <c r="L64" s="308">
        <v>941260</v>
      </c>
      <c r="M64" s="309">
        <v>649967</v>
      </c>
      <c r="N64" s="308"/>
      <c r="O64" s="309"/>
      <c r="P64" s="84"/>
      <c r="Q64" s="84"/>
    </row>
    <row r="65" spans="1:18" s="8" customFormat="1" ht="16.5" customHeight="1">
      <c r="A65" s="1415"/>
      <c r="B65" s="691">
        <v>3</v>
      </c>
      <c r="C65" s="1412"/>
      <c r="D65" s="534">
        <v>28915530</v>
      </c>
      <c r="E65" s="1499">
        <v>173342</v>
      </c>
      <c r="F65" s="422"/>
      <c r="G65" s="1436">
        <v>3199</v>
      </c>
      <c r="H65" s="538">
        <v>383967</v>
      </c>
      <c r="I65" s="537">
        <v>13445349</v>
      </c>
      <c r="J65" s="307">
        <v>25740</v>
      </c>
      <c r="K65" s="307">
        <v>0</v>
      </c>
      <c r="L65" s="308">
        <v>969213</v>
      </c>
      <c r="M65" s="309">
        <v>634088</v>
      </c>
      <c r="N65" s="308"/>
      <c r="O65" s="309"/>
      <c r="P65" s="134"/>
      <c r="Q65" s="134"/>
    </row>
    <row r="66" spans="1:18" s="8" customFormat="1" ht="15.75" customHeight="1">
      <c r="A66" s="1992" t="s">
        <v>511</v>
      </c>
      <c r="B66" s="1992"/>
      <c r="C66" s="1995"/>
      <c r="D66" s="1436">
        <v>0</v>
      </c>
      <c r="E66" s="1436">
        <v>0</v>
      </c>
      <c r="F66" s="51"/>
      <c r="G66" s="1436">
        <v>0</v>
      </c>
      <c r="H66" s="1500">
        <v>0</v>
      </c>
      <c r="I66" s="1436">
        <v>0</v>
      </c>
      <c r="J66" s="1436">
        <v>0</v>
      </c>
      <c r="K66" s="1436">
        <v>0</v>
      </c>
      <c r="L66" s="1436">
        <v>0</v>
      </c>
      <c r="M66" s="1436">
        <v>0</v>
      </c>
      <c r="N66" s="1436"/>
      <c r="O66" s="1436"/>
      <c r="P66" s="134"/>
      <c r="Q66" s="134"/>
      <c r="R66" s="334"/>
    </row>
    <row r="67" spans="1:18" s="8" customFormat="1" ht="13.5" customHeight="1">
      <c r="A67" s="702"/>
      <c r="B67" s="692"/>
      <c r="C67" s="1412"/>
      <c r="D67" s="1501"/>
      <c r="E67" s="1502"/>
      <c r="F67" s="476"/>
      <c r="G67" s="1502"/>
      <c r="H67" s="1503"/>
      <c r="I67" s="1476"/>
      <c r="J67" s="1476"/>
      <c r="K67" s="1476"/>
      <c r="L67" s="1476"/>
      <c r="M67" s="1476"/>
      <c r="N67" s="1476"/>
      <c r="O67" s="1476"/>
      <c r="P67" s="84"/>
      <c r="Q67" s="84"/>
    </row>
    <row r="68" spans="1:18" s="8" customFormat="1" ht="15.75" customHeight="1">
      <c r="A68" s="1815" t="s">
        <v>43</v>
      </c>
      <c r="B68" s="1815"/>
      <c r="C68" s="1816"/>
      <c r="D68" s="535">
        <f>(D65-D64)/D64*100</f>
        <v>2.3346778456154578</v>
      </c>
      <c r="E68" s="153">
        <f t="shared" ref="E68" si="2">(E65-E64)/E64*100</f>
        <v>243.98714081600255</v>
      </c>
      <c r="F68" s="152"/>
      <c r="G68" s="1504" t="s">
        <v>733</v>
      </c>
      <c r="H68" s="1505">
        <f t="shared" ref="H68:J68" si="3">(H65-H64)/H64*100</f>
        <v>-2.0134896148339831</v>
      </c>
      <c r="I68" s="135">
        <f t="shared" si="3"/>
        <v>4.3388144516022091</v>
      </c>
      <c r="J68" s="135">
        <f t="shared" si="3"/>
        <v>-17.91830096622979</v>
      </c>
      <c r="K68" s="333" t="s">
        <v>733</v>
      </c>
      <c r="L68" s="141">
        <f t="shared" ref="L68:M68" si="4">(L65-L64)/L64*100</f>
        <v>2.9697426853366764</v>
      </c>
      <c r="M68" s="135">
        <f t="shared" si="4"/>
        <v>-2.4430471085455108</v>
      </c>
      <c r="N68" s="141"/>
      <c r="O68" s="141"/>
      <c r="P68" s="135"/>
      <c r="Q68" s="135"/>
      <c r="R68" s="334" t="s">
        <v>878</v>
      </c>
    </row>
    <row r="69" spans="1:18" s="8" customFormat="1" ht="15.75" customHeight="1">
      <c r="A69" s="1871" t="s">
        <v>262</v>
      </c>
      <c r="B69" s="1871"/>
      <c r="C69" s="1872"/>
      <c r="D69" s="536">
        <f>(D65-D53)/D53*100</f>
        <v>3.7331035450133867</v>
      </c>
      <c r="E69" s="154">
        <f t="shared" ref="E69" si="5">(E65-E53)/E53*100</f>
        <v>608.79129865881578</v>
      </c>
      <c r="F69" s="1506"/>
      <c r="G69" s="1506" t="s">
        <v>733</v>
      </c>
      <c r="H69" s="1507">
        <f t="shared" ref="H69:J69" si="6">(H65-H53)/H53*100</f>
        <v>-14.106338333788191</v>
      </c>
      <c r="I69" s="1508">
        <f t="shared" si="6"/>
        <v>7.2790603412095685</v>
      </c>
      <c r="J69" s="1508">
        <f t="shared" si="6"/>
        <v>776.70299727520432</v>
      </c>
      <c r="K69" s="539" t="s">
        <v>733</v>
      </c>
      <c r="L69" s="1463">
        <f t="shared" ref="L69:M69" si="7">(L65-L53)/L53*100</f>
        <v>13.546560260174184</v>
      </c>
      <c r="M69" s="1463">
        <f t="shared" si="7"/>
        <v>-31.469134588261234</v>
      </c>
      <c r="N69" s="1509"/>
      <c r="O69" s="1509"/>
      <c r="P69" s="1509"/>
      <c r="Q69" s="1509"/>
      <c r="R69" s="334" t="s">
        <v>878</v>
      </c>
    </row>
    <row r="70" spans="1:18" s="8" customFormat="1" ht="14.25" customHeight="1">
      <c r="A70" s="1477" t="s">
        <v>224</v>
      </c>
      <c r="B70" s="1483" t="s">
        <v>1014</v>
      </c>
      <c r="C70" s="692"/>
      <c r="D70" s="692"/>
      <c r="E70" s="1481"/>
      <c r="F70" s="702"/>
      <c r="G70" s="1510"/>
      <c r="H70" s="1511"/>
      <c r="I70" s="692"/>
      <c r="J70" s="2042" t="s">
        <v>754</v>
      </c>
      <c r="K70" s="2043"/>
      <c r="L70" s="2043"/>
      <c r="M70" s="2043"/>
      <c r="N70" s="1464"/>
      <c r="O70" s="1464"/>
      <c r="P70"/>
      <c r="Q70"/>
    </row>
    <row r="71" spans="1:18">
      <c r="A71" s="692"/>
      <c r="B71" s="79"/>
      <c r="C71" s="79"/>
      <c r="E71" s="1481"/>
    </row>
    <row r="72" spans="1:18">
      <c r="A72" s="79"/>
      <c r="B72" s="79"/>
      <c r="C72" s="79"/>
      <c r="E72" s="1481"/>
    </row>
  </sheetData>
  <mergeCells count="34">
    <mergeCell ref="J70:M70"/>
    <mergeCell ref="A69:C69"/>
    <mergeCell ref="A4:C4"/>
    <mergeCell ref="A68:C68"/>
    <mergeCell ref="A51:C51"/>
    <mergeCell ref="A66:C66"/>
    <mergeCell ref="A28:C28"/>
    <mergeCell ref="A11:C11"/>
    <mergeCell ref="A26:C26"/>
    <mergeCell ref="Q43:Q44"/>
    <mergeCell ref="A29:C29"/>
    <mergeCell ref="D43:D44"/>
    <mergeCell ref="E43:E44"/>
    <mergeCell ref="F43:F44"/>
    <mergeCell ref="A44:C44"/>
    <mergeCell ref="D3:F3"/>
    <mergeCell ref="E4:F4"/>
    <mergeCell ref="I43:I44"/>
    <mergeCell ref="J43:J44"/>
    <mergeCell ref="O3:P3"/>
    <mergeCell ref="M3:N3"/>
    <mergeCell ref="K3:L3"/>
    <mergeCell ref="O43:O44"/>
    <mergeCell ref="P43:P44"/>
    <mergeCell ref="L43:L44"/>
    <mergeCell ref="M43:M44"/>
    <mergeCell ref="N43:N44"/>
    <mergeCell ref="K43:K44"/>
    <mergeCell ref="N1:O1"/>
    <mergeCell ref="N41:O41"/>
    <mergeCell ref="I3:J3"/>
    <mergeCell ref="G3:H3"/>
    <mergeCell ref="G43:G44"/>
    <mergeCell ref="H43:H44"/>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&amp;C- 18 -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2" customWidth="1"/>
    <col min="2" max="2" width="3.33203125" style="92" customWidth="1"/>
    <col min="3" max="3" width="4.44140625" style="92"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2" t="s">
        <v>926</v>
      </c>
      <c r="B1" s="1513"/>
      <c r="C1" s="1513"/>
      <c r="D1" s="1514"/>
      <c r="E1" s="1515"/>
      <c r="F1" s="1514"/>
      <c r="G1" s="1515"/>
      <c r="H1" s="1512"/>
      <c r="I1" s="1450"/>
      <c r="J1" s="1450"/>
      <c r="K1" s="1450"/>
      <c r="L1" s="1702"/>
      <c r="M1" s="1703"/>
      <c r="N1" s="606"/>
    </row>
    <row r="2" spans="1:15" ht="7.5" customHeight="1">
      <c r="A2" s="1451"/>
      <c r="B2" s="1451"/>
      <c r="C2" s="1451"/>
      <c r="D2" s="1452"/>
      <c r="E2" s="1450"/>
      <c r="G2" s="1450"/>
      <c r="H2" s="1450"/>
      <c r="I2" s="1450"/>
      <c r="J2" s="1450"/>
      <c r="K2" s="1450"/>
      <c r="L2" s="1450"/>
    </row>
    <row r="3" spans="1:15" s="59" customFormat="1" ht="16.5" customHeight="1">
      <c r="A3" s="2045" t="s">
        <v>59</v>
      </c>
      <c r="B3" s="2045"/>
      <c r="C3" s="2046"/>
      <c r="D3" s="2053" t="s">
        <v>23</v>
      </c>
      <c r="E3" s="2054"/>
      <c r="F3" s="2051" t="s">
        <v>24</v>
      </c>
      <c r="G3" s="2052"/>
      <c r="H3" s="2049" t="s">
        <v>664</v>
      </c>
      <c r="I3" s="2050"/>
      <c r="J3" s="408"/>
      <c r="K3" s="408"/>
      <c r="L3" s="409"/>
      <c r="M3" s="409"/>
      <c r="O3" s="52"/>
    </row>
    <row r="4" spans="1:15" s="57" customFormat="1" ht="18.75" customHeight="1">
      <c r="A4" s="2047"/>
      <c r="B4" s="2047"/>
      <c r="C4" s="2048"/>
      <c r="D4" s="61" t="s">
        <v>630</v>
      </c>
      <c r="E4" s="199" t="s">
        <v>25</v>
      </c>
      <c r="F4" s="60" t="s">
        <v>630</v>
      </c>
      <c r="G4" s="60" t="s">
        <v>25</v>
      </c>
      <c r="H4" s="410" t="s">
        <v>630</v>
      </c>
      <c r="I4" s="200" t="s">
        <v>25</v>
      </c>
      <c r="J4" s="409"/>
      <c r="K4" s="409"/>
      <c r="L4" s="409"/>
      <c r="M4" s="409"/>
      <c r="O4" s="48"/>
    </row>
    <row r="5" spans="1:15" s="238" customFormat="1" ht="16.5" customHeight="1">
      <c r="A5" s="1472"/>
      <c r="B5" s="1473"/>
      <c r="C5" s="1474"/>
      <c r="D5" s="1516" t="s">
        <v>46</v>
      </c>
      <c r="E5" s="1516" t="s">
        <v>26</v>
      </c>
      <c r="F5" s="1516" t="s">
        <v>27</v>
      </c>
      <c r="G5" s="1516" t="s">
        <v>26</v>
      </c>
      <c r="H5" s="1516" t="s">
        <v>27</v>
      </c>
      <c r="I5" s="1516" t="s">
        <v>26</v>
      </c>
      <c r="J5" s="1516"/>
      <c r="K5" s="1516"/>
      <c r="L5" s="1516"/>
      <c r="M5" s="1516"/>
    </row>
    <row r="6" spans="1:15" s="9" customFormat="1" ht="16.5" customHeight="1">
      <c r="A6" s="1324" t="s">
        <v>483</v>
      </c>
      <c r="B6" s="1034">
        <v>3</v>
      </c>
      <c r="C6" s="1517" t="s">
        <v>923</v>
      </c>
      <c r="D6" s="180">
        <v>20366</v>
      </c>
      <c r="E6" s="180">
        <v>324908</v>
      </c>
      <c r="F6" s="180">
        <v>940</v>
      </c>
      <c r="G6" s="180">
        <v>11705</v>
      </c>
      <c r="H6" s="180">
        <v>130917</v>
      </c>
      <c r="I6" s="180">
        <v>1879278</v>
      </c>
      <c r="J6" s="367"/>
      <c r="K6" s="132"/>
      <c r="L6" s="367"/>
      <c r="M6" s="132"/>
    </row>
    <row r="7" spans="1:15" s="9" customFormat="1" ht="16.5" customHeight="1">
      <c r="A7" s="617"/>
      <c r="B7" s="1034">
        <v>4</v>
      </c>
      <c r="C7" s="619"/>
      <c r="D7" s="180">
        <v>20919</v>
      </c>
      <c r="E7" s="180">
        <v>361742</v>
      </c>
      <c r="F7" s="180">
        <v>1312</v>
      </c>
      <c r="G7" s="180">
        <v>15727</v>
      </c>
      <c r="H7" s="180">
        <v>130343</v>
      </c>
      <c r="I7" s="180">
        <v>1815754</v>
      </c>
      <c r="J7" s="367"/>
      <c r="K7" s="132"/>
      <c r="L7" s="367"/>
      <c r="M7" s="132"/>
    </row>
    <row r="8" spans="1:15" s="9" customFormat="1" ht="16.5" customHeight="1">
      <c r="A8" s="617"/>
      <c r="B8" s="1034">
        <v>5</v>
      </c>
      <c r="C8" s="619"/>
      <c r="D8" s="180">
        <v>24608</v>
      </c>
      <c r="E8" s="180">
        <v>457392</v>
      </c>
      <c r="F8" s="180">
        <v>2026</v>
      </c>
      <c r="G8" s="180">
        <v>23007</v>
      </c>
      <c r="H8" s="180">
        <v>125077</v>
      </c>
      <c r="I8" s="180">
        <v>1724512</v>
      </c>
      <c r="J8" s="367"/>
      <c r="K8" s="132"/>
      <c r="L8" s="367"/>
      <c r="M8" s="132"/>
    </row>
    <row r="9" spans="1:15" s="9" customFormat="1" ht="16.5" customHeight="1">
      <c r="A9" s="617"/>
      <c r="B9" s="1034">
        <v>6</v>
      </c>
      <c r="C9" s="619"/>
      <c r="D9" s="181">
        <v>23191</v>
      </c>
      <c r="E9" s="181">
        <v>394714</v>
      </c>
      <c r="F9" s="181">
        <v>2163</v>
      </c>
      <c r="G9" s="181">
        <v>25338</v>
      </c>
      <c r="H9" s="181">
        <v>125548</v>
      </c>
      <c r="I9" s="181">
        <v>1658232</v>
      </c>
      <c r="J9" s="367"/>
      <c r="K9" s="132"/>
      <c r="L9" s="367"/>
      <c r="M9" s="132"/>
    </row>
    <row r="10" spans="1:15" s="9" customFormat="1" ht="16.5" customHeight="1">
      <c r="A10" s="617"/>
      <c r="B10" s="1034">
        <v>7</v>
      </c>
      <c r="C10" s="619"/>
      <c r="D10" s="181">
        <v>22575</v>
      </c>
      <c r="E10" s="181">
        <v>374979</v>
      </c>
      <c r="F10" s="181">
        <v>2249</v>
      </c>
      <c r="G10" s="181">
        <v>27296</v>
      </c>
      <c r="H10" s="181">
        <v>125481</v>
      </c>
      <c r="I10" s="181">
        <v>1574954</v>
      </c>
      <c r="J10" s="180"/>
      <c r="K10" s="180"/>
      <c r="L10" s="180"/>
      <c r="M10" s="180"/>
    </row>
    <row r="11" spans="1:15" s="49" customFormat="1" ht="12" customHeight="1">
      <c r="A11" s="85"/>
      <c r="B11" s="1458"/>
      <c r="C11" s="1459"/>
      <c r="D11" s="1518"/>
      <c r="E11" s="1518"/>
      <c r="F11" s="1519"/>
      <c r="G11" s="1519"/>
      <c r="H11" s="1519"/>
      <c r="I11" s="1519"/>
      <c r="J11" s="1520"/>
      <c r="K11" s="1521"/>
      <c r="L11" s="1520"/>
      <c r="M11" s="1521"/>
    </row>
    <row r="12" spans="1:15" s="8" customFormat="1" ht="17.25" customHeight="1">
      <c r="A12" s="1415">
        <v>7</v>
      </c>
      <c r="B12" s="691">
        <v>4</v>
      </c>
      <c r="C12" s="1412" t="s">
        <v>476</v>
      </c>
      <c r="D12" s="436">
        <v>1573</v>
      </c>
      <c r="E12" s="436">
        <v>22747</v>
      </c>
      <c r="F12" s="436">
        <v>165</v>
      </c>
      <c r="G12" s="436">
        <v>2207</v>
      </c>
      <c r="H12" s="436">
        <v>125639</v>
      </c>
      <c r="I12" s="150">
        <v>1649468</v>
      </c>
      <c r="J12" s="314"/>
      <c r="K12" s="314"/>
      <c r="L12" s="314"/>
      <c r="M12" s="314"/>
    </row>
    <row r="13" spans="1:15" s="8" customFormat="1" ht="17.25" customHeight="1">
      <c r="A13" s="1415"/>
      <c r="B13" s="691">
        <v>5</v>
      </c>
      <c r="C13" s="1412"/>
      <c r="D13" s="436">
        <v>1835</v>
      </c>
      <c r="E13" s="436">
        <v>29363</v>
      </c>
      <c r="F13" s="436">
        <v>153</v>
      </c>
      <c r="G13" s="436">
        <v>1581</v>
      </c>
      <c r="H13" s="436">
        <v>125427</v>
      </c>
      <c r="I13" s="150">
        <v>1639787</v>
      </c>
      <c r="J13" s="314"/>
      <c r="K13" s="314"/>
      <c r="L13" s="314"/>
      <c r="M13" s="314"/>
    </row>
    <row r="14" spans="1:15" s="8" customFormat="1" ht="17.25" customHeight="1">
      <c r="A14" s="1415"/>
      <c r="B14" s="691">
        <v>6</v>
      </c>
      <c r="C14" s="1412"/>
      <c r="D14" s="436">
        <v>2068</v>
      </c>
      <c r="E14" s="436">
        <v>35865</v>
      </c>
      <c r="F14" s="436">
        <v>225</v>
      </c>
      <c r="G14" s="436">
        <v>2407</v>
      </c>
      <c r="H14" s="436">
        <v>125204</v>
      </c>
      <c r="I14" s="150">
        <v>1635446</v>
      </c>
      <c r="J14" s="314"/>
      <c r="K14" s="314"/>
      <c r="L14" s="314"/>
      <c r="M14" s="314"/>
    </row>
    <row r="15" spans="1:15" s="8" customFormat="1" ht="17.25" customHeight="1">
      <c r="A15" s="1415"/>
      <c r="B15" s="691">
        <v>7</v>
      </c>
      <c r="C15" s="1412"/>
      <c r="D15" s="436">
        <v>2023</v>
      </c>
      <c r="E15" s="436">
        <v>32860</v>
      </c>
      <c r="F15" s="436">
        <v>193</v>
      </c>
      <c r="G15" s="436">
        <v>2694</v>
      </c>
      <c r="H15" s="436">
        <v>125056</v>
      </c>
      <c r="I15" s="150">
        <v>1628999</v>
      </c>
      <c r="J15" s="314"/>
      <c r="K15" s="314"/>
      <c r="L15" s="314"/>
      <c r="M15" s="314"/>
    </row>
    <row r="16" spans="1:15" s="8" customFormat="1" ht="17.25" customHeight="1">
      <c r="A16" s="1415"/>
      <c r="B16" s="691">
        <v>8</v>
      </c>
      <c r="C16" s="1412"/>
      <c r="D16" s="436">
        <v>1749</v>
      </c>
      <c r="E16" s="436">
        <v>28419</v>
      </c>
      <c r="F16" s="436">
        <v>164</v>
      </c>
      <c r="G16" s="436">
        <v>2423</v>
      </c>
      <c r="H16" s="436">
        <v>125011</v>
      </c>
      <c r="I16" s="150">
        <v>1621053</v>
      </c>
      <c r="J16" s="314"/>
      <c r="K16" s="314"/>
      <c r="L16" s="314"/>
      <c r="M16" s="186"/>
    </row>
    <row r="17" spans="1:16" s="8" customFormat="1" ht="17.25" customHeight="1">
      <c r="A17" s="1415"/>
      <c r="B17" s="691">
        <v>9</v>
      </c>
      <c r="C17" s="1412"/>
      <c r="D17" s="436">
        <v>2201</v>
      </c>
      <c r="E17" s="436">
        <v>36895</v>
      </c>
      <c r="F17" s="436">
        <v>220</v>
      </c>
      <c r="G17" s="436">
        <v>2468</v>
      </c>
      <c r="H17" s="436">
        <v>125066</v>
      </c>
      <c r="I17" s="150">
        <v>1616568</v>
      </c>
      <c r="J17" s="314"/>
      <c r="K17" s="314"/>
      <c r="L17" s="314"/>
      <c r="M17" s="186"/>
    </row>
    <row r="18" spans="1:16" s="8" customFormat="1" ht="17.25" customHeight="1">
      <c r="A18" s="1415"/>
      <c r="B18" s="691">
        <v>10</v>
      </c>
      <c r="C18" s="1412"/>
      <c r="D18" s="436">
        <v>1751</v>
      </c>
      <c r="E18" s="436">
        <v>28805</v>
      </c>
      <c r="F18" s="436">
        <v>206</v>
      </c>
      <c r="G18" s="436">
        <v>2768</v>
      </c>
      <c r="H18" s="436">
        <v>125140</v>
      </c>
      <c r="I18" s="150">
        <v>1610524</v>
      </c>
      <c r="J18" s="314"/>
      <c r="K18" s="314"/>
      <c r="L18" s="314"/>
      <c r="M18" s="186"/>
    </row>
    <row r="19" spans="1:16" s="8" customFormat="1" ht="17.25" customHeight="1">
      <c r="A19" s="1415"/>
      <c r="B19" s="691">
        <v>11</v>
      </c>
      <c r="C19" s="1412"/>
      <c r="D19" s="436">
        <v>1616</v>
      </c>
      <c r="E19" s="436">
        <v>26221</v>
      </c>
      <c r="F19" s="436">
        <v>212</v>
      </c>
      <c r="G19" s="436">
        <v>2483</v>
      </c>
      <c r="H19" s="436">
        <v>125110</v>
      </c>
      <c r="I19" s="150">
        <v>1600092</v>
      </c>
      <c r="J19" s="314"/>
      <c r="K19" s="314"/>
      <c r="L19" s="314"/>
      <c r="M19" s="186"/>
    </row>
    <row r="20" spans="1:16" s="8" customFormat="1" ht="17.25" customHeight="1">
      <c r="A20" s="1415"/>
      <c r="B20" s="691">
        <v>12</v>
      </c>
      <c r="C20" s="1412"/>
      <c r="D20" s="436">
        <v>2152</v>
      </c>
      <c r="E20" s="436">
        <v>39161</v>
      </c>
      <c r="F20" s="436">
        <v>160</v>
      </c>
      <c r="G20" s="436">
        <v>1734</v>
      </c>
      <c r="H20" s="436">
        <v>125257</v>
      </c>
      <c r="I20" s="150">
        <v>1596767</v>
      </c>
      <c r="J20" s="314"/>
      <c r="K20" s="314"/>
      <c r="L20" s="314"/>
      <c r="M20" s="186"/>
    </row>
    <row r="21" spans="1:16" s="8" customFormat="1" ht="17.25" customHeight="1">
      <c r="A21" s="1415">
        <v>8</v>
      </c>
      <c r="B21" s="691">
        <v>1</v>
      </c>
      <c r="C21" s="1412"/>
      <c r="D21" s="436">
        <v>1455</v>
      </c>
      <c r="E21" s="436">
        <v>25604</v>
      </c>
      <c r="F21" s="436">
        <v>180</v>
      </c>
      <c r="G21" s="436">
        <v>2072</v>
      </c>
      <c r="H21" s="436">
        <v>125328</v>
      </c>
      <c r="I21" s="150">
        <v>1588821</v>
      </c>
      <c r="J21" s="314"/>
      <c r="K21" s="314"/>
      <c r="L21" s="314"/>
      <c r="M21" s="186"/>
    </row>
    <row r="22" spans="1:16" s="8" customFormat="1" ht="17.25" customHeight="1">
      <c r="A22" s="1415"/>
      <c r="B22" s="691">
        <v>2</v>
      </c>
      <c r="C22" s="1412"/>
      <c r="D22" s="436">
        <v>1641</v>
      </c>
      <c r="E22" s="436">
        <v>26692</v>
      </c>
      <c r="F22" s="436">
        <v>198</v>
      </c>
      <c r="G22" s="436">
        <v>2488</v>
      </c>
      <c r="H22" s="436">
        <v>125275</v>
      </c>
      <c r="I22" s="150">
        <v>1578644</v>
      </c>
      <c r="J22" s="314"/>
      <c r="K22" s="314"/>
      <c r="L22" s="314"/>
      <c r="M22" s="186"/>
    </row>
    <row r="23" spans="1:16" s="8" customFormat="1" ht="17.25" customHeight="1">
      <c r="A23" s="1415"/>
      <c r="B23" s="691">
        <v>3</v>
      </c>
      <c r="C23" s="1412"/>
      <c r="D23" s="436">
        <v>2511</v>
      </c>
      <c r="E23" s="436">
        <v>42347</v>
      </c>
      <c r="F23" s="436">
        <v>173</v>
      </c>
      <c r="G23" s="436">
        <v>1971</v>
      </c>
      <c r="H23" s="436">
        <v>125481</v>
      </c>
      <c r="I23" s="150">
        <v>1574954</v>
      </c>
      <c r="J23" s="314"/>
      <c r="K23" s="314"/>
      <c r="L23" s="314"/>
      <c r="M23" s="186"/>
    </row>
    <row r="24" spans="1:16" s="8" customFormat="1" ht="17.25" customHeight="1">
      <c r="A24" s="1415"/>
      <c r="B24" s="691">
        <v>4</v>
      </c>
      <c r="C24" s="1412"/>
      <c r="D24" s="436">
        <v>1580</v>
      </c>
      <c r="E24" s="436">
        <v>23913</v>
      </c>
      <c r="F24" s="436">
        <v>152</v>
      </c>
      <c r="G24" s="436">
        <v>1827</v>
      </c>
      <c r="H24" s="436">
        <v>125468</v>
      </c>
      <c r="I24" s="150">
        <v>1566060</v>
      </c>
      <c r="J24" s="314"/>
      <c r="K24" s="314"/>
      <c r="L24" s="314"/>
      <c r="M24" s="186"/>
      <c r="P24" s="335"/>
    </row>
    <row r="25" spans="1:16" s="8" customFormat="1" ht="13.9" customHeight="1">
      <c r="A25" s="702"/>
      <c r="B25" s="1522"/>
      <c r="C25" s="1412"/>
      <c r="D25" s="476"/>
      <c r="E25" s="476"/>
      <c r="F25" s="476"/>
      <c r="G25" s="476"/>
      <c r="H25" s="476"/>
      <c r="I25" s="476"/>
      <c r="J25" s="406"/>
      <c r="K25" s="406"/>
      <c r="L25" s="406"/>
      <c r="M25" s="406"/>
      <c r="P25" s="50"/>
    </row>
    <row r="26" spans="1:16" s="8" customFormat="1" ht="14.25" customHeight="1">
      <c r="A26" s="1815" t="s">
        <v>43</v>
      </c>
      <c r="B26" s="1815"/>
      <c r="C26" s="1816"/>
      <c r="D26" s="161">
        <f>(D24-D23)/D23*100</f>
        <v>-37.076861808044605</v>
      </c>
      <c r="E26" s="161">
        <f>(E24-E23)/E23*100</f>
        <v>-43.530828630127282</v>
      </c>
      <c r="F26" s="161">
        <f t="shared" ref="F26:I26" si="0">(F24-F23)/F23*100</f>
        <v>-12.138728323699421</v>
      </c>
      <c r="G26" s="161">
        <f t="shared" si="0"/>
        <v>-7.3059360730593603</v>
      </c>
      <c r="H26" s="161">
        <f t="shared" si="0"/>
        <v>-1.0360134203584608E-2</v>
      </c>
      <c r="I26" s="161">
        <f t="shared" si="0"/>
        <v>-0.56471490595915819</v>
      </c>
      <c r="J26" s="407"/>
      <c r="K26" s="407"/>
      <c r="L26" s="407"/>
      <c r="M26" s="407"/>
      <c r="P26" s="335" t="s">
        <v>879</v>
      </c>
    </row>
    <row r="27" spans="1:16" s="8" customFormat="1" ht="14.25" customHeight="1">
      <c r="A27" s="1871" t="s">
        <v>262</v>
      </c>
      <c r="B27" s="1871"/>
      <c r="C27" s="1872"/>
      <c r="D27" s="1523">
        <f>(D24-D12)/D12*100</f>
        <v>0.44500953591862685</v>
      </c>
      <c r="E27" s="1523">
        <f>(E24-E12)/E12*100</f>
        <v>5.1259506748142609</v>
      </c>
      <c r="F27" s="1523">
        <f t="shared" ref="F27:I27" si="1">(F24-F12)/F12*100</f>
        <v>-7.878787878787878</v>
      </c>
      <c r="G27" s="1523">
        <f t="shared" si="1"/>
        <v>-17.217942908926144</v>
      </c>
      <c r="H27" s="1523">
        <f t="shared" si="1"/>
        <v>-0.13610423514991365</v>
      </c>
      <c r="I27" s="1523">
        <f t="shared" si="1"/>
        <v>-5.0566606930234475</v>
      </c>
      <c r="J27" s="1524"/>
      <c r="K27" s="1524"/>
      <c r="L27" s="1524"/>
      <c r="M27" s="1524"/>
      <c r="P27" s="335" t="s">
        <v>879</v>
      </c>
    </row>
    <row r="28" spans="1:16" s="8" customFormat="1" ht="12" customHeight="1">
      <c r="B28" s="692"/>
      <c r="C28" s="692"/>
      <c r="D28" s="1525"/>
      <c r="E28" s="1526"/>
      <c r="F28" s="1526"/>
      <c r="G28" s="1526"/>
      <c r="H28" s="1526"/>
      <c r="I28" s="1527" t="s">
        <v>28</v>
      </c>
      <c r="J28" s="1526"/>
      <c r="K28" s="1526"/>
      <c r="L28" s="1526"/>
      <c r="M28" s="1527"/>
    </row>
    <row r="29" spans="1:16" s="8" customFormat="1" ht="11">
      <c r="A29" s="1064"/>
      <c r="B29" s="1528"/>
      <c r="C29" s="692"/>
      <c r="D29" s="1526"/>
      <c r="E29" s="1526"/>
      <c r="F29" s="1526"/>
      <c r="G29" s="1526"/>
      <c r="H29" s="1526"/>
      <c r="I29" s="1529"/>
      <c r="J29" s="1526"/>
      <c r="K29" s="1526"/>
      <c r="L29" s="1526"/>
      <c r="M29" s="1529"/>
    </row>
    <row r="30" spans="1:16" s="92" customFormat="1" ht="11">
      <c r="A30" s="1482"/>
      <c r="B30" s="1482"/>
      <c r="C30" s="79"/>
      <c r="D30" s="1526"/>
      <c r="E30" s="1526"/>
      <c r="F30" s="1526"/>
      <c r="G30" s="1526"/>
      <c r="H30" s="1526"/>
      <c r="I30" s="1526"/>
      <c r="J30" s="1526"/>
      <c r="K30" s="1526"/>
      <c r="L30" s="1526"/>
      <c r="M30" s="1526"/>
      <c r="N30" s="79"/>
      <c r="O30" s="79"/>
    </row>
    <row r="31" spans="1:16" s="92" customFormat="1" ht="7.5" customHeight="1">
      <c r="A31" s="2044"/>
      <c r="B31" s="2044"/>
      <c r="C31" s="2044"/>
      <c r="D31" s="2044"/>
      <c r="E31" s="2044"/>
      <c r="F31" s="2044"/>
      <c r="G31" s="2044"/>
      <c r="H31" s="2044"/>
      <c r="I31" s="2044"/>
      <c r="J31" s="2044"/>
      <c r="K31" s="2044"/>
      <c r="L31" s="2044"/>
      <c r="M31" s="2044"/>
      <c r="N31" s="1526"/>
      <c r="O31" s="79"/>
    </row>
    <row r="32" spans="1:16" s="92" customFormat="1" ht="7.5" customHeight="1">
      <c r="A32" s="1530"/>
      <c r="B32" s="1530"/>
      <c r="C32" s="1530"/>
      <c r="D32" s="1530"/>
      <c r="E32" s="1530"/>
      <c r="F32" s="1530"/>
      <c r="G32" s="1530"/>
      <c r="H32" s="1530"/>
      <c r="I32" s="1530"/>
      <c r="J32" s="1530"/>
      <c r="K32" s="1530"/>
      <c r="L32" s="1530"/>
      <c r="M32" s="1530"/>
      <c r="N32" s="1526"/>
      <c r="O32" s="79"/>
    </row>
    <row r="33" spans="1:16" s="92" customFormat="1" ht="8.25" customHeight="1">
      <c r="A33" s="49"/>
      <c r="B33" s="79"/>
      <c r="C33" s="79"/>
      <c r="D33" s="79"/>
      <c r="E33" s="79"/>
      <c r="F33" s="79"/>
      <c r="G33" s="79"/>
      <c r="H33" s="79"/>
      <c r="I33" s="79"/>
      <c r="J33" s="79"/>
      <c r="K33" s="79"/>
      <c r="L33" s="79"/>
      <c r="M33" s="79"/>
      <c r="N33" s="79"/>
      <c r="O33" s="79"/>
    </row>
    <row r="34" spans="1:16" ht="28.5" customHeight="1">
      <c r="A34" s="1531" t="s">
        <v>919</v>
      </c>
      <c r="B34" s="607"/>
      <c r="C34" s="607"/>
      <c r="E34" s="1450"/>
      <c r="G34" s="1450"/>
      <c r="H34" s="1450"/>
      <c r="I34" s="1450"/>
      <c r="J34" s="1450"/>
      <c r="K34" s="1450"/>
      <c r="L34" s="1702"/>
      <c r="M34" s="1703"/>
      <c r="N34" s="606"/>
    </row>
    <row r="35" spans="1:16" ht="6.75" customHeight="1">
      <c r="A35" s="607"/>
      <c r="B35" s="607"/>
      <c r="C35" s="607"/>
      <c r="D35" s="1452"/>
      <c r="E35" s="1450"/>
      <c r="G35" s="1450"/>
      <c r="H35" s="1450"/>
      <c r="I35" s="1450"/>
      <c r="J35" s="1450"/>
      <c r="K35" s="1450"/>
      <c r="L35" s="1450"/>
      <c r="M35" s="1450"/>
    </row>
    <row r="36" spans="1:16" s="59" customFormat="1" ht="15.75" customHeight="1">
      <c r="A36" s="2045" t="s">
        <v>59</v>
      </c>
      <c r="B36" s="2045"/>
      <c r="C36" s="2046"/>
      <c r="D36" s="2055" t="s">
        <v>150</v>
      </c>
      <c r="E36" s="2056"/>
      <c r="F36" s="2055" t="s">
        <v>832</v>
      </c>
      <c r="G36" s="2057"/>
      <c r="H36" s="2057"/>
      <c r="I36" s="2057"/>
      <c r="J36" s="2057"/>
      <c r="K36" s="2057"/>
      <c r="L36" s="2057"/>
      <c r="M36" s="2057"/>
      <c r="N36" s="2056"/>
      <c r="O36" s="52"/>
    </row>
    <row r="37" spans="1:16" s="57" customFormat="1" ht="24" customHeight="1">
      <c r="A37" s="2047"/>
      <c r="B37" s="2047"/>
      <c r="C37" s="2048"/>
      <c r="D37" s="62" t="s">
        <v>182</v>
      </c>
      <c r="E37" s="62" t="s">
        <v>631</v>
      </c>
      <c r="F37" s="322" t="s">
        <v>864</v>
      </c>
      <c r="G37" s="405" t="s">
        <v>865</v>
      </c>
      <c r="H37" s="322" t="s">
        <v>866</v>
      </c>
      <c r="I37" s="323" t="s">
        <v>867</v>
      </c>
      <c r="J37" s="322" t="s">
        <v>868</v>
      </c>
      <c r="K37" s="322" t="s">
        <v>869</v>
      </c>
      <c r="L37" s="324" t="s">
        <v>870</v>
      </c>
      <c r="M37" s="324" t="s">
        <v>871</v>
      </c>
      <c r="N37" s="325" t="s">
        <v>872</v>
      </c>
      <c r="O37" s="48"/>
    </row>
    <row r="38" spans="1:16" s="239" customFormat="1" ht="16.5" customHeight="1">
      <c r="A38" s="1472"/>
      <c r="B38" s="1473"/>
      <c r="C38" s="1474"/>
      <c r="D38" s="1516" t="s">
        <v>27</v>
      </c>
      <c r="E38" s="1516" t="s">
        <v>225</v>
      </c>
      <c r="F38" s="1516" t="s">
        <v>29</v>
      </c>
      <c r="G38" s="1516" t="s">
        <v>29</v>
      </c>
      <c r="H38" s="1516" t="s">
        <v>29</v>
      </c>
      <c r="I38" s="1516" t="s">
        <v>29</v>
      </c>
      <c r="J38" s="1516" t="s">
        <v>29</v>
      </c>
      <c r="K38" s="1516" t="s">
        <v>29</v>
      </c>
      <c r="L38" s="1516" t="s">
        <v>29</v>
      </c>
      <c r="M38" s="1516" t="s">
        <v>29</v>
      </c>
      <c r="N38" s="1516" t="s">
        <v>29</v>
      </c>
    </row>
    <row r="39" spans="1:16" s="9" customFormat="1" ht="16.5" customHeight="1">
      <c r="A39" s="617" t="s">
        <v>483</v>
      </c>
      <c r="B39" s="618">
        <v>3</v>
      </c>
      <c r="C39" s="619" t="s">
        <v>159</v>
      </c>
      <c r="D39" s="1532">
        <v>339</v>
      </c>
      <c r="E39" s="364">
        <v>40827</v>
      </c>
      <c r="F39" s="1533">
        <v>0</v>
      </c>
      <c r="G39" s="1533">
        <v>54</v>
      </c>
      <c r="H39" s="1533">
        <v>31</v>
      </c>
      <c r="I39" s="1533">
        <v>46</v>
      </c>
      <c r="J39" s="1533">
        <v>41</v>
      </c>
      <c r="K39" s="1533">
        <v>1</v>
      </c>
      <c r="L39" s="1533">
        <v>11</v>
      </c>
      <c r="M39" s="1533">
        <v>21</v>
      </c>
      <c r="N39" s="1533">
        <v>134</v>
      </c>
      <c r="O39" s="9">
        <v>536</v>
      </c>
    </row>
    <row r="40" spans="1:16" s="9" customFormat="1" ht="16.5" customHeight="1">
      <c r="A40" s="617"/>
      <c r="B40" s="618">
        <v>4</v>
      </c>
      <c r="C40" s="619"/>
      <c r="D40" s="1534">
        <v>318</v>
      </c>
      <c r="E40" s="364">
        <v>51044</v>
      </c>
      <c r="F40" s="1533">
        <v>0</v>
      </c>
      <c r="G40" s="1533">
        <v>56</v>
      </c>
      <c r="H40" s="1533">
        <v>25</v>
      </c>
      <c r="I40" s="1533">
        <v>38</v>
      </c>
      <c r="J40" s="1533">
        <v>41</v>
      </c>
      <c r="K40" s="1533">
        <v>1</v>
      </c>
      <c r="L40" s="1533">
        <v>14</v>
      </c>
      <c r="M40" s="1533">
        <v>19</v>
      </c>
      <c r="N40" s="1533">
        <v>124</v>
      </c>
      <c r="O40" s="9">
        <v>517</v>
      </c>
    </row>
    <row r="41" spans="1:16" s="9" customFormat="1" ht="16.5" customHeight="1">
      <c r="A41" s="617"/>
      <c r="B41" s="618">
        <v>5</v>
      </c>
      <c r="C41" s="619"/>
      <c r="D41" s="1534">
        <v>526</v>
      </c>
      <c r="E41" s="364">
        <v>690053</v>
      </c>
      <c r="F41" s="1533">
        <v>4</v>
      </c>
      <c r="G41" s="412">
        <v>113</v>
      </c>
      <c r="H41" s="412">
        <v>36</v>
      </c>
      <c r="I41" s="412">
        <v>49</v>
      </c>
      <c r="J41" s="412">
        <v>66</v>
      </c>
      <c r="K41" s="412">
        <v>0</v>
      </c>
      <c r="L41" s="412">
        <v>21</v>
      </c>
      <c r="M41" s="412">
        <v>34</v>
      </c>
      <c r="N41" s="412">
        <v>203</v>
      </c>
      <c r="O41" s="9">
        <v>499</v>
      </c>
    </row>
    <row r="42" spans="1:16" s="9" customFormat="1" ht="16.5" customHeight="1">
      <c r="A42" s="617"/>
      <c r="B42" s="618">
        <v>6</v>
      </c>
      <c r="C42" s="619"/>
      <c r="D42" s="1534">
        <v>570</v>
      </c>
      <c r="E42" s="364">
        <v>51689</v>
      </c>
      <c r="F42" s="1533">
        <v>3</v>
      </c>
      <c r="G42" s="412">
        <v>111</v>
      </c>
      <c r="H42" s="412">
        <v>50</v>
      </c>
      <c r="I42" s="412">
        <v>66</v>
      </c>
      <c r="J42" s="412">
        <v>62</v>
      </c>
      <c r="K42" s="412">
        <v>0</v>
      </c>
      <c r="L42" s="412">
        <v>14</v>
      </c>
      <c r="M42" s="412">
        <v>40</v>
      </c>
      <c r="N42" s="412">
        <v>224</v>
      </c>
      <c r="O42" s="9">
        <v>434</v>
      </c>
    </row>
    <row r="43" spans="1:16" s="53" customFormat="1" ht="16.5" customHeight="1">
      <c r="A43" s="617"/>
      <c r="B43" s="618">
        <v>7</v>
      </c>
      <c r="C43" s="619"/>
      <c r="D43" s="1534">
        <v>634</v>
      </c>
      <c r="E43" s="364">
        <v>54168</v>
      </c>
      <c r="F43" s="1533">
        <v>6</v>
      </c>
      <c r="G43" s="412">
        <v>120</v>
      </c>
      <c r="H43" s="412">
        <v>61</v>
      </c>
      <c r="I43" s="412">
        <v>73</v>
      </c>
      <c r="J43" s="412">
        <v>74</v>
      </c>
      <c r="K43" s="412">
        <v>1</v>
      </c>
      <c r="L43" s="412">
        <v>16</v>
      </c>
      <c r="M43" s="412">
        <v>26</v>
      </c>
      <c r="N43" s="412">
        <v>257</v>
      </c>
      <c r="O43" s="9">
        <v>449</v>
      </c>
    </row>
    <row r="44" spans="1:16" s="53" customFormat="1" ht="16.5" customHeight="1">
      <c r="A44" s="2012" t="s">
        <v>511</v>
      </c>
      <c r="B44" s="2012"/>
      <c r="C44" s="2013"/>
      <c r="D44" s="357">
        <v>100</v>
      </c>
      <c r="E44" s="1535" t="s">
        <v>475</v>
      </c>
      <c r="F44" s="357">
        <f>+F43/$D43*100</f>
        <v>0.94637223974763407</v>
      </c>
      <c r="G44" s="357">
        <f t="shared" ref="G44:N44" si="2">+G43/$D43*100</f>
        <v>18.927444794952681</v>
      </c>
      <c r="H44" s="357">
        <f t="shared" si="2"/>
        <v>9.6214511041009469</v>
      </c>
      <c r="I44" s="357">
        <f t="shared" si="2"/>
        <v>11.514195583596216</v>
      </c>
      <c r="J44" s="357">
        <f t="shared" si="2"/>
        <v>11.67192429022082</v>
      </c>
      <c r="K44" s="357">
        <f t="shared" si="2"/>
        <v>0.15772870662460567</v>
      </c>
      <c r="L44" s="357">
        <f t="shared" si="2"/>
        <v>2.5236593059936907</v>
      </c>
      <c r="M44" s="357">
        <f t="shared" si="2"/>
        <v>4.1009463722397479</v>
      </c>
      <c r="N44" s="357">
        <f t="shared" si="2"/>
        <v>40.536277602523654</v>
      </c>
      <c r="O44" s="9"/>
      <c r="P44" s="335" t="s">
        <v>879</v>
      </c>
    </row>
    <row r="45" spans="1:16" s="49" customFormat="1" ht="7.5" customHeight="1">
      <c r="A45" s="85"/>
      <c r="B45" s="1481"/>
      <c r="C45" s="1459"/>
      <c r="D45" s="1536"/>
      <c r="E45" s="436"/>
      <c r="F45" s="1537"/>
      <c r="G45" s="1537"/>
      <c r="H45" s="1537"/>
      <c r="I45" s="1537"/>
      <c r="J45" s="1537"/>
      <c r="K45" s="1537"/>
      <c r="L45" s="1537"/>
      <c r="M45" s="1537"/>
      <c r="N45" s="1537"/>
      <c r="O45" s="9">
        <v>0</v>
      </c>
      <c r="P45" s="10"/>
    </row>
    <row r="46" spans="1:16" s="8" customFormat="1" ht="16.5" customHeight="1">
      <c r="A46" s="1415">
        <v>7</v>
      </c>
      <c r="B46" s="691">
        <v>4</v>
      </c>
      <c r="C46" s="1412" t="s">
        <v>476</v>
      </c>
      <c r="D46" s="436">
        <v>69</v>
      </c>
      <c r="E46" s="436">
        <v>5565</v>
      </c>
      <c r="F46" s="1499">
        <v>2</v>
      </c>
      <c r="G46" s="1538">
        <v>15</v>
      </c>
      <c r="H46" s="1539">
        <v>9</v>
      </c>
      <c r="I46" s="1538">
        <v>6</v>
      </c>
      <c r="J46" s="1538">
        <v>5</v>
      </c>
      <c r="K46" s="1499">
        <v>0</v>
      </c>
      <c r="L46" s="1499">
        <v>1</v>
      </c>
      <c r="M46" s="1539">
        <v>3</v>
      </c>
      <c r="N46" s="1538">
        <v>28</v>
      </c>
      <c r="O46" s="9">
        <v>43</v>
      </c>
      <c r="P46" s="336"/>
    </row>
    <row r="47" spans="1:16" s="8" customFormat="1" ht="16.5" customHeight="1">
      <c r="A47" s="1415"/>
      <c r="B47" s="691">
        <v>5</v>
      </c>
      <c r="C47" s="1412"/>
      <c r="D47" s="436">
        <v>53</v>
      </c>
      <c r="E47" s="436">
        <v>2858</v>
      </c>
      <c r="F47" s="1499">
        <v>0</v>
      </c>
      <c r="G47" s="1538">
        <v>13</v>
      </c>
      <c r="H47" s="1539">
        <v>3</v>
      </c>
      <c r="I47" s="1538">
        <v>6</v>
      </c>
      <c r="J47" s="1538">
        <v>4</v>
      </c>
      <c r="K47" s="1499">
        <v>0</v>
      </c>
      <c r="L47" s="1499">
        <v>2</v>
      </c>
      <c r="M47" s="1539">
        <v>2</v>
      </c>
      <c r="N47" s="1538">
        <v>23</v>
      </c>
      <c r="O47" s="9">
        <v>39</v>
      </c>
      <c r="P47" s="10"/>
    </row>
    <row r="48" spans="1:16" s="8" customFormat="1" ht="16.5" customHeight="1">
      <c r="A48" s="1415"/>
      <c r="B48" s="691">
        <v>6</v>
      </c>
      <c r="C48" s="1412"/>
      <c r="D48" s="436">
        <v>59</v>
      </c>
      <c r="E48" s="436">
        <v>5693</v>
      </c>
      <c r="F48" s="1499">
        <v>0</v>
      </c>
      <c r="G48" s="1538">
        <v>13</v>
      </c>
      <c r="H48" s="1539">
        <v>3</v>
      </c>
      <c r="I48" s="1538">
        <v>6</v>
      </c>
      <c r="J48" s="1538">
        <v>9</v>
      </c>
      <c r="K48" s="1499">
        <v>0</v>
      </c>
      <c r="L48" s="1499">
        <v>1</v>
      </c>
      <c r="M48" s="1539">
        <v>0</v>
      </c>
      <c r="N48" s="1538">
        <v>27</v>
      </c>
      <c r="O48" s="9">
        <v>43</v>
      </c>
      <c r="P48" s="10"/>
    </row>
    <row r="49" spans="1:16" s="8" customFormat="1" ht="16.5" customHeight="1">
      <c r="A49" s="1415"/>
      <c r="B49" s="691">
        <v>7</v>
      </c>
      <c r="C49" s="1412"/>
      <c r="D49" s="436">
        <v>49</v>
      </c>
      <c r="E49" s="436">
        <v>6215</v>
      </c>
      <c r="F49" s="1499">
        <v>2</v>
      </c>
      <c r="G49" s="1538">
        <v>7</v>
      </c>
      <c r="H49" s="1539">
        <v>2</v>
      </c>
      <c r="I49" s="1538">
        <v>6</v>
      </c>
      <c r="J49" s="1538">
        <v>6</v>
      </c>
      <c r="K49" s="1499">
        <v>0</v>
      </c>
      <c r="L49" s="1499">
        <v>3</v>
      </c>
      <c r="M49" s="1539">
        <v>3</v>
      </c>
      <c r="N49" s="1538">
        <v>20</v>
      </c>
      <c r="O49" s="9">
        <v>32</v>
      </c>
      <c r="P49" s="10"/>
    </row>
    <row r="50" spans="1:16" s="8" customFormat="1" ht="16.5" customHeight="1">
      <c r="A50" s="1415"/>
      <c r="B50" s="691">
        <v>8</v>
      </c>
      <c r="C50" s="1412"/>
      <c r="D50" s="436">
        <v>40</v>
      </c>
      <c r="E50" s="436">
        <v>1937</v>
      </c>
      <c r="F50" s="1499">
        <v>0</v>
      </c>
      <c r="G50" s="1538">
        <v>7</v>
      </c>
      <c r="H50" s="1539">
        <v>5</v>
      </c>
      <c r="I50" s="1538">
        <v>6</v>
      </c>
      <c r="J50" s="1538">
        <v>4</v>
      </c>
      <c r="K50" s="1499">
        <v>0</v>
      </c>
      <c r="L50" s="1499">
        <v>0</v>
      </c>
      <c r="M50" s="1539">
        <v>2</v>
      </c>
      <c r="N50" s="1538">
        <v>16</v>
      </c>
      <c r="O50" s="9">
        <v>35</v>
      </c>
      <c r="P50" s="10"/>
    </row>
    <row r="51" spans="1:16" s="8" customFormat="1" ht="16.5" customHeight="1">
      <c r="A51" s="1415"/>
      <c r="B51" s="691">
        <v>9</v>
      </c>
      <c r="C51" s="1412"/>
      <c r="D51" s="436">
        <v>44</v>
      </c>
      <c r="E51" s="436">
        <v>1479</v>
      </c>
      <c r="F51" s="1499">
        <v>0</v>
      </c>
      <c r="G51" s="1538">
        <v>8</v>
      </c>
      <c r="H51" s="1539">
        <v>5</v>
      </c>
      <c r="I51" s="1538">
        <v>4</v>
      </c>
      <c r="J51" s="1538">
        <v>7</v>
      </c>
      <c r="K51" s="1499">
        <v>0</v>
      </c>
      <c r="L51" s="1499">
        <v>1</v>
      </c>
      <c r="M51" s="1539">
        <v>2</v>
      </c>
      <c r="N51" s="1538">
        <v>17</v>
      </c>
      <c r="O51" s="9">
        <v>39</v>
      </c>
      <c r="P51" s="10"/>
    </row>
    <row r="52" spans="1:16" s="8" customFormat="1" ht="16.5" customHeight="1">
      <c r="A52" s="1415"/>
      <c r="B52" s="691">
        <v>10</v>
      </c>
      <c r="C52" s="1412"/>
      <c r="D52" s="436">
        <v>52</v>
      </c>
      <c r="E52" s="436">
        <v>2562</v>
      </c>
      <c r="F52" s="1499">
        <v>0</v>
      </c>
      <c r="G52" s="1538">
        <v>11</v>
      </c>
      <c r="H52" s="1539">
        <v>3</v>
      </c>
      <c r="I52" s="1538">
        <v>5</v>
      </c>
      <c r="J52" s="1538">
        <v>8</v>
      </c>
      <c r="K52" s="1499">
        <v>0</v>
      </c>
      <c r="L52" s="1499">
        <v>2</v>
      </c>
      <c r="M52" s="1539">
        <v>5</v>
      </c>
      <c r="N52" s="1538">
        <v>18</v>
      </c>
      <c r="O52" s="9">
        <v>30</v>
      </c>
      <c r="P52" s="10"/>
    </row>
    <row r="53" spans="1:16" s="8" customFormat="1" ht="16.5" customHeight="1">
      <c r="A53" s="1415"/>
      <c r="B53" s="691">
        <v>11</v>
      </c>
      <c r="C53" s="1412"/>
      <c r="D53" s="436">
        <v>47</v>
      </c>
      <c r="E53" s="436">
        <v>4983</v>
      </c>
      <c r="F53" s="1499">
        <v>0</v>
      </c>
      <c r="G53" s="1538">
        <v>9</v>
      </c>
      <c r="H53" s="1539">
        <v>4</v>
      </c>
      <c r="I53" s="1538">
        <v>7</v>
      </c>
      <c r="J53" s="1538">
        <v>9</v>
      </c>
      <c r="K53" s="1499">
        <v>0</v>
      </c>
      <c r="L53" s="1499">
        <v>4</v>
      </c>
      <c r="M53" s="1539">
        <v>0</v>
      </c>
      <c r="N53" s="1538">
        <v>14</v>
      </c>
      <c r="O53" s="9">
        <v>36</v>
      </c>
      <c r="P53" s="10"/>
    </row>
    <row r="54" spans="1:16" s="8" customFormat="1" ht="16.5" customHeight="1">
      <c r="A54" s="1415"/>
      <c r="B54" s="691">
        <v>12</v>
      </c>
      <c r="C54" s="1412"/>
      <c r="D54" s="436">
        <v>63</v>
      </c>
      <c r="E54" s="436">
        <v>11072</v>
      </c>
      <c r="F54" s="1499">
        <v>0</v>
      </c>
      <c r="G54" s="1538">
        <v>11</v>
      </c>
      <c r="H54" s="1539">
        <v>7</v>
      </c>
      <c r="I54" s="1538">
        <v>7</v>
      </c>
      <c r="J54" s="1538">
        <v>8</v>
      </c>
      <c r="K54" s="1499">
        <v>0</v>
      </c>
      <c r="L54" s="1499">
        <v>0</v>
      </c>
      <c r="M54" s="1539">
        <v>3</v>
      </c>
      <c r="N54" s="1538">
        <v>27</v>
      </c>
      <c r="O54" s="9">
        <v>43</v>
      </c>
      <c r="P54" s="10"/>
    </row>
    <row r="55" spans="1:16" s="8" customFormat="1" ht="16.5" customHeight="1">
      <c r="A55" s="1415">
        <v>8</v>
      </c>
      <c r="B55" s="691">
        <v>1</v>
      </c>
      <c r="C55" s="1412"/>
      <c r="D55" s="436">
        <v>53</v>
      </c>
      <c r="E55" s="436">
        <v>2351</v>
      </c>
      <c r="F55" s="1499">
        <v>0</v>
      </c>
      <c r="G55" s="1538">
        <v>11</v>
      </c>
      <c r="H55" s="1539">
        <v>1</v>
      </c>
      <c r="I55" s="1538">
        <v>5</v>
      </c>
      <c r="J55" s="1538">
        <v>6</v>
      </c>
      <c r="K55" s="1499">
        <v>0</v>
      </c>
      <c r="L55" s="1499">
        <v>0</v>
      </c>
      <c r="M55" s="1539">
        <v>4</v>
      </c>
      <c r="N55" s="1538">
        <v>26</v>
      </c>
      <c r="O55" s="9">
        <v>33</v>
      </c>
      <c r="P55" s="10"/>
    </row>
    <row r="56" spans="1:16" s="8" customFormat="1" ht="16.5" customHeight="1">
      <c r="A56" s="1415"/>
      <c r="B56" s="691">
        <v>2</v>
      </c>
      <c r="C56" s="1412"/>
      <c r="D56" s="436">
        <v>49</v>
      </c>
      <c r="E56" s="436">
        <v>4092</v>
      </c>
      <c r="F56" s="1499">
        <v>0</v>
      </c>
      <c r="G56" s="1538">
        <v>11</v>
      </c>
      <c r="H56" s="1539">
        <v>3</v>
      </c>
      <c r="I56" s="1538">
        <v>6</v>
      </c>
      <c r="J56" s="1538">
        <v>7</v>
      </c>
      <c r="K56" s="1499">
        <v>0</v>
      </c>
      <c r="L56" s="1499">
        <v>0</v>
      </c>
      <c r="M56" s="1539">
        <v>3</v>
      </c>
      <c r="N56" s="1538">
        <v>19</v>
      </c>
      <c r="O56" s="9">
        <v>40</v>
      </c>
      <c r="P56" s="336"/>
    </row>
    <row r="57" spans="1:16" s="8" customFormat="1" ht="16.5" customHeight="1">
      <c r="A57" s="1415"/>
      <c r="B57" s="691">
        <v>3</v>
      </c>
      <c r="C57" s="1412"/>
      <c r="D57" s="436">
        <v>52</v>
      </c>
      <c r="E57" s="436">
        <v>3009</v>
      </c>
      <c r="F57" s="1499">
        <v>1</v>
      </c>
      <c r="G57" s="1538">
        <v>12</v>
      </c>
      <c r="H57" s="1539">
        <v>4</v>
      </c>
      <c r="I57" s="1538">
        <v>4</v>
      </c>
      <c r="J57" s="1538">
        <v>8</v>
      </c>
      <c r="K57" s="1499">
        <v>0</v>
      </c>
      <c r="L57" s="1499">
        <v>1</v>
      </c>
      <c r="M57" s="1539">
        <v>2</v>
      </c>
      <c r="N57" s="1538">
        <v>20</v>
      </c>
      <c r="O57" s="9">
        <v>33</v>
      </c>
      <c r="P57" s="336"/>
    </row>
    <row r="58" spans="1:16" s="8" customFormat="1" ht="16.5" customHeight="1">
      <c r="A58" s="1415"/>
      <c r="B58" s="691">
        <v>4</v>
      </c>
      <c r="C58" s="1412"/>
      <c r="D58" s="436">
        <v>62</v>
      </c>
      <c r="E58" s="436">
        <v>10865</v>
      </c>
      <c r="F58" s="1499">
        <v>1</v>
      </c>
      <c r="G58" s="1538">
        <v>11</v>
      </c>
      <c r="H58" s="1539">
        <v>4</v>
      </c>
      <c r="I58" s="1538">
        <v>14</v>
      </c>
      <c r="J58" s="1538">
        <v>2</v>
      </c>
      <c r="K58" s="1499">
        <v>1</v>
      </c>
      <c r="L58" s="1499">
        <v>1</v>
      </c>
      <c r="M58" s="1539">
        <v>6</v>
      </c>
      <c r="N58" s="1538">
        <v>22</v>
      </c>
      <c r="O58" s="9">
        <v>33</v>
      </c>
      <c r="P58" s="336"/>
    </row>
    <row r="59" spans="1:16" s="8" customFormat="1" ht="16.5" customHeight="1">
      <c r="A59" s="1992" t="s">
        <v>511</v>
      </c>
      <c r="B59" s="1992"/>
      <c r="C59" s="1995"/>
      <c r="D59" s="1461">
        <v>100</v>
      </c>
      <c r="E59" s="1540" t="s">
        <v>897</v>
      </c>
      <c r="F59" s="1541">
        <f>+F58/$D58*100</f>
        <v>1.6129032258064515</v>
      </c>
      <c r="G59" s="1541">
        <f t="shared" ref="G59:N59" si="3">+G58/$D58*100</f>
        <v>17.741935483870968</v>
      </c>
      <c r="H59" s="1541">
        <f>+H58/$D58*100</f>
        <v>6.4516129032258061</v>
      </c>
      <c r="I59" s="1541">
        <f t="shared" si="3"/>
        <v>22.58064516129032</v>
      </c>
      <c r="J59" s="1541">
        <f t="shared" si="3"/>
        <v>3.225806451612903</v>
      </c>
      <c r="K59" s="1541">
        <f t="shared" si="3"/>
        <v>1.6129032258064515</v>
      </c>
      <c r="L59" s="1541">
        <f t="shared" si="3"/>
        <v>1.6129032258064515</v>
      </c>
      <c r="M59" s="1541">
        <f t="shared" si="3"/>
        <v>9.67741935483871</v>
      </c>
      <c r="N59" s="1541">
        <f t="shared" si="3"/>
        <v>35.483870967741936</v>
      </c>
      <c r="O59" s="9"/>
      <c r="P59" s="335" t="s">
        <v>879</v>
      </c>
    </row>
    <row r="60" spans="1:16" s="8" customFormat="1" ht="16.5" customHeight="1">
      <c r="A60" s="702"/>
      <c r="B60" s="692"/>
      <c r="C60" s="1412"/>
      <c r="D60" s="1542"/>
      <c r="E60" s="1542"/>
      <c r="F60" s="1542"/>
      <c r="G60" s="1542"/>
      <c r="H60" s="1542"/>
      <c r="I60" s="1542"/>
      <c r="J60" s="1542"/>
      <c r="K60" s="1542"/>
      <c r="L60" s="1542"/>
      <c r="M60" s="1542"/>
      <c r="N60" s="1542"/>
      <c r="P60" s="50"/>
    </row>
    <row r="61" spans="1:16" s="8" customFormat="1" ht="16.5" customHeight="1">
      <c r="A61" s="1815" t="s">
        <v>43</v>
      </c>
      <c r="B61" s="1815"/>
      <c r="C61" s="1816"/>
      <c r="D61" s="155">
        <f>IF(D58=0,"   ･･･ ",(D58-D57)/D57*100)</f>
        <v>19.230769230769234</v>
      </c>
      <c r="E61" s="155">
        <f>IF(E58=0,"   ･･･ ",(E58-E57)/E57*100)</f>
        <v>261.08341641741441</v>
      </c>
      <c r="F61" s="1504">
        <f>IF(F58=0,"   ･･･ ",(F58-F57)/F57*100)</f>
        <v>0</v>
      </c>
      <c r="G61" s="155">
        <f>IF(G58=0,"   ･･･ ",(G58-G57)/G57*100)</f>
        <v>-8.3333333333333321</v>
      </c>
      <c r="H61" s="155">
        <f>IF(H58=0,"   ･･･ ",(H58-H57)/H57*100)</f>
        <v>0</v>
      </c>
      <c r="I61" s="155">
        <f t="shared" ref="I61:N61" si="4">IF(I58=0,"   ･･･ ",(I58-I57)/I57*100)</f>
        <v>250</v>
      </c>
      <c r="J61" s="155">
        <f t="shared" si="4"/>
        <v>-75</v>
      </c>
      <c r="K61" s="485" t="str">
        <f>"   ･･･ "</f>
        <v xml:space="preserve">   ･･･ </v>
      </c>
      <c r="L61" s="1504">
        <f>IF(L58=0,"   ･･･ ",(L58-L57)/L57*100)</f>
        <v>0</v>
      </c>
      <c r="M61" s="485">
        <f>IF(M58=0,"   ･･･ ",(M58-M57)/M57*100)</f>
        <v>200</v>
      </c>
      <c r="N61" s="155">
        <f t="shared" si="4"/>
        <v>10</v>
      </c>
      <c r="P61" s="335" t="s">
        <v>879</v>
      </c>
    </row>
    <row r="62" spans="1:16" s="8" customFormat="1" ht="16.5" customHeight="1">
      <c r="A62" s="1871" t="s">
        <v>262</v>
      </c>
      <c r="B62" s="1871"/>
      <c r="C62" s="1872"/>
      <c r="D62" s="1468">
        <f>IF(D46=0,"   ･･･ ",(D58-D46)/D46*100)</f>
        <v>-10.144927536231885</v>
      </c>
      <c r="E62" s="1468">
        <f>IF(E46=0,"   ･･･ ",(E58-E46)/E46*100)</f>
        <v>95.238095238095227</v>
      </c>
      <c r="F62" s="1468">
        <f t="shared" ref="F62:G62" si="5">IF(F46=0,"   ･･･ ",(F58-F46)/F46*100)</f>
        <v>-50</v>
      </c>
      <c r="G62" s="1468">
        <f t="shared" si="5"/>
        <v>-26.666666666666668</v>
      </c>
      <c r="H62" s="1468">
        <f t="shared" ref="H62:N62" si="6">IF(H46=0,"   ･･･ ",(H58-H46)/H46*100)</f>
        <v>-55.555555555555557</v>
      </c>
      <c r="I62" s="1468">
        <f t="shared" si="6"/>
        <v>133.33333333333331</v>
      </c>
      <c r="J62" s="1468">
        <f>IF(J46=0,"   ･･･ ",(J58-J46)/J46*100)</f>
        <v>-60</v>
      </c>
      <c r="K62" s="1468" t="str">
        <f>IF(K46=0,"   ･･･ ",(K58-K46)/K46*100)</f>
        <v xml:space="preserve">   ･･･ </v>
      </c>
      <c r="L62" s="1468">
        <f t="shared" si="6"/>
        <v>0</v>
      </c>
      <c r="M62" s="1468">
        <f>IF(M46=0,"   ･･･ ",(M58-M46)/M46*100)</f>
        <v>100</v>
      </c>
      <c r="N62" s="1468">
        <f t="shared" si="6"/>
        <v>-21.428571428571427</v>
      </c>
      <c r="P62" s="335" t="s">
        <v>879</v>
      </c>
    </row>
    <row r="63" spans="1:16" s="8" customFormat="1" ht="12" customHeight="1">
      <c r="A63" s="49"/>
      <c r="B63" s="1543"/>
      <c r="C63" s="692"/>
      <c r="D63" s="78"/>
      <c r="E63" s="692"/>
      <c r="F63" s="692"/>
      <c r="G63" s="1442"/>
      <c r="H63" s="1442"/>
      <c r="I63" s="692"/>
      <c r="J63" s="51"/>
      <c r="K63" s="692"/>
      <c r="L63" s="51"/>
      <c r="N63" s="1527" t="s">
        <v>757</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&amp;C- 19 -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05" t="s">
        <v>735</v>
      </c>
      <c r="B1" s="14"/>
      <c r="C1" s="14"/>
      <c r="N1" s="1702"/>
      <c r="O1" s="1703"/>
      <c r="P1" s="606"/>
    </row>
    <row r="2" spans="1:17" ht="6" customHeight="1">
      <c r="A2" s="607"/>
      <c r="B2" s="607"/>
      <c r="C2" s="607"/>
      <c r="D2" s="608"/>
      <c r="E2" s="609"/>
      <c r="F2" s="610"/>
      <c r="G2" s="611"/>
      <c r="H2" s="612"/>
      <c r="I2" s="612"/>
      <c r="J2" s="612"/>
      <c r="K2" s="613"/>
      <c r="L2" s="609"/>
      <c r="M2" s="608"/>
      <c r="N2" s="612"/>
      <c r="O2" s="612"/>
      <c r="P2" s="612"/>
      <c r="Q2" s="37"/>
    </row>
    <row r="3" spans="1:17" s="18" customFormat="1" ht="12" customHeight="1">
      <c r="A3" s="1730" t="s">
        <v>178</v>
      </c>
      <c r="B3" s="1730"/>
      <c r="C3" s="1731"/>
      <c r="D3" s="1725" t="s">
        <v>399</v>
      </c>
      <c r="E3" s="103"/>
      <c r="F3" s="1716" t="s">
        <v>443</v>
      </c>
      <c r="G3" s="1716"/>
      <c r="H3" s="1716"/>
      <c r="I3" s="1716"/>
      <c r="J3" s="1717"/>
      <c r="K3" s="1706" t="s">
        <v>448</v>
      </c>
      <c r="L3" s="1707"/>
      <c r="M3" s="1708"/>
      <c r="N3" s="1709" t="s">
        <v>800</v>
      </c>
      <c r="O3" s="1709" t="s">
        <v>801</v>
      </c>
      <c r="P3" s="207" t="s">
        <v>267</v>
      </c>
    </row>
    <row r="4" spans="1:17" s="18" customFormat="1" ht="12" customHeight="1">
      <c r="A4" s="1732"/>
      <c r="B4" s="1732"/>
      <c r="C4" s="1733"/>
      <c r="D4" s="1726"/>
      <c r="E4" s="104"/>
      <c r="F4" s="1723" t="s">
        <v>260</v>
      </c>
      <c r="G4" s="1724"/>
      <c r="H4" s="1709" t="s">
        <v>769</v>
      </c>
      <c r="I4" s="1714" t="s">
        <v>765</v>
      </c>
      <c r="J4" s="1718" t="s">
        <v>763</v>
      </c>
      <c r="K4" s="1712" t="s">
        <v>661</v>
      </c>
      <c r="L4" s="1712" t="s">
        <v>662</v>
      </c>
      <c r="M4" s="1712" t="s">
        <v>663</v>
      </c>
      <c r="N4" s="1710"/>
      <c r="O4" s="1710"/>
      <c r="P4" s="1728" t="s">
        <v>766</v>
      </c>
    </row>
    <row r="5" spans="1:17" s="99" customFormat="1" ht="25.5" customHeight="1">
      <c r="A5" s="1734"/>
      <c r="B5" s="1734"/>
      <c r="C5" s="1735"/>
      <c r="D5" s="1727"/>
      <c r="E5" s="105"/>
      <c r="F5" s="106" t="s">
        <v>767</v>
      </c>
      <c r="G5" s="107" t="s">
        <v>768</v>
      </c>
      <c r="H5" s="1711"/>
      <c r="I5" s="1715"/>
      <c r="J5" s="1719"/>
      <c r="K5" s="1713"/>
      <c r="L5" s="1713"/>
      <c r="M5" s="1713"/>
      <c r="N5" s="1711"/>
      <c r="O5" s="1711"/>
      <c r="P5" s="1729"/>
    </row>
    <row r="6" spans="1:17" s="41" customFormat="1" ht="12" customHeight="1">
      <c r="A6" s="614"/>
      <c r="B6" s="607"/>
      <c r="C6" s="615"/>
      <c r="D6" s="616" t="s">
        <v>57</v>
      </c>
      <c r="E6" s="616" t="s">
        <v>179</v>
      </c>
      <c r="F6" s="4"/>
      <c r="G6" s="4"/>
      <c r="H6" s="4"/>
      <c r="I6" s="4"/>
      <c r="J6" s="616" t="s">
        <v>289</v>
      </c>
      <c r="K6" s="616"/>
      <c r="L6" s="616"/>
      <c r="M6" s="4"/>
      <c r="N6" s="4"/>
      <c r="O6" s="4"/>
      <c r="P6" s="213" t="s">
        <v>243</v>
      </c>
    </row>
    <row r="7" spans="1:17" s="13" customFormat="1" ht="14.15" customHeight="1">
      <c r="A7" s="617" t="s">
        <v>486</v>
      </c>
      <c r="B7" s="618">
        <v>3</v>
      </c>
      <c r="C7" s="619" t="s">
        <v>157</v>
      </c>
      <c r="D7" s="281">
        <v>5435973</v>
      </c>
      <c r="E7" s="281">
        <v>2411210</v>
      </c>
      <c r="F7" s="242">
        <v>99.5</v>
      </c>
      <c r="G7" s="242">
        <v>99.5</v>
      </c>
      <c r="H7" s="242">
        <v>99.4</v>
      </c>
      <c r="I7" s="242">
        <v>102.5</v>
      </c>
      <c r="J7" s="282">
        <v>0.94</v>
      </c>
      <c r="K7" s="620">
        <v>102</v>
      </c>
      <c r="L7" s="284">
        <v>103.3</v>
      </c>
      <c r="M7" s="620">
        <v>98</v>
      </c>
      <c r="N7" s="621" t="s">
        <v>475</v>
      </c>
      <c r="O7" s="621" t="s">
        <v>475</v>
      </c>
      <c r="P7" s="622">
        <v>223058</v>
      </c>
    </row>
    <row r="8" spans="1:17" s="13" customFormat="1" ht="14.15" customHeight="1">
      <c r="A8" s="617"/>
      <c r="B8" s="618">
        <v>4</v>
      </c>
      <c r="C8" s="619"/>
      <c r="D8" s="361">
        <v>5410614</v>
      </c>
      <c r="E8" s="361">
        <v>2424920</v>
      </c>
      <c r="F8" s="242">
        <v>100.2</v>
      </c>
      <c r="G8" s="242">
        <v>100.8</v>
      </c>
      <c r="H8" s="242">
        <v>100.1</v>
      </c>
      <c r="I8" s="242">
        <v>106.1</v>
      </c>
      <c r="J8" s="282">
        <v>1.03</v>
      </c>
      <c r="K8" s="621">
        <v>102.1</v>
      </c>
      <c r="L8" s="621">
        <v>102.3</v>
      </c>
      <c r="M8" s="621">
        <v>97.8</v>
      </c>
      <c r="N8" s="621" t="s">
        <v>475</v>
      </c>
      <c r="O8" s="621" t="s">
        <v>475</v>
      </c>
      <c r="P8" s="623">
        <v>228783</v>
      </c>
    </row>
    <row r="9" spans="1:17" s="13" customFormat="1" ht="14.15" customHeight="1">
      <c r="A9" s="617"/>
      <c r="B9" s="618">
        <v>5</v>
      </c>
      <c r="C9" s="619"/>
      <c r="D9" s="361">
        <v>5380033</v>
      </c>
      <c r="E9" s="361">
        <v>2434957</v>
      </c>
      <c r="F9" s="621">
        <v>103.5</v>
      </c>
      <c r="G9" s="621">
        <v>103</v>
      </c>
      <c r="H9" s="621">
        <v>100.6</v>
      </c>
      <c r="I9" s="621">
        <v>106.5</v>
      </c>
      <c r="J9" s="624">
        <v>1.02</v>
      </c>
      <c r="K9" s="621">
        <v>97.9</v>
      </c>
      <c r="L9" s="621">
        <v>98.2</v>
      </c>
      <c r="M9" s="621">
        <v>100.7</v>
      </c>
      <c r="N9" s="621" t="s">
        <v>475</v>
      </c>
      <c r="O9" s="621" t="s">
        <v>475</v>
      </c>
      <c r="P9" s="623">
        <v>229213</v>
      </c>
    </row>
    <row r="10" spans="1:17" s="13" customFormat="1" ht="14.15" customHeight="1">
      <c r="A10" s="617"/>
      <c r="B10" s="618">
        <v>6</v>
      </c>
      <c r="C10" s="619"/>
      <c r="D10" s="361">
        <v>5350268</v>
      </c>
      <c r="E10" s="361">
        <v>2448565</v>
      </c>
      <c r="F10" s="621">
        <v>104.8</v>
      </c>
      <c r="G10" s="621">
        <v>104.4</v>
      </c>
      <c r="H10" s="621">
        <v>101.3</v>
      </c>
      <c r="I10" s="621">
        <v>105.5</v>
      </c>
      <c r="J10" s="624">
        <v>1</v>
      </c>
      <c r="K10" s="621">
        <v>96.9</v>
      </c>
      <c r="L10" s="621">
        <v>96.7</v>
      </c>
      <c r="M10" s="621">
        <v>102.2</v>
      </c>
      <c r="N10" s="621" t="s">
        <v>475</v>
      </c>
      <c r="O10" s="621" t="s">
        <v>475</v>
      </c>
      <c r="P10" s="623">
        <v>229270</v>
      </c>
    </row>
    <row r="11" spans="1:17" s="13" customFormat="1" ht="14.15" customHeight="1">
      <c r="A11" s="617"/>
      <c r="B11" s="618">
        <v>7</v>
      </c>
      <c r="C11" s="619"/>
      <c r="D11" s="532">
        <v>5323825</v>
      </c>
      <c r="E11" s="532">
        <v>2462107</v>
      </c>
      <c r="F11" s="621">
        <v>108.6</v>
      </c>
      <c r="G11" s="621">
        <v>108.2</v>
      </c>
      <c r="H11" s="621">
        <v>101.8</v>
      </c>
      <c r="I11" s="621">
        <v>102.9</v>
      </c>
      <c r="J11" s="624">
        <v>0.96</v>
      </c>
      <c r="K11" s="620">
        <v>96.3</v>
      </c>
      <c r="L11" s="620">
        <v>96.4</v>
      </c>
      <c r="M11" s="620">
        <v>101.8</v>
      </c>
      <c r="N11" s="621" t="s">
        <v>475</v>
      </c>
      <c r="O11" s="621" t="s">
        <v>475</v>
      </c>
      <c r="P11" s="621" t="s">
        <v>475</v>
      </c>
    </row>
    <row r="12" spans="1:17" ht="14.15" customHeight="1">
      <c r="A12" s="271"/>
      <c r="B12" s="625"/>
      <c r="C12" s="619"/>
      <c r="D12" s="281"/>
      <c r="E12" s="281"/>
      <c r="F12" s="242"/>
      <c r="G12" s="242"/>
      <c r="H12" s="242"/>
      <c r="I12" s="242"/>
      <c r="J12" s="282"/>
      <c r="K12" s="626"/>
      <c r="L12" s="626"/>
      <c r="M12" s="626"/>
      <c r="N12" s="283"/>
      <c r="O12" s="283"/>
      <c r="P12" s="402"/>
    </row>
    <row r="13" spans="1:17" s="41" customFormat="1" ht="14.15" customHeight="1">
      <c r="A13" s="445">
        <v>7</v>
      </c>
      <c r="B13" s="438">
        <v>5</v>
      </c>
      <c r="C13" s="627" t="s">
        <v>315</v>
      </c>
      <c r="D13" s="377">
        <v>5331039</v>
      </c>
      <c r="E13" s="628">
        <v>2459231</v>
      </c>
      <c r="F13" s="629">
        <v>91.6</v>
      </c>
      <c r="G13" s="629">
        <v>109.1</v>
      </c>
      <c r="H13" s="629">
        <v>102.3</v>
      </c>
      <c r="I13" s="629">
        <v>100</v>
      </c>
      <c r="J13" s="630">
        <v>0.99</v>
      </c>
      <c r="K13" s="631">
        <v>98.8</v>
      </c>
      <c r="L13" s="631">
        <v>99.6</v>
      </c>
      <c r="M13" s="631">
        <v>98.7</v>
      </c>
      <c r="N13" s="632">
        <v>104.5</v>
      </c>
      <c r="O13" s="632">
        <v>72.2</v>
      </c>
      <c r="P13" s="400" t="s">
        <v>1002</v>
      </c>
    </row>
    <row r="14" spans="1:17" s="41" customFormat="1" ht="14.15" customHeight="1">
      <c r="A14" s="445"/>
      <c r="B14" s="438">
        <v>6</v>
      </c>
      <c r="C14" s="627"/>
      <c r="D14" s="628">
        <v>5328821</v>
      </c>
      <c r="E14" s="377">
        <v>2459540</v>
      </c>
      <c r="F14" s="629">
        <v>153.4</v>
      </c>
      <c r="G14" s="629">
        <v>109.7</v>
      </c>
      <c r="H14" s="629">
        <v>102.5</v>
      </c>
      <c r="I14" s="629">
        <v>98.9</v>
      </c>
      <c r="J14" s="630">
        <v>0.98</v>
      </c>
      <c r="K14" s="631">
        <v>103.4</v>
      </c>
      <c r="L14" s="631">
        <v>100.2</v>
      </c>
      <c r="M14" s="631">
        <v>100.4</v>
      </c>
      <c r="N14" s="632">
        <v>104.6</v>
      </c>
      <c r="O14" s="632">
        <v>55.6</v>
      </c>
      <c r="P14" s="401" t="s">
        <v>902</v>
      </c>
    </row>
    <row r="15" spans="1:17" s="41" customFormat="1" ht="14.15" customHeight="1">
      <c r="A15" s="445"/>
      <c r="B15" s="438">
        <v>7</v>
      </c>
      <c r="C15" s="627"/>
      <c r="D15" s="377">
        <v>5327549</v>
      </c>
      <c r="E15" s="628">
        <v>2460402</v>
      </c>
      <c r="F15" s="629">
        <v>123</v>
      </c>
      <c r="G15" s="629">
        <v>108</v>
      </c>
      <c r="H15" s="629">
        <v>102.1</v>
      </c>
      <c r="I15" s="629">
        <v>102.3</v>
      </c>
      <c r="J15" s="630">
        <v>0.97</v>
      </c>
      <c r="K15" s="631">
        <v>102.1</v>
      </c>
      <c r="L15" s="631">
        <v>101.5</v>
      </c>
      <c r="M15" s="631">
        <v>103.6</v>
      </c>
      <c r="N15" s="632">
        <v>104.9</v>
      </c>
      <c r="O15" s="632">
        <v>66.7</v>
      </c>
      <c r="P15" s="513">
        <v>58516</v>
      </c>
    </row>
    <row r="16" spans="1:17" s="41" customFormat="1" ht="14.15" customHeight="1">
      <c r="A16" s="445"/>
      <c r="B16" s="438">
        <v>8</v>
      </c>
      <c r="C16" s="627"/>
      <c r="D16" s="377">
        <v>5326617</v>
      </c>
      <c r="E16" s="377">
        <v>2461127</v>
      </c>
      <c r="F16" s="629">
        <v>91.7</v>
      </c>
      <c r="G16" s="629">
        <v>107.9</v>
      </c>
      <c r="H16" s="629">
        <v>101.7</v>
      </c>
      <c r="I16" s="629">
        <v>102.3</v>
      </c>
      <c r="J16" s="630">
        <v>0.96</v>
      </c>
      <c r="K16" s="631">
        <v>93.7</v>
      </c>
      <c r="L16" s="631">
        <v>92.5</v>
      </c>
      <c r="M16" s="631">
        <v>103.2</v>
      </c>
      <c r="N16" s="632">
        <v>98.8</v>
      </c>
      <c r="O16" s="632">
        <v>11.1</v>
      </c>
      <c r="P16" s="401" t="s">
        <v>1010</v>
      </c>
    </row>
    <row r="17" spans="1:16" s="41" customFormat="1" ht="14.15" customHeight="1">
      <c r="A17" s="445"/>
      <c r="B17" s="438">
        <v>9</v>
      </c>
      <c r="C17" s="627"/>
      <c r="D17" s="633">
        <v>5324580</v>
      </c>
      <c r="E17" s="377">
        <v>2460992</v>
      </c>
      <c r="F17" s="629">
        <v>93.2</v>
      </c>
      <c r="G17" s="629">
        <v>108.3</v>
      </c>
      <c r="H17" s="629">
        <v>101.4</v>
      </c>
      <c r="I17" s="629">
        <v>100</v>
      </c>
      <c r="J17" s="630">
        <v>0.95</v>
      </c>
      <c r="K17" s="631">
        <v>95.1</v>
      </c>
      <c r="L17" s="631">
        <v>94.2</v>
      </c>
      <c r="M17" s="631">
        <v>104.1</v>
      </c>
      <c r="N17" s="632">
        <v>98.9</v>
      </c>
      <c r="O17" s="632">
        <v>11.1</v>
      </c>
      <c r="P17" s="549" t="s">
        <v>849</v>
      </c>
    </row>
    <row r="18" spans="1:16" s="41" customFormat="1" ht="14.15" customHeight="1">
      <c r="A18" s="445"/>
      <c r="B18" s="438">
        <v>10</v>
      </c>
      <c r="C18" s="627"/>
      <c r="D18" s="377">
        <v>5323825</v>
      </c>
      <c r="E18" s="377">
        <v>2462107</v>
      </c>
      <c r="F18" s="629">
        <v>92.4</v>
      </c>
      <c r="G18" s="629">
        <v>109.8</v>
      </c>
      <c r="H18" s="629">
        <v>101.9</v>
      </c>
      <c r="I18" s="629">
        <v>106.9</v>
      </c>
      <c r="J18" s="630">
        <v>0.95</v>
      </c>
      <c r="K18" s="629">
        <v>95.3</v>
      </c>
      <c r="L18" s="629">
        <v>94.6</v>
      </c>
      <c r="M18" s="629">
        <v>105.2</v>
      </c>
      <c r="N18" s="632">
        <v>98.5</v>
      </c>
      <c r="O18" s="632">
        <v>22.2</v>
      </c>
      <c r="P18" s="400">
        <v>58070</v>
      </c>
    </row>
    <row r="19" spans="1:16" s="41" customFormat="1" ht="14.15" customHeight="1">
      <c r="A19" s="445"/>
      <c r="B19" s="438">
        <v>11</v>
      </c>
      <c r="C19" s="627"/>
      <c r="D19" s="377">
        <v>5323215</v>
      </c>
      <c r="E19" s="377">
        <v>2463751</v>
      </c>
      <c r="F19" s="629">
        <v>97.6</v>
      </c>
      <c r="G19" s="629">
        <v>109</v>
      </c>
      <c r="H19" s="629">
        <v>102.1</v>
      </c>
      <c r="I19" s="629">
        <v>108</v>
      </c>
      <c r="J19" s="630">
        <v>0.95</v>
      </c>
      <c r="K19" s="631">
        <v>94.8</v>
      </c>
      <c r="L19" s="631">
        <v>95.5</v>
      </c>
      <c r="M19" s="631">
        <v>100.4</v>
      </c>
      <c r="N19" s="632">
        <v>98.8</v>
      </c>
      <c r="O19" s="632">
        <v>55.6</v>
      </c>
      <c r="P19" s="401" t="s">
        <v>850</v>
      </c>
    </row>
    <row r="20" spans="1:16" s="41" customFormat="1" ht="14.15" customHeight="1">
      <c r="A20" s="445"/>
      <c r="B20" s="438">
        <v>12</v>
      </c>
      <c r="C20" s="627"/>
      <c r="D20" s="377">
        <v>5321134</v>
      </c>
      <c r="E20" s="377">
        <v>2463756</v>
      </c>
      <c r="F20" s="629">
        <v>192.3</v>
      </c>
      <c r="G20" s="629">
        <v>109.5</v>
      </c>
      <c r="H20" s="629">
        <v>102</v>
      </c>
      <c r="I20" s="629">
        <v>104.6</v>
      </c>
      <c r="J20" s="630">
        <v>0.95</v>
      </c>
      <c r="K20" s="629">
        <v>92.6</v>
      </c>
      <c r="L20" s="629">
        <v>92.8</v>
      </c>
      <c r="M20" s="629">
        <v>100.7</v>
      </c>
      <c r="N20" s="632">
        <v>97.5</v>
      </c>
      <c r="O20" s="632">
        <v>38.9</v>
      </c>
      <c r="P20" s="513">
        <v>56381</v>
      </c>
    </row>
    <row r="21" spans="1:16" s="41" customFormat="1" ht="14.15" customHeight="1">
      <c r="A21" s="445">
        <v>8</v>
      </c>
      <c r="B21" s="438">
        <v>1</v>
      </c>
      <c r="C21" s="627"/>
      <c r="D21" s="377">
        <v>5318994</v>
      </c>
      <c r="E21" s="377">
        <v>2463441</v>
      </c>
      <c r="F21" s="629">
        <v>94.1</v>
      </c>
      <c r="G21" s="629">
        <v>110.4</v>
      </c>
      <c r="H21" s="629">
        <v>102.5</v>
      </c>
      <c r="I21" s="629">
        <v>110.3</v>
      </c>
      <c r="J21" s="630">
        <v>0.94</v>
      </c>
      <c r="K21" s="629">
        <v>102.4</v>
      </c>
      <c r="L21" s="629">
        <v>101.5</v>
      </c>
      <c r="M21" s="629">
        <v>101.9</v>
      </c>
      <c r="N21" s="634">
        <v>104.6</v>
      </c>
      <c r="O21" s="634">
        <v>77.8</v>
      </c>
      <c r="P21" s="401" t="s">
        <v>851</v>
      </c>
    </row>
    <row r="22" spans="1:16" s="41" customFormat="1" ht="14.15" customHeight="1">
      <c r="A22" s="445"/>
      <c r="B22" s="438">
        <v>2</v>
      </c>
      <c r="C22" s="627"/>
      <c r="D22" s="377">
        <v>5314405</v>
      </c>
      <c r="E22" s="377">
        <v>2461949</v>
      </c>
      <c r="F22" s="629">
        <v>91</v>
      </c>
      <c r="G22" s="629">
        <v>109.8</v>
      </c>
      <c r="H22" s="629">
        <v>102.6</v>
      </c>
      <c r="I22" s="629">
        <v>113.8</v>
      </c>
      <c r="J22" s="630">
        <v>0.94</v>
      </c>
      <c r="K22" s="635">
        <v>101.8</v>
      </c>
      <c r="L22" s="635">
        <v>103.4</v>
      </c>
      <c r="M22" s="635">
        <v>97.4</v>
      </c>
      <c r="N22" s="634">
        <v>103.7</v>
      </c>
      <c r="O22" s="632">
        <v>87.5</v>
      </c>
      <c r="P22" s="513">
        <v>56993</v>
      </c>
    </row>
    <row r="23" spans="1:16" s="41" customFormat="1" ht="14.15" customHeight="1">
      <c r="A23" s="445"/>
      <c r="B23" s="438">
        <v>3</v>
      </c>
      <c r="C23" s="627"/>
      <c r="D23" s="377">
        <v>5310347</v>
      </c>
      <c r="E23" s="377">
        <v>2460983</v>
      </c>
      <c r="F23" s="629">
        <v>96.9</v>
      </c>
      <c r="G23" s="629">
        <v>110.4</v>
      </c>
      <c r="H23" s="629">
        <v>102.2</v>
      </c>
      <c r="I23" s="629">
        <v>118.4</v>
      </c>
      <c r="J23" s="630">
        <v>0.93</v>
      </c>
      <c r="K23" s="631">
        <v>98.4</v>
      </c>
      <c r="L23" s="631">
        <v>99.9</v>
      </c>
      <c r="M23" s="631">
        <v>95.6</v>
      </c>
      <c r="N23" s="632">
        <v>103.3</v>
      </c>
      <c r="O23" s="632">
        <v>87.5</v>
      </c>
      <c r="P23" s="401" t="s">
        <v>902</v>
      </c>
    </row>
    <row r="24" spans="1:16" s="41" customFormat="1" ht="14.15" customHeight="1">
      <c r="A24" s="445"/>
      <c r="B24" s="438">
        <v>4</v>
      </c>
      <c r="C24" s="627"/>
      <c r="D24" s="512">
        <v>5303075</v>
      </c>
      <c r="E24" s="377">
        <v>2467659</v>
      </c>
      <c r="F24" s="631" t="s">
        <v>475</v>
      </c>
      <c r="G24" s="631" t="s">
        <v>475</v>
      </c>
      <c r="H24" s="631" t="s">
        <v>475</v>
      </c>
      <c r="I24" s="631" t="s">
        <v>475</v>
      </c>
      <c r="J24" s="630">
        <v>0.94</v>
      </c>
      <c r="K24" s="631" t="s">
        <v>475</v>
      </c>
      <c r="L24" s="631" t="s">
        <v>475</v>
      </c>
      <c r="M24" s="631" t="s">
        <v>475</v>
      </c>
      <c r="N24" s="631" t="s">
        <v>475</v>
      </c>
      <c r="O24" s="631" t="s">
        <v>475</v>
      </c>
      <c r="P24" s="513">
        <v>58360</v>
      </c>
    </row>
    <row r="25" spans="1:16" s="41" customFormat="1" ht="14.15" customHeight="1">
      <c r="A25" s="445"/>
      <c r="B25" s="438">
        <v>5</v>
      </c>
      <c r="C25" s="627"/>
      <c r="D25" s="377">
        <v>5307197</v>
      </c>
      <c r="E25" s="377">
        <v>2476274</v>
      </c>
      <c r="F25" s="631" t="s">
        <v>475</v>
      </c>
      <c r="G25" s="631" t="s">
        <v>475</v>
      </c>
      <c r="H25" s="631" t="s">
        <v>475</v>
      </c>
      <c r="I25" s="631" t="s">
        <v>475</v>
      </c>
      <c r="J25" s="631" t="s">
        <v>475</v>
      </c>
      <c r="K25" s="631" t="s">
        <v>475</v>
      </c>
      <c r="L25" s="631" t="s">
        <v>475</v>
      </c>
      <c r="M25" s="631" t="s">
        <v>475</v>
      </c>
      <c r="N25" s="631" t="s">
        <v>475</v>
      </c>
      <c r="O25" s="631" t="s">
        <v>475</v>
      </c>
      <c r="P25" s="241"/>
    </row>
    <row r="26" spans="1:16" s="41" customFormat="1" ht="6" customHeight="1">
      <c r="A26" s="636"/>
      <c r="B26" s="607"/>
      <c r="C26" s="615"/>
      <c r="F26" s="637"/>
      <c r="G26" s="638"/>
      <c r="H26" s="637"/>
      <c r="I26" s="637"/>
      <c r="J26" s="639"/>
      <c r="P26" s="640"/>
    </row>
    <row r="27" spans="1:16" s="4" customFormat="1" ht="24" customHeight="1">
      <c r="A27" s="641" t="s">
        <v>133</v>
      </c>
      <c r="B27" s="642"/>
      <c r="C27" s="642"/>
      <c r="D27" s="1704" t="s">
        <v>180</v>
      </c>
      <c r="E27" s="1705"/>
      <c r="F27" s="1705"/>
      <c r="G27" s="1705"/>
      <c r="H27" s="1705"/>
      <c r="I27" s="1705"/>
      <c r="J27" s="643" t="s">
        <v>764</v>
      </c>
      <c r="K27" s="1720" t="s">
        <v>618</v>
      </c>
      <c r="L27" s="1721"/>
      <c r="M27" s="1721"/>
      <c r="N27" s="1721"/>
      <c r="O27" s="1721"/>
      <c r="P27" s="1722"/>
    </row>
    <row r="28" spans="1:16" s="4" customFormat="1" ht="13.5" customHeight="1">
      <c r="A28" s="644" t="s">
        <v>834</v>
      </c>
      <c r="B28" s="645" t="s">
        <v>1076</v>
      </c>
      <c r="C28" s="646"/>
      <c r="D28" s="646"/>
      <c r="E28" s="646"/>
      <c r="F28" s="646"/>
      <c r="G28" s="646"/>
      <c r="H28" s="646"/>
      <c r="I28" s="646"/>
      <c r="J28" s="646"/>
      <c r="K28" s="646"/>
      <c r="L28" s="646"/>
      <c r="M28" s="646"/>
      <c r="N28" s="646"/>
      <c r="O28" s="646"/>
      <c r="P28" s="646"/>
    </row>
    <row r="29" spans="1:16" s="4" customFormat="1" ht="10.5" customHeight="1">
      <c r="A29" s="647"/>
      <c r="B29" s="648" t="s">
        <v>1025</v>
      </c>
    </row>
    <row r="30" spans="1:16" s="4" customFormat="1" ht="10.5" customHeight="1">
      <c r="A30" s="647"/>
      <c r="B30" s="648"/>
      <c r="C30" s="649" t="s">
        <v>1055</v>
      </c>
    </row>
    <row r="31" spans="1:16" s="4" customFormat="1" ht="10.5" customHeight="1">
      <c r="A31" s="647"/>
      <c r="B31" s="648"/>
      <c r="C31" s="649" t="s">
        <v>1056</v>
      </c>
    </row>
    <row r="32" spans="1:16" s="4" customFormat="1" ht="11.25" customHeight="1">
      <c r="A32" s="650"/>
      <c r="B32" s="651" t="s">
        <v>1034</v>
      </c>
      <c r="C32" s="652"/>
      <c r="D32" s="652"/>
      <c r="E32" s="653"/>
      <c r="F32" s="652"/>
      <c r="G32" s="652"/>
      <c r="H32" s="652"/>
      <c r="I32" s="652"/>
      <c r="J32" s="654"/>
      <c r="K32" s="654"/>
      <c r="L32" s="654"/>
      <c r="M32" s="652"/>
      <c r="N32" s="652"/>
      <c r="O32" s="653"/>
      <c r="P32" s="653"/>
    </row>
    <row r="33" spans="1:16" s="4" customFormat="1" ht="11.25" customHeight="1">
      <c r="A33" s="651"/>
      <c r="B33" s="651"/>
      <c r="C33" s="648" t="s">
        <v>1006</v>
      </c>
      <c r="D33" s="652"/>
      <c r="E33" s="653"/>
      <c r="F33" s="652"/>
      <c r="G33" s="652"/>
      <c r="H33" s="652"/>
      <c r="I33" s="652"/>
      <c r="J33" s="654"/>
      <c r="K33" s="654"/>
      <c r="L33" s="654"/>
      <c r="M33" s="652"/>
      <c r="N33" s="652"/>
      <c r="O33" s="653"/>
      <c r="P33" s="653"/>
    </row>
    <row r="34" spans="1:16" s="4" customFormat="1" ht="11.25" customHeight="1">
      <c r="A34" s="651"/>
      <c r="B34" s="650" t="s">
        <v>1016</v>
      </c>
      <c r="C34" s="648"/>
      <c r="D34" s="652"/>
      <c r="E34" s="653"/>
      <c r="F34" s="652"/>
      <c r="G34" s="652"/>
      <c r="H34" s="652"/>
      <c r="I34" s="652"/>
      <c r="J34" s="654"/>
      <c r="K34" s="654"/>
      <c r="L34" s="654"/>
      <c r="M34" s="652"/>
      <c r="N34" s="652"/>
      <c r="O34" s="653"/>
      <c r="P34" s="653"/>
    </row>
    <row r="35" spans="1:16" s="4" customFormat="1" ht="11.25" customHeight="1">
      <c r="A35" s="651" t="s">
        <v>445</v>
      </c>
      <c r="B35" s="648" t="s">
        <v>1000</v>
      </c>
      <c r="C35" s="652"/>
      <c r="D35" s="652"/>
      <c r="E35" s="652"/>
      <c r="F35" s="650"/>
      <c r="G35" s="653"/>
      <c r="H35" s="653"/>
      <c r="I35" s="653"/>
      <c r="J35" s="653"/>
      <c r="K35" s="653"/>
      <c r="L35" s="650"/>
      <c r="M35" s="650"/>
      <c r="N35" s="652"/>
      <c r="O35" s="652"/>
      <c r="P35" s="650"/>
    </row>
    <row r="36" spans="1:16" s="4" customFormat="1" ht="11.25" customHeight="1">
      <c r="A36" s="650"/>
      <c r="B36" s="648" t="s">
        <v>915</v>
      </c>
      <c r="C36" s="652"/>
      <c r="D36" s="652"/>
      <c r="E36" s="652"/>
      <c r="F36" s="651"/>
      <c r="G36" s="650"/>
      <c r="H36" s="650"/>
      <c r="I36" s="650"/>
      <c r="J36" s="650"/>
      <c r="K36" s="653"/>
      <c r="L36" s="650"/>
      <c r="M36" s="650"/>
      <c r="N36" s="652"/>
      <c r="O36" s="652"/>
      <c r="P36" s="650"/>
    </row>
    <row r="37" spans="1:16" s="4" customFormat="1" ht="11.25" customHeight="1">
      <c r="A37" s="650"/>
      <c r="B37" s="651" t="s">
        <v>1001</v>
      </c>
      <c r="C37" s="655"/>
      <c r="F37" s="5"/>
      <c r="G37" s="656"/>
      <c r="H37" s="656"/>
      <c r="I37" s="656"/>
      <c r="J37" s="656"/>
      <c r="K37" s="650"/>
      <c r="L37" s="650"/>
      <c r="M37" s="650"/>
      <c r="N37" s="652"/>
      <c r="O37" s="652"/>
      <c r="P37" s="651"/>
    </row>
    <row r="38" spans="1:16" s="4" customFormat="1" ht="11.25" customHeight="1">
      <c r="A38" s="650"/>
      <c r="B38" s="651" t="s">
        <v>993</v>
      </c>
      <c r="C38" s="657"/>
      <c r="F38" s="5"/>
      <c r="G38" s="656"/>
      <c r="H38" s="656"/>
      <c r="I38" s="656"/>
      <c r="J38" s="656"/>
      <c r="K38" s="650"/>
      <c r="L38" s="650"/>
      <c r="M38" s="650"/>
      <c r="N38" s="652"/>
      <c r="O38" s="652"/>
      <c r="P38" s="651"/>
    </row>
    <row r="39" spans="1:16" s="4" customFormat="1" ht="12" customHeight="1">
      <c r="A39" s="650"/>
      <c r="B39" s="649" t="s">
        <v>916</v>
      </c>
      <c r="C39"/>
      <c r="D39"/>
      <c r="E39"/>
      <c r="F39"/>
      <c r="G39"/>
      <c r="H39"/>
      <c r="I39"/>
      <c r="J39" s="656"/>
      <c r="K39" s="650"/>
      <c r="L39" s="650"/>
      <c r="M39" s="650"/>
      <c r="N39" s="652"/>
      <c r="O39" s="652"/>
      <c r="P39" s="651"/>
    </row>
    <row r="40" spans="1:16" s="4" customFormat="1" ht="2.5" customHeight="1">
      <c r="A40" s="650"/>
      <c r="B40" s="649"/>
      <c r="C40"/>
      <c r="D40"/>
      <c r="E40"/>
      <c r="F40"/>
      <c r="G40"/>
      <c r="H40"/>
      <c r="I40"/>
      <c r="J40" s="656"/>
      <c r="K40" s="650"/>
      <c r="L40" s="650"/>
      <c r="M40" s="650"/>
      <c r="N40" s="652"/>
      <c r="O40" s="652"/>
      <c r="P40" s="651"/>
    </row>
    <row r="41" spans="1:16" s="4" customFormat="1" ht="14.25" customHeight="1">
      <c r="A41" s="658"/>
      <c r="K41" s="656"/>
      <c r="L41" s="656"/>
      <c r="M41" s="656"/>
      <c r="O41" s="16"/>
      <c r="P41" s="5"/>
    </row>
    <row r="42" spans="1:16" s="16" customFormat="1" ht="17.149999999999999" customHeight="1">
      <c r="A42" s="605" t="s">
        <v>718</v>
      </c>
      <c r="B42" s="14"/>
      <c r="C42" s="14"/>
      <c r="G42" s="659"/>
      <c r="H42" s="659"/>
      <c r="N42" s="660"/>
      <c r="P42" s="661"/>
    </row>
    <row r="43" spans="1:16" ht="6" customHeight="1">
      <c r="D43" s="612"/>
      <c r="E43" s="610"/>
      <c r="F43" s="612"/>
      <c r="G43" s="662"/>
      <c r="H43" s="610"/>
      <c r="I43" s="662"/>
      <c r="J43" s="610"/>
      <c r="K43" s="612"/>
      <c r="L43" s="608"/>
      <c r="M43" s="610"/>
      <c r="N43" s="662"/>
      <c r="O43" s="610"/>
      <c r="P43" s="663"/>
    </row>
    <row r="44" spans="1:16" s="18" customFormat="1" ht="11.25" customHeight="1">
      <c r="A44" s="1730" t="s">
        <v>178</v>
      </c>
      <c r="B44" s="1730"/>
      <c r="C44" s="1731"/>
      <c r="D44" s="1725" t="s">
        <v>399</v>
      </c>
      <c r="E44" s="103"/>
      <c r="F44" s="1716" t="s">
        <v>443</v>
      </c>
      <c r="G44" s="1716"/>
      <c r="H44" s="1716"/>
      <c r="I44" s="1716"/>
      <c r="J44" s="1717"/>
      <c r="K44" s="1706" t="s">
        <v>448</v>
      </c>
      <c r="L44" s="1707"/>
      <c r="M44" s="1708"/>
      <c r="N44" s="1709" t="s">
        <v>800</v>
      </c>
      <c r="O44" s="1709" t="s">
        <v>801</v>
      </c>
      <c r="P44" s="207" t="s">
        <v>267</v>
      </c>
    </row>
    <row r="45" spans="1:16" s="18" customFormat="1" ht="12" customHeight="1">
      <c r="A45" s="1732"/>
      <c r="B45" s="1732"/>
      <c r="C45" s="1733"/>
      <c r="D45" s="1726"/>
      <c r="E45" s="104"/>
      <c r="F45" s="1723" t="s">
        <v>260</v>
      </c>
      <c r="G45" s="1724"/>
      <c r="H45" s="1709" t="s">
        <v>769</v>
      </c>
      <c r="I45" s="1714" t="s">
        <v>765</v>
      </c>
      <c r="J45" s="1718" t="s">
        <v>763</v>
      </c>
      <c r="K45" s="1712" t="s">
        <v>661</v>
      </c>
      <c r="L45" s="1712" t="s">
        <v>662</v>
      </c>
      <c r="M45" s="1712" t="s">
        <v>663</v>
      </c>
      <c r="N45" s="1710"/>
      <c r="O45" s="1710"/>
      <c r="P45" s="1728" t="s">
        <v>766</v>
      </c>
    </row>
    <row r="46" spans="1:16" s="99" customFormat="1" ht="25.5" customHeight="1">
      <c r="A46" s="1734"/>
      <c r="B46" s="1734"/>
      <c r="C46" s="1735"/>
      <c r="D46" s="1727"/>
      <c r="E46" s="105"/>
      <c r="F46" s="106" t="s">
        <v>767</v>
      </c>
      <c r="G46" s="107" t="s">
        <v>768</v>
      </c>
      <c r="H46" s="1711"/>
      <c r="I46" s="1715"/>
      <c r="J46" s="1719"/>
      <c r="K46" s="1713"/>
      <c r="L46" s="1713"/>
      <c r="M46" s="1713"/>
      <c r="N46" s="1711"/>
      <c r="O46" s="1711"/>
      <c r="P46" s="1729"/>
    </row>
    <row r="47" spans="1:16" s="41" customFormat="1" ht="12" customHeight="1">
      <c r="A47" s="607"/>
      <c r="B47" s="607"/>
      <c r="C47" s="615"/>
      <c r="D47" s="664" t="s">
        <v>65</v>
      </c>
      <c r="E47" s="4"/>
      <c r="F47" s="4"/>
      <c r="G47" s="4"/>
      <c r="H47" s="4"/>
      <c r="I47" s="4"/>
      <c r="J47" s="616" t="s">
        <v>289</v>
      </c>
      <c r="K47" s="616"/>
      <c r="L47" s="616"/>
      <c r="M47" s="4"/>
      <c r="N47" s="4"/>
      <c r="O47" s="4"/>
      <c r="P47" s="213" t="s">
        <v>243</v>
      </c>
    </row>
    <row r="48" spans="1:16" s="13" customFormat="1" ht="13.5" customHeight="1">
      <c r="A48" s="617" t="s">
        <v>486</v>
      </c>
      <c r="B48" s="618">
        <v>3</v>
      </c>
      <c r="C48" s="619" t="s">
        <v>157</v>
      </c>
      <c r="D48" s="351">
        <v>125502</v>
      </c>
      <c r="F48" s="621">
        <v>100.3</v>
      </c>
      <c r="G48" s="621">
        <v>100.5</v>
      </c>
      <c r="H48" s="621">
        <v>100.5</v>
      </c>
      <c r="I48" s="621">
        <v>105.2</v>
      </c>
      <c r="J48" s="332">
        <v>1.1599999999999999</v>
      </c>
      <c r="K48" s="620">
        <v>105.4</v>
      </c>
      <c r="L48" s="620">
        <v>104.4</v>
      </c>
      <c r="M48" s="283">
        <v>98.5</v>
      </c>
      <c r="N48" s="621" t="s">
        <v>475</v>
      </c>
      <c r="O48" s="621" t="s">
        <v>475</v>
      </c>
      <c r="P48" s="622">
        <v>5760797</v>
      </c>
    </row>
    <row r="49" spans="1:16" s="13" customFormat="1" ht="13.5" customHeight="1">
      <c r="A49" s="617"/>
      <c r="B49" s="618">
        <v>4</v>
      </c>
      <c r="C49" s="619"/>
      <c r="D49" s="351">
        <v>124947</v>
      </c>
      <c r="F49" s="621">
        <v>102.3</v>
      </c>
      <c r="G49" s="621">
        <v>101.9</v>
      </c>
      <c r="H49" s="621">
        <v>101.3</v>
      </c>
      <c r="I49" s="621">
        <v>110</v>
      </c>
      <c r="J49" s="624">
        <v>1.31</v>
      </c>
      <c r="K49" s="283">
        <v>105.3</v>
      </c>
      <c r="L49" s="283">
        <v>103.9</v>
      </c>
      <c r="M49" s="283">
        <v>101.2</v>
      </c>
      <c r="N49" s="621" t="s">
        <v>475</v>
      </c>
      <c r="O49" s="621" t="s">
        <v>475</v>
      </c>
      <c r="P49" s="665">
        <v>5843619</v>
      </c>
    </row>
    <row r="50" spans="1:16" s="13" customFormat="1" ht="13.5" customHeight="1">
      <c r="A50" s="617"/>
      <c r="B50" s="618">
        <v>5</v>
      </c>
      <c r="C50" s="619"/>
      <c r="D50" s="366">
        <v>124352</v>
      </c>
      <c r="E50" s="358"/>
      <c r="F50" s="621">
        <v>103.5</v>
      </c>
      <c r="G50" s="621">
        <v>103</v>
      </c>
      <c r="H50" s="621">
        <v>103.1</v>
      </c>
      <c r="I50" s="621">
        <v>109</v>
      </c>
      <c r="J50" s="624">
        <v>1.29</v>
      </c>
      <c r="K50" s="484">
        <v>103.9</v>
      </c>
      <c r="L50" s="484">
        <v>103.2</v>
      </c>
      <c r="M50" s="484">
        <v>100.7</v>
      </c>
      <c r="N50" s="283" t="s">
        <v>475</v>
      </c>
      <c r="O50" s="621" t="s">
        <v>475</v>
      </c>
      <c r="P50" s="665">
        <v>5841664</v>
      </c>
    </row>
    <row r="51" spans="1:16" s="13" customFormat="1" ht="13.5" customHeight="1">
      <c r="A51" s="617"/>
      <c r="B51" s="618">
        <v>6</v>
      </c>
      <c r="C51" s="619"/>
      <c r="D51" s="366">
        <v>123802</v>
      </c>
      <c r="E51" s="358"/>
      <c r="F51" s="283">
        <v>109.2</v>
      </c>
      <c r="G51" s="283">
        <v>107.5</v>
      </c>
      <c r="H51" s="283">
        <v>104.3</v>
      </c>
      <c r="I51" s="283">
        <v>109.3</v>
      </c>
      <c r="J51" s="282">
        <v>1.25</v>
      </c>
      <c r="K51" s="494">
        <v>101.2</v>
      </c>
      <c r="L51" s="494">
        <v>99.9</v>
      </c>
      <c r="M51" s="494">
        <v>98.8</v>
      </c>
      <c r="N51" s="283" t="s">
        <v>475</v>
      </c>
      <c r="O51" s="621" t="s">
        <v>475</v>
      </c>
      <c r="P51" s="666">
        <v>5871347</v>
      </c>
    </row>
    <row r="52" spans="1:16" s="13" customFormat="1" ht="13.5" customHeight="1">
      <c r="A52" s="617"/>
      <c r="B52" s="618">
        <v>7</v>
      </c>
      <c r="C52" s="619"/>
      <c r="D52" s="667">
        <v>123219</v>
      </c>
      <c r="E52" s="358"/>
      <c r="F52" s="283">
        <v>111.7</v>
      </c>
      <c r="G52" s="283">
        <v>109.6</v>
      </c>
      <c r="H52" s="283">
        <v>105.9</v>
      </c>
      <c r="I52" s="283">
        <v>106.6</v>
      </c>
      <c r="J52" s="282">
        <v>1.2</v>
      </c>
      <c r="K52" s="494">
        <v>100.9</v>
      </c>
      <c r="L52" s="494">
        <v>99.5</v>
      </c>
      <c r="M52" s="494">
        <v>96</v>
      </c>
      <c r="N52" s="283" t="s">
        <v>475</v>
      </c>
      <c r="O52" s="621" t="s">
        <v>475</v>
      </c>
      <c r="P52" s="668">
        <v>5919112</v>
      </c>
    </row>
    <row r="53" spans="1:16" s="13" customFormat="1" ht="13.5" customHeight="1">
      <c r="A53" s="617"/>
      <c r="B53" s="618"/>
      <c r="C53" s="619"/>
      <c r="D53" s="669"/>
      <c r="E53" s="41"/>
      <c r="F53" s="242"/>
      <c r="G53" s="242"/>
      <c r="H53" s="242"/>
      <c r="I53" s="242"/>
      <c r="J53" s="282"/>
      <c r="K53" s="519"/>
      <c r="L53" s="519"/>
      <c r="M53" s="519"/>
      <c r="N53" s="283"/>
      <c r="O53" s="283"/>
      <c r="P53" s="281"/>
    </row>
    <row r="54" spans="1:16" ht="13.5" customHeight="1">
      <c r="A54" s="445">
        <v>7</v>
      </c>
      <c r="B54" s="438">
        <v>5</v>
      </c>
      <c r="C54" s="627" t="s">
        <v>315</v>
      </c>
      <c r="D54" s="633">
        <v>123342</v>
      </c>
      <c r="E54" s="4"/>
      <c r="F54" s="629">
        <v>94.7</v>
      </c>
      <c r="G54" s="629">
        <v>109.5</v>
      </c>
      <c r="H54" s="629">
        <v>106.1</v>
      </c>
      <c r="I54" s="629">
        <v>105.4</v>
      </c>
      <c r="J54" s="630">
        <v>1.23</v>
      </c>
      <c r="K54" s="629">
        <v>101.8</v>
      </c>
      <c r="L54" s="629">
        <v>100.4</v>
      </c>
      <c r="M54" s="629">
        <v>100</v>
      </c>
      <c r="N54" s="635">
        <v>115.8</v>
      </c>
      <c r="O54" s="629">
        <v>25</v>
      </c>
      <c r="P54" s="400" t="s">
        <v>1010</v>
      </c>
    </row>
    <row r="55" spans="1:16" s="41" customFormat="1" ht="13.5" customHeight="1">
      <c r="A55" s="445"/>
      <c r="B55" s="438">
        <v>6</v>
      </c>
      <c r="C55" s="627"/>
      <c r="D55" s="633">
        <v>123371</v>
      </c>
      <c r="E55" s="4"/>
      <c r="F55" s="629">
        <v>161.5</v>
      </c>
      <c r="G55" s="629">
        <v>110.4</v>
      </c>
      <c r="H55" s="629">
        <v>106.2</v>
      </c>
      <c r="I55" s="629">
        <v>105.4</v>
      </c>
      <c r="J55" s="670">
        <v>1.22</v>
      </c>
      <c r="K55" s="629">
        <v>101.5</v>
      </c>
      <c r="L55" s="629">
        <v>100.3</v>
      </c>
      <c r="M55" s="629">
        <v>99.7</v>
      </c>
      <c r="N55" s="635">
        <v>115.7</v>
      </c>
      <c r="O55" s="629">
        <v>50</v>
      </c>
      <c r="P55" s="400" t="s">
        <v>860</v>
      </c>
    </row>
    <row r="56" spans="1:16" s="41" customFormat="1" ht="13.5" customHeight="1">
      <c r="A56" s="445"/>
      <c r="B56" s="438">
        <v>7</v>
      </c>
      <c r="C56" s="627"/>
      <c r="D56" s="633">
        <v>123367</v>
      </c>
      <c r="E56" s="4"/>
      <c r="F56" s="629">
        <v>130.9</v>
      </c>
      <c r="G56" s="629">
        <v>110.5</v>
      </c>
      <c r="H56" s="629">
        <v>106.4</v>
      </c>
      <c r="I56" s="629">
        <v>106.5</v>
      </c>
      <c r="J56" s="670">
        <v>1.22</v>
      </c>
      <c r="K56" s="629">
        <v>100.5</v>
      </c>
      <c r="L56" s="629">
        <v>98.8</v>
      </c>
      <c r="M56" s="629">
        <v>100.1</v>
      </c>
      <c r="N56" s="635">
        <v>114.9</v>
      </c>
      <c r="O56" s="629">
        <v>40</v>
      </c>
      <c r="P56" s="671">
        <v>1496218</v>
      </c>
    </row>
    <row r="57" spans="1:16" s="41" customFormat="1" ht="13.5" customHeight="1">
      <c r="A57" s="445"/>
      <c r="B57" s="438">
        <v>8</v>
      </c>
      <c r="C57" s="627"/>
      <c r="D57" s="633">
        <v>123268</v>
      </c>
      <c r="E57" s="4"/>
      <c r="F57" s="629">
        <v>94.2</v>
      </c>
      <c r="G57" s="629">
        <v>109.4</v>
      </c>
      <c r="H57" s="629">
        <v>106.2</v>
      </c>
      <c r="I57" s="629">
        <v>97.8</v>
      </c>
      <c r="J57" s="670">
        <v>1.21</v>
      </c>
      <c r="K57" s="629">
        <v>99.2</v>
      </c>
      <c r="L57" s="629">
        <v>98.9</v>
      </c>
      <c r="M57" s="629">
        <v>99.5</v>
      </c>
      <c r="N57" s="635">
        <v>113.9</v>
      </c>
      <c r="O57" s="629">
        <v>10</v>
      </c>
      <c r="P57" s="400" t="s">
        <v>857</v>
      </c>
    </row>
    <row r="58" spans="1:16" s="41" customFormat="1" ht="13.5" customHeight="1">
      <c r="A58" s="445"/>
      <c r="B58" s="438">
        <v>9</v>
      </c>
      <c r="C58" s="627"/>
      <c r="D58" s="633">
        <v>123192</v>
      </c>
      <c r="E58" s="4"/>
      <c r="F58" s="629">
        <v>93.5</v>
      </c>
      <c r="G58" s="629">
        <v>110</v>
      </c>
      <c r="H58" s="629">
        <v>106.1</v>
      </c>
      <c r="I58" s="629">
        <v>105.4</v>
      </c>
      <c r="J58" s="670">
        <v>1.2</v>
      </c>
      <c r="K58" s="629">
        <v>101</v>
      </c>
      <c r="L58" s="629">
        <v>99.6</v>
      </c>
      <c r="M58" s="629">
        <v>99.8</v>
      </c>
      <c r="N58" s="635">
        <v>115</v>
      </c>
      <c r="O58" s="629">
        <v>40</v>
      </c>
      <c r="P58" s="671">
        <v>1446538</v>
      </c>
    </row>
    <row r="59" spans="1:16" s="41" customFormat="1" ht="13.5" customHeight="1">
      <c r="A59" s="445"/>
      <c r="B59" s="438">
        <v>10</v>
      </c>
      <c r="C59" s="627"/>
      <c r="D59" s="633">
        <v>123219</v>
      </c>
      <c r="E59" s="4"/>
      <c r="F59" s="629">
        <v>94.2</v>
      </c>
      <c r="G59" s="629">
        <v>111.3</v>
      </c>
      <c r="H59" s="629">
        <v>106.3</v>
      </c>
      <c r="I59" s="629">
        <v>110.9</v>
      </c>
      <c r="J59" s="670">
        <v>1.19</v>
      </c>
      <c r="K59" s="629">
        <v>101.6</v>
      </c>
      <c r="L59" s="629">
        <v>100.5</v>
      </c>
      <c r="M59" s="629">
        <v>99.9</v>
      </c>
      <c r="N59" s="635">
        <v>115.6</v>
      </c>
      <c r="O59" s="629">
        <v>70</v>
      </c>
      <c r="P59" s="400" t="s">
        <v>858</v>
      </c>
    </row>
    <row r="60" spans="1:16" s="41" customFormat="1" ht="13.5" customHeight="1">
      <c r="A60" s="445"/>
      <c r="B60" s="438">
        <v>11</v>
      </c>
      <c r="C60" s="627"/>
      <c r="D60" s="633">
        <v>123203</v>
      </c>
      <c r="E60" s="4"/>
      <c r="F60" s="629">
        <v>98.5</v>
      </c>
      <c r="G60" s="629">
        <v>110.8</v>
      </c>
      <c r="H60" s="629">
        <v>106.5</v>
      </c>
      <c r="I60" s="629">
        <v>108.7</v>
      </c>
      <c r="J60" s="670">
        <v>1.19</v>
      </c>
      <c r="K60" s="629">
        <v>99.6</v>
      </c>
      <c r="L60" s="629">
        <v>99.5</v>
      </c>
      <c r="M60" s="629">
        <v>98</v>
      </c>
      <c r="N60" s="635">
        <v>114.8</v>
      </c>
      <c r="O60" s="629">
        <v>80</v>
      </c>
      <c r="P60" s="671">
        <v>1460012</v>
      </c>
    </row>
    <row r="61" spans="1:16" s="41" customFormat="1" ht="13.5" customHeight="1">
      <c r="A61" s="445"/>
      <c r="B61" s="438">
        <v>12</v>
      </c>
      <c r="C61" s="627"/>
      <c r="D61" s="672">
        <v>123165</v>
      </c>
      <c r="E61" s="4"/>
      <c r="F61" s="629">
        <v>198.6</v>
      </c>
      <c r="G61" s="629">
        <v>111</v>
      </c>
      <c r="H61" s="629">
        <v>106.6</v>
      </c>
      <c r="I61" s="629">
        <v>107.6</v>
      </c>
      <c r="J61" s="630">
        <v>1.2</v>
      </c>
      <c r="K61" s="629">
        <v>100.2</v>
      </c>
      <c r="L61" s="629">
        <v>98.4</v>
      </c>
      <c r="M61" s="629">
        <v>98.6</v>
      </c>
      <c r="N61" s="635">
        <v>114.4</v>
      </c>
      <c r="O61" s="629">
        <v>35</v>
      </c>
      <c r="P61" s="400" t="s">
        <v>859</v>
      </c>
    </row>
    <row r="62" spans="1:16" s="41" customFormat="1" ht="13.5" customHeight="1">
      <c r="A62" s="445">
        <v>8</v>
      </c>
      <c r="B62" s="438">
        <v>1</v>
      </c>
      <c r="C62" s="627"/>
      <c r="D62" s="673">
        <v>122950</v>
      </c>
      <c r="E62" s="4"/>
      <c r="F62" s="629">
        <v>94.2</v>
      </c>
      <c r="G62" s="629">
        <v>110.1</v>
      </c>
      <c r="H62" s="629">
        <v>106.3</v>
      </c>
      <c r="I62" s="629">
        <v>103.3</v>
      </c>
      <c r="J62" s="630">
        <v>1.18</v>
      </c>
      <c r="K62" s="629">
        <v>104.5</v>
      </c>
      <c r="L62" s="629">
        <v>102.1</v>
      </c>
      <c r="M62" s="629">
        <v>97.8</v>
      </c>
      <c r="N62" s="635">
        <v>117.9</v>
      </c>
      <c r="O62" s="629">
        <v>77.8</v>
      </c>
      <c r="P62" s="671">
        <v>1507803</v>
      </c>
    </row>
    <row r="63" spans="1:16" s="41" customFormat="1" ht="13.5" customHeight="1">
      <c r="A63" s="445"/>
      <c r="B63" s="438">
        <v>2</v>
      </c>
      <c r="C63" s="627"/>
      <c r="D63" s="673">
        <v>122860</v>
      </c>
      <c r="E63" s="4"/>
      <c r="F63" s="629">
        <v>93.8</v>
      </c>
      <c r="G63" s="629">
        <v>110.3</v>
      </c>
      <c r="H63" s="629">
        <v>106.2</v>
      </c>
      <c r="I63" s="629">
        <v>105.4</v>
      </c>
      <c r="J63" s="630">
        <v>1.19</v>
      </c>
      <c r="K63" s="629">
        <v>102.4</v>
      </c>
      <c r="L63" s="629">
        <v>100.6</v>
      </c>
      <c r="M63" s="629">
        <v>98.1</v>
      </c>
      <c r="N63" s="635">
        <v>116.2</v>
      </c>
      <c r="O63" s="629">
        <v>61.1</v>
      </c>
      <c r="P63" s="400" t="s">
        <v>1040</v>
      </c>
    </row>
    <row r="64" spans="1:16" s="41" customFormat="1" ht="13.5" customHeight="1">
      <c r="A64" s="445"/>
      <c r="B64" s="438">
        <v>3</v>
      </c>
      <c r="C64" s="627"/>
      <c r="D64" s="673">
        <v>122850</v>
      </c>
      <c r="E64" s="4"/>
      <c r="F64" s="629">
        <v>100.1</v>
      </c>
      <c r="G64" s="629">
        <v>111.5</v>
      </c>
      <c r="H64" s="629">
        <v>105.6</v>
      </c>
      <c r="I64" s="629">
        <v>109.8</v>
      </c>
      <c r="J64" s="630">
        <v>1.18</v>
      </c>
      <c r="K64" s="635">
        <v>102</v>
      </c>
      <c r="L64" s="635">
        <v>99.7</v>
      </c>
      <c r="M64" s="635">
        <v>96.3</v>
      </c>
      <c r="N64" s="629">
        <v>116.4</v>
      </c>
      <c r="O64" s="629">
        <v>77.8</v>
      </c>
      <c r="P64" s="400" t="s">
        <v>860</v>
      </c>
    </row>
    <row r="65" spans="1:16" s="41" customFormat="1" ht="13.5" customHeight="1">
      <c r="A65" s="445"/>
      <c r="B65" s="438">
        <v>4</v>
      </c>
      <c r="C65" s="627"/>
      <c r="D65" s="673">
        <v>122860</v>
      </c>
      <c r="E65" s="4"/>
      <c r="F65" s="616" t="s">
        <v>475</v>
      </c>
      <c r="G65" s="616" t="s">
        <v>475</v>
      </c>
      <c r="H65" s="631" t="s">
        <v>475</v>
      </c>
      <c r="I65" s="631" t="s">
        <v>475</v>
      </c>
      <c r="J65" s="630">
        <v>1.18</v>
      </c>
      <c r="K65" s="674">
        <v>102.8</v>
      </c>
      <c r="L65" s="674">
        <v>101.2</v>
      </c>
      <c r="M65" s="674">
        <v>96.1</v>
      </c>
      <c r="N65" s="670" t="s">
        <v>475</v>
      </c>
      <c r="O65" s="670" t="s">
        <v>475</v>
      </c>
      <c r="P65" s="491">
        <v>1504759</v>
      </c>
    </row>
    <row r="66" spans="1:16" s="41" customFormat="1" ht="13.5" customHeight="1">
      <c r="A66" s="445"/>
      <c r="B66" s="438">
        <v>5</v>
      </c>
      <c r="C66" s="627"/>
      <c r="D66" s="673">
        <v>122810</v>
      </c>
      <c r="E66" s="4"/>
      <c r="F66" s="616" t="s">
        <v>475</v>
      </c>
      <c r="G66" s="616" t="s">
        <v>475</v>
      </c>
      <c r="H66" s="616" t="s">
        <v>475</v>
      </c>
      <c r="I66" s="616" t="s">
        <v>475</v>
      </c>
      <c r="J66" s="616" t="s">
        <v>475</v>
      </c>
      <c r="K66" s="616" t="s">
        <v>475</v>
      </c>
      <c r="L66" s="616" t="s">
        <v>475</v>
      </c>
      <c r="M66" s="616" t="s">
        <v>475</v>
      </c>
      <c r="N66" s="616" t="s">
        <v>475</v>
      </c>
      <c r="O66" s="616" t="s">
        <v>475</v>
      </c>
      <c r="P66" s="384"/>
    </row>
    <row r="67" spans="1:16" s="41" customFormat="1" ht="6" customHeight="1">
      <c r="A67" s="636"/>
      <c r="B67" s="607"/>
      <c r="C67" s="615"/>
      <c r="D67" s="675"/>
      <c r="I67" s="41" t="s">
        <v>265</v>
      </c>
      <c r="J67" s="676"/>
      <c r="P67" s="640"/>
    </row>
    <row r="68" spans="1:16" s="4" customFormat="1" ht="24" customHeight="1">
      <c r="A68" s="641" t="s">
        <v>133</v>
      </c>
      <c r="B68" s="642"/>
      <c r="C68" s="642"/>
      <c r="D68" s="1744" t="s">
        <v>619</v>
      </c>
      <c r="E68" s="1745"/>
      <c r="F68" s="1736" t="s">
        <v>444</v>
      </c>
      <c r="G68" s="1737"/>
      <c r="H68" s="1737"/>
      <c r="I68" s="1737"/>
      <c r="J68" s="1738"/>
      <c r="K68" s="1739" t="s">
        <v>181</v>
      </c>
      <c r="L68" s="1740"/>
      <c r="M68" s="1741"/>
      <c r="N68" s="1704" t="s">
        <v>715</v>
      </c>
      <c r="O68" s="1742"/>
      <c r="P68" s="1743"/>
    </row>
    <row r="69" spans="1:16" s="4" customFormat="1" ht="15" customHeight="1">
      <c r="A69" s="677" t="s">
        <v>400</v>
      </c>
      <c r="B69" s="678" t="s">
        <v>1026</v>
      </c>
      <c r="C69" s="678"/>
      <c r="D69" s="678"/>
      <c r="E69" s="679"/>
      <c r="F69" s="679"/>
      <c r="G69" s="679"/>
      <c r="H69" s="679"/>
      <c r="I69" s="679"/>
      <c r="J69" s="679"/>
      <c r="K69" s="679"/>
      <c r="L69" s="679"/>
      <c r="M69" s="679"/>
      <c r="N69" s="679"/>
      <c r="O69" s="679"/>
      <c r="P69" s="679"/>
    </row>
    <row r="70" spans="1:16" s="4" customFormat="1" ht="11.25" customHeight="1">
      <c r="A70" s="677"/>
      <c r="B70" s="680" t="s">
        <v>891</v>
      </c>
      <c r="C70" s="681"/>
      <c r="D70" s="682"/>
      <c r="E70" s="681"/>
      <c r="F70" s="681"/>
      <c r="G70" s="681"/>
      <c r="H70" s="681"/>
      <c r="I70" s="681"/>
      <c r="J70" s="681"/>
      <c r="K70" s="681"/>
      <c r="L70" s="681"/>
      <c r="M70" s="681"/>
      <c r="N70" s="681"/>
      <c r="O70" s="681"/>
      <c r="P70" s="681"/>
    </row>
    <row r="71" spans="1:16" s="4" customFormat="1" ht="11.25" customHeight="1">
      <c r="A71" s="677"/>
      <c r="B71" s="650" t="s">
        <v>938</v>
      </c>
      <c r="C71" s="681"/>
      <c r="D71" s="681"/>
      <c r="E71" s="681"/>
      <c r="F71" s="681"/>
      <c r="G71" s="681"/>
      <c r="H71" s="681"/>
      <c r="I71" s="681"/>
      <c r="J71" s="681"/>
      <c r="K71" s="681"/>
      <c r="L71" s="681"/>
      <c r="M71" s="681"/>
      <c r="N71" s="681"/>
      <c r="O71" s="681"/>
      <c r="P71" s="681"/>
    </row>
    <row r="72" spans="1:16" s="4" customFormat="1" ht="11.25" customHeight="1">
      <c r="A72" s="677"/>
      <c r="C72" s="648" t="s">
        <v>999</v>
      </c>
      <c r="D72" s="681"/>
      <c r="E72" s="645"/>
      <c r="F72" s="645"/>
      <c r="G72" s="645"/>
      <c r="H72" s="645"/>
      <c r="I72" s="645"/>
      <c r="J72" s="645"/>
      <c r="K72" s="645"/>
      <c r="L72" s="645"/>
      <c r="M72" s="645"/>
      <c r="N72" s="645"/>
      <c r="O72" s="645"/>
      <c r="P72" s="645"/>
    </row>
    <row r="73" spans="1:16" s="4" customFormat="1" ht="11.25" customHeight="1">
      <c r="A73" s="658"/>
      <c r="B73" s="650" t="s">
        <v>1016</v>
      </c>
      <c r="C73" s="645"/>
    </row>
    <row r="74" spans="1:16" s="4" customFormat="1" ht="11.25" customHeight="1">
      <c r="A74" s="658"/>
      <c r="B74" s="683" t="s">
        <v>1005</v>
      </c>
      <c r="C74" s="645"/>
      <c r="D74" s="645"/>
      <c r="E74" s="645"/>
      <c r="F74" s="645"/>
      <c r="G74" s="645"/>
      <c r="H74" s="645"/>
      <c r="I74" s="645"/>
      <c r="J74" s="645"/>
      <c r="K74" s="645"/>
      <c r="L74" s="645"/>
      <c r="M74" s="645"/>
      <c r="N74" s="645"/>
      <c r="O74" s="645"/>
      <c r="P74" s="645"/>
    </row>
    <row r="75" spans="1:16" s="4" customFormat="1" ht="11.25" customHeight="1">
      <c r="A75" s="658"/>
      <c r="B75" s="645" t="s">
        <v>991</v>
      </c>
      <c r="C75" s="645"/>
      <c r="D75" s="645"/>
      <c r="E75" s="645"/>
      <c r="F75" s="645"/>
      <c r="G75" s="645"/>
      <c r="H75" s="645"/>
      <c r="I75" s="645"/>
      <c r="J75" s="645"/>
      <c r="K75" s="645"/>
      <c r="L75" s="645"/>
      <c r="M75" s="645"/>
      <c r="N75" s="645"/>
      <c r="O75" s="645"/>
      <c r="P75" s="645"/>
    </row>
    <row r="76" spans="1:16" s="4" customFormat="1" ht="11.25" customHeight="1">
      <c r="A76" s="658"/>
      <c r="B76" s="683" t="s">
        <v>1027</v>
      </c>
      <c r="C76" s="645"/>
      <c r="D76" s="645"/>
      <c r="E76" s="645"/>
      <c r="F76" s="645"/>
      <c r="G76" s="645"/>
      <c r="H76" s="645"/>
      <c r="I76" s="645"/>
      <c r="J76" s="645"/>
      <c r="K76" s="645"/>
      <c r="L76" s="645"/>
      <c r="M76" s="645"/>
      <c r="N76" s="645"/>
      <c r="O76" s="645"/>
      <c r="P76" s="645"/>
    </row>
    <row r="77" spans="1:16" s="4" customFormat="1" ht="11.25" customHeight="1">
      <c r="A77" s="684"/>
      <c r="B77" s="683"/>
      <c r="C77" s="645"/>
      <c r="D77" s="645"/>
      <c r="E77" s="685"/>
      <c r="F77" s="685"/>
      <c r="G77" s="685"/>
      <c r="H77" s="685"/>
      <c r="I77" s="685"/>
      <c r="J77" s="685"/>
      <c r="K77" s="685"/>
      <c r="L77" s="685"/>
      <c r="M77" s="685"/>
      <c r="N77" s="685"/>
      <c r="O77" s="685"/>
      <c r="P77" s="685"/>
    </row>
    <row r="78" spans="1:16" s="4" customFormat="1" ht="11">
      <c r="A78" s="684"/>
      <c r="B78" s="683"/>
      <c r="C78" s="685"/>
      <c r="D78" s="685"/>
      <c r="E78" s="685"/>
      <c r="F78" s="685"/>
      <c r="G78" s="685"/>
      <c r="H78" s="685"/>
      <c r="I78" s="685"/>
      <c r="J78" s="685"/>
      <c r="K78" s="685"/>
      <c r="L78" s="685"/>
      <c r="M78" s="685"/>
      <c r="N78" s="685"/>
      <c r="O78" s="685"/>
      <c r="P78" s="685"/>
    </row>
    <row r="79" spans="1:16" s="4" customFormat="1" ht="11">
      <c r="A79" s="684"/>
      <c r="C79" s="685"/>
      <c r="D79" s="685"/>
      <c r="E79" s="686"/>
      <c r="F79" s="686"/>
      <c r="G79" s="686"/>
      <c r="H79" s="686"/>
      <c r="I79" s="686"/>
      <c r="J79" s="686"/>
      <c r="K79" s="686"/>
      <c r="L79" s="686"/>
      <c r="M79" s="686"/>
      <c r="N79" s="686"/>
      <c r="O79" s="686"/>
      <c r="P79" s="686"/>
    </row>
    <row r="80" spans="1:16" s="4" customFormat="1" ht="11">
      <c r="A80" s="684"/>
      <c r="C80" s="685"/>
      <c r="D80" s="685"/>
      <c r="E80" s="686"/>
      <c r="F80" s="686"/>
      <c r="G80" s="686"/>
      <c r="H80" s="686"/>
      <c r="I80" s="686"/>
      <c r="J80" s="686"/>
      <c r="K80" s="686"/>
      <c r="L80" s="686"/>
      <c r="M80" s="686"/>
      <c r="N80" s="686"/>
      <c r="O80" s="686"/>
      <c r="P80" s="686"/>
    </row>
    <row r="81" spans="1:16" s="4" customFormat="1" ht="11">
      <c r="A81" s="684"/>
      <c r="C81" s="685"/>
      <c r="D81" s="685"/>
      <c r="E81" s="686"/>
      <c r="F81" s="686"/>
      <c r="G81" s="686"/>
      <c r="H81" s="686"/>
      <c r="I81" s="686"/>
      <c r="J81" s="686"/>
      <c r="K81" s="686"/>
      <c r="L81" s="686"/>
      <c r="M81" s="686"/>
      <c r="N81" s="686"/>
      <c r="O81" s="686"/>
      <c r="P81" s="686"/>
    </row>
    <row r="82" spans="1:16" s="4" customFormat="1" ht="11">
      <c r="A82" s="684"/>
      <c r="C82" s="685"/>
      <c r="D82" s="685"/>
      <c r="E82" s="686"/>
      <c r="F82" s="686"/>
      <c r="G82" s="686"/>
      <c r="H82" s="686"/>
      <c r="I82" s="686"/>
      <c r="J82" s="686"/>
      <c r="K82" s="686"/>
      <c r="L82" s="686"/>
      <c r="M82" s="686"/>
      <c r="N82" s="686"/>
      <c r="O82" s="686"/>
      <c r="P82" s="686"/>
    </row>
    <row r="83" spans="1:16" s="4" customFormat="1" ht="11">
      <c r="A83" s="684"/>
      <c r="C83" s="685"/>
      <c r="D83" s="685"/>
      <c r="E83" s="686"/>
      <c r="F83" s="686"/>
      <c r="G83" s="686"/>
      <c r="H83" s="686"/>
      <c r="I83" s="686"/>
      <c r="J83" s="686"/>
      <c r="K83" s="686"/>
      <c r="L83" s="686"/>
      <c r="M83" s="686"/>
      <c r="N83" s="686"/>
      <c r="O83" s="686"/>
      <c r="P83" s="686"/>
    </row>
    <row r="84" spans="1:16" s="4" customFormat="1" ht="11">
      <c r="A84" s="684"/>
      <c r="C84" s="685"/>
      <c r="D84" s="685"/>
      <c r="E84" s="686"/>
      <c r="F84" s="686"/>
      <c r="G84" s="686"/>
      <c r="H84" s="686"/>
      <c r="I84" s="686"/>
      <c r="J84" s="686"/>
      <c r="K84" s="686"/>
      <c r="L84" s="686"/>
      <c r="M84" s="686"/>
      <c r="N84" s="686"/>
      <c r="O84" s="686"/>
      <c r="P84" s="686"/>
    </row>
    <row r="85" spans="1:16" s="4" customFormat="1" ht="11">
      <c r="A85" s="684"/>
      <c r="C85" s="685"/>
      <c r="D85" s="685"/>
      <c r="E85" s="686"/>
      <c r="F85" s="686"/>
      <c r="G85" s="686"/>
      <c r="H85" s="686"/>
      <c r="I85" s="686"/>
      <c r="J85" s="686"/>
      <c r="K85" s="686"/>
      <c r="L85" s="686"/>
      <c r="M85" s="686"/>
      <c r="N85" s="686"/>
      <c r="O85" s="686"/>
      <c r="P85" s="686"/>
    </row>
    <row r="86" spans="1:16" s="4" customFormat="1" ht="11">
      <c r="A86" s="684"/>
      <c r="C86" s="685"/>
      <c r="D86" s="685"/>
      <c r="E86" s="686"/>
      <c r="F86" s="686"/>
      <c r="G86" s="686"/>
      <c r="H86" s="686"/>
      <c r="I86" s="686"/>
      <c r="J86" s="686"/>
      <c r="K86" s="686"/>
      <c r="L86" s="686"/>
      <c r="M86" s="686"/>
      <c r="N86" s="686"/>
      <c r="O86" s="686"/>
      <c r="P86" s="686"/>
    </row>
    <row r="87" spans="1:16" s="4" customFormat="1" ht="11">
      <c r="A87" s="684"/>
      <c r="C87" s="685"/>
      <c r="D87" s="685"/>
      <c r="E87" s="686"/>
      <c r="F87" s="686"/>
      <c r="G87" s="686"/>
      <c r="H87" s="686"/>
      <c r="I87" s="686"/>
      <c r="J87" s="686"/>
      <c r="K87" s="686"/>
      <c r="L87" s="686"/>
      <c r="M87" s="686"/>
      <c r="N87" s="686"/>
      <c r="O87" s="686"/>
      <c r="P87" s="686"/>
    </row>
    <row r="88" spans="1:16" s="4" customFormat="1" ht="11">
      <c r="A88" s="684"/>
      <c r="C88" s="685"/>
      <c r="D88" s="685"/>
      <c r="E88" s="686"/>
      <c r="F88" s="686"/>
      <c r="G88" s="686"/>
      <c r="H88" s="686"/>
      <c r="I88" s="686"/>
      <c r="J88" s="686"/>
      <c r="K88" s="686"/>
      <c r="L88" s="686"/>
      <c r="M88" s="686"/>
      <c r="N88" s="686"/>
      <c r="O88" s="686"/>
      <c r="P88" s="686"/>
    </row>
    <row r="89" spans="1:16" s="4" customFormat="1" ht="11">
      <c r="A89" s="684"/>
      <c r="C89" s="685"/>
      <c r="D89" s="685"/>
      <c r="E89" s="686"/>
      <c r="F89" s="686"/>
      <c r="G89" s="686"/>
      <c r="H89" s="686"/>
      <c r="I89" s="686"/>
      <c r="J89" s="686"/>
      <c r="K89" s="686"/>
      <c r="L89" s="686"/>
      <c r="M89" s="686"/>
      <c r="N89" s="686"/>
      <c r="O89" s="686"/>
      <c r="P89" s="686"/>
    </row>
    <row r="90" spans="1:16" s="41" customFormat="1" ht="11">
      <c r="A90" s="7"/>
      <c r="C90" s="685"/>
      <c r="D90" s="686"/>
      <c r="E90" s="681"/>
      <c r="F90" s="681"/>
      <c r="G90" s="681"/>
      <c r="H90" s="681"/>
      <c r="I90" s="681"/>
      <c r="J90" s="681"/>
      <c r="K90" s="681"/>
      <c r="L90" s="681"/>
      <c r="M90" s="681"/>
      <c r="N90" s="681"/>
      <c r="O90" s="681"/>
      <c r="P90" s="681"/>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489"/>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&amp;C- 2 -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6640625" style="79" customWidth="1"/>
    <col min="2" max="2" width="3.109375" style="79" customWidth="1"/>
    <col min="3" max="3" width="5.6640625" style="79"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4" t="s">
        <v>810</v>
      </c>
      <c r="B1" s="14"/>
      <c r="C1" s="14"/>
      <c r="E1" s="14"/>
      <c r="G1" s="14"/>
      <c r="H1" s="14"/>
      <c r="I1" s="14"/>
      <c r="J1" s="660"/>
      <c r="K1" s="14"/>
      <c r="L1" s="14"/>
      <c r="N1" s="2058"/>
      <c r="O1" s="2059"/>
      <c r="R1" s="1545"/>
      <c r="T1" s="473"/>
    </row>
    <row r="2" spans="1:20" ht="16.5">
      <c r="A2" s="1546" t="s">
        <v>811</v>
      </c>
      <c r="B2" s="1451"/>
      <c r="C2" s="1451"/>
      <c r="D2" s="1452"/>
      <c r="E2" s="1450"/>
      <c r="G2" s="1450"/>
      <c r="H2" s="1450"/>
      <c r="I2" s="1450"/>
      <c r="J2" s="1450"/>
      <c r="K2" s="1450"/>
      <c r="L2" s="1450"/>
      <c r="N2" s="1547" t="s">
        <v>803</v>
      </c>
      <c r="Q2" s="1547" t="s">
        <v>804</v>
      </c>
    </row>
    <row r="3" spans="1:20" ht="14" customHeight="1">
      <c r="A3" s="2062" t="s">
        <v>59</v>
      </c>
      <c r="B3" s="2062"/>
      <c r="C3" s="2063"/>
      <c r="D3" s="2061" t="s">
        <v>812</v>
      </c>
      <c r="E3" s="2070" t="s">
        <v>807</v>
      </c>
      <c r="F3" s="276"/>
      <c r="G3" s="277"/>
      <c r="H3" s="277"/>
      <c r="I3" s="2060" t="s">
        <v>95</v>
      </c>
      <c r="J3" s="2061" t="s">
        <v>813</v>
      </c>
      <c r="K3" s="2061" t="s">
        <v>814</v>
      </c>
      <c r="L3" s="2061" t="s">
        <v>815</v>
      </c>
      <c r="N3" s="2072" t="s">
        <v>805</v>
      </c>
      <c r="O3" s="2074" t="s">
        <v>806</v>
      </c>
      <c r="P3" s="273"/>
      <c r="Q3" s="2072" t="s">
        <v>805</v>
      </c>
      <c r="R3" s="2072" t="s">
        <v>807</v>
      </c>
    </row>
    <row r="4" spans="1:20" s="93" customFormat="1" ht="24.5" customHeight="1">
      <c r="A4" s="2064"/>
      <c r="B4" s="2064"/>
      <c r="C4" s="2065"/>
      <c r="D4" s="1936"/>
      <c r="E4" s="2071"/>
      <c r="F4" s="129" t="s">
        <v>93</v>
      </c>
      <c r="G4" s="129" t="s">
        <v>94</v>
      </c>
      <c r="H4" s="130" t="s">
        <v>91</v>
      </c>
      <c r="I4" s="1936"/>
      <c r="J4" s="1936"/>
      <c r="K4" s="1936"/>
      <c r="L4" s="1936"/>
      <c r="N4" s="2073"/>
      <c r="O4" s="2073"/>
      <c r="P4" s="274"/>
      <c r="Q4" s="2073"/>
      <c r="R4" s="2073"/>
    </row>
    <row r="5" spans="1:20" s="94" customFormat="1" ht="16.5" customHeight="1">
      <c r="A5" s="1028"/>
      <c r="B5" s="1548"/>
      <c r="C5" s="1549"/>
      <c r="D5" s="1028" t="s">
        <v>693</v>
      </c>
      <c r="E5" s="1028" t="s">
        <v>225</v>
      </c>
      <c r="F5" s="1028" t="s">
        <v>225</v>
      </c>
      <c r="G5" s="1028" t="s">
        <v>225</v>
      </c>
      <c r="H5" s="1028" t="s">
        <v>225</v>
      </c>
      <c r="I5" s="1028" t="s">
        <v>225</v>
      </c>
      <c r="J5" s="1028" t="s">
        <v>92</v>
      </c>
      <c r="K5" s="1028" t="s">
        <v>57</v>
      </c>
      <c r="L5" s="1550" t="s">
        <v>96</v>
      </c>
      <c r="N5" s="1551" t="s">
        <v>693</v>
      </c>
      <c r="O5" s="1028" t="s">
        <v>225</v>
      </c>
      <c r="P5" s="1552"/>
      <c r="Q5" s="1551" t="s">
        <v>693</v>
      </c>
      <c r="R5" s="1553" t="s">
        <v>225</v>
      </c>
    </row>
    <row r="6" spans="1:20" ht="17" customHeight="1">
      <c r="A6" s="711" t="s">
        <v>481</v>
      </c>
      <c r="B6" s="1554">
        <v>3</v>
      </c>
      <c r="C6" s="1035" t="s">
        <v>159</v>
      </c>
      <c r="D6" s="1555">
        <v>9</v>
      </c>
      <c r="E6" s="364">
        <v>188435</v>
      </c>
      <c r="F6" s="364">
        <v>76848</v>
      </c>
      <c r="G6" s="364">
        <v>68140</v>
      </c>
      <c r="H6" s="364">
        <v>43447</v>
      </c>
      <c r="I6" s="364">
        <v>4819</v>
      </c>
      <c r="J6" s="427">
        <v>357.1</v>
      </c>
      <c r="K6" s="159">
        <v>2094</v>
      </c>
      <c r="L6" s="1556">
        <v>203</v>
      </c>
      <c r="M6" s="94"/>
      <c r="N6" s="1557">
        <v>1990</v>
      </c>
      <c r="O6" s="1558">
        <v>409749</v>
      </c>
      <c r="P6" s="1559"/>
      <c r="Q6" s="1558">
        <v>128</v>
      </c>
      <c r="R6" s="1560">
        <v>177191</v>
      </c>
    </row>
    <row r="7" spans="1:20" ht="15" customHeight="1">
      <c r="A7" s="711"/>
      <c r="B7" s="1554">
        <v>4</v>
      </c>
      <c r="C7" s="1035"/>
      <c r="D7" s="1555">
        <v>9</v>
      </c>
      <c r="E7" s="364">
        <v>208011</v>
      </c>
      <c r="F7" s="364">
        <v>91968</v>
      </c>
      <c r="G7" s="364">
        <v>71046</v>
      </c>
      <c r="H7" s="364">
        <v>44997</v>
      </c>
      <c r="I7" s="364">
        <v>4702</v>
      </c>
      <c r="J7" s="427">
        <v>363.8</v>
      </c>
      <c r="K7" s="159">
        <v>1970</v>
      </c>
      <c r="L7" s="1556">
        <v>203</v>
      </c>
      <c r="M7" s="93"/>
      <c r="N7" s="1561">
        <v>1983</v>
      </c>
      <c r="O7" s="1562">
        <v>428060</v>
      </c>
      <c r="P7" s="1559"/>
      <c r="Q7" s="1562">
        <v>127</v>
      </c>
      <c r="R7" s="1563">
        <v>180720</v>
      </c>
    </row>
    <row r="8" spans="1:20" ht="15" customHeight="1">
      <c r="A8" s="711"/>
      <c r="B8" s="1554">
        <v>5</v>
      </c>
      <c r="C8" s="1035"/>
      <c r="D8" s="1555">
        <v>9</v>
      </c>
      <c r="E8" s="364">
        <v>225840</v>
      </c>
      <c r="F8" s="364">
        <v>100780</v>
      </c>
      <c r="G8" s="364">
        <v>73563</v>
      </c>
      <c r="H8" s="364">
        <v>51496</v>
      </c>
      <c r="I8" s="364">
        <v>4508</v>
      </c>
      <c r="J8" s="427">
        <v>362.9</v>
      </c>
      <c r="K8" s="159">
        <v>1926</v>
      </c>
      <c r="L8" s="1556">
        <v>204</v>
      </c>
      <c r="M8" s="94"/>
      <c r="N8" s="1561">
        <v>1978</v>
      </c>
      <c r="O8" s="1563">
        <v>441355</v>
      </c>
      <c r="P8" s="1564"/>
      <c r="Q8" s="1561">
        <v>130</v>
      </c>
      <c r="R8" s="1563">
        <v>183005</v>
      </c>
    </row>
    <row r="9" spans="1:20" ht="15" customHeight="1">
      <c r="A9" s="711"/>
      <c r="B9" s="618">
        <v>6</v>
      </c>
      <c r="C9" s="1035"/>
      <c r="D9" s="1565">
        <v>9</v>
      </c>
      <c r="E9" s="364">
        <v>237954</v>
      </c>
      <c r="F9" s="364">
        <v>108248</v>
      </c>
      <c r="G9" s="364">
        <v>73625</v>
      </c>
      <c r="H9" s="364">
        <v>56079</v>
      </c>
      <c r="I9" s="364">
        <v>4058</v>
      </c>
      <c r="J9" s="293">
        <v>364.69999999999993</v>
      </c>
      <c r="K9" s="364">
        <v>1833</v>
      </c>
      <c r="L9" s="310">
        <v>204</v>
      </c>
      <c r="M9" s="93"/>
      <c r="N9" s="1561">
        <v>1955</v>
      </c>
      <c r="O9" s="1563">
        <v>447207</v>
      </c>
      <c r="P9" s="1564"/>
      <c r="Q9" s="1561">
        <v>126</v>
      </c>
      <c r="R9" s="1563">
        <v>178936</v>
      </c>
    </row>
    <row r="10" spans="1:20" ht="15" customHeight="1">
      <c r="A10" s="617"/>
      <c r="B10" s="618">
        <v>7</v>
      </c>
      <c r="C10" s="1035"/>
      <c r="D10" s="1565">
        <v>9</v>
      </c>
      <c r="E10" s="364">
        <v>238810</v>
      </c>
      <c r="F10" s="364">
        <v>107775</v>
      </c>
      <c r="G10" s="364">
        <v>72689</v>
      </c>
      <c r="H10" s="364">
        <v>58344</v>
      </c>
      <c r="I10" s="364">
        <v>3815</v>
      </c>
      <c r="J10" s="293">
        <v>362.8</v>
      </c>
      <c r="K10" s="364">
        <v>1728</v>
      </c>
      <c r="L10" s="310">
        <v>199</v>
      </c>
      <c r="M10" s="93"/>
      <c r="N10" s="1561">
        <v>1957</v>
      </c>
      <c r="O10" s="1563">
        <v>459653</v>
      </c>
      <c r="P10" s="1564"/>
      <c r="Q10" s="1561">
        <v>124</v>
      </c>
      <c r="R10" s="1563">
        <v>188079</v>
      </c>
    </row>
    <row r="11" spans="1:20" ht="14" customHeight="1">
      <c r="A11" s="2066" t="s">
        <v>823</v>
      </c>
      <c r="B11" s="2066"/>
      <c r="C11" s="2067"/>
      <c r="D11" s="1432">
        <v>0</v>
      </c>
      <c r="E11" s="158">
        <f>+E10/$E10*100</f>
        <v>100</v>
      </c>
      <c r="F11" s="158">
        <f t="shared" ref="F11:H11" si="0">+F10/$E10*100</f>
        <v>45.130019680917883</v>
      </c>
      <c r="G11" s="158">
        <f t="shared" si="0"/>
        <v>30.438005108663791</v>
      </c>
      <c r="H11" s="158">
        <f t="shared" si="0"/>
        <v>24.431137724550897</v>
      </c>
      <c r="I11" s="1432">
        <v>0</v>
      </c>
      <c r="J11" s="1432">
        <v>0</v>
      </c>
      <c r="K11" s="1432">
        <v>0</v>
      </c>
      <c r="L11" s="1496">
        <v>0</v>
      </c>
      <c r="M11" s="93"/>
      <c r="N11" s="1566">
        <v>0</v>
      </c>
      <c r="O11" s="1496">
        <v>0</v>
      </c>
      <c r="P11" s="273"/>
      <c r="Q11" s="1432">
        <v>0</v>
      </c>
      <c r="R11" s="1496">
        <v>0</v>
      </c>
      <c r="T11" s="337" t="s">
        <v>880</v>
      </c>
    </row>
    <row r="12" spans="1:20" ht="13" customHeight="1">
      <c r="A12" s="131"/>
      <c r="B12" s="1033"/>
      <c r="C12" s="1027"/>
      <c r="D12" s="7"/>
      <c r="E12" s="137"/>
      <c r="F12" s="137"/>
      <c r="G12" s="137"/>
      <c r="H12" s="137"/>
      <c r="I12" s="137"/>
      <c r="J12" s="7"/>
      <c r="K12" s="137"/>
      <c r="L12" s="1027"/>
      <c r="M12" s="94"/>
      <c r="N12" s="1567"/>
      <c r="O12" s="1568"/>
      <c r="P12" s="1569"/>
      <c r="Q12" s="1567"/>
      <c r="R12" s="1570"/>
    </row>
    <row r="13" spans="1:20" ht="15" customHeight="1">
      <c r="A13" s="1415">
        <v>7</v>
      </c>
      <c r="B13" s="691">
        <v>3</v>
      </c>
      <c r="C13" s="1571" t="s">
        <v>284</v>
      </c>
      <c r="D13" s="966">
        <v>9</v>
      </c>
      <c r="E13" s="422">
        <v>20326</v>
      </c>
      <c r="F13" s="436">
        <v>9455</v>
      </c>
      <c r="G13" s="436">
        <v>5797</v>
      </c>
      <c r="H13" s="436">
        <v>5074</v>
      </c>
      <c r="I13" s="436">
        <v>278</v>
      </c>
      <c r="J13" s="1572">
        <v>30.9</v>
      </c>
      <c r="K13" s="436">
        <v>1811</v>
      </c>
      <c r="L13" s="1573">
        <v>204</v>
      </c>
      <c r="M13" s="93"/>
      <c r="N13" s="1574">
        <v>1955</v>
      </c>
      <c r="O13" s="1575">
        <v>38184</v>
      </c>
      <c r="P13" s="1576"/>
      <c r="Q13" s="1574">
        <v>124</v>
      </c>
      <c r="R13" s="1577">
        <v>19014</v>
      </c>
    </row>
    <row r="14" spans="1:20" ht="15" customHeight="1">
      <c r="A14" s="1415"/>
      <c r="B14" s="691">
        <v>4</v>
      </c>
      <c r="C14" s="1571"/>
      <c r="D14" s="966">
        <v>9</v>
      </c>
      <c r="E14" s="422">
        <v>17279</v>
      </c>
      <c r="F14" s="436">
        <v>8358</v>
      </c>
      <c r="G14" s="436">
        <v>4738</v>
      </c>
      <c r="H14" s="436">
        <v>4183</v>
      </c>
      <c r="I14" s="436">
        <v>229</v>
      </c>
      <c r="J14" s="1572">
        <v>29.9</v>
      </c>
      <c r="K14" s="436">
        <v>1745</v>
      </c>
      <c r="L14" s="1573">
        <v>200</v>
      </c>
      <c r="M14" s="93"/>
      <c r="N14" s="1574">
        <v>1955</v>
      </c>
      <c r="O14" s="1575">
        <v>37232</v>
      </c>
      <c r="P14" s="1576"/>
      <c r="Q14" s="1574">
        <v>124</v>
      </c>
      <c r="R14" s="1577">
        <v>12872</v>
      </c>
    </row>
    <row r="15" spans="1:20" ht="15" customHeight="1">
      <c r="A15" s="1415"/>
      <c r="B15" s="691">
        <v>5</v>
      </c>
      <c r="C15" s="1571"/>
      <c r="D15" s="966">
        <v>9</v>
      </c>
      <c r="E15" s="422">
        <v>18864</v>
      </c>
      <c r="F15" s="436">
        <v>8790</v>
      </c>
      <c r="G15" s="436">
        <v>5324</v>
      </c>
      <c r="H15" s="436">
        <v>4750</v>
      </c>
      <c r="I15" s="436">
        <v>221</v>
      </c>
      <c r="J15" s="1572">
        <v>31</v>
      </c>
      <c r="K15" s="436">
        <v>1732</v>
      </c>
      <c r="L15" s="1573">
        <v>199</v>
      </c>
      <c r="M15" s="93"/>
      <c r="N15" s="1574">
        <v>1956</v>
      </c>
      <c r="O15" s="1575">
        <v>38921</v>
      </c>
      <c r="P15" s="1576"/>
      <c r="Q15" s="1574">
        <v>124</v>
      </c>
      <c r="R15" s="1577">
        <v>13865</v>
      </c>
    </row>
    <row r="16" spans="1:20" ht="15" customHeight="1">
      <c r="A16" s="1415"/>
      <c r="B16" s="691">
        <v>6</v>
      </c>
      <c r="C16" s="1571"/>
      <c r="D16" s="966">
        <v>9</v>
      </c>
      <c r="E16" s="422">
        <v>18458</v>
      </c>
      <c r="F16" s="436">
        <v>8570</v>
      </c>
      <c r="G16" s="436">
        <v>5197</v>
      </c>
      <c r="H16" s="436">
        <v>4690</v>
      </c>
      <c r="I16" s="436">
        <v>463</v>
      </c>
      <c r="J16" s="1572">
        <v>30</v>
      </c>
      <c r="K16" s="436">
        <v>1754</v>
      </c>
      <c r="L16" s="1573">
        <v>199</v>
      </c>
      <c r="M16" s="93"/>
      <c r="N16" s="1574">
        <v>1957</v>
      </c>
      <c r="O16" s="1575">
        <v>38420</v>
      </c>
      <c r="P16" s="1576"/>
      <c r="Q16" s="1574">
        <v>124</v>
      </c>
      <c r="R16" s="1577">
        <v>16823</v>
      </c>
    </row>
    <row r="17" spans="1:20" ht="15" customHeight="1">
      <c r="A17" s="1415"/>
      <c r="B17" s="691">
        <v>7</v>
      </c>
      <c r="C17" s="1571"/>
      <c r="D17" s="966">
        <v>9</v>
      </c>
      <c r="E17" s="422">
        <v>20548</v>
      </c>
      <c r="F17" s="436">
        <v>8516</v>
      </c>
      <c r="G17" s="436">
        <v>7232</v>
      </c>
      <c r="H17" s="436">
        <v>4800</v>
      </c>
      <c r="I17" s="436">
        <v>513</v>
      </c>
      <c r="J17" s="1572">
        <v>31</v>
      </c>
      <c r="K17" s="436">
        <v>1740</v>
      </c>
      <c r="L17" s="1573">
        <v>199</v>
      </c>
      <c r="M17" s="93"/>
      <c r="N17" s="1574">
        <v>1956</v>
      </c>
      <c r="O17" s="1575">
        <v>40896</v>
      </c>
      <c r="P17" s="1576"/>
      <c r="Q17" s="1574">
        <v>124</v>
      </c>
      <c r="R17" s="1577">
        <v>17326</v>
      </c>
    </row>
    <row r="18" spans="1:20" ht="15" customHeight="1">
      <c r="A18" s="1415"/>
      <c r="B18" s="691">
        <v>8</v>
      </c>
      <c r="C18" s="1571"/>
      <c r="D18" s="966">
        <v>9</v>
      </c>
      <c r="E18" s="422">
        <v>18238</v>
      </c>
      <c r="F18" s="436">
        <v>7760</v>
      </c>
      <c r="G18" s="436">
        <v>5832</v>
      </c>
      <c r="H18" s="436">
        <v>4646</v>
      </c>
      <c r="I18" s="436">
        <v>230</v>
      </c>
      <c r="J18" s="1572">
        <v>30.9</v>
      </c>
      <c r="K18" s="436">
        <v>1734</v>
      </c>
      <c r="L18" s="1573">
        <v>199</v>
      </c>
      <c r="M18" s="93"/>
      <c r="N18" s="1574">
        <v>1954</v>
      </c>
      <c r="O18" s="1575">
        <v>40781</v>
      </c>
      <c r="P18" s="1576"/>
      <c r="Q18" s="1574">
        <v>124</v>
      </c>
      <c r="R18" s="1577">
        <v>16061</v>
      </c>
    </row>
    <row r="19" spans="1:20" ht="15" customHeight="1">
      <c r="A19" s="1415"/>
      <c r="B19" s="691">
        <v>9</v>
      </c>
      <c r="C19" s="1571"/>
      <c r="D19" s="966">
        <v>9</v>
      </c>
      <c r="E19" s="422">
        <v>17759</v>
      </c>
      <c r="F19" s="436">
        <v>8116</v>
      </c>
      <c r="G19" s="436">
        <v>4958</v>
      </c>
      <c r="H19" s="436">
        <v>4685</v>
      </c>
      <c r="I19" s="436">
        <v>172</v>
      </c>
      <c r="J19" s="1572">
        <v>30</v>
      </c>
      <c r="K19" s="436">
        <v>1732</v>
      </c>
      <c r="L19" s="1573">
        <v>199</v>
      </c>
      <c r="M19" s="93"/>
      <c r="N19" s="1574">
        <v>1954</v>
      </c>
      <c r="O19" s="1575">
        <v>37988</v>
      </c>
      <c r="P19" s="1576"/>
      <c r="Q19" s="1574">
        <v>124</v>
      </c>
      <c r="R19" s="1577">
        <v>16140</v>
      </c>
    </row>
    <row r="20" spans="1:20" ht="15" customHeight="1">
      <c r="A20" s="1415"/>
      <c r="B20" s="691">
        <v>10</v>
      </c>
      <c r="C20" s="1571"/>
      <c r="D20" s="966">
        <v>9</v>
      </c>
      <c r="E20" s="422">
        <v>20188</v>
      </c>
      <c r="F20" s="436">
        <v>9536</v>
      </c>
      <c r="G20" s="436">
        <v>5543</v>
      </c>
      <c r="H20" s="436">
        <v>5109</v>
      </c>
      <c r="I20" s="436">
        <v>185</v>
      </c>
      <c r="J20" s="1572">
        <v>31</v>
      </c>
      <c r="K20" s="436">
        <v>1742</v>
      </c>
      <c r="L20" s="1573">
        <v>199</v>
      </c>
      <c r="M20" s="93"/>
      <c r="N20" s="1574">
        <v>1955</v>
      </c>
      <c r="O20" s="1575">
        <v>39483</v>
      </c>
      <c r="P20" s="1576"/>
      <c r="Q20" s="1574">
        <v>124</v>
      </c>
      <c r="R20" s="1577">
        <v>13124</v>
      </c>
    </row>
    <row r="21" spans="1:20" ht="15" customHeight="1">
      <c r="A21" s="1415"/>
      <c r="B21" s="691">
        <v>11</v>
      </c>
      <c r="C21" s="1571"/>
      <c r="D21" s="966">
        <v>9</v>
      </c>
      <c r="E21" s="422">
        <v>21564</v>
      </c>
      <c r="F21" s="436">
        <v>9986</v>
      </c>
      <c r="G21" s="436">
        <v>6222</v>
      </c>
      <c r="H21" s="436">
        <v>5356</v>
      </c>
      <c r="I21" s="436">
        <v>497</v>
      </c>
      <c r="J21" s="1572">
        <v>30</v>
      </c>
      <c r="K21" s="436">
        <v>1741</v>
      </c>
      <c r="L21" s="1573">
        <v>199</v>
      </c>
      <c r="M21" s="93"/>
      <c r="N21" s="1574">
        <v>1954</v>
      </c>
      <c r="O21" s="1575">
        <v>37719</v>
      </c>
      <c r="P21" s="1576"/>
      <c r="Q21" s="1574">
        <v>124</v>
      </c>
      <c r="R21" s="1577">
        <v>15212</v>
      </c>
    </row>
    <row r="22" spans="1:20" ht="15" customHeight="1">
      <c r="A22" s="1415"/>
      <c r="B22" s="691">
        <v>12</v>
      </c>
      <c r="C22" s="1571"/>
      <c r="D22" s="966">
        <v>9</v>
      </c>
      <c r="E22" s="422">
        <v>29248</v>
      </c>
      <c r="F22" s="436">
        <v>11484</v>
      </c>
      <c r="G22" s="436">
        <v>11014</v>
      </c>
      <c r="H22" s="436">
        <v>6749</v>
      </c>
      <c r="I22" s="436">
        <v>660</v>
      </c>
      <c r="J22" s="1572">
        <v>31</v>
      </c>
      <c r="K22" s="436">
        <v>1728</v>
      </c>
      <c r="L22" s="1573">
        <v>199</v>
      </c>
      <c r="M22" s="93"/>
      <c r="N22" s="1574">
        <v>1957</v>
      </c>
      <c r="O22" s="1575">
        <v>40125</v>
      </c>
      <c r="P22" s="1576"/>
      <c r="Q22" s="1574">
        <v>124</v>
      </c>
      <c r="R22" s="1577">
        <v>18461</v>
      </c>
    </row>
    <row r="23" spans="1:20" ht="15" customHeight="1">
      <c r="A23" s="1415">
        <v>8</v>
      </c>
      <c r="B23" s="691">
        <v>1</v>
      </c>
      <c r="C23" s="1571"/>
      <c r="D23" s="966">
        <v>9</v>
      </c>
      <c r="E23" s="422">
        <v>20576</v>
      </c>
      <c r="F23" s="436">
        <v>9939</v>
      </c>
      <c r="G23" s="436">
        <v>5666</v>
      </c>
      <c r="H23" s="436">
        <v>4971</v>
      </c>
      <c r="I23" s="436">
        <v>183</v>
      </c>
      <c r="J23" s="1572">
        <v>29.3</v>
      </c>
      <c r="K23" s="436">
        <v>1722</v>
      </c>
      <c r="L23" s="1573">
        <v>199</v>
      </c>
      <c r="M23" s="93"/>
      <c r="N23" s="1574">
        <v>1959</v>
      </c>
      <c r="O23" s="1575">
        <v>36776</v>
      </c>
      <c r="P23" s="1576"/>
      <c r="Q23" s="1574">
        <v>123</v>
      </c>
      <c r="R23" s="1577">
        <v>16429</v>
      </c>
    </row>
    <row r="24" spans="1:20" ht="15" customHeight="1">
      <c r="A24" s="1415"/>
      <c r="B24" s="691">
        <v>2</v>
      </c>
      <c r="C24" s="1571"/>
      <c r="D24" s="966">
        <v>9</v>
      </c>
      <c r="E24" s="422">
        <v>18198</v>
      </c>
      <c r="F24" s="436">
        <v>7918</v>
      </c>
      <c r="G24" s="436">
        <v>5943</v>
      </c>
      <c r="H24" s="436">
        <v>4337</v>
      </c>
      <c r="I24" s="436">
        <v>171</v>
      </c>
      <c r="J24" s="1572">
        <v>27.7</v>
      </c>
      <c r="K24" s="436">
        <v>1720</v>
      </c>
      <c r="L24" s="1573">
        <v>199</v>
      </c>
      <c r="M24" s="93"/>
      <c r="N24" s="1574">
        <v>1957</v>
      </c>
      <c r="O24" s="1575">
        <v>34450</v>
      </c>
      <c r="P24" s="1576"/>
      <c r="Q24" s="1574">
        <v>123</v>
      </c>
      <c r="R24" s="1577">
        <v>14388</v>
      </c>
    </row>
    <row r="25" spans="1:20" ht="15" customHeight="1">
      <c r="A25" s="1415"/>
      <c r="B25" s="691">
        <v>3</v>
      </c>
      <c r="C25" s="1571"/>
      <c r="D25" s="966">
        <v>9</v>
      </c>
      <c r="E25" s="422">
        <v>21430</v>
      </c>
      <c r="F25" s="436">
        <v>9541</v>
      </c>
      <c r="G25" s="436">
        <v>6163</v>
      </c>
      <c r="H25" s="436">
        <v>5726</v>
      </c>
      <c r="I25" s="436">
        <v>274</v>
      </c>
      <c r="J25" s="1578">
        <v>31</v>
      </c>
      <c r="K25" s="436">
        <v>1680</v>
      </c>
      <c r="L25" s="315">
        <v>199</v>
      </c>
      <c r="M25" s="93"/>
      <c r="N25" s="1574">
        <v>1954</v>
      </c>
      <c r="O25" s="1575">
        <v>38837</v>
      </c>
      <c r="P25" s="1576"/>
      <c r="Q25" s="1574">
        <v>123</v>
      </c>
      <c r="R25" s="1577">
        <v>19426</v>
      </c>
    </row>
    <row r="26" spans="1:20" ht="14.5" customHeight="1">
      <c r="A26" s="2068" t="s">
        <v>511</v>
      </c>
      <c r="B26" s="2068"/>
      <c r="C26" s="2069"/>
      <c r="D26" s="1436">
        <v>0</v>
      </c>
      <c r="E26" s="1437">
        <f>+E25/$E25*100</f>
        <v>100</v>
      </c>
      <c r="F26" s="1438">
        <f>+F25/$E25*100</f>
        <v>44.521698553429772</v>
      </c>
      <c r="G26" s="1438">
        <f t="shared" ref="G26:H26" si="1">+G25/$E25*100</f>
        <v>28.758749416705555</v>
      </c>
      <c r="H26" s="1438">
        <f t="shared" si="1"/>
        <v>26.719552029864673</v>
      </c>
      <c r="I26" s="1436">
        <v>0</v>
      </c>
      <c r="J26" s="1436">
        <v>0</v>
      </c>
      <c r="K26" s="1436">
        <v>0</v>
      </c>
      <c r="L26" s="1500">
        <v>0</v>
      </c>
      <c r="N26" s="1579">
        <v>0</v>
      </c>
      <c r="O26" s="1500">
        <v>0</v>
      </c>
      <c r="P26" s="273"/>
      <c r="Q26" s="1579">
        <v>0</v>
      </c>
      <c r="R26" s="1500">
        <v>0</v>
      </c>
      <c r="T26" s="337" t="s">
        <v>880</v>
      </c>
    </row>
    <row r="27" spans="1:20" ht="9.5" customHeight="1">
      <c r="A27" s="7"/>
      <c r="B27" s="1028"/>
      <c r="C27" s="1571"/>
      <c r="D27" s="1026"/>
      <c r="E27" s="1026"/>
      <c r="F27" s="1026"/>
      <c r="G27" s="1026"/>
      <c r="H27" s="1026"/>
      <c r="I27" s="1026"/>
      <c r="J27" s="1026"/>
      <c r="K27" s="1026"/>
      <c r="L27" s="1580"/>
      <c r="N27" s="1581"/>
      <c r="O27" s="1582"/>
      <c r="P27" s="1583"/>
      <c r="Q27" s="1581"/>
      <c r="R27" s="1570"/>
    </row>
    <row r="28" spans="1:20" ht="15.5" customHeight="1">
      <c r="A28" s="1871" t="s">
        <v>262</v>
      </c>
      <c r="B28" s="1871"/>
      <c r="C28" s="1872"/>
      <c r="D28" s="1584">
        <f>(D25-D13)/D13*100</f>
        <v>0</v>
      </c>
      <c r="E28" s="1584">
        <f>(E25-E13)/E13*100</f>
        <v>5.4314670864902093</v>
      </c>
      <c r="F28" s="1584">
        <f t="shared" ref="F28:R28" si="2">(F25-F13)/F13*100</f>
        <v>0.90957165520888417</v>
      </c>
      <c r="G28" s="1584">
        <f t="shared" si="2"/>
        <v>6.313610488183544</v>
      </c>
      <c r="H28" s="1584">
        <f t="shared" si="2"/>
        <v>12.849822625147814</v>
      </c>
      <c r="I28" s="1584">
        <f t="shared" si="2"/>
        <v>-1.4388489208633095</v>
      </c>
      <c r="J28" s="1584">
        <f t="shared" si="2"/>
        <v>0.32362459546926026</v>
      </c>
      <c r="K28" s="1584">
        <f t="shared" si="2"/>
        <v>-7.2335726118166761</v>
      </c>
      <c r="L28" s="1585">
        <f t="shared" si="2"/>
        <v>-2.4509803921568629</v>
      </c>
      <c r="N28" s="1586">
        <v>-0.1</v>
      </c>
      <c r="O28" s="1584">
        <v>1.7</v>
      </c>
      <c r="P28" s="273"/>
      <c r="Q28" s="1584">
        <f t="shared" si="2"/>
        <v>-0.80645161290322576</v>
      </c>
      <c r="R28" s="1585">
        <f t="shared" si="2"/>
        <v>2.1668244451456822</v>
      </c>
      <c r="T28" s="337" t="s">
        <v>880</v>
      </c>
    </row>
    <row r="29" spans="1:20" ht="14.75" customHeight="1">
      <c r="A29" s="7"/>
      <c r="B29" s="1028"/>
      <c r="C29" s="1028"/>
      <c r="D29" s="1587"/>
      <c r="E29" s="1587"/>
      <c r="F29" s="1588"/>
      <c r="G29" s="1588"/>
      <c r="H29" s="1588"/>
      <c r="I29" s="1588"/>
      <c r="J29" s="1588"/>
      <c r="K29" s="1588"/>
      <c r="L29" s="1587"/>
      <c r="N29" s="1589"/>
      <c r="O29" s="1589"/>
    </row>
    <row r="30" spans="1:20" ht="14.5" customHeight="1">
      <c r="A30" s="7"/>
      <c r="B30" s="1028"/>
      <c r="C30" s="1028"/>
      <c r="D30" s="1028"/>
      <c r="E30" s="1028"/>
      <c r="F30" s="7"/>
      <c r="G30" s="7"/>
      <c r="H30" s="7"/>
      <c r="I30" s="7"/>
      <c r="J30" s="7"/>
      <c r="K30" s="7"/>
      <c r="L30" s="1028"/>
      <c r="N30" s="1590"/>
      <c r="O30" s="1590"/>
    </row>
    <row r="31" spans="1:20" ht="12.75" customHeight="1">
      <c r="A31" s="7"/>
      <c r="B31" s="1028"/>
      <c r="C31" s="1028"/>
      <c r="D31" s="1028"/>
      <c r="E31" s="1028"/>
      <c r="F31" s="7"/>
      <c r="G31" s="7"/>
      <c r="H31" s="7"/>
      <c r="I31" s="7"/>
      <c r="J31" s="7"/>
      <c r="K31" s="7"/>
      <c r="L31" s="1028"/>
    </row>
    <row r="32" spans="1:20" ht="20.25" customHeight="1">
      <c r="A32" s="909" t="s">
        <v>816</v>
      </c>
      <c r="B32" s="1591"/>
      <c r="C32" s="1591"/>
      <c r="D32" s="1028"/>
      <c r="E32" s="1028"/>
      <c r="F32" s="7"/>
      <c r="G32" s="7"/>
      <c r="H32" s="7"/>
      <c r="I32" s="7"/>
      <c r="J32" s="7"/>
      <c r="K32" s="7"/>
      <c r="L32" s="7"/>
      <c r="N32" s="1547" t="s">
        <v>808</v>
      </c>
      <c r="Q32" s="1547" t="s">
        <v>809</v>
      </c>
    </row>
    <row r="33" spans="1:20" ht="15" customHeight="1">
      <c r="A33" s="2062" t="s">
        <v>59</v>
      </c>
      <c r="B33" s="2062"/>
      <c r="C33" s="2063"/>
      <c r="D33" s="2061" t="s">
        <v>812</v>
      </c>
      <c r="E33" s="2070" t="s">
        <v>807</v>
      </c>
      <c r="F33" s="276"/>
      <c r="G33" s="277"/>
      <c r="H33" s="277"/>
      <c r="I33" s="2060" t="s">
        <v>95</v>
      </c>
      <c r="J33" s="2061" t="s">
        <v>813</v>
      </c>
      <c r="K33" s="2061" t="s">
        <v>814</v>
      </c>
      <c r="L33" s="2061" t="s">
        <v>815</v>
      </c>
      <c r="M33" s="93"/>
      <c r="N33" s="2072" t="s">
        <v>805</v>
      </c>
      <c r="O33" s="2072" t="s">
        <v>807</v>
      </c>
      <c r="P33" s="273"/>
      <c r="Q33" s="2072" t="s">
        <v>805</v>
      </c>
      <c r="R33" s="2072" t="s">
        <v>807</v>
      </c>
      <c r="S33" s="93"/>
    </row>
    <row r="34" spans="1:20" ht="25" customHeight="1">
      <c r="A34" s="2064"/>
      <c r="B34" s="2064"/>
      <c r="C34" s="2065"/>
      <c r="D34" s="1936"/>
      <c r="E34" s="2071"/>
      <c r="F34" s="129" t="s">
        <v>93</v>
      </c>
      <c r="G34" s="129" t="s">
        <v>94</v>
      </c>
      <c r="H34" s="130" t="s">
        <v>91</v>
      </c>
      <c r="I34" s="1936"/>
      <c r="J34" s="1936"/>
      <c r="K34" s="1936"/>
      <c r="L34" s="1936"/>
      <c r="M34" s="94"/>
      <c r="N34" s="2073"/>
      <c r="O34" s="2073"/>
      <c r="P34" s="274"/>
      <c r="Q34" s="2073"/>
      <c r="R34" s="2073"/>
      <c r="S34" s="94"/>
    </row>
    <row r="35" spans="1:20" ht="16.5" customHeight="1">
      <c r="A35" s="1028"/>
      <c r="B35" s="1548"/>
      <c r="C35" s="1549"/>
      <c r="D35" s="1028" t="s">
        <v>693</v>
      </c>
      <c r="E35" s="1028" t="s">
        <v>225</v>
      </c>
      <c r="F35" s="1028" t="s">
        <v>225</v>
      </c>
      <c r="G35" s="1028" t="s">
        <v>225</v>
      </c>
      <c r="H35" s="1028" t="s">
        <v>225</v>
      </c>
      <c r="I35" s="1028" t="s">
        <v>225</v>
      </c>
      <c r="J35" s="1028" t="s">
        <v>92</v>
      </c>
      <c r="K35" s="1028" t="s">
        <v>57</v>
      </c>
      <c r="L35" s="1550" t="s">
        <v>96</v>
      </c>
      <c r="M35" s="1592">
        <v>0</v>
      </c>
      <c r="N35" s="1551" t="s">
        <v>693</v>
      </c>
      <c r="O35" s="1028" t="s">
        <v>225</v>
      </c>
      <c r="P35" s="1552"/>
      <c r="Q35" s="1551" t="s">
        <v>693</v>
      </c>
      <c r="R35" s="1553" t="s">
        <v>225</v>
      </c>
    </row>
    <row r="36" spans="1:20" s="93" customFormat="1" ht="17" customHeight="1">
      <c r="A36" s="711" t="s">
        <v>481</v>
      </c>
      <c r="B36" s="1554">
        <v>3</v>
      </c>
      <c r="C36" s="711" t="s">
        <v>159</v>
      </c>
      <c r="D36" s="1593">
        <v>259</v>
      </c>
      <c r="E36" s="364">
        <v>623793</v>
      </c>
      <c r="F36" s="364">
        <v>32529</v>
      </c>
      <c r="G36" s="364">
        <v>501922</v>
      </c>
      <c r="H36" s="364">
        <v>89343</v>
      </c>
      <c r="I36" s="364">
        <v>2419</v>
      </c>
      <c r="J36" s="427">
        <v>363.4</v>
      </c>
      <c r="K36" s="159">
        <v>24710</v>
      </c>
      <c r="L36" s="420">
        <v>1077</v>
      </c>
      <c r="M36" s="1592">
        <v>0</v>
      </c>
      <c r="N36" s="1557">
        <v>660</v>
      </c>
      <c r="O36" s="1560">
        <v>261582</v>
      </c>
      <c r="P36" s="1559"/>
      <c r="Q36" s="1558">
        <v>173</v>
      </c>
      <c r="R36" s="1560">
        <v>134490</v>
      </c>
      <c r="S36" s="47"/>
    </row>
    <row r="37" spans="1:20" s="94" customFormat="1" ht="15" customHeight="1">
      <c r="A37" s="711"/>
      <c r="B37" s="1554">
        <v>4</v>
      </c>
      <c r="C37" s="711"/>
      <c r="D37" s="1593">
        <v>257</v>
      </c>
      <c r="E37" s="364">
        <v>619179</v>
      </c>
      <c r="F37" s="364">
        <v>33125</v>
      </c>
      <c r="G37" s="364">
        <v>497728</v>
      </c>
      <c r="H37" s="364">
        <v>88236</v>
      </c>
      <c r="I37" s="364">
        <v>2326</v>
      </c>
      <c r="J37" s="427">
        <v>363.6</v>
      </c>
      <c r="K37" s="159">
        <v>23806</v>
      </c>
      <c r="L37" s="420">
        <v>1022</v>
      </c>
      <c r="M37" s="1592"/>
      <c r="N37" s="1561">
        <v>695</v>
      </c>
      <c r="O37" s="1563">
        <v>275336</v>
      </c>
      <c r="P37" s="1594"/>
      <c r="Q37" s="50">
        <v>175</v>
      </c>
      <c r="R37" s="1582">
        <v>129764</v>
      </c>
      <c r="S37" s="47"/>
    </row>
    <row r="38" spans="1:20" ht="15" customHeight="1">
      <c r="A38" s="711"/>
      <c r="B38" s="1554">
        <v>5</v>
      </c>
      <c r="C38" s="711"/>
      <c r="D38" s="1593">
        <v>257</v>
      </c>
      <c r="E38" s="364">
        <v>628433</v>
      </c>
      <c r="F38" s="364">
        <v>32959</v>
      </c>
      <c r="G38" s="364">
        <v>507361</v>
      </c>
      <c r="H38" s="364">
        <v>88110</v>
      </c>
      <c r="I38" s="364">
        <v>2163</v>
      </c>
      <c r="J38" s="427">
        <v>363.59999999999997</v>
      </c>
      <c r="K38" s="159">
        <v>23762</v>
      </c>
      <c r="L38" s="420">
        <v>1021</v>
      </c>
      <c r="M38" s="1592"/>
      <c r="N38" s="1561">
        <v>717</v>
      </c>
      <c r="O38" s="1563">
        <v>293519</v>
      </c>
      <c r="P38" s="273"/>
      <c r="Q38" s="1581">
        <v>176</v>
      </c>
      <c r="R38" s="1582">
        <v>128937</v>
      </c>
    </row>
    <row r="39" spans="1:20" ht="15" customHeight="1">
      <c r="A39" s="711"/>
      <c r="B39" s="618">
        <v>6</v>
      </c>
      <c r="C39" s="711"/>
      <c r="D39" s="1595">
        <v>254</v>
      </c>
      <c r="E39" s="364">
        <v>639210</v>
      </c>
      <c r="F39" s="364">
        <v>30876</v>
      </c>
      <c r="G39" s="364">
        <v>519539</v>
      </c>
      <c r="H39" s="364">
        <v>88792</v>
      </c>
      <c r="I39" s="364">
        <v>2022</v>
      </c>
      <c r="J39" s="428">
        <v>364</v>
      </c>
      <c r="K39" s="364">
        <v>23532</v>
      </c>
      <c r="L39" s="310">
        <v>1009</v>
      </c>
      <c r="M39" s="1592"/>
      <c r="N39" s="1561">
        <v>765</v>
      </c>
      <c r="O39" s="1563">
        <v>313664</v>
      </c>
      <c r="P39" s="273"/>
      <c r="Q39" s="1581">
        <v>181</v>
      </c>
      <c r="R39" s="1582">
        <v>133746</v>
      </c>
    </row>
    <row r="40" spans="1:20" ht="15" customHeight="1">
      <c r="A40" s="617"/>
      <c r="B40" s="618">
        <v>7</v>
      </c>
      <c r="C40" s="711"/>
      <c r="D40" s="1595">
        <v>237</v>
      </c>
      <c r="E40" s="364">
        <v>625324</v>
      </c>
      <c r="F40" s="364">
        <v>29217</v>
      </c>
      <c r="G40" s="364">
        <v>510196</v>
      </c>
      <c r="H40" s="364">
        <v>85911</v>
      </c>
      <c r="I40" s="364">
        <v>1767</v>
      </c>
      <c r="J40" s="428">
        <v>361.9</v>
      </c>
      <c r="K40" s="364">
        <v>22846</v>
      </c>
      <c r="L40" s="310">
        <v>964</v>
      </c>
      <c r="M40" s="1592"/>
      <c r="N40" s="1561">
        <v>777</v>
      </c>
      <c r="O40" s="1563">
        <v>328069</v>
      </c>
      <c r="P40" s="273"/>
      <c r="Q40" s="1581">
        <v>182</v>
      </c>
      <c r="R40" s="1582">
        <v>132492</v>
      </c>
    </row>
    <row r="41" spans="1:20" ht="14.5" customHeight="1">
      <c r="A41" s="2066" t="s">
        <v>854</v>
      </c>
      <c r="B41" s="2066"/>
      <c r="C41" s="2066"/>
      <c r="D41" s="1566">
        <v>0</v>
      </c>
      <c r="E41" s="158">
        <f>+E40/$E40*100</f>
        <v>100</v>
      </c>
      <c r="F41" s="158">
        <f t="shared" ref="F41:H41" si="3">+F40/$E40*100</f>
        <v>4.6722978807786042</v>
      </c>
      <c r="G41" s="158">
        <f t="shared" si="3"/>
        <v>81.589064229103641</v>
      </c>
      <c r="H41" s="158">
        <f t="shared" si="3"/>
        <v>13.738637890117763</v>
      </c>
      <c r="I41" s="1432">
        <v>0</v>
      </c>
      <c r="J41" s="1432">
        <v>0</v>
      </c>
      <c r="K41" s="1432">
        <v>0</v>
      </c>
      <c r="L41" s="1496">
        <v>0</v>
      </c>
      <c r="M41" s="1592"/>
      <c r="N41" s="1566">
        <v>0</v>
      </c>
      <c r="O41" s="1496">
        <v>0</v>
      </c>
      <c r="P41" s="273"/>
      <c r="Q41" s="1432">
        <v>0</v>
      </c>
      <c r="R41" s="1496">
        <v>0</v>
      </c>
      <c r="T41" s="337" t="s">
        <v>880</v>
      </c>
    </row>
    <row r="42" spans="1:20" ht="13" customHeight="1">
      <c r="A42" s="131"/>
      <c r="B42" s="1033"/>
      <c r="C42" s="1033"/>
      <c r="D42" s="1596"/>
      <c r="E42" s="1033"/>
      <c r="F42" s="1033"/>
      <c r="G42" s="1033"/>
      <c r="H42" s="1033"/>
      <c r="I42" s="1033"/>
      <c r="J42" s="1033"/>
      <c r="K42" s="1033"/>
      <c r="L42" s="1597"/>
      <c r="M42" s="1592">
        <v>1</v>
      </c>
      <c r="N42" s="1598"/>
      <c r="O42" s="1570"/>
      <c r="P42" s="273"/>
      <c r="Q42" s="1598"/>
      <c r="R42" s="1570"/>
    </row>
    <row r="43" spans="1:20" ht="15" customHeight="1">
      <c r="A43" s="1415">
        <v>7</v>
      </c>
      <c r="B43" s="691">
        <v>3</v>
      </c>
      <c r="C43" s="1571" t="s">
        <v>284</v>
      </c>
      <c r="D43" s="1599">
        <v>238</v>
      </c>
      <c r="E43" s="333">
        <v>51559</v>
      </c>
      <c r="F43" s="314">
        <v>2314</v>
      </c>
      <c r="G43" s="314">
        <v>42154</v>
      </c>
      <c r="H43" s="314">
        <v>7091</v>
      </c>
      <c r="I43" s="314">
        <v>162</v>
      </c>
      <c r="J43" s="1572">
        <v>30.8</v>
      </c>
      <c r="K43" s="314">
        <v>22485</v>
      </c>
      <c r="L43" s="315">
        <v>966</v>
      </c>
      <c r="N43" s="1574">
        <v>770</v>
      </c>
      <c r="O43" s="1575">
        <v>27732</v>
      </c>
      <c r="P43" s="1600"/>
      <c r="Q43" s="1574">
        <v>180</v>
      </c>
      <c r="R43" s="1577">
        <v>10901</v>
      </c>
    </row>
    <row r="44" spans="1:20" ht="15" customHeight="1">
      <c r="A44" s="1415"/>
      <c r="B44" s="691">
        <v>4</v>
      </c>
      <c r="C44" s="1571"/>
      <c r="D44" s="1599">
        <v>237</v>
      </c>
      <c r="E44" s="422">
        <v>49295</v>
      </c>
      <c r="F44" s="436">
        <v>2357</v>
      </c>
      <c r="G44" s="436">
        <v>40273</v>
      </c>
      <c r="H44" s="436">
        <v>6665</v>
      </c>
      <c r="I44" s="436">
        <v>132</v>
      </c>
      <c r="J44" s="1572">
        <v>29.9</v>
      </c>
      <c r="K44" s="436">
        <v>22236</v>
      </c>
      <c r="L44" s="315">
        <v>962</v>
      </c>
      <c r="N44" s="1574">
        <v>775</v>
      </c>
      <c r="O44" s="1575">
        <v>26580</v>
      </c>
      <c r="P44" s="1600"/>
      <c r="Q44" s="1574">
        <v>181</v>
      </c>
      <c r="R44" s="1577">
        <v>11707</v>
      </c>
    </row>
    <row r="45" spans="1:20" ht="15" customHeight="1">
      <c r="A45" s="1415"/>
      <c r="B45" s="691">
        <v>5</v>
      </c>
      <c r="C45" s="1571"/>
      <c r="D45" s="1599">
        <v>238</v>
      </c>
      <c r="E45" s="422">
        <v>50882</v>
      </c>
      <c r="F45" s="436">
        <v>2579</v>
      </c>
      <c r="G45" s="436">
        <v>41478</v>
      </c>
      <c r="H45" s="436">
        <v>6825</v>
      </c>
      <c r="I45" s="436">
        <v>126</v>
      </c>
      <c r="J45" s="1572">
        <v>30.6</v>
      </c>
      <c r="K45" s="436">
        <v>22427</v>
      </c>
      <c r="L45" s="315">
        <v>968</v>
      </c>
      <c r="N45" s="1574">
        <v>776</v>
      </c>
      <c r="O45" s="1575">
        <v>27741</v>
      </c>
      <c r="P45" s="1600"/>
      <c r="Q45" s="1574">
        <v>182</v>
      </c>
      <c r="R45" s="1577">
        <v>12120</v>
      </c>
    </row>
    <row r="46" spans="1:20" ht="15" customHeight="1">
      <c r="A46" s="1415"/>
      <c r="B46" s="691">
        <v>6</v>
      </c>
      <c r="C46" s="1571"/>
      <c r="D46" s="1599">
        <v>237</v>
      </c>
      <c r="E46" s="422">
        <v>50929</v>
      </c>
      <c r="F46" s="436">
        <v>2790</v>
      </c>
      <c r="G46" s="436">
        <v>41097</v>
      </c>
      <c r="H46" s="436">
        <v>7042</v>
      </c>
      <c r="I46" s="436">
        <v>144</v>
      </c>
      <c r="J46" s="1572">
        <v>29.9</v>
      </c>
      <c r="K46" s="436">
        <v>22400</v>
      </c>
      <c r="L46" s="315">
        <v>966</v>
      </c>
      <c r="N46" s="1574">
        <v>774</v>
      </c>
      <c r="O46" s="1575">
        <v>27672</v>
      </c>
      <c r="P46" s="1600"/>
      <c r="Q46" s="1574">
        <v>183</v>
      </c>
      <c r="R46" s="1577">
        <v>11622</v>
      </c>
    </row>
    <row r="47" spans="1:20" ht="15" customHeight="1">
      <c r="A47" s="1415"/>
      <c r="B47" s="691">
        <v>7</v>
      </c>
      <c r="C47" s="1571"/>
      <c r="D47" s="1599">
        <v>237</v>
      </c>
      <c r="E47" s="422">
        <v>52414</v>
      </c>
      <c r="F47" s="436">
        <v>2602</v>
      </c>
      <c r="G47" s="436">
        <v>42455</v>
      </c>
      <c r="H47" s="436">
        <v>7357</v>
      </c>
      <c r="I47" s="436">
        <v>176</v>
      </c>
      <c r="J47" s="1572">
        <v>30.8</v>
      </c>
      <c r="K47" s="436">
        <v>22478</v>
      </c>
      <c r="L47" s="315">
        <v>966</v>
      </c>
      <c r="N47" s="1574">
        <v>775</v>
      </c>
      <c r="O47" s="1575">
        <v>28709</v>
      </c>
      <c r="P47" s="1600"/>
      <c r="Q47" s="1574">
        <v>182</v>
      </c>
      <c r="R47" s="1577">
        <v>11892</v>
      </c>
    </row>
    <row r="48" spans="1:20" ht="15" customHeight="1">
      <c r="A48" s="1415"/>
      <c r="B48" s="691">
        <v>8</v>
      </c>
      <c r="C48" s="1571"/>
      <c r="D48" s="1599">
        <v>237</v>
      </c>
      <c r="E48" s="422">
        <v>55123</v>
      </c>
      <c r="F48" s="436">
        <v>2251</v>
      </c>
      <c r="G48" s="436">
        <v>45290</v>
      </c>
      <c r="H48" s="436">
        <v>7582</v>
      </c>
      <c r="I48" s="436">
        <v>125</v>
      </c>
      <c r="J48" s="1572">
        <v>30.9</v>
      </c>
      <c r="K48" s="436">
        <v>22579</v>
      </c>
      <c r="L48" s="315">
        <v>966</v>
      </c>
      <c r="N48" s="1574">
        <v>776</v>
      </c>
      <c r="O48" s="1575">
        <v>28228</v>
      </c>
      <c r="P48" s="1600"/>
      <c r="Q48" s="1574">
        <v>182</v>
      </c>
      <c r="R48" s="1577">
        <v>11399</v>
      </c>
    </row>
    <row r="49" spans="1:20" ht="15" customHeight="1">
      <c r="A49" s="1415"/>
      <c r="B49" s="691">
        <v>9</v>
      </c>
      <c r="C49" s="1571"/>
      <c r="D49" s="1599">
        <v>238</v>
      </c>
      <c r="E49" s="422">
        <v>49597</v>
      </c>
      <c r="F49" s="436">
        <v>1911</v>
      </c>
      <c r="G49" s="436">
        <v>41155</v>
      </c>
      <c r="H49" s="436">
        <v>6531</v>
      </c>
      <c r="I49" s="436">
        <v>111</v>
      </c>
      <c r="J49" s="1572">
        <v>29.7</v>
      </c>
      <c r="K49" s="436">
        <v>22435</v>
      </c>
      <c r="L49" s="315">
        <v>967</v>
      </c>
      <c r="N49" s="1574">
        <v>779</v>
      </c>
      <c r="O49" s="1575">
        <v>26448</v>
      </c>
      <c r="P49" s="1600"/>
      <c r="Q49" s="1574">
        <v>182</v>
      </c>
      <c r="R49" s="1577">
        <v>10122</v>
      </c>
    </row>
    <row r="50" spans="1:20" ht="15" customHeight="1">
      <c r="A50" s="1415"/>
      <c r="B50" s="691">
        <v>10</v>
      </c>
      <c r="C50" s="1571"/>
      <c r="D50" s="1599">
        <v>238</v>
      </c>
      <c r="E50" s="422">
        <v>50791</v>
      </c>
      <c r="F50" s="436">
        <v>2339</v>
      </c>
      <c r="G50" s="436">
        <v>41709</v>
      </c>
      <c r="H50" s="436">
        <v>6743</v>
      </c>
      <c r="I50" s="436">
        <v>111</v>
      </c>
      <c r="J50" s="1572">
        <v>30.7</v>
      </c>
      <c r="K50" s="436">
        <v>22567</v>
      </c>
      <c r="L50" s="315">
        <v>968</v>
      </c>
      <c r="N50" s="1574">
        <v>780</v>
      </c>
      <c r="O50" s="1575">
        <v>27353</v>
      </c>
      <c r="P50" s="1600"/>
      <c r="Q50" s="1574">
        <v>182</v>
      </c>
      <c r="R50" s="1577">
        <v>10349</v>
      </c>
    </row>
    <row r="51" spans="1:20" ht="15" customHeight="1">
      <c r="A51" s="1415"/>
      <c r="B51" s="691">
        <v>11</v>
      </c>
      <c r="C51" s="1571"/>
      <c r="D51" s="1599">
        <v>236</v>
      </c>
      <c r="E51" s="422">
        <v>53269</v>
      </c>
      <c r="F51" s="436">
        <v>3137</v>
      </c>
      <c r="G51" s="436">
        <v>42447</v>
      </c>
      <c r="H51" s="436">
        <v>7684</v>
      </c>
      <c r="I51" s="436">
        <v>149</v>
      </c>
      <c r="J51" s="1572">
        <v>29.8</v>
      </c>
      <c r="K51" s="436">
        <v>22411</v>
      </c>
      <c r="L51" s="315">
        <v>962</v>
      </c>
      <c r="N51" s="1574">
        <v>776</v>
      </c>
      <c r="O51" s="1575">
        <v>27452</v>
      </c>
      <c r="P51" s="1600"/>
      <c r="Q51" s="1574">
        <v>182</v>
      </c>
      <c r="R51" s="1577">
        <v>11156</v>
      </c>
    </row>
    <row r="52" spans="1:20" ht="15" customHeight="1">
      <c r="A52" s="1415"/>
      <c r="B52" s="691">
        <v>12</v>
      </c>
      <c r="C52" s="1571"/>
      <c r="D52" s="1599">
        <v>237</v>
      </c>
      <c r="E52" s="422">
        <v>62336</v>
      </c>
      <c r="F52" s="436">
        <v>2658</v>
      </c>
      <c r="G52" s="436">
        <v>50681</v>
      </c>
      <c r="H52" s="436">
        <v>8997</v>
      </c>
      <c r="I52" s="436">
        <v>233</v>
      </c>
      <c r="J52" s="1572">
        <v>30.9</v>
      </c>
      <c r="K52" s="436">
        <v>22846</v>
      </c>
      <c r="L52" s="315">
        <v>964</v>
      </c>
      <c r="N52" s="1574">
        <v>777</v>
      </c>
      <c r="O52" s="1575">
        <v>30571</v>
      </c>
      <c r="P52" s="1600"/>
      <c r="Q52" s="1574">
        <v>182</v>
      </c>
      <c r="R52" s="1577">
        <v>12982</v>
      </c>
    </row>
    <row r="53" spans="1:20" ht="15" customHeight="1">
      <c r="A53" s="1415">
        <v>8</v>
      </c>
      <c r="B53" s="691">
        <v>1</v>
      </c>
      <c r="C53" s="1571"/>
      <c r="D53" s="1599">
        <v>237</v>
      </c>
      <c r="E53" s="422">
        <v>52398</v>
      </c>
      <c r="F53" s="436">
        <v>2321</v>
      </c>
      <c r="G53" s="436">
        <v>42881</v>
      </c>
      <c r="H53" s="436">
        <v>7197</v>
      </c>
      <c r="I53" s="436">
        <v>108</v>
      </c>
      <c r="J53" s="1572">
        <v>30.1</v>
      </c>
      <c r="K53" s="436">
        <v>22634</v>
      </c>
      <c r="L53" s="315">
        <v>964</v>
      </c>
      <c r="N53" s="1574">
        <v>780</v>
      </c>
      <c r="O53" s="1575">
        <v>26528</v>
      </c>
      <c r="P53" s="1600"/>
      <c r="Q53" s="1574">
        <v>182</v>
      </c>
      <c r="R53" s="1577">
        <v>9514</v>
      </c>
    </row>
    <row r="54" spans="1:20" ht="15" customHeight="1">
      <c r="A54" s="1415"/>
      <c r="B54" s="691">
        <v>2</v>
      </c>
      <c r="C54" s="1571"/>
      <c r="D54" s="1599">
        <v>238</v>
      </c>
      <c r="E54" s="422">
        <v>47322</v>
      </c>
      <c r="F54" s="436">
        <v>1661</v>
      </c>
      <c r="G54" s="436">
        <v>39524</v>
      </c>
      <c r="H54" s="436">
        <v>6137</v>
      </c>
      <c r="I54" s="436">
        <v>99</v>
      </c>
      <c r="J54" s="1572">
        <v>28</v>
      </c>
      <c r="K54" s="436">
        <v>22505</v>
      </c>
      <c r="L54" s="315">
        <v>967</v>
      </c>
      <c r="N54" s="1574">
        <v>782</v>
      </c>
      <c r="O54" s="1575">
        <v>25435</v>
      </c>
      <c r="P54" s="1600"/>
      <c r="Q54" s="1574">
        <v>182</v>
      </c>
      <c r="R54" s="1577">
        <v>8800</v>
      </c>
    </row>
    <row r="55" spans="1:20" ht="15" customHeight="1">
      <c r="A55" s="1415"/>
      <c r="B55" s="691">
        <v>3</v>
      </c>
      <c r="C55" s="1571"/>
      <c r="D55" s="1599">
        <v>238</v>
      </c>
      <c r="E55" s="422">
        <v>51454</v>
      </c>
      <c r="F55" s="436">
        <v>2169</v>
      </c>
      <c r="G55" s="436">
        <v>42209</v>
      </c>
      <c r="H55" s="436">
        <v>7077</v>
      </c>
      <c r="I55" s="436">
        <v>144</v>
      </c>
      <c r="J55" s="1578">
        <v>30.7</v>
      </c>
      <c r="K55" s="436">
        <v>22283</v>
      </c>
      <c r="L55" s="315">
        <v>959</v>
      </c>
      <c r="N55" s="1574">
        <v>787</v>
      </c>
      <c r="O55" s="1575">
        <v>29342</v>
      </c>
      <c r="P55" s="1600"/>
      <c r="Q55" s="1574">
        <v>182</v>
      </c>
      <c r="R55" s="1577">
        <v>11106</v>
      </c>
    </row>
    <row r="56" spans="1:20" ht="14.5" customHeight="1">
      <c r="A56" s="2068" t="s">
        <v>511</v>
      </c>
      <c r="B56" s="2068"/>
      <c r="C56" s="2069"/>
      <c r="D56" s="1579">
        <v>0</v>
      </c>
      <c r="E56" s="1437">
        <v>100</v>
      </c>
      <c r="F56" s="1438">
        <f>+F55/$E55*100</f>
        <v>4.2154157111206123</v>
      </c>
      <c r="G56" s="1438">
        <f t="shared" ref="G56:H56" si="4">+G55/$E55*100</f>
        <v>82.03249504411707</v>
      </c>
      <c r="H56" s="1438">
        <f t="shared" si="4"/>
        <v>13.754032728262136</v>
      </c>
      <c r="I56" s="1436">
        <v>0</v>
      </c>
      <c r="J56" s="1436">
        <v>0</v>
      </c>
      <c r="K56" s="1436">
        <v>0</v>
      </c>
      <c r="L56" s="1500">
        <v>0</v>
      </c>
      <c r="M56" s="1601"/>
      <c r="N56" s="1579">
        <v>0</v>
      </c>
      <c r="O56" s="1500">
        <v>0</v>
      </c>
      <c r="P56" s="273"/>
      <c r="Q56" s="1579">
        <v>0</v>
      </c>
      <c r="R56" s="1500">
        <v>0</v>
      </c>
      <c r="T56" s="337" t="s">
        <v>880</v>
      </c>
    </row>
    <row r="57" spans="1:20" ht="10" customHeight="1">
      <c r="A57" s="7"/>
      <c r="B57" s="1028"/>
      <c r="C57" s="1571"/>
      <c r="D57" s="1026"/>
      <c r="E57" s="1026"/>
      <c r="F57" s="1026"/>
      <c r="G57" s="1026"/>
      <c r="H57" s="1026"/>
      <c r="I57" s="1026"/>
      <c r="J57" s="1026"/>
      <c r="K57" s="1026"/>
      <c r="L57" s="190"/>
      <c r="N57" s="1598"/>
      <c r="O57" s="1570"/>
      <c r="P57" s="273"/>
      <c r="Q57" s="1598"/>
      <c r="R57" s="1570"/>
    </row>
    <row r="58" spans="1:20" ht="15" customHeight="1">
      <c r="A58" s="1871" t="s">
        <v>262</v>
      </c>
      <c r="B58" s="1871"/>
      <c r="C58" s="1872"/>
      <c r="D58" s="1584">
        <f>ROUND((D55/(D43)-1)*100,1)</f>
        <v>0</v>
      </c>
      <c r="E58" s="1584">
        <f t="shared" ref="E58:L58" si="5">ROUND((E55/(E43)-1)*100,1)</f>
        <v>-0.2</v>
      </c>
      <c r="F58" s="1584">
        <f t="shared" si="5"/>
        <v>-6.3</v>
      </c>
      <c r="G58" s="1584">
        <f t="shared" si="5"/>
        <v>0.1</v>
      </c>
      <c r="H58" s="1584">
        <f t="shared" si="5"/>
        <v>-0.2</v>
      </c>
      <c r="I58" s="1584">
        <f t="shared" si="5"/>
        <v>-11.1</v>
      </c>
      <c r="J58" s="1584">
        <f t="shared" si="5"/>
        <v>-0.3</v>
      </c>
      <c r="K58" s="1584">
        <f t="shared" si="5"/>
        <v>-0.9</v>
      </c>
      <c r="L58" s="1585">
        <f t="shared" si="5"/>
        <v>-0.7</v>
      </c>
      <c r="N58" s="1586">
        <f t="shared" ref="N58:R58" si="6">(N55-N43)/N43*100</f>
        <v>2.2077922077922079</v>
      </c>
      <c r="O58" s="1584">
        <f t="shared" si="6"/>
        <v>5.8055675753642006</v>
      </c>
      <c r="P58" s="273"/>
      <c r="Q58" s="1584">
        <f t="shared" si="6"/>
        <v>1.1111111111111112</v>
      </c>
      <c r="R58" s="1585">
        <f t="shared" si="6"/>
        <v>1.880561416383818</v>
      </c>
      <c r="T58" s="337" t="s">
        <v>880</v>
      </c>
    </row>
    <row r="59" spans="1:20">
      <c r="A59" s="1602"/>
      <c r="B59" s="1603"/>
      <c r="C59" s="1603"/>
      <c r="D59" s="1604"/>
      <c r="E59" s="1604"/>
      <c r="F59" s="1604"/>
      <c r="G59" s="1604"/>
      <c r="H59" s="1604"/>
      <c r="I59" s="1604"/>
      <c r="J59" s="1604"/>
      <c r="K59" s="1604"/>
      <c r="L59" s="1604"/>
      <c r="N59" s="1605"/>
      <c r="O59" s="1605"/>
      <c r="Q59" s="1605"/>
      <c r="R59" s="1605"/>
    </row>
    <row r="60" spans="1:20">
      <c r="A60" s="1048"/>
      <c r="B60" s="49"/>
      <c r="C60" s="1047"/>
      <c r="D60" s="1047"/>
      <c r="E60" s="1047"/>
      <c r="F60" s="1047"/>
      <c r="G60"/>
      <c r="H60"/>
      <c r="I60" s="1606"/>
      <c r="J60" s="1606"/>
      <c r="K60"/>
      <c r="L60" s="1607"/>
      <c r="O60" s="1606"/>
      <c r="R60" s="1608" t="s">
        <v>1022</v>
      </c>
    </row>
    <row r="61" spans="1:20" s="8" customFormat="1" ht="7.5" customHeight="1">
      <c r="B61" s="1370"/>
      <c r="C61" s="685"/>
      <c r="D61" s="1371"/>
      <c r="E61" s="275"/>
      <c r="F61" s="275"/>
      <c r="G61" s="275"/>
      <c r="H61" s="275"/>
      <c r="I61" s="275"/>
      <c r="J61" s="275"/>
      <c r="K61" s="275"/>
      <c r="L61" s="275"/>
      <c r="M61" s="1601"/>
      <c r="N61" s="1601"/>
      <c r="O61" s="1601"/>
      <c r="P61" s="1609"/>
      <c r="Q61" s="1601"/>
      <c r="R61" s="1601"/>
      <c r="S61" s="1601"/>
    </row>
    <row r="62" spans="1:20" s="8" customFormat="1" ht="13" customHeight="1">
      <c r="A62" s="1610" t="s">
        <v>496</v>
      </c>
      <c r="B62" s="1370" t="s">
        <v>1030</v>
      </c>
      <c r="C62" s="1370"/>
      <c r="D62" s="1371"/>
      <c r="E62" s="275"/>
      <c r="F62" s="275"/>
      <c r="G62" s="275"/>
      <c r="H62" s="275"/>
      <c r="I62" s="275"/>
      <c r="J62" s="275"/>
      <c r="K62" s="275"/>
      <c r="L62" s="275"/>
      <c r="M62" s="1601"/>
      <c r="N62" s="1601"/>
      <c r="O62" s="1601"/>
      <c r="P62" s="1601"/>
      <c r="Q62" s="1601"/>
      <c r="R62" s="1601"/>
      <c r="S62" s="1601"/>
    </row>
    <row r="63" spans="1:20" s="8" customFormat="1" ht="13" customHeight="1">
      <c r="A63" s="1611"/>
      <c r="B63" s="1370"/>
      <c r="C63" s="1370" t="s">
        <v>1023</v>
      </c>
      <c r="D63" s="1371"/>
      <c r="E63" s="275"/>
      <c r="F63" s="275"/>
      <c r="G63" s="275"/>
      <c r="H63" s="275"/>
      <c r="I63" s="275"/>
      <c r="J63" s="275"/>
      <c r="K63" s="275"/>
      <c r="L63" s="275"/>
      <c r="M63" s="1601"/>
      <c r="N63" s="1601"/>
      <c r="O63" s="1601"/>
      <c r="P63" s="1601"/>
      <c r="Q63" s="1601"/>
      <c r="R63" s="1601"/>
      <c r="S63" s="1601"/>
    </row>
    <row r="64" spans="1:20" s="8" customFormat="1" ht="13" customHeight="1">
      <c r="A64" s="1611"/>
      <c r="B64" s="1370" t="s">
        <v>1024</v>
      </c>
      <c r="C64" s="1370"/>
      <c r="D64" s="1371"/>
      <c r="E64" s="275"/>
      <c r="F64" s="275"/>
      <c r="G64" s="275"/>
      <c r="H64" s="275"/>
      <c r="I64" s="275"/>
      <c r="J64" s="275"/>
      <c r="K64" s="275"/>
      <c r="L64" s="275"/>
      <c r="M64" s="1601"/>
      <c r="N64" s="1601"/>
      <c r="O64" s="1601"/>
      <c r="P64" s="1601"/>
      <c r="Q64" s="1601"/>
      <c r="R64" s="1601"/>
      <c r="S64" s="1601"/>
    </row>
    <row r="65" spans="1:19" s="8" customFormat="1" ht="11.5" customHeight="1">
      <c r="A65" s="1611"/>
      <c r="B65" s="1370"/>
      <c r="C65" s="1370"/>
      <c r="D65" s="1371"/>
      <c r="E65" s="275"/>
      <c r="F65" s="275"/>
      <c r="G65" s="275"/>
      <c r="H65" s="275"/>
      <c r="I65" s="275"/>
      <c r="J65" s="275"/>
      <c r="K65" s="275"/>
      <c r="L65" s="275"/>
      <c r="M65" s="1601"/>
      <c r="N65" s="1601"/>
      <c r="O65" s="1601"/>
      <c r="P65" s="1601"/>
      <c r="Q65" s="1601"/>
      <c r="R65" s="1601"/>
      <c r="S65" s="1601"/>
    </row>
    <row r="66" spans="1:19" s="8" customFormat="1" ht="11">
      <c r="A66" s="1611"/>
      <c r="B66" s="1370"/>
      <c r="C66" s="1370"/>
      <c r="D66" s="1371"/>
      <c r="E66" s="275"/>
      <c r="F66" s="275"/>
      <c r="G66" s="275"/>
      <c r="H66" s="275"/>
      <c r="I66" s="275"/>
      <c r="J66" s="275"/>
      <c r="K66" s="275"/>
      <c r="L66" s="275"/>
      <c r="M66" s="1601"/>
      <c r="N66" s="1601"/>
      <c r="O66" s="1601"/>
      <c r="P66" s="1601"/>
      <c r="Q66" s="1601"/>
      <c r="R66" s="1601"/>
      <c r="S66" s="1601"/>
    </row>
    <row r="67" spans="1:19" s="8" customFormat="1" ht="11">
      <c r="A67" s="1611"/>
      <c r="B67" s="1370"/>
      <c r="C67" s="1370"/>
      <c r="D67" s="1371"/>
      <c r="E67" s="275"/>
      <c r="F67" s="275"/>
      <c r="G67" s="275"/>
      <c r="H67" s="275"/>
      <c r="I67" s="275"/>
      <c r="J67" s="275"/>
      <c r="K67" s="275"/>
      <c r="L67" s="275"/>
      <c r="M67" s="1601"/>
      <c r="N67" s="1601"/>
      <c r="O67" s="1601"/>
      <c r="P67" s="1601"/>
      <c r="Q67" s="1601"/>
      <c r="R67" s="1601"/>
      <c r="S67" s="1601"/>
    </row>
    <row r="68" spans="1:19" s="8" customFormat="1" ht="5.25" customHeight="1">
      <c r="A68" s="1611"/>
      <c r="B68" s="1370"/>
      <c r="C68" s="1370"/>
      <c r="D68" s="1371"/>
      <c r="E68" s="275"/>
      <c r="F68" s="275"/>
      <c r="G68" s="275"/>
      <c r="H68" s="275"/>
      <c r="I68" s="275"/>
      <c r="J68" s="275"/>
      <c r="K68" s="275"/>
      <c r="L68" s="275"/>
      <c r="M68" s="1601"/>
      <c r="N68" s="1601"/>
      <c r="O68" s="1601"/>
      <c r="P68" s="1601"/>
      <c r="Q68" s="1601"/>
      <c r="R68" s="1601"/>
      <c r="S68" s="1601"/>
    </row>
    <row r="69" spans="1:19" s="8" customFormat="1" ht="11">
      <c r="A69" s="1611"/>
      <c r="B69" s="1370"/>
      <c r="J69" s="275"/>
      <c r="K69" s="275"/>
      <c r="L69" s="275"/>
      <c r="M69" s="1601"/>
      <c r="N69" s="1601"/>
      <c r="O69" s="1601"/>
      <c r="P69" s="1601"/>
      <c r="Q69" s="1601"/>
      <c r="R69" s="1601"/>
      <c r="S69" s="1601"/>
    </row>
    <row r="70" spans="1:19" s="8" customFormat="1" ht="3.75" customHeight="1">
      <c r="A70" s="1611"/>
      <c r="J70" s="275"/>
      <c r="K70" s="275"/>
      <c r="L70" s="275"/>
      <c r="M70" s="1601"/>
      <c r="N70" s="1601"/>
      <c r="O70" s="1601"/>
      <c r="P70" s="1601"/>
      <c r="Q70" s="1601"/>
      <c r="R70" s="1601"/>
      <c r="S70" s="1601"/>
    </row>
    <row r="71" spans="1:19" s="8" customFormat="1" ht="11">
      <c r="A71" s="1611"/>
      <c r="B71" s="79"/>
      <c r="J71" s="275"/>
      <c r="K71" s="275"/>
      <c r="L71" s="275"/>
      <c r="M71" s="1601"/>
      <c r="N71" s="1601"/>
      <c r="O71" s="1601"/>
      <c r="P71" s="1601"/>
      <c r="Q71" s="1601"/>
      <c r="R71" s="1601"/>
      <c r="S71" s="1601"/>
    </row>
    <row r="72" spans="1:19" s="8" customFormat="1" ht="14.25" customHeight="1">
      <c r="A72" s="1611"/>
      <c r="B72" s="1370"/>
      <c r="J72" s="275"/>
      <c r="K72" s="275"/>
      <c r="L72" s="275"/>
      <c r="M72" s="1601"/>
      <c r="N72" s="1601"/>
      <c r="O72" s="1601"/>
      <c r="P72" s="1601"/>
      <c r="Q72" s="1601"/>
      <c r="R72" s="1601"/>
      <c r="S72" s="1601"/>
    </row>
    <row r="73" spans="1:19" s="8" customFormat="1" ht="3.75" customHeight="1">
      <c r="A73" s="1611"/>
      <c r="B73" s="1370"/>
      <c r="C73" s="1370"/>
      <c r="D73" s="1371"/>
      <c r="E73" s="275"/>
      <c r="F73" s="275"/>
      <c r="G73" s="275"/>
      <c r="H73" s="275"/>
      <c r="I73" s="275"/>
      <c r="J73" s="275"/>
      <c r="K73" s="275"/>
      <c r="L73" s="275"/>
      <c r="M73" s="1601"/>
      <c r="N73" s="1601"/>
      <c r="O73" s="1601"/>
      <c r="P73" s="1601"/>
      <c r="Q73" s="1601"/>
      <c r="R73" s="1601"/>
      <c r="S73" s="1601"/>
    </row>
    <row r="74" spans="1:19" s="8" customFormat="1" ht="11">
      <c r="A74" s="1611"/>
      <c r="B74" s="1370"/>
      <c r="C74" s="1370"/>
      <c r="D74" s="1371"/>
      <c r="E74" s="275"/>
      <c r="F74" s="275"/>
      <c r="G74" s="275"/>
      <c r="H74" s="275"/>
      <c r="I74" s="275"/>
      <c r="J74" s="275"/>
      <c r="K74" s="275"/>
      <c r="L74" s="275"/>
      <c r="M74" s="1601"/>
      <c r="N74" s="1601"/>
      <c r="O74" s="1601"/>
      <c r="P74" s="1601"/>
      <c r="Q74" s="1601"/>
      <c r="R74" s="1601"/>
      <c r="S74" s="1601"/>
    </row>
    <row r="75" spans="1:19" s="8" customFormat="1" ht="3" customHeight="1">
      <c r="A75" s="1611"/>
      <c r="B75" s="1370"/>
      <c r="C75" s="1370"/>
      <c r="D75" s="1371"/>
      <c r="E75" s="275"/>
      <c r="F75" s="275"/>
      <c r="G75" s="275"/>
      <c r="H75" s="275"/>
      <c r="I75" s="275"/>
      <c r="J75" s="275"/>
      <c r="K75" s="275"/>
      <c r="L75" s="275"/>
      <c r="M75" s="1601"/>
      <c r="N75" s="1601"/>
      <c r="O75" s="1601"/>
      <c r="P75" s="1601"/>
      <c r="Q75" s="1601"/>
      <c r="R75" s="1601"/>
      <c r="S75" s="1601"/>
    </row>
    <row r="76" spans="1:19" s="8" customFormat="1" ht="11">
      <c r="A76" s="1611"/>
      <c r="B76" s="1370"/>
      <c r="C76" s="1370"/>
      <c r="D76" s="1371"/>
      <c r="E76" s="275"/>
      <c r="F76" s="275"/>
      <c r="G76" s="275"/>
      <c r="H76" s="275"/>
      <c r="I76" s="275"/>
      <c r="J76" s="275"/>
      <c r="K76" s="275"/>
      <c r="L76" s="275"/>
      <c r="M76" s="1601"/>
      <c r="N76" s="1601"/>
      <c r="O76" s="1601"/>
      <c r="P76" s="1601"/>
      <c r="Q76" s="1601"/>
      <c r="R76" s="1601"/>
      <c r="S76" s="1601"/>
    </row>
    <row r="77" spans="1:19" s="8" customFormat="1" ht="3" customHeight="1">
      <c r="A77" s="1611"/>
      <c r="B77" s="1370"/>
      <c r="C77" s="1370"/>
      <c r="D77" s="1371"/>
      <c r="E77" s="275"/>
      <c r="F77" s="275"/>
      <c r="G77" s="275"/>
      <c r="H77" s="275"/>
      <c r="I77" s="275"/>
      <c r="J77" s="275"/>
      <c r="K77" s="275"/>
      <c r="L77" s="275"/>
      <c r="M77" s="1601"/>
      <c r="N77" s="1601"/>
      <c r="O77" s="1601"/>
      <c r="P77" s="1601"/>
      <c r="Q77" s="1601"/>
      <c r="R77" s="1601"/>
      <c r="S77" s="1601"/>
    </row>
    <row r="78" spans="1:19" s="8" customFormat="1" ht="11">
      <c r="A78" s="1611"/>
      <c r="B78" s="1370"/>
      <c r="C78" s="1370"/>
      <c r="D78" s="1371"/>
      <c r="E78" s="275"/>
      <c r="F78" s="275"/>
      <c r="G78" s="275"/>
      <c r="H78" s="275"/>
      <c r="I78" s="275"/>
      <c r="J78" s="275"/>
      <c r="K78" s="275"/>
      <c r="L78" s="275"/>
      <c r="M78" s="1601"/>
      <c r="N78" s="1601"/>
      <c r="O78" s="1601"/>
      <c r="P78" s="1601"/>
      <c r="Q78" s="1601"/>
      <c r="R78" s="1601"/>
      <c r="S78" s="1601"/>
    </row>
    <row r="79" spans="1:19" s="8" customFormat="1" ht="2.25" customHeight="1">
      <c r="A79" s="1611"/>
      <c r="B79" s="1370"/>
      <c r="C79" s="1370"/>
      <c r="D79" s="1371"/>
      <c r="E79" s="275"/>
      <c r="F79" s="275"/>
      <c r="G79" s="275"/>
      <c r="H79" s="275"/>
      <c r="I79" s="275"/>
      <c r="J79" s="275"/>
      <c r="K79" s="275"/>
      <c r="L79" s="275"/>
      <c r="M79" s="1601"/>
      <c r="N79" s="1601"/>
      <c r="O79" s="1601"/>
      <c r="P79" s="1601"/>
      <c r="Q79" s="1601"/>
      <c r="R79" s="1601"/>
      <c r="S79" s="1601"/>
    </row>
    <row r="80" spans="1:19" s="8" customFormat="1" ht="11">
      <c r="A80" s="1611"/>
      <c r="B80" s="1370"/>
      <c r="C80" s="1370"/>
      <c r="D80" s="1371"/>
      <c r="E80" s="275"/>
      <c r="F80" s="275"/>
      <c r="G80" s="275"/>
      <c r="H80" s="275"/>
      <c r="I80" s="275"/>
      <c r="J80" s="275"/>
      <c r="K80" s="275"/>
      <c r="L80" s="275"/>
      <c r="M80" s="1601"/>
      <c r="N80" s="1601"/>
      <c r="O80" s="1601"/>
      <c r="P80" s="1601"/>
      <c r="Q80" s="1601"/>
      <c r="R80" s="1601"/>
      <c r="S80" s="1601"/>
    </row>
    <row r="81" spans="1:19" s="8" customFormat="1" ht="1.5" customHeight="1">
      <c r="A81" s="1611"/>
      <c r="B81" s="1370"/>
      <c r="C81" s="1370"/>
      <c r="D81" s="1371"/>
      <c r="E81" s="275"/>
      <c r="F81" s="275"/>
      <c r="G81" s="275"/>
      <c r="H81" s="275"/>
      <c r="I81" s="275"/>
      <c r="J81" s="275"/>
      <c r="K81" s="275"/>
      <c r="L81" s="275"/>
      <c r="M81" s="1601"/>
      <c r="N81" s="1601"/>
      <c r="O81" s="1601"/>
      <c r="P81" s="1601"/>
      <c r="Q81" s="1601"/>
      <c r="R81" s="1601"/>
      <c r="S81" s="1601"/>
    </row>
    <row r="82" spans="1:19" s="8" customFormat="1" ht="11">
      <c r="A82" s="1611"/>
      <c r="B82" s="1370"/>
      <c r="C82" s="1370"/>
      <c r="D82" s="1371"/>
      <c r="E82" s="275"/>
      <c r="F82" s="275"/>
      <c r="G82" s="275"/>
      <c r="H82" s="275"/>
      <c r="I82" s="275"/>
      <c r="J82" s="275"/>
      <c r="K82" s="275"/>
      <c r="L82" s="275"/>
      <c r="M82" s="1601"/>
      <c r="N82" s="1601"/>
      <c r="O82" s="1601"/>
      <c r="P82" s="1612"/>
      <c r="Q82" s="1612"/>
      <c r="R82" s="1612"/>
      <c r="S82" s="1612"/>
    </row>
    <row r="83" spans="1:19" ht="2.25" customHeight="1">
      <c r="A83" s="1611"/>
      <c r="B83" s="1613"/>
      <c r="C83" s="1370"/>
      <c r="D83" s="1371"/>
      <c r="E83" s="275"/>
      <c r="F83" s="275"/>
      <c r="G83" s="275"/>
      <c r="H83" s="275"/>
      <c r="I83" s="275"/>
      <c r="J83" s="275"/>
      <c r="K83" s="275"/>
      <c r="L83" s="275"/>
      <c r="M83" s="1601"/>
      <c r="N83" s="1601"/>
      <c r="O83" s="1601"/>
    </row>
    <row r="84" spans="1:19">
      <c r="A84" s="1611"/>
      <c r="C84" s="1370"/>
      <c r="D84" s="1371"/>
      <c r="E84" s="275"/>
      <c r="F84" s="275"/>
      <c r="G84" s="275"/>
      <c r="H84" s="275"/>
      <c r="I84" s="275"/>
      <c r="J84" s="275"/>
      <c r="K84" s="275"/>
      <c r="L84" s="275"/>
      <c r="M84" s="1601"/>
      <c r="N84" s="1601"/>
    </row>
    <row r="85" spans="1:19">
      <c r="A85" s="1611"/>
      <c r="B85" s="1370"/>
      <c r="C85" s="1370"/>
      <c r="D85" s="1371"/>
      <c r="E85" s="275"/>
      <c r="F85" s="275"/>
      <c r="G85" s="275"/>
      <c r="H85" s="275"/>
      <c r="I85" s="275"/>
      <c r="J85" s="275"/>
      <c r="K85" s="275"/>
      <c r="L85" s="275"/>
      <c r="M85" s="1601"/>
      <c r="N85" s="1601"/>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&amp;C- 20 -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4" t="s">
        <v>742</v>
      </c>
      <c r="B1" s="14"/>
      <c r="C1" s="14"/>
      <c r="I1" s="660"/>
      <c r="L1" s="1702"/>
      <c r="M1" s="1703"/>
      <c r="N1" s="606"/>
      <c r="P1" s="473"/>
    </row>
    <row r="2" spans="1:16" ht="10.5" customHeight="1">
      <c r="A2" s="1431"/>
      <c r="B2" s="1431"/>
      <c r="C2" s="1431"/>
    </row>
    <row r="3" spans="1:16" s="34" customFormat="1" ht="16.5" customHeight="1">
      <c r="A3" s="1888" t="s">
        <v>431</v>
      </c>
      <c r="B3" s="1888"/>
      <c r="C3" s="2082"/>
      <c r="D3" s="2077" t="s">
        <v>30</v>
      </c>
      <c r="E3" s="2078"/>
      <c r="F3" s="2079" t="s">
        <v>837</v>
      </c>
      <c r="G3" s="2080"/>
      <c r="H3" s="2079" t="s">
        <v>838</v>
      </c>
      <c r="I3" s="2081"/>
      <c r="J3" s="2079" t="s">
        <v>839</v>
      </c>
      <c r="K3" s="2080"/>
      <c r="L3" s="2075" t="s">
        <v>840</v>
      </c>
      <c r="M3" s="2076"/>
    </row>
    <row r="4" spans="1:16" s="34" customFormat="1" ht="16.5" customHeight="1">
      <c r="A4" s="1865"/>
      <c r="B4" s="1865"/>
      <c r="C4" s="2083"/>
      <c r="D4" s="312" t="s">
        <v>628</v>
      </c>
      <c r="E4" s="313" t="s">
        <v>629</v>
      </c>
      <c r="F4" s="312" t="s">
        <v>628</v>
      </c>
      <c r="G4" s="313" t="s">
        <v>629</v>
      </c>
      <c r="H4" s="312" t="s">
        <v>628</v>
      </c>
      <c r="I4" s="313" t="s">
        <v>629</v>
      </c>
      <c r="J4" s="312" t="s">
        <v>628</v>
      </c>
      <c r="K4" s="313" t="s">
        <v>629</v>
      </c>
      <c r="L4" s="312" t="s">
        <v>628</v>
      </c>
      <c r="M4" s="313" t="s">
        <v>629</v>
      </c>
    </row>
    <row r="5" spans="1:16" s="42" customFormat="1" ht="12" customHeight="1">
      <c r="A5" s="1472"/>
      <c r="B5" s="1473"/>
      <c r="C5" s="1474"/>
      <c r="D5" s="1411" t="s">
        <v>31</v>
      </c>
      <c r="E5" s="1411" t="s">
        <v>97</v>
      </c>
      <c r="F5" s="1411" t="s">
        <v>97</v>
      </c>
      <c r="G5" s="1411" t="s">
        <v>97</v>
      </c>
      <c r="H5" s="1411" t="s">
        <v>31</v>
      </c>
      <c r="I5" s="1411" t="s">
        <v>97</v>
      </c>
      <c r="J5" s="1411" t="s">
        <v>97</v>
      </c>
      <c r="K5" s="1411" t="s">
        <v>97</v>
      </c>
      <c r="L5" s="1411" t="s">
        <v>97</v>
      </c>
      <c r="M5" s="1411" t="s">
        <v>97</v>
      </c>
      <c r="N5" s="1475"/>
    </row>
    <row r="6" spans="1:16" s="46" customFormat="1" ht="15.75" customHeight="1">
      <c r="A6" s="617" t="s">
        <v>481</v>
      </c>
      <c r="B6" s="618">
        <v>3</v>
      </c>
      <c r="C6" s="619" t="s">
        <v>159</v>
      </c>
      <c r="D6" s="159">
        <v>6572661</v>
      </c>
      <c r="E6" s="159">
        <v>4426066</v>
      </c>
      <c r="F6" s="159">
        <v>5897697</v>
      </c>
      <c r="G6" s="159">
        <v>3580635</v>
      </c>
      <c r="H6" s="159">
        <v>226370</v>
      </c>
      <c r="I6" s="159">
        <v>460173</v>
      </c>
      <c r="J6" s="159">
        <v>361279</v>
      </c>
      <c r="K6" s="159">
        <v>305303</v>
      </c>
      <c r="L6" s="159">
        <v>87316</v>
      </c>
      <c r="M6" s="159">
        <v>79955</v>
      </c>
      <c r="N6" s="13"/>
    </row>
    <row r="7" spans="1:16" s="46" customFormat="1" ht="15.75" customHeight="1">
      <c r="A7" s="617"/>
      <c r="B7" s="618">
        <v>4</v>
      </c>
      <c r="C7" s="619"/>
      <c r="D7" s="159">
        <v>7984026</v>
      </c>
      <c r="E7" s="159">
        <v>6234972</v>
      </c>
      <c r="F7" s="159">
        <v>7188608</v>
      </c>
      <c r="G7" s="159">
        <v>4868523</v>
      </c>
      <c r="H7" s="159">
        <v>288554</v>
      </c>
      <c r="I7" s="159">
        <v>824874</v>
      </c>
      <c r="J7" s="159">
        <v>380504</v>
      </c>
      <c r="K7" s="159">
        <v>463906</v>
      </c>
      <c r="L7" s="159">
        <v>126359</v>
      </c>
      <c r="M7" s="159">
        <v>77670</v>
      </c>
      <c r="N7" s="13"/>
    </row>
    <row r="8" spans="1:16" s="46" customFormat="1" ht="15.75" customHeight="1">
      <c r="A8" s="617"/>
      <c r="B8" s="618">
        <v>5</v>
      </c>
      <c r="C8" s="619"/>
      <c r="D8" s="413">
        <v>8258384</v>
      </c>
      <c r="E8" s="413">
        <v>5719872</v>
      </c>
      <c r="F8" s="413">
        <v>7512028</v>
      </c>
      <c r="G8" s="413">
        <v>4693194</v>
      </c>
      <c r="H8" s="413">
        <v>265808</v>
      </c>
      <c r="I8" s="413">
        <v>581535</v>
      </c>
      <c r="J8" s="413">
        <v>350020</v>
      </c>
      <c r="K8" s="413">
        <v>364097</v>
      </c>
      <c r="L8" s="413">
        <v>130528</v>
      </c>
      <c r="M8" s="413">
        <v>81045</v>
      </c>
      <c r="N8" s="13"/>
    </row>
    <row r="9" spans="1:16" s="46" customFormat="1" ht="15.75" customHeight="1">
      <c r="A9" s="617"/>
      <c r="B9" s="618">
        <v>6</v>
      </c>
      <c r="C9" s="619"/>
      <c r="D9" s="429">
        <v>8135165</v>
      </c>
      <c r="E9" s="429">
        <v>5733885</v>
      </c>
      <c r="F9" s="429">
        <v>7374910</v>
      </c>
      <c r="G9" s="429">
        <v>4667728</v>
      </c>
      <c r="H9" s="429">
        <v>284046</v>
      </c>
      <c r="I9" s="429">
        <v>615949</v>
      </c>
      <c r="J9" s="429">
        <v>359512</v>
      </c>
      <c r="K9" s="429">
        <v>366094</v>
      </c>
      <c r="L9" s="429">
        <v>116697</v>
      </c>
      <c r="M9" s="429">
        <v>84114</v>
      </c>
      <c r="N9" s="13"/>
    </row>
    <row r="10" spans="1:16" s="46" customFormat="1" ht="15.75" customHeight="1">
      <c r="A10" s="617"/>
      <c r="B10" s="618">
        <v>7</v>
      </c>
      <c r="C10" s="619"/>
      <c r="D10" s="429">
        <v>8243743</v>
      </c>
      <c r="E10" s="429">
        <v>5924854</v>
      </c>
      <c r="F10" s="429">
        <v>7475229</v>
      </c>
      <c r="G10" s="429">
        <v>4934162</v>
      </c>
      <c r="H10" s="429">
        <v>267730</v>
      </c>
      <c r="I10" s="429">
        <v>591763</v>
      </c>
      <c r="J10" s="429">
        <v>368111</v>
      </c>
      <c r="K10" s="429">
        <v>311780</v>
      </c>
      <c r="L10" s="429">
        <v>132672</v>
      </c>
      <c r="M10" s="429">
        <v>87149</v>
      </c>
      <c r="N10" s="714"/>
    </row>
    <row r="11" spans="1:16" ht="15.75" customHeight="1">
      <c r="A11" s="2012" t="s">
        <v>511</v>
      </c>
      <c r="B11" s="2012"/>
      <c r="C11" s="2013"/>
      <c r="D11" s="158">
        <f>+D10/$D10*100</f>
        <v>100</v>
      </c>
      <c r="E11" s="158">
        <f>+E10/$E10*100</f>
        <v>100</v>
      </c>
      <c r="F11" s="158">
        <f>+F10/$D10*100</f>
        <v>90.677608460137577</v>
      </c>
      <c r="G11" s="158">
        <f>+G10/$E10*100</f>
        <v>83.279047888774983</v>
      </c>
      <c r="H11" s="158">
        <f>+H10/$D10*100</f>
        <v>3.2476752368432642</v>
      </c>
      <c r="I11" s="158">
        <f>+I10/$E10*100</f>
        <v>9.9878072944919829</v>
      </c>
      <c r="J11" s="158">
        <f>+J10/$D10*100</f>
        <v>4.4653381358443607</v>
      </c>
      <c r="K11" s="158">
        <f>+K10/$E10*100</f>
        <v>5.2622393733246424</v>
      </c>
      <c r="L11" s="158">
        <f>+L10/$D10*100</f>
        <v>1.6093660367626696</v>
      </c>
      <c r="M11" s="158">
        <f>+M10/$E10*100</f>
        <v>1.4709054434083946</v>
      </c>
      <c r="N11" s="1615"/>
      <c r="P11" s="338" t="s">
        <v>880</v>
      </c>
    </row>
    <row r="12" spans="1:16" ht="10.5" customHeight="1">
      <c r="A12" s="85"/>
      <c r="B12" s="702"/>
      <c r="C12" s="1412"/>
      <c r="D12" s="159"/>
      <c r="E12" s="159"/>
      <c r="F12" s="159"/>
      <c r="G12" s="159"/>
      <c r="H12" s="159"/>
      <c r="I12" s="159"/>
      <c r="J12" s="159"/>
      <c r="K12" s="159"/>
      <c r="L12" s="159"/>
      <c r="M12" s="159"/>
      <c r="N12" s="1615"/>
    </row>
    <row r="13" spans="1:16" ht="16.5" customHeight="1">
      <c r="A13" s="1415">
        <v>7</v>
      </c>
      <c r="B13" s="691">
        <v>4</v>
      </c>
      <c r="C13" s="1412" t="s">
        <v>284</v>
      </c>
      <c r="D13" s="1616">
        <v>689651.04099999997</v>
      </c>
      <c r="E13" s="1616">
        <v>510026.32300000003</v>
      </c>
      <c r="F13" s="1616">
        <v>627164.59600000002</v>
      </c>
      <c r="G13" s="1616">
        <v>427696.951</v>
      </c>
      <c r="H13" s="1617">
        <v>20865.284</v>
      </c>
      <c r="I13" s="1616">
        <v>44549.324000000001</v>
      </c>
      <c r="J13" s="1618">
        <v>30050.294000000002</v>
      </c>
      <c r="K13" s="1616">
        <v>30337.475999999999</v>
      </c>
      <c r="L13" s="1616">
        <v>11570.867</v>
      </c>
      <c r="M13" s="1616">
        <v>7442.5720000000001</v>
      </c>
      <c r="N13" s="1619"/>
    </row>
    <row r="14" spans="1:16" ht="16.5" customHeight="1">
      <c r="A14" s="1415"/>
      <c r="B14" s="691">
        <v>5</v>
      </c>
      <c r="C14" s="1412"/>
      <c r="D14" s="1616">
        <v>644633.42299999995</v>
      </c>
      <c r="E14" s="1616">
        <v>457183.087</v>
      </c>
      <c r="F14" s="1616">
        <v>574103.26699999999</v>
      </c>
      <c r="G14" s="1616">
        <v>394676.65600000002</v>
      </c>
      <c r="H14" s="1617">
        <v>23550.544000000002</v>
      </c>
      <c r="I14" s="1616">
        <v>34857.686999999998</v>
      </c>
      <c r="J14" s="1618">
        <v>37274.913</v>
      </c>
      <c r="K14" s="1616">
        <v>20931.624</v>
      </c>
      <c r="L14" s="1616">
        <v>9704.6990000000005</v>
      </c>
      <c r="M14" s="1616">
        <v>6717.12</v>
      </c>
      <c r="N14" s="1619"/>
    </row>
    <row r="15" spans="1:16" ht="16.5" customHeight="1">
      <c r="A15" s="1415"/>
      <c r="B15" s="691">
        <v>6</v>
      </c>
      <c r="C15" s="1412"/>
      <c r="D15" s="1616">
        <v>697723.27799999993</v>
      </c>
      <c r="E15" s="1616">
        <v>500596.10200000001</v>
      </c>
      <c r="F15" s="1616">
        <v>629699.71699999995</v>
      </c>
      <c r="G15" s="1616">
        <v>428336.31900000002</v>
      </c>
      <c r="H15" s="1617">
        <v>24172.181</v>
      </c>
      <c r="I15" s="1616">
        <v>44197.067999999999</v>
      </c>
      <c r="J15" s="1618">
        <v>33209.722000000002</v>
      </c>
      <c r="K15" s="1616">
        <v>20913.38</v>
      </c>
      <c r="L15" s="1616">
        <v>10641.657999999999</v>
      </c>
      <c r="M15" s="1616">
        <v>7149.335</v>
      </c>
      <c r="N15" s="1619"/>
    </row>
    <row r="16" spans="1:16" ht="16.5" customHeight="1">
      <c r="A16" s="1415"/>
      <c r="B16" s="691">
        <v>7</v>
      </c>
      <c r="C16" s="1412"/>
      <c r="D16" s="1616">
        <v>729837.30100000009</v>
      </c>
      <c r="E16" s="1616">
        <v>522800.75800000003</v>
      </c>
      <c r="F16" s="1616">
        <v>654964.01500000001</v>
      </c>
      <c r="G16" s="1616">
        <v>441881.14</v>
      </c>
      <c r="H16" s="1617">
        <v>23759.544000000002</v>
      </c>
      <c r="I16" s="1616">
        <v>48505.45</v>
      </c>
      <c r="J16" s="1618">
        <v>37515.093999999997</v>
      </c>
      <c r="K16" s="1616">
        <v>25072.828000000001</v>
      </c>
      <c r="L16" s="1616">
        <v>13598.647999999999</v>
      </c>
      <c r="M16" s="1616">
        <v>7341.34</v>
      </c>
      <c r="N16" s="1619"/>
    </row>
    <row r="17" spans="1:16" ht="16.5" customHeight="1">
      <c r="A17" s="1415"/>
      <c r="B17" s="691">
        <v>8</v>
      </c>
      <c r="C17" s="1412"/>
      <c r="D17" s="1616">
        <v>638611.89099999995</v>
      </c>
      <c r="E17" s="1616">
        <v>455275.158</v>
      </c>
      <c r="F17" s="1616">
        <v>585090.09</v>
      </c>
      <c r="G17" s="1616">
        <v>376431.78200000001</v>
      </c>
      <c r="H17" s="1617">
        <v>19067.911</v>
      </c>
      <c r="I17" s="1616">
        <v>44032.33</v>
      </c>
      <c r="J17" s="1618">
        <v>23603.31</v>
      </c>
      <c r="K17" s="1616">
        <v>27884.023000000001</v>
      </c>
      <c r="L17" s="1616">
        <v>10850.58</v>
      </c>
      <c r="M17" s="1616">
        <v>6927.0230000000001</v>
      </c>
      <c r="N17" s="1619"/>
    </row>
    <row r="18" spans="1:16" ht="16.5" customHeight="1">
      <c r="A18" s="1415"/>
      <c r="B18" s="691">
        <v>9</v>
      </c>
      <c r="C18" s="1412"/>
      <c r="D18" s="1616">
        <v>686376.66899999988</v>
      </c>
      <c r="E18" s="1616">
        <v>501968.30599999998</v>
      </c>
      <c r="F18" s="1616">
        <v>619599.21499999997</v>
      </c>
      <c r="G18" s="1616">
        <v>436163.679</v>
      </c>
      <c r="H18" s="1617">
        <v>24134.315999999999</v>
      </c>
      <c r="I18" s="1616">
        <v>29928.273000000001</v>
      </c>
      <c r="J18" s="1618">
        <v>32047.797999999999</v>
      </c>
      <c r="K18" s="1616">
        <v>27804.080999999998</v>
      </c>
      <c r="L18" s="1616">
        <v>10595.34</v>
      </c>
      <c r="M18" s="1616">
        <v>8072.2730000000001</v>
      </c>
      <c r="N18" s="1619"/>
    </row>
    <row r="19" spans="1:16" ht="16.5" customHeight="1">
      <c r="A19" s="1415"/>
      <c r="B19" s="691">
        <v>10</v>
      </c>
      <c r="C19" s="1412"/>
      <c r="D19" s="1616">
        <v>698407.03800000006</v>
      </c>
      <c r="E19" s="1616">
        <v>528301.39299999992</v>
      </c>
      <c r="F19" s="1616">
        <v>638973.28899999999</v>
      </c>
      <c r="G19" s="1616">
        <v>433027.63</v>
      </c>
      <c r="H19" s="1617">
        <v>20191.535</v>
      </c>
      <c r="I19" s="1616">
        <v>60625.067000000003</v>
      </c>
      <c r="J19" s="1618">
        <v>26602.423999999999</v>
      </c>
      <c r="K19" s="1616">
        <v>26321.986000000001</v>
      </c>
      <c r="L19" s="1616">
        <v>12639.79</v>
      </c>
      <c r="M19" s="1616">
        <v>8326.7099999999991</v>
      </c>
      <c r="N19" s="1619"/>
    </row>
    <row r="20" spans="1:16" ht="16.5" customHeight="1">
      <c r="A20" s="1415"/>
      <c r="B20" s="691">
        <v>11</v>
      </c>
      <c r="C20" s="1412"/>
      <c r="D20" s="1616">
        <v>674533.88099999994</v>
      </c>
      <c r="E20" s="1616">
        <v>456820.71100000001</v>
      </c>
      <c r="F20" s="1616">
        <v>616310.62899999996</v>
      </c>
      <c r="G20" s="1616">
        <v>390808.94900000002</v>
      </c>
      <c r="H20" s="1617">
        <v>19732.125</v>
      </c>
      <c r="I20" s="1616">
        <v>35451.968000000001</v>
      </c>
      <c r="J20" s="1618">
        <v>26252.333999999999</v>
      </c>
      <c r="K20" s="1616">
        <v>22786.75</v>
      </c>
      <c r="L20" s="1616">
        <v>12238.793</v>
      </c>
      <c r="M20" s="1616">
        <v>7773.0439999999999</v>
      </c>
      <c r="N20" s="1619"/>
    </row>
    <row r="21" spans="1:16" ht="16.5" customHeight="1">
      <c r="A21" s="1415"/>
      <c r="B21" s="691">
        <v>12</v>
      </c>
      <c r="C21" s="1412"/>
      <c r="D21" s="1616">
        <v>747544.42</v>
      </c>
      <c r="E21" s="1616">
        <v>533117.674</v>
      </c>
      <c r="F21" s="1616">
        <v>680235.02099999995</v>
      </c>
      <c r="G21" s="1616">
        <v>421970.68099999998</v>
      </c>
      <c r="H21" s="1617">
        <v>23302.475999999999</v>
      </c>
      <c r="I21" s="1616">
        <v>71468.345000000001</v>
      </c>
      <c r="J21" s="1618">
        <v>33632.141000000003</v>
      </c>
      <c r="K21" s="1616">
        <v>31770.663</v>
      </c>
      <c r="L21" s="1616">
        <v>10374.781999999999</v>
      </c>
      <c r="M21" s="1616">
        <v>7907.9849999999997</v>
      </c>
      <c r="N21" s="1619"/>
    </row>
    <row r="22" spans="1:16" ht="16.5" customHeight="1">
      <c r="A22" s="1415">
        <v>8</v>
      </c>
      <c r="B22" s="691">
        <v>1</v>
      </c>
      <c r="C22" s="1412"/>
      <c r="D22" s="1616">
        <v>595752.56499999994</v>
      </c>
      <c r="E22" s="1616">
        <v>527571.77500000002</v>
      </c>
      <c r="F22" s="1616">
        <v>536823.43900000001</v>
      </c>
      <c r="G22" s="1616">
        <v>442998.39399999997</v>
      </c>
      <c r="H22" s="1617">
        <v>21729.11</v>
      </c>
      <c r="I22" s="1616">
        <v>49131.504999999997</v>
      </c>
      <c r="J22" s="1618">
        <v>27763.562999999998</v>
      </c>
      <c r="K22" s="1616">
        <v>27467.95</v>
      </c>
      <c r="L22" s="1616">
        <v>9436.4529999999995</v>
      </c>
      <c r="M22" s="1616">
        <v>7973.9260000000004</v>
      </c>
      <c r="N22" s="1619"/>
    </row>
    <row r="23" spans="1:16" ht="16.5" customHeight="1">
      <c r="A23" s="1415"/>
      <c r="B23" s="691">
        <v>2</v>
      </c>
      <c r="C23" s="1412"/>
      <c r="D23" s="1616">
        <v>673123.95199999993</v>
      </c>
      <c r="E23" s="1616">
        <v>495907.74500000005</v>
      </c>
      <c r="F23" s="1616">
        <v>597841.78399999999</v>
      </c>
      <c r="G23" s="1616">
        <v>411111.40500000003</v>
      </c>
      <c r="H23" s="1616">
        <v>21495.936000000002</v>
      </c>
      <c r="I23" s="1616">
        <v>57546.781000000003</v>
      </c>
      <c r="J23" s="633">
        <v>43502.262000000002</v>
      </c>
      <c r="K23" s="1616">
        <v>20512.07</v>
      </c>
      <c r="L23" s="1616">
        <v>10283.969999999999</v>
      </c>
      <c r="M23" s="1616">
        <v>6737.4889999999996</v>
      </c>
      <c r="N23" s="1619"/>
    </row>
    <row r="24" spans="1:16" ht="16.5" customHeight="1">
      <c r="A24" s="1415"/>
      <c r="B24" s="691">
        <v>3</v>
      </c>
      <c r="C24" s="1412"/>
      <c r="D24" s="1616">
        <v>838032.9879999999</v>
      </c>
      <c r="E24" s="1620">
        <v>527204.71200000006</v>
      </c>
      <c r="F24" s="1616">
        <v>754189.44799999997</v>
      </c>
      <c r="G24" s="1620">
        <v>444583.62300000002</v>
      </c>
      <c r="H24" s="1616">
        <v>26123.053</v>
      </c>
      <c r="I24" s="1620">
        <v>51976.069000000003</v>
      </c>
      <c r="J24" s="633">
        <v>45609.762000000002</v>
      </c>
      <c r="K24" s="1620">
        <v>22463.522000000001</v>
      </c>
      <c r="L24" s="1616">
        <v>12110.725</v>
      </c>
      <c r="M24" s="1620">
        <v>8181.4979999999996</v>
      </c>
      <c r="N24" s="1619"/>
    </row>
    <row r="25" spans="1:16" ht="16.5" customHeight="1">
      <c r="A25" s="1415"/>
      <c r="B25" s="691">
        <v>4</v>
      </c>
      <c r="C25" s="1412"/>
      <c r="D25" s="1616">
        <v>796965.43800000008</v>
      </c>
      <c r="E25" s="1621">
        <v>565287.853</v>
      </c>
      <c r="F25" s="1616">
        <v>718169.995</v>
      </c>
      <c r="G25" s="1621">
        <v>459813.20600000001</v>
      </c>
      <c r="H25" s="1616">
        <v>21253.691999999999</v>
      </c>
      <c r="I25" s="1621">
        <v>57506.966</v>
      </c>
      <c r="J25" s="633">
        <v>45271.37</v>
      </c>
      <c r="K25" s="1621">
        <v>38607.694000000003</v>
      </c>
      <c r="L25" s="1616">
        <v>12270.380999999999</v>
      </c>
      <c r="M25" s="1621">
        <v>9359.9869999999992</v>
      </c>
      <c r="N25" s="1619"/>
    </row>
    <row r="26" spans="1:16" ht="16.5" customHeight="1">
      <c r="A26" s="1992" t="s">
        <v>511</v>
      </c>
      <c r="B26" s="1992"/>
      <c r="C26" s="1995"/>
      <c r="D26" s="167">
        <v>100</v>
      </c>
      <c r="E26" s="167">
        <v>100</v>
      </c>
      <c r="F26" s="167">
        <f>+F25/$D25*100</f>
        <v>90.113066484070032</v>
      </c>
      <c r="G26" s="167">
        <f>+G25/$E25*100</f>
        <v>81.341426949076862</v>
      </c>
      <c r="H26" s="167">
        <f>+H25/$D25*100</f>
        <v>2.6668273160422795</v>
      </c>
      <c r="I26" s="167">
        <f>+I25/$E25*100</f>
        <v>10.173041167399717</v>
      </c>
      <c r="J26" s="167">
        <f>+J25/$D25*100</f>
        <v>5.6804684170005375</v>
      </c>
      <c r="K26" s="167">
        <f>+K25/$E25*100</f>
        <v>6.8297405994322684</v>
      </c>
      <c r="L26" s="167">
        <f>+L25/$D25*100</f>
        <v>1.5396377828871417</v>
      </c>
      <c r="M26" s="167">
        <f>+M25/$E25*100</f>
        <v>1.6557912840911511</v>
      </c>
      <c r="N26" s="1619"/>
      <c r="P26" s="338" t="s">
        <v>880</v>
      </c>
    </row>
    <row r="27" spans="1:16">
      <c r="A27" s="702"/>
      <c r="B27" s="692"/>
      <c r="C27" s="1412"/>
      <c r="D27" s="1622"/>
      <c r="E27" s="1623"/>
      <c r="F27" s="1623"/>
      <c r="G27" s="1623"/>
      <c r="H27" s="1623"/>
      <c r="I27" s="1623"/>
      <c r="J27" s="1623"/>
      <c r="K27" s="1623"/>
      <c r="L27" s="1623"/>
      <c r="M27" s="1623"/>
      <c r="P27" s="166"/>
    </row>
    <row r="28" spans="1:16" ht="15.75" customHeight="1">
      <c r="A28" s="1815" t="s">
        <v>43</v>
      </c>
      <c r="B28" s="1815"/>
      <c r="C28" s="1816"/>
      <c r="D28" s="1335">
        <f>(D25-D24)/D24*100</f>
        <v>-4.9004693834319344</v>
      </c>
      <c r="E28" s="1335">
        <f t="shared" ref="E28:G28" si="0">(E25-E24)/E24*100</f>
        <v>7.2235964765049259</v>
      </c>
      <c r="F28" s="1335">
        <f t="shared" si="0"/>
        <v>-4.7759157988113321</v>
      </c>
      <c r="G28" s="1335">
        <f t="shared" si="0"/>
        <v>3.4255834475486253</v>
      </c>
      <c r="H28" s="1335">
        <f t="shared" ref="H28:K28" si="1">(H25-H24)/H24*100</f>
        <v>-18.640091569695169</v>
      </c>
      <c r="I28" s="1335">
        <f t="shared" si="1"/>
        <v>10.641237604944685</v>
      </c>
      <c r="J28" s="1335">
        <f t="shared" si="1"/>
        <v>-0.74192888794289213</v>
      </c>
      <c r="K28" s="1335">
        <f t="shared" si="1"/>
        <v>71.868391786470525</v>
      </c>
      <c r="L28" s="1335">
        <f t="shared" ref="L28:M28" si="2">(L25-L24)/L24*100</f>
        <v>1.3183025789124847</v>
      </c>
      <c r="M28" s="1335">
        <f t="shared" si="2"/>
        <v>14.404318133427394</v>
      </c>
      <c r="P28" s="338" t="s">
        <v>880</v>
      </c>
    </row>
    <row r="29" spans="1:16" ht="15.75" customHeight="1">
      <c r="A29" s="1871" t="s">
        <v>262</v>
      </c>
      <c r="B29" s="1871"/>
      <c r="C29" s="1872"/>
      <c r="D29" s="1418">
        <f>(D25-D13)/D13*100</f>
        <v>15.560680782036277</v>
      </c>
      <c r="E29" s="1418">
        <f t="shared" ref="E29:G29" si="3">(E25-E13)/E13*100</f>
        <v>10.835034881131021</v>
      </c>
      <c r="F29" s="1418">
        <f t="shared" si="3"/>
        <v>14.510608471910613</v>
      </c>
      <c r="G29" s="1418">
        <f t="shared" si="3"/>
        <v>7.5091147890834513</v>
      </c>
      <c r="H29" s="1418">
        <f t="shared" ref="H29:K29" si="4">(H25-H13)/H13*100</f>
        <v>1.8615035386050793</v>
      </c>
      <c r="I29" s="1418">
        <f t="shared" si="4"/>
        <v>29.086057512342951</v>
      </c>
      <c r="J29" s="1418">
        <f t="shared" si="4"/>
        <v>50.652003604357418</v>
      </c>
      <c r="K29" s="1418">
        <f t="shared" si="4"/>
        <v>27.260731907954387</v>
      </c>
      <c r="L29" s="1418">
        <f t="shared" ref="L29:M29" si="5">(L25-L13)/L13*100</f>
        <v>6.0454761082293942</v>
      </c>
      <c r="M29" s="1418">
        <f t="shared" si="5"/>
        <v>25.7628008167069</v>
      </c>
      <c r="P29" s="338" t="s">
        <v>880</v>
      </c>
    </row>
    <row r="30" spans="1:16" ht="3.75" customHeight="1">
      <c r="A30" s="647"/>
      <c r="B30" s="650"/>
      <c r="C30"/>
      <c r="D30" s="652"/>
      <c r="E30" s="652"/>
      <c r="F30" s="4"/>
      <c r="G30" s="4"/>
      <c r="H30" s="4"/>
      <c r="I30" s="4"/>
      <c r="J30" s="4"/>
      <c r="K30" s="1448"/>
      <c r="L30" s="1439"/>
      <c r="M30" s="1439"/>
    </row>
    <row r="31" spans="1:16">
      <c r="A31" s="647" t="s">
        <v>264</v>
      </c>
      <c r="B31" s="650" t="s">
        <v>1039</v>
      </c>
      <c r="C31" s="681"/>
      <c r="D31" s="681"/>
      <c r="E31" s="681"/>
      <c r="F31" s="681"/>
      <c r="G31" s="681"/>
      <c r="H31" s="681"/>
      <c r="I31" s="4"/>
      <c r="J31" s="4"/>
      <c r="L31" s="1439"/>
      <c r="M31" s="1448" t="s">
        <v>732</v>
      </c>
      <c r="N31" s="1448"/>
    </row>
    <row r="32" spans="1:16">
      <c r="A32" s="7" t="s">
        <v>430</v>
      </c>
      <c r="B32" s="650" t="s">
        <v>844</v>
      </c>
      <c r="C32" s="681"/>
      <c r="D32" s="681"/>
      <c r="E32" s="681"/>
      <c r="F32" s="681"/>
      <c r="G32" s="681"/>
      <c r="H32" s="681"/>
      <c r="I32" s="681"/>
      <c r="J32" s="681"/>
      <c r="K32" s="681"/>
      <c r="L32" s="681"/>
      <c r="M32" s="681"/>
      <c r="N32" s="681"/>
    </row>
    <row r="33" spans="1:16">
      <c r="A33" s="7"/>
      <c r="B33" s="680" t="s">
        <v>852</v>
      </c>
      <c r="C33" s="680"/>
      <c r="D33" s="681"/>
      <c r="E33" s="681"/>
      <c r="F33" s="681"/>
      <c r="G33" s="681"/>
      <c r="H33" s="681"/>
      <c r="I33" s="681"/>
      <c r="J33" s="681"/>
      <c r="K33" s="681"/>
      <c r="L33" s="681"/>
      <c r="M33" s="681"/>
      <c r="N33" s="681"/>
    </row>
    <row r="34" spans="1:16">
      <c r="A34" s="7"/>
      <c r="B34" s="680" t="s">
        <v>853</v>
      </c>
      <c r="C34" s="680"/>
      <c r="D34" s="4"/>
      <c r="E34" s="4"/>
      <c r="F34" s="4"/>
      <c r="G34" s="4"/>
      <c r="H34" s="4"/>
      <c r="I34" s="4"/>
      <c r="J34" s="4"/>
      <c r="K34" s="1439"/>
      <c r="L34" s="1439"/>
      <c r="M34" s="1439"/>
      <c r="N34" s="1439"/>
    </row>
    <row r="35" spans="1:16">
      <c r="A35" s="7"/>
      <c r="B35" s="680" t="s">
        <v>959</v>
      </c>
      <c r="C35" s="680"/>
      <c r="D35" s="4"/>
      <c r="E35" s="4"/>
      <c r="F35" s="4"/>
      <c r="G35" s="4"/>
      <c r="H35" s="4"/>
      <c r="I35" s="4"/>
      <c r="J35" s="4"/>
      <c r="K35" s="1439"/>
      <c r="L35" s="1439"/>
      <c r="M35" s="1439"/>
      <c r="N35" s="1439"/>
    </row>
    <row r="36" spans="1:16">
      <c r="A36" s="7"/>
      <c r="B36" s="680"/>
      <c r="D36" s="4"/>
      <c r="E36" s="4"/>
      <c r="F36" s="4"/>
      <c r="G36" s="4"/>
      <c r="H36" s="4"/>
      <c r="I36" s="4"/>
      <c r="J36" s="4"/>
      <c r="K36" s="1439"/>
      <c r="L36" s="1439"/>
      <c r="M36" s="1439"/>
      <c r="N36" s="1439"/>
    </row>
    <row r="37" spans="1:16" ht="9" customHeight="1">
      <c r="A37" s="7"/>
      <c r="B37" s="680"/>
      <c r="C37" s="680"/>
      <c r="D37" s="4"/>
      <c r="E37" s="4"/>
      <c r="F37" s="4"/>
      <c r="G37" s="4"/>
      <c r="H37" s="4"/>
      <c r="I37" s="4"/>
      <c r="J37" s="4"/>
      <c r="K37" s="1439"/>
      <c r="L37" s="1439"/>
      <c r="M37" s="1439"/>
      <c r="N37" s="1439"/>
    </row>
    <row r="38" spans="1:16" ht="11.25" customHeight="1">
      <c r="A38" s="7"/>
      <c r="B38" s="7"/>
      <c r="C38" s="7"/>
      <c r="D38" s="4"/>
      <c r="E38" s="4"/>
      <c r="F38" s="4"/>
      <c r="G38" s="4"/>
      <c r="H38" s="4"/>
      <c r="I38" s="4"/>
      <c r="J38" s="4"/>
      <c r="K38" s="1439"/>
      <c r="L38" s="1439"/>
      <c r="M38" s="1439"/>
    </row>
    <row r="39" spans="1:16" s="16" customFormat="1" ht="19">
      <c r="A39" s="1614" t="s">
        <v>741</v>
      </c>
      <c r="B39" s="14"/>
      <c r="C39" s="14"/>
      <c r="P39" s="473"/>
    </row>
    <row r="40" spans="1:16" ht="10.5" customHeight="1">
      <c r="A40" s="1431"/>
      <c r="B40" s="1431"/>
      <c r="C40" s="1431"/>
      <c r="D40" s="1624"/>
      <c r="J40" s="16"/>
    </row>
    <row r="41" spans="1:16" s="34" customFormat="1" ht="16.5" customHeight="1">
      <c r="A41" s="1983" t="s">
        <v>431</v>
      </c>
      <c r="B41" s="1983"/>
      <c r="C41" s="1979"/>
      <c r="D41" s="2084" t="s">
        <v>32</v>
      </c>
      <c r="E41" s="2085"/>
      <c r="F41" s="2085"/>
      <c r="G41" s="2085"/>
      <c r="H41" s="2085"/>
      <c r="I41" s="2085"/>
      <c r="J41" s="2084" t="s">
        <v>33</v>
      </c>
      <c r="K41" s="2085"/>
      <c r="L41" s="2085"/>
      <c r="M41" s="2085"/>
      <c r="N41" s="2085"/>
      <c r="O41" s="2086"/>
    </row>
    <row r="42" spans="1:16" s="34" customFormat="1" ht="16.5" customHeight="1">
      <c r="A42" s="1985"/>
      <c r="B42" s="1985"/>
      <c r="C42" s="1980"/>
      <c r="D42" s="318" t="s">
        <v>34</v>
      </c>
      <c r="E42" s="318" t="s">
        <v>608</v>
      </c>
      <c r="F42" s="318" t="s">
        <v>627</v>
      </c>
      <c r="G42" s="318" t="s">
        <v>841</v>
      </c>
      <c r="H42" s="318" t="s">
        <v>609</v>
      </c>
      <c r="I42" s="318" t="s">
        <v>35</v>
      </c>
      <c r="J42" s="318" t="s">
        <v>34</v>
      </c>
      <c r="K42" s="318" t="s">
        <v>608</v>
      </c>
      <c r="L42" s="318" t="s">
        <v>627</v>
      </c>
      <c r="M42" s="318" t="s">
        <v>841</v>
      </c>
      <c r="N42" s="318" t="s">
        <v>609</v>
      </c>
      <c r="O42" s="318" t="s">
        <v>35</v>
      </c>
    </row>
    <row r="43" spans="1:16" s="42" customFormat="1">
      <c r="A43" s="702"/>
      <c r="B43" s="692"/>
      <c r="C43" s="1412"/>
      <c r="D43" s="1625" t="s">
        <v>225</v>
      </c>
      <c r="E43" s="1411" t="s">
        <v>225</v>
      </c>
      <c r="F43" s="1411" t="s">
        <v>225</v>
      </c>
      <c r="G43" s="1411" t="s">
        <v>225</v>
      </c>
      <c r="H43" s="1411" t="s">
        <v>225</v>
      </c>
      <c r="I43" s="1626" t="s">
        <v>225</v>
      </c>
      <c r="J43" s="1411" t="s">
        <v>225</v>
      </c>
      <c r="K43" s="1411" t="s">
        <v>225</v>
      </c>
      <c r="L43" s="1411" t="s">
        <v>225</v>
      </c>
      <c r="M43" s="1411" t="s">
        <v>225</v>
      </c>
      <c r="N43" s="1411" t="s">
        <v>225</v>
      </c>
      <c r="O43" s="1411" t="s">
        <v>225</v>
      </c>
    </row>
    <row r="44" spans="1:16" s="46" customFormat="1" ht="15.75" customHeight="1">
      <c r="A44" s="617" t="s">
        <v>481</v>
      </c>
      <c r="B44" s="618">
        <v>3</v>
      </c>
      <c r="C44" s="619" t="s">
        <v>159</v>
      </c>
      <c r="D44" s="349">
        <v>1571300</v>
      </c>
      <c r="E44" s="317">
        <v>1053360</v>
      </c>
      <c r="F44" s="317">
        <v>411235</v>
      </c>
      <c r="G44" s="414">
        <v>344043</v>
      </c>
      <c r="H44" s="317">
        <v>258084</v>
      </c>
      <c r="I44" s="420">
        <v>288628</v>
      </c>
      <c r="J44" s="159">
        <v>1034869</v>
      </c>
      <c r="K44" s="159">
        <v>375401</v>
      </c>
      <c r="L44" s="159">
        <v>121381</v>
      </c>
      <c r="M44" s="413">
        <v>163570</v>
      </c>
      <c r="N44" s="159">
        <v>174919</v>
      </c>
      <c r="O44" s="159">
        <v>122359</v>
      </c>
    </row>
    <row r="45" spans="1:16" s="46" customFormat="1" ht="15.75" customHeight="1">
      <c r="A45" s="617"/>
      <c r="B45" s="618">
        <v>4</v>
      </c>
      <c r="C45" s="619"/>
      <c r="D45" s="349">
        <v>1767974</v>
      </c>
      <c r="E45" s="317">
        <v>1437339</v>
      </c>
      <c r="F45" s="317">
        <v>439268</v>
      </c>
      <c r="G45" s="414">
        <v>405114</v>
      </c>
      <c r="H45" s="317">
        <v>301883</v>
      </c>
      <c r="I45" s="420">
        <v>375299</v>
      </c>
      <c r="J45" s="159">
        <v>1415350</v>
      </c>
      <c r="K45" s="159">
        <v>516314</v>
      </c>
      <c r="L45" s="159">
        <v>157968</v>
      </c>
      <c r="M45" s="413">
        <v>195241</v>
      </c>
      <c r="N45" s="159">
        <v>252204</v>
      </c>
      <c r="O45" s="159">
        <v>170050</v>
      </c>
    </row>
    <row r="46" spans="1:16" s="46" customFormat="1" ht="15.75" customHeight="1">
      <c r="A46" s="617"/>
      <c r="B46" s="618">
        <v>5</v>
      </c>
      <c r="C46" s="619"/>
      <c r="D46" s="415">
        <v>1830610</v>
      </c>
      <c r="E46" s="414">
        <v>1685041</v>
      </c>
      <c r="F46" s="414">
        <v>416271</v>
      </c>
      <c r="G46" s="414">
        <v>420647</v>
      </c>
      <c r="H46" s="414">
        <v>296384</v>
      </c>
      <c r="I46" s="416">
        <v>344669</v>
      </c>
      <c r="J46" s="413">
        <v>1328205</v>
      </c>
      <c r="K46" s="413">
        <v>527437</v>
      </c>
      <c r="L46" s="413">
        <v>143014</v>
      </c>
      <c r="M46" s="413">
        <v>195185</v>
      </c>
      <c r="N46" s="413">
        <v>266374</v>
      </c>
      <c r="O46" s="413">
        <v>146717</v>
      </c>
    </row>
    <row r="47" spans="1:16" s="46" customFormat="1" ht="15.75" customHeight="1">
      <c r="A47" s="617"/>
      <c r="B47" s="618">
        <v>6</v>
      </c>
      <c r="C47" s="619"/>
      <c r="D47" s="415">
        <v>1699109</v>
      </c>
      <c r="E47" s="414">
        <v>1588665</v>
      </c>
      <c r="F47" s="414">
        <v>407628</v>
      </c>
      <c r="G47" s="414">
        <v>433191</v>
      </c>
      <c r="H47" s="414">
        <v>324601</v>
      </c>
      <c r="I47" s="416">
        <v>348068</v>
      </c>
      <c r="J47" s="429">
        <v>1334567</v>
      </c>
      <c r="K47" s="429">
        <v>513991</v>
      </c>
      <c r="L47" s="429">
        <v>146304</v>
      </c>
      <c r="M47" s="429">
        <v>207272</v>
      </c>
      <c r="N47" s="429">
        <v>283122</v>
      </c>
      <c r="O47" s="429">
        <v>185429</v>
      </c>
    </row>
    <row r="48" spans="1:16" s="46" customFormat="1" ht="15.75" customHeight="1">
      <c r="A48" s="617"/>
      <c r="B48" s="618">
        <v>7</v>
      </c>
      <c r="C48" s="619"/>
      <c r="D48" s="415">
        <v>1759558</v>
      </c>
      <c r="E48" s="414">
        <v>1588869</v>
      </c>
      <c r="F48" s="414">
        <v>444957</v>
      </c>
      <c r="G48" s="414">
        <v>423601</v>
      </c>
      <c r="H48" s="414">
        <v>351411</v>
      </c>
      <c r="I48" s="416">
        <v>336594</v>
      </c>
      <c r="J48" s="429">
        <v>1367077</v>
      </c>
      <c r="K48" s="429">
        <v>521182</v>
      </c>
      <c r="L48" s="429">
        <v>148317</v>
      </c>
      <c r="M48" s="429">
        <v>232216</v>
      </c>
      <c r="N48" s="429">
        <v>312780</v>
      </c>
      <c r="O48" s="429">
        <v>172595</v>
      </c>
    </row>
    <row r="49" spans="1:16" ht="15.75" customHeight="1">
      <c r="A49" s="2012" t="s">
        <v>511</v>
      </c>
      <c r="B49" s="2012"/>
      <c r="C49" s="2013"/>
      <c r="D49" s="158">
        <f t="shared" ref="D49:I49" si="6">+D48/$D10*100</f>
        <v>21.344163688751578</v>
      </c>
      <c r="E49" s="158">
        <f t="shared" si="6"/>
        <v>19.273635774429167</v>
      </c>
      <c r="F49" s="158">
        <f t="shared" si="6"/>
        <v>5.3975117856051549</v>
      </c>
      <c r="G49" s="158">
        <f t="shared" si="6"/>
        <v>5.1384547043739719</v>
      </c>
      <c r="H49" s="158">
        <f t="shared" si="6"/>
        <v>4.2627602534431261</v>
      </c>
      <c r="I49" s="158">
        <f t="shared" si="6"/>
        <v>4.0830239370635404</v>
      </c>
      <c r="J49" s="164">
        <f t="shared" ref="J49:O49" si="7">+J48/$E10*100</f>
        <v>23.073598100476399</v>
      </c>
      <c r="K49" s="165">
        <f t="shared" si="7"/>
        <v>8.7965374336650317</v>
      </c>
      <c r="L49" s="165">
        <f t="shared" si="7"/>
        <v>2.5033021910750879</v>
      </c>
      <c r="M49" s="165">
        <f t="shared" si="7"/>
        <v>3.9193539621398266</v>
      </c>
      <c r="N49" s="165">
        <f t="shared" si="7"/>
        <v>5.2791174263534595</v>
      </c>
      <c r="O49" s="165">
        <f t="shared" si="7"/>
        <v>2.9130675625087132</v>
      </c>
      <c r="P49" s="338" t="s">
        <v>880</v>
      </c>
    </row>
    <row r="50" spans="1:16">
      <c r="A50" s="85"/>
      <c r="B50" s="702"/>
      <c r="C50" s="1412"/>
      <c r="D50" s="1627"/>
      <c r="E50" s="628"/>
      <c r="F50" s="628"/>
      <c r="G50" s="628"/>
      <c r="H50" s="628"/>
      <c r="I50" s="1628"/>
      <c r="J50" s="628"/>
      <c r="K50" s="628"/>
      <c r="L50" s="628"/>
      <c r="M50" s="628"/>
    </row>
    <row r="51" spans="1:16" ht="16.5" customHeight="1">
      <c r="A51" s="1415">
        <v>7</v>
      </c>
      <c r="B51" s="691">
        <v>4</v>
      </c>
      <c r="C51" s="1412" t="s">
        <v>284</v>
      </c>
      <c r="D51" s="348">
        <v>147857.55499999999</v>
      </c>
      <c r="E51" s="244">
        <v>140869.00700000001</v>
      </c>
      <c r="F51" s="244">
        <v>42007.597999999998</v>
      </c>
      <c r="G51" s="375">
        <v>29532.321</v>
      </c>
      <c r="H51" s="244">
        <v>29679.474999999999</v>
      </c>
      <c r="I51" s="278">
        <v>30202.348999999998</v>
      </c>
      <c r="J51" s="160">
        <v>117575.71</v>
      </c>
      <c r="K51" s="160">
        <v>34515.445</v>
      </c>
      <c r="L51" s="160">
        <v>18389.374</v>
      </c>
      <c r="M51" s="160">
        <v>17714.210999999999</v>
      </c>
      <c r="N51" s="160">
        <v>24128.308000000001</v>
      </c>
      <c r="O51" s="160">
        <v>13420.626</v>
      </c>
    </row>
    <row r="52" spans="1:16" ht="16.5" customHeight="1">
      <c r="A52" s="1415"/>
      <c r="B52" s="691">
        <v>5</v>
      </c>
      <c r="C52" s="1412"/>
      <c r="D52" s="348">
        <v>142306.82699999999</v>
      </c>
      <c r="E52" s="244">
        <v>122795.64200000001</v>
      </c>
      <c r="F52" s="244">
        <v>26356.891</v>
      </c>
      <c r="G52" s="375">
        <v>33364.053999999996</v>
      </c>
      <c r="H52" s="244">
        <v>27389.41</v>
      </c>
      <c r="I52" s="278">
        <v>24719.733</v>
      </c>
      <c r="J52" s="160">
        <v>112753.273</v>
      </c>
      <c r="K52" s="160">
        <v>50788.52</v>
      </c>
      <c r="L52" s="160">
        <v>12458.575000000001</v>
      </c>
      <c r="M52" s="160">
        <v>17098.004000000001</v>
      </c>
      <c r="N52" s="160">
        <v>24730.092000000001</v>
      </c>
      <c r="O52" s="160">
        <v>12640.655000000001</v>
      </c>
    </row>
    <row r="53" spans="1:16" ht="16.5" customHeight="1">
      <c r="A53" s="1415"/>
      <c r="B53" s="691">
        <v>6</v>
      </c>
      <c r="C53" s="1412"/>
      <c r="D53" s="348">
        <v>135941.25</v>
      </c>
      <c r="E53" s="244">
        <v>156959.06400000001</v>
      </c>
      <c r="F53" s="244">
        <v>31579.649000000001</v>
      </c>
      <c r="G53" s="375">
        <v>38346.392</v>
      </c>
      <c r="H53" s="244">
        <v>29888.856</v>
      </c>
      <c r="I53" s="278">
        <v>26316.521000000001</v>
      </c>
      <c r="J53" s="160">
        <v>112504.74400000001</v>
      </c>
      <c r="K53" s="160">
        <v>40165.584000000003</v>
      </c>
      <c r="L53" s="160">
        <v>12832.022999999999</v>
      </c>
      <c r="M53" s="160">
        <v>18715.445</v>
      </c>
      <c r="N53" s="160">
        <v>25343.276999999998</v>
      </c>
      <c r="O53" s="160">
        <v>19927.026999999998</v>
      </c>
    </row>
    <row r="54" spans="1:16" ht="16.5" customHeight="1">
      <c r="A54" s="1415"/>
      <c r="B54" s="691">
        <v>7</v>
      </c>
      <c r="C54" s="1412"/>
      <c r="D54" s="348">
        <v>157296.51300000001</v>
      </c>
      <c r="E54" s="244">
        <v>141892.49900000001</v>
      </c>
      <c r="F54" s="244">
        <v>38594.758999999998</v>
      </c>
      <c r="G54" s="375">
        <v>37682.99</v>
      </c>
      <c r="H54" s="244">
        <v>28149.906999999999</v>
      </c>
      <c r="I54" s="278">
        <v>26509.786</v>
      </c>
      <c r="J54" s="160">
        <v>119442.90700000001</v>
      </c>
      <c r="K54" s="160">
        <v>46888.947</v>
      </c>
      <c r="L54" s="160">
        <v>14018.522999999999</v>
      </c>
      <c r="M54" s="160">
        <v>21080.576000000001</v>
      </c>
      <c r="N54" s="160">
        <v>27930.488000000001</v>
      </c>
      <c r="O54" s="160">
        <v>13292.22</v>
      </c>
    </row>
    <row r="55" spans="1:16" ht="16.5" customHeight="1">
      <c r="A55" s="1415"/>
      <c r="B55" s="691">
        <v>8</v>
      </c>
      <c r="C55" s="1412"/>
      <c r="D55" s="348">
        <v>143289.962</v>
      </c>
      <c r="E55" s="244">
        <v>112920.05</v>
      </c>
      <c r="F55" s="244">
        <v>41219.548999999999</v>
      </c>
      <c r="G55" s="375">
        <v>30408.573</v>
      </c>
      <c r="H55" s="244">
        <v>22862.471000000001</v>
      </c>
      <c r="I55" s="278">
        <v>23225.52</v>
      </c>
      <c r="J55" s="160">
        <v>101125.508</v>
      </c>
      <c r="K55" s="160">
        <v>35760.044000000002</v>
      </c>
      <c r="L55" s="160">
        <v>10627.47</v>
      </c>
      <c r="M55" s="160">
        <v>18061.404999999999</v>
      </c>
      <c r="N55" s="160">
        <v>24474.244999999999</v>
      </c>
      <c r="O55" s="160">
        <v>11278.147000000001</v>
      </c>
    </row>
    <row r="56" spans="1:16" ht="16.5" customHeight="1">
      <c r="A56" s="1415"/>
      <c r="B56" s="691">
        <v>9</v>
      </c>
      <c r="C56" s="1412"/>
      <c r="D56" s="348">
        <v>141817.114</v>
      </c>
      <c r="E56" s="244">
        <v>138640.78200000001</v>
      </c>
      <c r="F56" s="244">
        <v>30228.223999999998</v>
      </c>
      <c r="G56" s="375">
        <v>34541.504000000001</v>
      </c>
      <c r="H56" s="244">
        <v>30975.05</v>
      </c>
      <c r="I56" s="278">
        <v>22771.526999999998</v>
      </c>
      <c r="J56" s="160">
        <v>113905.795</v>
      </c>
      <c r="K56" s="160">
        <v>54224.949000000001</v>
      </c>
      <c r="L56" s="160">
        <v>11822.75</v>
      </c>
      <c r="M56" s="160">
        <v>18430.909</v>
      </c>
      <c r="N56" s="160">
        <v>26506.234</v>
      </c>
      <c r="O56" s="160">
        <v>15553.031000000001</v>
      </c>
    </row>
    <row r="57" spans="1:16" ht="16.5" customHeight="1">
      <c r="A57" s="1415"/>
      <c r="B57" s="691">
        <v>10</v>
      </c>
      <c r="C57" s="1412"/>
      <c r="D57" s="348">
        <v>163257.024</v>
      </c>
      <c r="E57" s="244">
        <v>122351.145</v>
      </c>
      <c r="F57" s="244">
        <v>41818.851000000002</v>
      </c>
      <c r="G57" s="375">
        <v>37761.874000000003</v>
      </c>
      <c r="H57" s="244">
        <v>29744.544999999998</v>
      </c>
      <c r="I57" s="278">
        <v>23282.948</v>
      </c>
      <c r="J57" s="160">
        <v>117877.091</v>
      </c>
      <c r="K57" s="160">
        <v>53028.478000000003</v>
      </c>
      <c r="L57" s="160">
        <v>13155.839</v>
      </c>
      <c r="M57" s="160">
        <v>25230.805</v>
      </c>
      <c r="N57" s="160">
        <v>29253.901999999998</v>
      </c>
      <c r="O57" s="160">
        <v>19176.085999999999</v>
      </c>
    </row>
    <row r="58" spans="1:16" ht="16.5" customHeight="1">
      <c r="A58" s="1415"/>
      <c r="B58" s="691">
        <v>11</v>
      </c>
      <c r="C58" s="1412"/>
      <c r="D58" s="348">
        <v>149593.73499999999</v>
      </c>
      <c r="E58" s="244">
        <v>135652.20699999999</v>
      </c>
      <c r="F58" s="244">
        <v>35747.546000000002</v>
      </c>
      <c r="G58" s="375">
        <v>31265.085999999999</v>
      </c>
      <c r="H58" s="244">
        <v>29624.647000000001</v>
      </c>
      <c r="I58" s="278">
        <v>23281.804</v>
      </c>
      <c r="J58" s="160">
        <v>126649.129</v>
      </c>
      <c r="K58" s="160">
        <v>36645.262999999999</v>
      </c>
      <c r="L58" s="160">
        <v>11281.962</v>
      </c>
      <c r="M58" s="160">
        <v>18071.946</v>
      </c>
      <c r="N58" s="160">
        <v>26805.416000000001</v>
      </c>
      <c r="O58" s="160">
        <v>14075.831</v>
      </c>
    </row>
    <row r="59" spans="1:16" ht="16.5" customHeight="1">
      <c r="A59" s="1415"/>
      <c r="B59" s="691">
        <v>12</v>
      </c>
      <c r="C59" s="1412"/>
      <c r="D59" s="348">
        <v>167332.74600000001</v>
      </c>
      <c r="E59" s="244">
        <v>135770.21799999999</v>
      </c>
      <c r="F59" s="244">
        <v>38169.646999999997</v>
      </c>
      <c r="G59" s="375">
        <v>40310.821000000004</v>
      </c>
      <c r="H59" s="244">
        <v>32440.308000000001</v>
      </c>
      <c r="I59" s="278">
        <v>25307.085999999999</v>
      </c>
      <c r="J59" s="160">
        <v>123570.72</v>
      </c>
      <c r="K59" s="160">
        <v>46331.438000000002</v>
      </c>
      <c r="L59" s="160">
        <v>10740.226000000001</v>
      </c>
      <c r="M59" s="160">
        <v>20214.478999999999</v>
      </c>
      <c r="N59" s="160">
        <v>26206.592000000001</v>
      </c>
      <c r="O59" s="160">
        <v>14801.516</v>
      </c>
    </row>
    <row r="60" spans="1:16" ht="16.5" customHeight="1">
      <c r="A60" s="1415">
        <v>8</v>
      </c>
      <c r="B60" s="691">
        <v>1</v>
      </c>
      <c r="C60" s="1412"/>
      <c r="D60" s="348">
        <v>154225.584</v>
      </c>
      <c r="E60" s="244">
        <v>94014.255999999994</v>
      </c>
      <c r="F60" s="244">
        <v>28643.647000000001</v>
      </c>
      <c r="G60" s="375">
        <v>34288.502</v>
      </c>
      <c r="H60" s="244">
        <v>23626.308000000001</v>
      </c>
      <c r="I60" s="278">
        <v>26953.583999999999</v>
      </c>
      <c r="J60" s="160">
        <v>137607.76</v>
      </c>
      <c r="K60" s="160">
        <v>55917.097000000002</v>
      </c>
      <c r="L60" s="160">
        <v>13297.612999999999</v>
      </c>
      <c r="M60" s="160">
        <v>21327.566999999999</v>
      </c>
      <c r="N60" s="160">
        <v>32404.075000000001</v>
      </c>
      <c r="O60" s="160">
        <v>12906.752</v>
      </c>
    </row>
    <row r="61" spans="1:16" ht="16.5" customHeight="1">
      <c r="A61" s="1415"/>
      <c r="B61" s="691">
        <v>2</v>
      </c>
      <c r="C61" s="1412"/>
      <c r="D61" s="244">
        <v>117639.431</v>
      </c>
      <c r="E61" s="244">
        <v>138595.416</v>
      </c>
      <c r="F61" s="244">
        <v>34508.385000000002</v>
      </c>
      <c r="G61" s="375">
        <v>38175.550000000003</v>
      </c>
      <c r="H61" s="244">
        <v>30092.609</v>
      </c>
      <c r="I61" s="278">
        <v>31934.988000000001</v>
      </c>
      <c r="J61" s="160">
        <v>124339.749</v>
      </c>
      <c r="K61" s="160">
        <v>35934.620000000003</v>
      </c>
      <c r="L61" s="160">
        <v>13099.165999999999</v>
      </c>
      <c r="M61" s="160">
        <v>16717.031999999999</v>
      </c>
      <c r="N61" s="160">
        <v>27535.999</v>
      </c>
      <c r="O61" s="160">
        <v>12578.992</v>
      </c>
    </row>
    <row r="62" spans="1:16" ht="16.5" customHeight="1">
      <c r="A62" s="1415"/>
      <c r="B62" s="691">
        <v>3</v>
      </c>
      <c r="C62" s="1412"/>
      <c r="D62" s="348">
        <v>190153.712</v>
      </c>
      <c r="E62" s="244">
        <v>165199.557</v>
      </c>
      <c r="F62" s="244">
        <v>44539.627999999997</v>
      </c>
      <c r="G62" s="244">
        <v>40186.839</v>
      </c>
      <c r="H62" s="244">
        <v>39893.315999999999</v>
      </c>
      <c r="I62" s="278">
        <v>31470.898000000001</v>
      </c>
      <c r="J62" s="546">
        <v>109497.447</v>
      </c>
      <c r="K62" s="546">
        <v>46128.26</v>
      </c>
      <c r="L62" s="160">
        <v>11064.794</v>
      </c>
      <c r="M62" s="546">
        <v>24070.949000000001</v>
      </c>
      <c r="N62" s="546">
        <v>24277.513999999999</v>
      </c>
      <c r="O62" s="546">
        <v>16241.589</v>
      </c>
    </row>
    <row r="63" spans="1:16" ht="16.5" customHeight="1">
      <c r="A63" s="1415"/>
      <c r="B63" s="691">
        <v>4</v>
      </c>
      <c r="C63" s="1412"/>
      <c r="D63" s="348">
        <v>161655.47399999999</v>
      </c>
      <c r="E63" s="244">
        <v>147549.16399999999</v>
      </c>
      <c r="F63" s="244">
        <v>39266.129999999997</v>
      </c>
      <c r="G63" s="244">
        <v>41609.040000000001</v>
      </c>
      <c r="H63" s="244">
        <v>36103.173000000003</v>
      </c>
      <c r="I63" s="278">
        <v>29078.517</v>
      </c>
      <c r="J63" s="490">
        <v>141888.065</v>
      </c>
      <c r="K63" s="490">
        <v>57170.148999999998</v>
      </c>
      <c r="L63" s="490">
        <v>14272.842000000001</v>
      </c>
      <c r="M63" s="490">
        <v>22410.284</v>
      </c>
      <c r="N63" s="490">
        <v>27122.850999999999</v>
      </c>
      <c r="O63" s="490">
        <v>15424.117</v>
      </c>
    </row>
    <row r="64" spans="1:16" ht="16.5" customHeight="1">
      <c r="A64" s="1629" t="s">
        <v>836</v>
      </c>
      <c r="B64" s="1435"/>
      <c r="C64" s="1446"/>
      <c r="D64" s="167">
        <f t="shared" ref="D64:I64" si="8">+D63/$D25*100</f>
        <v>20.283875095722781</v>
      </c>
      <c r="E64" s="167">
        <f t="shared" si="8"/>
        <v>18.51387236694698</v>
      </c>
      <c r="F64" s="167">
        <f t="shared" si="8"/>
        <v>4.9269551887393135</v>
      </c>
      <c r="G64" s="167">
        <f t="shared" si="8"/>
        <v>5.2209340601292169</v>
      </c>
      <c r="H64" s="167">
        <f t="shared" si="8"/>
        <v>4.5300801362982064</v>
      </c>
      <c r="I64" s="167">
        <f t="shared" si="8"/>
        <v>3.6486547111720542</v>
      </c>
      <c r="J64" s="316">
        <f t="shared" ref="J64:O64" si="9">+J63/$E25*100</f>
        <v>25.100143979212657</v>
      </c>
      <c r="K64" s="187">
        <f t="shared" si="9"/>
        <v>10.113457895229176</v>
      </c>
      <c r="L64" s="187">
        <f t="shared" si="9"/>
        <v>2.5248803639161164</v>
      </c>
      <c r="M64" s="187">
        <f t="shared" si="9"/>
        <v>3.9644021857303202</v>
      </c>
      <c r="N64" s="187">
        <f t="shared" si="9"/>
        <v>4.7980601132782521</v>
      </c>
      <c r="O64" s="187">
        <f t="shared" si="9"/>
        <v>2.7285420902189457</v>
      </c>
      <c r="P64" s="338" t="s">
        <v>880</v>
      </c>
    </row>
    <row r="65" spans="1:16">
      <c r="A65" s="702"/>
      <c r="B65" s="692"/>
      <c r="C65" s="1412"/>
      <c r="D65" s="1630"/>
      <c r="E65" s="1631"/>
      <c r="F65" s="1631"/>
      <c r="G65" s="1631"/>
      <c r="H65" s="1631"/>
      <c r="I65" s="1632"/>
      <c r="J65" s="1631"/>
      <c r="K65" s="1631"/>
      <c r="L65" s="1631"/>
      <c r="M65" s="1631"/>
      <c r="N65" s="1631"/>
      <c r="O65" s="1631"/>
      <c r="P65" s="166"/>
    </row>
    <row r="66" spans="1:16" ht="15.75" customHeight="1">
      <c r="A66" s="1815" t="s">
        <v>43</v>
      </c>
      <c r="B66" s="1815"/>
      <c r="C66" s="1816"/>
      <c r="D66" s="1633">
        <f>(D63-D62)/D62*100</f>
        <v>-14.986948032863021</v>
      </c>
      <c r="E66" s="1335">
        <f t="shared" ref="E66:K66" si="10">(E63-E62)/E62*100</f>
        <v>-10.684285914882938</v>
      </c>
      <c r="F66" s="1335">
        <f t="shared" si="10"/>
        <v>-11.840013571734366</v>
      </c>
      <c r="G66" s="1335">
        <f t="shared" si="10"/>
        <v>3.5389720500286201</v>
      </c>
      <c r="H66" s="1335">
        <f t="shared" si="10"/>
        <v>-9.5006968084578283</v>
      </c>
      <c r="I66" s="1634">
        <f t="shared" si="10"/>
        <v>-7.6018834924888425</v>
      </c>
      <c r="J66" s="1335">
        <f t="shared" si="10"/>
        <v>29.581162746196267</v>
      </c>
      <c r="K66" s="1335">
        <f t="shared" si="10"/>
        <v>23.937362909418209</v>
      </c>
      <c r="L66" s="1335">
        <f t="shared" ref="L66:O66" si="11">(L63-L62)/L62*100</f>
        <v>28.993291696167145</v>
      </c>
      <c r="M66" s="1335">
        <f t="shared" si="11"/>
        <v>-6.8990424930899099</v>
      </c>
      <c r="N66" s="1335">
        <f t="shared" si="11"/>
        <v>11.720050908013068</v>
      </c>
      <c r="O66" s="1335">
        <f t="shared" si="11"/>
        <v>-5.0332021084882754</v>
      </c>
      <c r="P66" s="338" t="s">
        <v>880</v>
      </c>
    </row>
    <row r="67" spans="1:16" ht="15.75" customHeight="1">
      <c r="A67" s="1871" t="s">
        <v>262</v>
      </c>
      <c r="B67" s="1871"/>
      <c r="C67" s="1872"/>
      <c r="D67" s="1635">
        <f>(D63-D51)/D51*100</f>
        <v>9.3318998816124044</v>
      </c>
      <c r="E67" s="1418">
        <f t="shared" ref="E67:K67" si="12">(E63-E51)/E51*100</f>
        <v>4.7421055505842933</v>
      </c>
      <c r="F67" s="1418">
        <f t="shared" si="12"/>
        <v>-6.5261241549683486</v>
      </c>
      <c r="G67" s="1418">
        <f t="shared" si="12"/>
        <v>40.893226780245278</v>
      </c>
      <c r="H67" s="1418">
        <f t="shared" si="12"/>
        <v>21.643570177707002</v>
      </c>
      <c r="I67" s="1636">
        <f t="shared" si="12"/>
        <v>-3.7210085877757342</v>
      </c>
      <c r="J67" s="1418">
        <f t="shared" si="12"/>
        <v>20.67804225889854</v>
      </c>
      <c r="K67" s="1418">
        <f t="shared" si="12"/>
        <v>65.636424505029552</v>
      </c>
      <c r="L67" s="1418">
        <f t="shared" ref="L67:O67" si="13">(L63-L51)/L51*100</f>
        <v>-22.385384081045931</v>
      </c>
      <c r="M67" s="1418">
        <f t="shared" si="13"/>
        <v>26.510201329316903</v>
      </c>
      <c r="N67" s="1418">
        <f t="shared" si="13"/>
        <v>12.410911697579447</v>
      </c>
      <c r="O67" s="1418">
        <f t="shared" si="13"/>
        <v>14.928446705839205</v>
      </c>
      <c r="P67" s="338" t="s">
        <v>880</v>
      </c>
    </row>
    <row r="68" spans="1:16" ht="3" customHeight="1">
      <c r="A68" s="903"/>
      <c r="B68" s="903"/>
      <c r="C68" s="903"/>
      <c r="D68" s="1335"/>
      <c r="E68" s="1335"/>
      <c r="F68" s="1335"/>
      <c r="G68" s="1335"/>
      <c r="H68" s="1335"/>
      <c r="I68" s="1335"/>
      <c r="J68" s="1335"/>
      <c r="K68" s="1335"/>
      <c r="L68" s="1335"/>
      <c r="M68" s="1335"/>
      <c r="N68" s="1335"/>
      <c r="O68" s="1335"/>
    </row>
    <row r="69" spans="1:16" ht="15.75" customHeight="1">
      <c r="A69" s="648" t="s">
        <v>496</v>
      </c>
      <c r="B69" s="680" t="s">
        <v>960</v>
      </c>
      <c r="C69" s="7"/>
      <c r="D69" s="4"/>
      <c r="E69" s="4"/>
      <c r="F69" s="4"/>
      <c r="G69" s="4"/>
      <c r="H69" s="4"/>
      <c r="I69" s="4"/>
      <c r="J69" s="4"/>
      <c r="L69" s="1439"/>
      <c r="M69" s="1448"/>
      <c r="O69" s="1448" t="s">
        <v>732</v>
      </c>
    </row>
    <row r="70" spans="1:16" ht="12" customHeight="1">
      <c r="A70" s="648"/>
      <c r="B70" s="680" t="s">
        <v>961</v>
      </c>
      <c r="C70" s="958"/>
      <c r="D70" s="5"/>
      <c r="E70" s="5"/>
      <c r="F70" s="5"/>
      <c r="G70" s="5"/>
      <c r="H70" s="4"/>
      <c r="I70" s="4"/>
      <c r="J70" s="4"/>
    </row>
    <row r="71" spans="1:16" ht="13.9" customHeight="1">
      <c r="A71" s="648"/>
      <c r="B71" s="680"/>
      <c r="C71" s="958"/>
      <c r="D71" s="5"/>
      <c r="E71" s="5"/>
      <c r="F71" s="5"/>
      <c r="G71" s="5"/>
      <c r="H71" s="4"/>
      <c r="I71" s="4"/>
      <c r="J71" s="4"/>
    </row>
    <row r="72" spans="1:16" ht="17.5" customHeight="1">
      <c r="A72" s="648"/>
      <c r="B72" s="680"/>
      <c r="C72" s="7"/>
      <c r="D72" s="4"/>
      <c r="E72" s="4"/>
      <c r="F72" s="4"/>
      <c r="G72" s="4"/>
      <c r="H72" s="4"/>
      <c r="I72" s="4"/>
      <c r="J72" s="4"/>
    </row>
    <row r="74" spans="1:16">
      <c r="D74" s="1637"/>
      <c r="J74" s="1637"/>
    </row>
    <row r="75" spans="1:16">
      <c r="A75" s="4"/>
      <c r="B75" s="4"/>
      <c r="C75" s="4"/>
      <c r="D75" s="1616"/>
      <c r="E75" s="1638"/>
      <c r="F75" s="4"/>
      <c r="G75" s="4"/>
      <c r="H75" s="4"/>
      <c r="I75" s="1439"/>
      <c r="J75" s="1621"/>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&amp;C- 21 -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39"/>
      <c r="B1" s="1639"/>
      <c r="C1" s="1639"/>
    </row>
    <row r="2" spans="1:12" ht="2.25" customHeight="1">
      <c r="A2" s="1639"/>
      <c r="B2" s="1639"/>
      <c r="C2" s="1639"/>
    </row>
    <row r="3" spans="1:12" ht="2.25" customHeight="1">
      <c r="A3" s="1639"/>
      <c r="B3" s="1639"/>
      <c r="C3" s="1639"/>
    </row>
    <row r="4" spans="1:12" s="66" customFormat="1" ht="19">
      <c r="A4" s="1640" t="s">
        <v>727</v>
      </c>
      <c r="B4" s="14"/>
      <c r="C4" s="14"/>
      <c r="E4" s="1641"/>
      <c r="H4" s="1642"/>
      <c r="I4" s="660"/>
      <c r="J4" s="1702"/>
      <c r="K4" s="1702"/>
      <c r="L4" s="606"/>
    </row>
    <row r="5" spans="1:12" ht="17.25" customHeight="1">
      <c r="A5" s="1643" t="s">
        <v>737</v>
      </c>
      <c r="B5" s="692"/>
      <c r="C5" s="692"/>
    </row>
    <row r="6" spans="1:12" s="64" customFormat="1" ht="27" customHeight="1">
      <c r="A6" s="2093" t="s">
        <v>513</v>
      </c>
      <c r="B6" s="2093"/>
      <c r="C6" s="2094"/>
      <c r="D6" s="69" t="s">
        <v>206</v>
      </c>
      <c r="E6" s="63" t="s">
        <v>207</v>
      </c>
      <c r="F6" s="2090" t="s">
        <v>208</v>
      </c>
      <c r="G6" s="2091"/>
      <c r="H6" s="70" t="s">
        <v>209</v>
      </c>
      <c r="I6" s="70" t="s">
        <v>210</v>
      </c>
      <c r="J6" s="70" t="s">
        <v>211</v>
      </c>
      <c r="K6" s="70" t="s">
        <v>212</v>
      </c>
    </row>
    <row r="7" spans="1:12" ht="14.25" customHeight="1">
      <c r="A7" s="1644"/>
      <c r="B7" s="692"/>
      <c r="C7" s="1412"/>
      <c r="D7" s="1645" t="s">
        <v>213</v>
      </c>
      <c r="E7" s="1645" t="s">
        <v>199</v>
      </c>
      <c r="F7" s="1645" t="s">
        <v>199</v>
      </c>
      <c r="G7" s="1645"/>
      <c r="H7" s="1645" t="s">
        <v>432</v>
      </c>
      <c r="I7" s="1645" t="s">
        <v>432</v>
      </c>
      <c r="J7" s="1645" t="s">
        <v>432</v>
      </c>
      <c r="K7" s="1645" t="s">
        <v>432</v>
      </c>
    </row>
    <row r="8" spans="1:12" s="65" customFormat="1" ht="15.75" customHeight="1">
      <c r="A8" s="1646" t="s">
        <v>481</v>
      </c>
      <c r="B8" s="618">
        <v>3</v>
      </c>
      <c r="C8" s="1517" t="s">
        <v>151</v>
      </c>
      <c r="D8" s="159">
        <v>52912</v>
      </c>
      <c r="E8" s="159">
        <v>3771125</v>
      </c>
      <c r="F8" s="159">
        <v>3728026</v>
      </c>
      <c r="G8" s="159">
        <v>25593270</v>
      </c>
      <c r="H8" s="159">
        <v>41126826</v>
      </c>
      <c r="I8" s="159">
        <v>40195805</v>
      </c>
      <c r="J8" s="159">
        <v>4852410</v>
      </c>
      <c r="K8" s="159">
        <v>4367712</v>
      </c>
    </row>
    <row r="9" spans="1:12" s="65" customFormat="1" ht="15.75" customHeight="1">
      <c r="A9" s="1647"/>
      <c r="B9" s="618">
        <v>4</v>
      </c>
      <c r="C9" s="619"/>
      <c r="D9" s="159">
        <v>68812</v>
      </c>
      <c r="E9" s="159">
        <v>6518034</v>
      </c>
      <c r="F9" s="159">
        <v>6471911</v>
      </c>
      <c r="G9" s="159"/>
      <c r="H9" s="159">
        <v>45299118</v>
      </c>
      <c r="I9" s="159">
        <v>42633564</v>
      </c>
      <c r="J9" s="159">
        <v>4409933</v>
      </c>
      <c r="K9" s="159">
        <v>4233161</v>
      </c>
    </row>
    <row r="10" spans="1:12" s="65" customFormat="1" ht="15.75" customHeight="1">
      <c r="A10" s="1647"/>
      <c r="B10" s="618">
        <v>5</v>
      </c>
      <c r="C10" s="619"/>
      <c r="D10" s="159">
        <v>68935</v>
      </c>
      <c r="E10" s="159">
        <v>7459899</v>
      </c>
      <c r="F10" s="159">
        <v>7334047</v>
      </c>
      <c r="G10" s="159"/>
      <c r="H10" s="159">
        <v>42721416</v>
      </c>
      <c r="I10" s="159">
        <v>45120973</v>
      </c>
      <c r="J10" s="159">
        <v>5035159</v>
      </c>
      <c r="K10" s="159">
        <v>3864152</v>
      </c>
    </row>
    <row r="11" spans="1:12" s="65" customFormat="1" ht="15.75" customHeight="1">
      <c r="A11" s="1647"/>
      <c r="B11" s="618">
        <v>6</v>
      </c>
      <c r="C11" s="619"/>
      <c r="D11" s="413">
        <v>68678</v>
      </c>
      <c r="E11" s="429">
        <v>7783116</v>
      </c>
      <c r="F11" s="429">
        <v>7666776</v>
      </c>
      <c r="G11" s="413"/>
      <c r="H11" s="413">
        <v>44742508</v>
      </c>
      <c r="I11" s="413">
        <v>46135613</v>
      </c>
      <c r="J11" s="413">
        <v>5696206</v>
      </c>
      <c r="K11" s="413">
        <v>3686871</v>
      </c>
    </row>
    <row r="12" spans="1:12" s="65" customFormat="1" ht="15.75" customHeight="1">
      <c r="A12" s="1647"/>
      <c r="B12" s="618">
        <v>7</v>
      </c>
      <c r="C12" s="619"/>
      <c r="D12" s="413">
        <v>69029</v>
      </c>
      <c r="E12" s="429">
        <v>8194629</v>
      </c>
      <c r="F12" s="429">
        <v>8092106</v>
      </c>
      <c r="G12" s="413"/>
      <c r="H12" s="413">
        <v>45584755</v>
      </c>
      <c r="I12" s="413">
        <v>46696054</v>
      </c>
      <c r="J12" s="413">
        <v>4724677</v>
      </c>
      <c r="K12" s="413">
        <v>3401263</v>
      </c>
    </row>
    <row r="13" spans="1:12" ht="15.75" customHeight="1">
      <c r="A13" s="88"/>
      <c r="B13" s="692"/>
      <c r="C13" s="1412"/>
      <c r="D13" s="84"/>
      <c r="E13" s="84"/>
      <c r="F13" s="84"/>
      <c r="G13" s="84"/>
      <c r="H13" s="84"/>
      <c r="I13" s="84"/>
      <c r="J13" s="84"/>
      <c r="K13" s="84"/>
    </row>
    <row r="14" spans="1:12" ht="15.75" customHeight="1">
      <c r="A14" s="1415">
        <v>7</v>
      </c>
      <c r="B14" s="691">
        <v>4</v>
      </c>
      <c r="C14" s="1044" t="s">
        <v>284</v>
      </c>
      <c r="D14" s="376">
        <v>5683</v>
      </c>
      <c r="E14" s="160">
        <v>616468</v>
      </c>
      <c r="F14" s="160">
        <v>599071</v>
      </c>
      <c r="G14" s="376"/>
      <c r="H14" s="376">
        <v>3597748</v>
      </c>
      <c r="I14" s="376">
        <v>3701801</v>
      </c>
      <c r="J14" s="376">
        <v>439037</v>
      </c>
      <c r="K14" s="376">
        <v>294786</v>
      </c>
    </row>
    <row r="15" spans="1:12" ht="15.75" customHeight="1">
      <c r="A15" s="1415"/>
      <c r="B15" s="691">
        <v>5</v>
      </c>
      <c r="C15" s="1044"/>
      <c r="D15" s="376">
        <v>5832</v>
      </c>
      <c r="E15" s="160">
        <v>664480</v>
      </c>
      <c r="F15" s="160">
        <v>667565</v>
      </c>
      <c r="G15" s="376"/>
      <c r="H15" s="376">
        <v>3329352</v>
      </c>
      <c r="I15" s="376">
        <v>3655836</v>
      </c>
      <c r="J15" s="376">
        <v>429424</v>
      </c>
      <c r="K15" s="376">
        <v>292405</v>
      </c>
    </row>
    <row r="16" spans="1:12" ht="15.75" customHeight="1">
      <c r="A16" s="1415"/>
      <c r="B16" s="691">
        <v>6</v>
      </c>
      <c r="C16" s="1044"/>
      <c r="D16" s="376">
        <v>5612</v>
      </c>
      <c r="E16" s="160">
        <v>656534</v>
      </c>
      <c r="F16" s="160">
        <v>642441</v>
      </c>
      <c r="G16" s="376"/>
      <c r="H16" s="376">
        <v>3453351</v>
      </c>
      <c r="I16" s="376">
        <v>3549665</v>
      </c>
      <c r="J16" s="376">
        <v>410683</v>
      </c>
      <c r="K16" s="376">
        <v>269954</v>
      </c>
    </row>
    <row r="17" spans="1:13" ht="15.75" customHeight="1">
      <c r="A17" s="1415"/>
      <c r="B17" s="691">
        <v>7</v>
      </c>
      <c r="C17" s="1044"/>
      <c r="D17" s="376">
        <v>5913</v>
      </c>
      <c r="E17" s="160">
        <v>693739</v>
      </c>
      <c r="F17" s="160">
        <v>676782</v>
      </c>
      <c r="G17" s="376"/>
      <c r="H17" s="376">
        <v>3743178</v>
      </c>
      <c r="I17" s="376">
        <v>4426636</v>
      </c>
      <c r="J17" s="376">
        <v>411679</v>
      </c>
      <c r="K17" s="376">
        <v>282026</v>
      </c>
    </row>
    <row r="18" spans="1:13" ht="15.75" customHeight="1">
      <c r="A18" s="1415"/>
      <c r="B18" s="691">
        <v>8</v>
      </c>
      <c r="C18" s="1044"/>
      <c r="D18" s="376">
        <v>6276</v>
      </c>
      <c r="E18" s="160">
        <v>791009</v>
      </c>
      <c r="F18" s="160">
        <v>790070</v>
      </c>
      <c r="G18" s="376"/>
      <c r="H18" s="376">
        <v>3630906</v>
      </c>
      <c r="I18" s="376">
        <v>4099388</v>
      </c>
      <c r="J18" s="376">
        <v>396369</v>
      </c>
      <c r="K18" s="376">
        <v>266977</v>
      </c>
    </row>
    <row r="19" spans="1:13" ht="15.75" customHeight="1">
      <c r="A19" s="1415"/>
      <c r="B19" s="691">
        <v>9</v>
      </c>
      <c r="C19" s="1044"/>
      <c r="D19" s="376">
        <v>5600</v>
      </c>
      <c r="E19" s="160">
        <v>704356</v>
      </c>
      <c r="F19" s="160">
        <v>703993</v>
      </c>
      <c r="G19" s="376"/>
      <c r="H19" s="376">
        <v>3534630</v>
      </c>
      <c r="I19" s="376">
        <v>3939290</v>
      </c>
      <c r="J19" s="376">
        <v>356328</v>
      </c>
      <c r="K19" s="376">
        <v>258169</v>
      </c>
    </row>
    <row r="20" spans="1:13" ht="15.75" customHeight="1">
      <c r="A20" s="1415"/>
      <c r="B20" s="691">
        <v>10</v>
      </c>
      <c r="C20" s="1044"/>
      <c r="D20" s="376">
        <v>5817</v>
      </c>
      <c r="E20" s="376">
        <v>739347</v>
      </c>
      <c r="F20" s="376">
        <v>726413</v>
      </c>
      <c r="G20" s="376"/>
      <c r="H20" s="376">
        <v>4044765</v>
      </c>
      <c r="I20" s="376">
        <v>4131995</v>
      </c>
      <c r="J20" s="376">
        <v>399618</v>
      </c>
      <c r="K20" s="376">
        <v>295698</v>
      </c>
    </row>
    <row r="21" spans="1:13" ht="15.75" customHeight="1">
      <c r="A21" s="1415"/>
      <c r="B21" s="691">
        <v>11</v>
      </c>
      <c r="C21" s="1044"/>
      <c r="D21" s="376">
        <v>5649</v>
      </c>
      <c r="E21" s="160">
        <v>691322</v>
      </c>
      <c r="F21" s="160">
        <v>683044</v>
      </c>
      <c r="G21" s="376"/>
      <c r="H21" s="376">
        <v>4056786</v>
      </c>
      <c r="I21" s="376">
        <v>3909788</v>
      </c>
      <c r="J21" s="160">
        <v>408139</v>
      </c>
      <c r="K21" s="376">
        <v>280796</v>
      </c>
    </row>
    <row r="22" spans="1:13" ht="15.75" customHeight="1">
      <c r="A22" s="1415"/>
      <c r="B22" s="691">
        <v>12</v>
      </c>
      <c r="C22" s="1044"/>
      <c r="D22" s="376">
        <v>5878</v>
      </c>
      <c r="E22" s="160">
        <v>667042</v>
      </c>
      <c r="F22" s="160">
        <v>654208</v>
      </c>
      <c r="G22" s="376"/>
      <c r="H22" s="376">
        <v>4793265</v>
      </c>
      <c r="I22" s="376">
        <v>4425494</v>
      </c>
      <c r="J22" s="376">
        <v>258767</v>
      </c>
      <c r="K22" s="376">
        <v>300266</v>
      </c>
    </row>
    <row r="23" spans="1:13" ht="15.75" customHeight="1">
      <c r="A23" s="1415">
        <v>8</v>
      </c>
      <c r="B23" s="691">
        <v>1</v>
      </c>
      <c r="C23" s="1044"/>
      <c r="D23" s="376">
        <v>5772</v>
      </c>
      <c r="E23" s="160">
        <v>629033</v>
      </c>
      <c r="F23" s="160">
        <v>620090</v>
      </c>
      <c r="G23" s="376"/>
      <c r="H23" s="376">
        <v>3737966</v>
      </c>
      <c r="I23" s="376">
        <v>3481089</v>
      </c>
      <c r="J23" s="376">
        <v>407977</v>
      </c>
      <c r="K23" s="376">
        <v>298719</v>
      </c>
    </row>
    <row r="24" spans="1:13" ht="15.75" customHeight="1">
      <c r="A24" s="1415"/>
      <c r="B24" s="691">
        <v>2</v>
      </c>
      <c r="C24" s="1044"/>
      <c r="D24" s="376">
        <v>5178</v>
      </c>
      <c r="E24" s="160">
        <v>618005</v>
      </c>
      <c r="F24" s="160">
        <v>606346</v>
      </c>
      <c r="G24" s="376"/>
      <c r="H24" s="376">
        <v>3611640</v>
      </c>
      <c r="I24" s="376">
        <v>3380510</v>
      </c>
      <c r="J24" s="376">
        <v>377760</v>
      </c>
      <c r="K24" s="376">
        <v>263061</v>
      </c>
    </row>
    <row r="25" spans="1:13" ht="15.75" customHeight="1">
      <c r="A25" s="1415"/>
      <c r="B25" s="691">
        <v>3</v>
      </c>
      <c r="C25" s="1044"/>
      <c r="D25" s="376">
        <v>5819</v>
      </c>
      <c r="E25" s="160">
        <v>723294</v>
      </c>
      <c r="F25" s="160">
        <v>722083</v>
      </c>
      <c r="G25" s="376"/>
      <c r="H25" s="376">
        <v>4051168</v>
      </c>
      <c r="I25" s="376">
        <v>3994562</v>
      </c>
      <c r="J25" s="376">
        <v>428896</v>
      </c>
      <c r="K25" s="376">
        <v>298406</v>
      </c>
    </row>
    <row r="26" spans="1:13" ht="15.75" customHeight="1">
      <c r="A26" s="1415"/>
      <c r="B26" s="691">
        <v>4</v>
      </c>
      <c r="C26" s="1044"/>
      <c r="D26" s="376">
        <v>5617</v>
      </c>
      <c r="E26" s="376">
        <v>640258</v>
      </c>
      <c r="F26" s="376">
        <v>611752</v>
      </c>
      <c r="G26" s="376"/>
      <c r="H26" s="376">
        <v>3766539</v>
      </c>
      <c r="I26" s="376">
        <v>4189663</v>
      </c>
      <c r="J26" s="376">
        <v>450409</v>
      </c>
      <c r="K26" s="376">
        <v>284009</v>
      </c>
    </row>
    <row r="27" spans="1:13" ht="13.5" customHeight="1">
      <c r="A27" s="1644"/>
      <c r="B27" s="691"/>
      <c r="C27" s="1412"/>
      <c r="D27" s="476"/>
      <c r="E27" s="476"/>
      <c r="F27" s="476"/>
      <c r="G27" s="476"/>
      <c r="H27" s="476"/>
      <c r="I27" s="476"/>
      <c r="J27" s="476"/>
      <c r="K27" s="476"/>
    </row>
    <row r="28" spans="1:13" ht="15.75" customHeight="1">
      <c r="A28" s="1815" t="s">
        <v>43</v>
      </c>
      <c r="B28" s="1815"/>
      <c r="C28" s="1816"/>
      <c r="D28" s="1648">
        <f>(D26-D25)/D25*100</f>
        <v>-3.4713868362261557</v>
      </c>
      <c r="E28" s="1648">
        <f>(E26-E25)/E25*100</f>
        <v>-11.480255608369488</v>
      </c>
      <c r="F28" s="1648">
        <f t="shared" ref="F28:K28" si="0">(F26-F25)/F25*100</f>
        <v>-15.279545426218316</v>
      </c>
      <c r="G28" s="1648" t="e">
        <f t="shared" si="0"/>
        <v>#DIV/0!</v>
      </c>
      <c r="H28" s="1648">
        <f t="shared" si="0"/>
        <v>-7.0258503226723752</v>
      </c>
      <c r="I28" s="1648">
        <f t="shared" si="0"/>
        <v>4.8841650223478821</v>
      </c>
      <c r="J28" s="1648">
        <f t="shared" si="0"/>
        <v>5.0159012907558012</v>
      </c>
      <c r="K28" s="1648">
        <f t="shared" si="0"/>
        <v>-4.8246348934002672</v>
      </c>
      <c r="M28" s="339" t="s">
        <v>881</v>
      </c>
    </row>
    <row r="29" spans="1:13" ht="15.75" customHeight="1">
      <c r="A29" s="2088" t="s">
        <v>262</v>
      </c>
      <c r="B29" s="2088"/>
      <c r="C29" s="2089"/>
      <c r="D29" s="1649">
        <f>(D26-D14)/D14*100</f>
        <v>-1.1613584374450114</v>
      </c>
      <c r="E29" s="1649">
        <f>(E26-E14)/E14*100</f>
        <v>3.8590810877450248</v>
      </c>
      <c r="F29" s="1649">
        <f t="shared" ref="F29:K29" si="1">(F26-F14)/F14*100</f>
        <v>2.1167774771270849</v>
      </c>
      <c r="G29" s="1649" t="e">
        <f t="shared" si="1"/>
        <v>#DIV/0!</v>
      </c>
      <c r="H29" s="1649">
        <f t="shared" si="1"/>
        <v>4.6915737288993</v>
      </c>
      <c r="I29" s="1649">
        <f t="shared" si="1"/>
        <v>13.179044470515839</v>
      </c>
      <c r="J29" s="1649">
        <f t="shared" si="1"/>
        <v>2.5902144921726418</v>
      </c>
      <c r="K29" s="1649">
        <f t="shared" si="1"/>
        <v>-3.6558723955683101</v>
      </c>
      <c r="M29" s="339" t="s">
        <v>881</v>
      </c>
    </row>
    <row r="30" spans="1:13" ht="12" customHeight="1">
      <c r="A30" s="1650"/>
      <c r="B30" s="1651"/>
      <c r="C30" s="958"/>
      <c r="K30" s="1652" t="s">
        <v>756</v>
      </c>
    </row>
    <row r="31" spans="1:13" ht="9.75" customHeight="1">
      <c r="A31" s="12"/>
      <c r="B31" s="12"/>
    </row>
    <row r="32" spans="1:13" ht="9.75" customHeight="1">
      <c r="A32" s="12"/>
      <c r="B32" s="12"/>
    </row>
    <row r="33" spans="1:12" ht="14">
      <c r="A33" s="1643" t="s">
        <v>734</v>
      </c>
      <c r="B33" s="692"/>
      <c r="C33" s="692"/>
      <c r="H33" s="1653" t="s">
        <v>731</v>
      </c>
    </row>
    <row r="34" spans="1:12" ht="25.5" customHeight="1">
      <c r="A34" s="2093" t="s">
        <v>513</v>
      </c>
      <c r="B34" s="2093"/>
      <c r="C34" s="2094"/>
      <c r="D34" s="69" t="s">
        <v>206</v>
      </c>
      <c r="E34" s="63" t="s">
        <v>207</v>
      </c>
      <c r="F34" s="2090" t="s">
        <v>208</v>
      </c>
      <c r="G34" s="2092"/>
      <c r="H34" s="169" t="s">
        <v>206</v>
      </c>
      <c r="I34" s="63" t="s">
        <v>207</v>
      </c>
      <c r="J34" s="70" t="s">
        <v>208</v>
      </c>
      <c r="K34" s="70" t="s">
        <v>209</v>
      </c>
      <c r="L34" s="70" t="s">
        <v>210</v>
      </c>
    </row>
    <row r="35" spans="1:12" ht="14.25" customHeight="1">
      <c r="A35" s="702"/>
      <c r="B35" s="692"/>
      <c r="C35" s="1412"/>
      <c r="D35" s="1645" t="s">
        <v>213</v>
      </c>
      <c r="E35" s="1645" t="s">
        <v>199</v>
      </c>
      <c r="F35" s="1645" t="s">
        <v>199</v>
      </c>
      <c r="G35" s="1645"/>
      <c r="H35" s="1654" t="s">
        <v>213</v>
      </c>
      <c r="I35" s="1645" t="s">
        <v>199</v>
      </c>
      <c r="J35" s="1645" t="s">
        <v>199</v>
      </c>
      <c r="K35" s="1645" t="s">
        <v>432</v>
      </c>
      <c r="L35" s="1645" t="s">
        <v>432</v>
      </c>
    </row>
    <row r="36" spans="1:12" ht="15.75" customHeight="1">
      <c r="A36" s="1324" t="s">
        <v>481</v>
      </c>
      <c r="B36" s="618">
        <v>3</v>
      </c>
      <c r="C36" s="619" t="s">
        <v>151</v>
      </c>
      <c r="D36" s="431">
        <v>15019</v>
      </c>
      <c r="E36" s="431">
        <v>875570</v>
      </c>
      <c r="F36" s="431">
        <v>877059</v>
      </c>
      <c r="G36" s="431">
        <v>0</v>
      </c>
      <c r="H36" s="432">
        <v>1574</v>
      </c>
      <c r="I36" s="431">
        <v>10331</v>
      </c>
      <c r="J36" s="431">
        <v>10717</v>
      </c>
      <c r="K36" s="431">
        <v>501</v>
      </c>
      <c r="L36" s="431">
        <v>317</v>
      </c>
    </row>
    <row r="37" spans="1:12" ht="15.75" customHeight="1">
      <c r="A37" s="617"/>
      <c r="B37" s="618">
        <v>4</v>
      </c>
      <c r="C37" s="619"/>
      <c r="D37" s="431">
        <v>17233</v>
      </c>
      <c r="E37" s="431">
        <v>1554335</v>
      </c>
      <c r="F37" s="431">
        <v>1554780</v>
      </c>
      <c r="G37" s="431"/>
      <c r="H37" s="432">
        <v>1822</v>
      </c>
      <c r="I37" s="431">
        <v>14788</v>
      </c>
      <c r="J37" s="431">
        <v>14828</v>
      </c>
      <c r="K37" s="431">
        <v>259</v>
      </c>
      <c r="L37" s="431">
        <v>326</v>
      </c>
    </row>
    <row r="38" spans="1:12" ht="15.75" customHeight="1">
      <c r="A38" s="617"/>
      <c r="B38" s="618">
        <v>5</v>
      </c>
      <c r="C38" s="619"/>
      <c r="D38" s="431">
        <v>17345</v>
      </c>
      <c r="E38" s="431">
        <v>1724303</v>
      </c>
      <c r="F38" s="431">
        <v>1719493</v>
      </c>
      <c r="G38" s="431"/>
      <c r="H38" s="432">
        <v>1819</v>
      </c>
      <c r="I38" s="431">
        <v>19332</v>
      </c>
      <c r="J38" s="431">
        <v>19400</v>
      </c>
      <c r="K38" s="431">
        <v>219</v>
      </c>
      <c r="L38" s="431">
        <v>298</v>
      </c>
    </row>
    <row r="39" spans="1:12" ht="15.75" customHeight="1">
      <c r="A39" s="617"/>
      <c r="B39" s="618">
        <v>6</v>
      </c>
      <c r="C39" s="619"/>
      <c r="D39" s="431">
        <v>16684</v>
      </c>
      <c r="E39" s="431">
        <v>1808749</v>
      </c>
      <c r="F39" s="431">
        <v>1803940</v>
      </c>
      <c r="G39" s="431"/>
      <c r="H39" s="432">
        <v>1711</v>
      </c>
      <c r="I39" s="431">
        <v>17754</v>
      </c>
      <c r="J39" s="431">
        <v>17698</v>
      </c>
      <c r="K39" s="431">
        <v>283</v>
      </c>
      <c r="L39" s="431">
        <v>336</v>
      </c>
    </row>
    <row r="40" spans="1:12" ht="15.75" customHeight="1">
      <c r="A40" s="617"/>
      <c r="B40" s="618">
        <v>7</v>
      </c>
      <c r="C40" s="619"/>
      <c r="D40" s="431">
        <v>18318</v>
      </c>
      <c r="E40" s="1655">
        <v>2089073</v>
      </c>
      <c r="F40" s="1655">
        <v>2083710</v>
      </c>
      <c r="G40" s="431"/>
      <c r="H40" s="432">
        <v>1811</v>
      </c>
      <c r="I40" s="431">
        <v>19918</v>
      </c>
      <c r="J40" s="431">
        <v>20103</v>
      </c>
      <c r="K40" s="431">
        <v>230</v>
      </c>
      <c r="L40" s="431">
        <v>183</v>
      </c>
    </row>
    <row r="41" spans="1:12" ht="15.75" customHeight="1">
      <c r="A41" s="85"/>
      <c r="B41" s="692"/>
      <c r="C41" s="1412"/>
      <c r="D41" s="172"/>
      <c r="E41" s="172"/>
      <c r="F41" s="172"/>
      <c r="G41" s="172"/>
      <c r="H41" s="170"/>
      <c r="I41" s="171"/>
      <c r="J41" s="172"/>
      <c r="K41" s="172"/>
      <c r="L41" s="172"/>
    </row>
    <row r="42" spans="1:12" ht="15.75" customHeight="1">
      <c r="A42" s="1415">
        <v>7</v>
      </c>
      <c r="B42" s="691">
        <v>4</v>
      </c>
      <c r="C42" s="1044" t="s">
        <v>284</v>
      </c>
      <c r="D42" s="314">
        <v>1472</v>
      </c>
      <c r="E42" s="314">
        <v>147204</v>
      </c>
      <c r="F42" s="314">
        <v>145891</v>
      </c>
      <c r="G42" s="314"/>
      <c r="H42" s="173">
        <v>175</v>
      </c>
      <c r="I42" s="314">
        <v>1347</v>
      </c>
      <c r="J42" s="314">
        <v>1420</v>
      </c>
      <c r="K42" s="314">
        <v>8</v>
      </c>
      <c r="L42" s="314">
        <v>19</v>
      </c>
    </row>
    <row r="43" spans="1:12" ht="15.75" customHeight="1">
      <c r="A43" s="1415"/>
      <c r="B43" s="691">
        <v>5</v>
      </c>
      <c r="C43" s="1044"/>
      <c r="D43" s="314">
        <v>1623</v>
      </c>
      <c r="E43" s="314">
        <v>176391</v>
      </c>
      <c r="F43" s="314">
        <v>178488</v>
      </c>
      <c r="G43" s="314"/>
      <c r="H43" s="173">
        <v>189</v>
      </c>
      <c r="I43" s="314">
        <v>1563</v>
      </c>
      <c r="J43" s="314">
        <v>1483</v>
      </c>
      <c r="K43" s="314">
        <v>7</v>
      </c>
      <c r="L43" s="314">
        <v>9</v>
      </c>
    </row>
    <row r="44" spans="1:12" ht="15.75" customHeight="1">
      <c r="A44" s="1415"/>
      <c r="B44" s="691">
        <v>6</v>
      </c>
      <c r="C44" s="1044"/>
      <c r="D44" s="314">
        <v>1548</v>
      </c>
      <c r="E44" s="314">
        <v>175698</v>
      </c>
      <c r="F44" s="314">
        <v>173765</v>
      </c>
      <c r="G44" s="314"/>
      <c r="H44" s="173">
        <v>154</v>
      </c>
      <c r="I44" s="314">
        <v>1582</v>
      </c>
      <c r="J44" s="314">
        <v>1611</v>
      </c>
      <c r="K44" s="314">
        <v>17</v>
      </c>
      <c r="L44" s="314">
        <v>8</v>
      </c>
    </row>
    <row r="45" spans="1:12" ht="15.75" customHeight="1">
      <c r="A45" s="1415"/>
      <c r="B45" s="691">
        <v>7</v>
      </c>
      <c r="C45" s="1044"/>
      <c r="D45" s="314">
        <v>1589</v>
      </c>
      <c r="E45" s="314">
        <v>175005</v>
      </c>
      <c r="F45" s="314">
        <v>172214</v>
      </c>
      <c r="G45" s="314"/>
      <c r="H45" s="173">
        <v>208</v>
      </c>
      <c r="I45" s="314">
        <v>1735</v>
      </c>
      <c r="J45" s="314">
        <v>1736</v>
      </c>
      <c r="K45" s="314">
        <v>7</v>
      </c>
      <c r="L45" s="314">
        <v>52</v>
      </c>
    </row>
    <row r="46" spans="1:12" ht="15.75" customHeight="1">
      <c r="A46" s="1415"/>
      <c r="B46" s="691">
        <v>8</v>
      </c>
      <c r="C46" s="1044"/>
      <c r="D46" s="314">
        <v>1602</v>
      </c>
      <c r="E46" s="314">
        <v>201026</v>
      </c>
      <c r="F46" s="314">
        <v>199994</v>
      </c>
      <c r="G46" s="314"/>
      <c r="H46" s="173">
        <v>184</v>
      </c>
      <c r="I46" s="314">
        <v>1931</v>
      </c>
      <c r="J46" s="314">
        <v>1875</v>
      </c>
      <c r="K46" s="314">
        <v>54</v>
      </c>
      <c r="L46" s="314">
        <v>11</v>
      </c>
    </row>
    <row r="47" spans="1:12" ht="15.75" customHeight="1">
      <c r="A47" s="1415"/>
      <c r="B47" s="691">
        <v>9</v>
      </c>
      <c r="C47" s="1044"/>
      <c r="D47" s="314">
        <v>1539</v>
      </c>
      <c r="E47" s="314">
        <v>185208</v>
      </c>
      <c r="F47" s="314">
        <v>187552</v>
      </c>
      <c r="G47" s="314"/>
      <c r="H47" s="173">
        <v>132</v>
      </c>
      <c r="I47" s="314">
        <v>1748</v>
      </c>
      <c r="J47" s="314">
        <v>1789</v>
      </c>
      <c r="K47" s="314">
        <v>9</v>
      </c>
      <c r="L47" s="314">
        <v>18</v>
      </c>
    </row>
    <row r="48" spans="1:12" ht="15.75" customHeight="1">
      <c r="A48" s="1415"/>
      <c r="B48" s="691">
        <v>10</v>
      </c>
      <c r="C48" s="1044"/>
      <c r="D48" s="314">
        <v>1596</v>
      </c>
      <c r="E48" s="314">
        <v>194161</v>
      </c>
      <c r="F48" s="314">
        <v>191827</v>
      </c>
      <c r="G48" s="314"/>
      <c r="H48" s="173">
        <v>184</v>
      </c>
      <c r="I48" s="314">
        <v>1918</v>
      </c>
      <c r="J48" s="314">
        <v>1930</v>
      </c>
      <c r="K48" s="314">
        <v>19</v>
      </c>
      <c r="L48" s="314">
        <v>3</v>
      </c>
    </row>
    <row r="49" spans="1:13" ht="15.75" customHeight="1">
      <c r="A49" s="1415"/>
      <c r="B49" s="691">
        <v>11</v>
      </c>
      <c r="C49" s="1044"/>
      <c r="D49" s="314">
        <v>1518</v>
      </c>
      <c r="E49" s="314">
        <v>173869</v>
      </c>
      <c r="F49" s="314">
        <v>174711</v>
      </c>
      <c r="G49" s="314"/>
      <c r="H49" s="173">
        <v>200</v>
      </c>
      <c r="I49" s="314">
        <v>1949</v>
      </c>
      <c r="J49" s="314">
        <v>1996</v>
      </c>
      <c r="K49" s="314">
        <v>38</v>
      </c>
      <c r="L49" s="314">
        <v>15</v>
      </c>
    </row>
    <row r="50" spans="1:13" ht="15.75" customHeight="1">
      <c r="A50" s="1415"/>
      <c r="B50" s="691">
        <v>12</v>
      </c>
      <c r="C50" s="1044"/>
      <c r="D50" s="244">
        <v>1525</v>
      </c>
      <c r="E50" s="244">
        <v>167105</v>
      </c>
      <c r="F50" s="244">
        <v>161218</v>
      </c>
      <c r="G50" s="314"/>
      <c r="H50" s="173">
        <v>102</v>
      </c>
      <c r="I50" s="314">
        <v>1494</v>
      </c>
      <c r="J50" s="314">
        <v>1664</v>
      </c>
      <c r="K50" s="314">
        <v>27</v>
      </c>
      <c r="L50" s="314">
        <v>30</v>
      </c>
    </row>
    <row r="51" spans="1:13" ht="15.75" customHeight="1">
      <c r="A51" s="1415">
        <v>8</v>
      </c>
      <c r="B51" s="691">
        <v>1</v>
      </c>
      <c r="C51" s="1044"/>
      <c r="D51" s="244">
        <v>1455</v>
      </c>
      <c r="E51" s="244">
        <v>158586</v>
      </c>
      <c r="F51" s="244">
        <v>158466</v>
      </c>
      <c r="G51" s="314"/>
      <c r="H51" s="173">
        <v>34</v>
      </c>
      <c r="I51" s="314">
        <v>924</v>
      </c>
      <c r="J51" s="314">
        <v>904</v>
      </c>
      <c r="K51" s="314">
        <v>7</v>
      </c>
      <c r="L51" s="314">
        <v>9</v>
      </c>
    </row>
    <row r="52" spans="1:13" ht="15.75" customHeight="1">
      <c r="A52" s="1415"/>
      <c r="B52" s="691">
        <v>2</v>
      </c>
      <c r="C52" s="1044"/>
      <c r="D52" s="314">
        <v>1380</v>
      </c>
      <c r="E52" s="314">
        <v>153301</v>
      </c>
      <c r="F52" s="314">
        <v>152659</v>
      </c>
      <c r="G52" s="314"/>
      <c r="H52" s="173">
        <v>74</v>
      </c>
      <c r="I52" s="314">
        <v>1822</v>
      </c>
      <c r="J52" s="314">
        <v>1828</v>
      </c>
      <c r="K52" s="314">
        <v>17</v>
      </c>
      <c r="L52" s="314">
        <v>3</v>
      </c>
    </row>
    <row r="53" spans="1:13" ht="15.75" customHeight="1">
      <c r="A53" s="1415"/>
      <c r="B53" s="691">
        <v>3</v>
      </c>
      <c r="C53" s="1044"/>
      <c r="D53" s="314">
        <v>1471</v>
      </c>
      <c r="E53" s="1656">
        <v>181519</v>
      </c>
      <c r="F53" s="1656">
        <v>186925</v>
      </c>
      <c r="G53" s="314"/>
      <c r="H53" s="173">
        <v>175</v>
      </c>
      <c r="I53" s="314">
        <v>1905</v>
      </c>
      <c r="J53" s="314">
        <v>1867</v>
      </c>
      <c r="K53" s="314">
        <v>20</v>
      </c>
      <c r="L53" s="314">
        <v>6</v>
      </c>
    </row>
    <row r="54" spans="1:13" ht="15.75" customHeight="1">
      <c r="A54" s="1415"/>
      <c r="B54" s="691">
        <v>4</v>
      </c>
      <c r="C54" s="1044"/>
      <c r="D54" s="436">
        <v>1427</v>
      </c>
      <c r="E54" s="436">
        <v>154907</v>
      </c>
      <c r="F54" s="436">
        <v>152982</v>
      </c>
      <c r="G54" s="436"/>
      <c r="H54" s="173">
        <v>180</v>
      </c>
      <c r="I54" s="436">
        <v>1478</v>
      </c>
      <c r="J54" s="436">
        <v>1535</v>
      </c>
      <c r="K54" s="436">
        <v>24</v>
      </c>
      <c r="L54" s="436">
        <v>24</v>
      </c>
    </row>
    <row r="55" spans="1:13" ht="13.5" customHeight="1">
      <c r="A55" s="702"/>
      <c r="B55" s="691"/>
      <c r="C55" s="1412"/>
      <c r="D55" s="476"/>
      <c r="E55" s="476"/>
      <c r="F55" s="476"/>
      <c r="G55" s="476"/>
      <c r="H55" s="477"/>
      <c r="I55" s="476"/>
      <c r="J55" s="476"/>
      <c r="K55" s="476"/>
      <c r="L55" s="476"/>
    </row>
    <row r="56" spans="1:13" ht="15.75" customHeight="1">
      <c r="A56" s="1815" t="s">
        <v>43</v>
      </c>
      <c r="B56" s="1815"/>
      <c r="C56" s="1816"/>
      <c r="D56" s="1648">
        <f>(D54-D53)/D53*100</f>
        <v>-2.9911624745071381</v>
      </c>
      <c r="E56" s="1648">
        <f>(E54-E53)/E53*100</f>
        <v>-14.66072422170682</v>
      </c>
      <c r="F56" s="1648">
        <f t="shared" ref="F56:L56" si="2">(F54-F53)/F53*100</f>
        <v>-18.158619767286343</v>
      </c>
      <c r="G56" s="1648" t="e">
        <f t="shared" si="2"/>
        <v>#DIV/0!</v>
      </c>
      <c r="H56" s="1657">
        <f t="shared" si="2"/>
        <v>2.8571428571428572</v>
      </c>
      <c r="I56" s="1648">
        <f t="shared" si="2"/>
        <v>-22.41469816272966</v>
      </c>
      <c r="J56" s="1648">
        <f t="shared" si="2"/>
        <v>-17.782538832351367</v>
      </c>
      <c r="K56" s="1648">
        <f t="shared" si="2"/>
        <v>20</v>
      </c>
      <c r="L56" s="1648">
        <f t="shared" si="2"/>
        <v>300</v>
      </c>
      <c r="M56" s="339" t="s">
        <v>881</v>
      </c>
    </row>
    <row r="57" spans="1:13" ht="15.75" customHeight="1">
      <c r="A57" s="2088" t="s">
        <v>262</v>
      </c>
      <c r="B57" s="2088"/>
      <c r="C57" s="2089"/>
      <c r="D57" s="1649">
        <f>(D54-D42)/D42*100</f>
        <v>-3.0570652173913042</v>
      </c>
      <c r="E57" s="1649">
        <f>(E54-E42)/E42*100</f>
        <v>5.2328741066818836</v>
      </c>
      <c r="F57" s="1649">
        <f t="shared" ref="F57:L57" si="3">(F54-F42)/F42*100</f>
        <v>4.8604780281168818</v>
      </c>
      <c r="G57" s="1649" t="e">
        <f t="shared" si="3"/>
        <v>#DIV/0!</v>
      </c>
      <c r="H57" s="1658">
        <f t="shared" si="3"/>
        <v>2.8571428571428572</v>
      </c>
      <c r="I57" s="1649">
        <f t="shared" si="3"/>
        <v>9.7253155159613947</v>
      </c>
      <c r="J57" s="1649">
        <f t="shared" si="3"/>
        <v>8.0985915492957758</v>
      </c>
      <c r="K57" s="1649">
        <f t="shared" si="3"/>
        <v>200</v>
      </c>
      <c r="L57" s="1649">
        <f t="shared" si="3"/>
        <v>26.315789473684209</v>
      </c>
      <c r="M57" s="339" t="s">
        <v>881</v>
      </c>
    </row>
    <row r="58" spans="1:13">
      <c r="A58" s="1659"/>
      <c r="B58" s="12"/>
      <c r="F58" s="1652" t="s">
        <v>756</v>
      </c>
      <c r="G58" s="1645"/>
      <c r="K58" s="1645"/>
      <c r="L58" s="1652" t="s">
        <v>673</v>
      </c>
    </row>
    <row r="59" spans="1:13">
      <c r="A59" s="1650" t="s">
        <v>497</v>
      </c>
      <c r="B59" s="1651" t="s">
        <v>1011</v>
      </c>
      <c r="F59" s="1652"/>
      <c r="H59" s="2087" t="s">
        <v>1033</v>
      </c>
      <c r="I59" s="2087"/>
      <c r="J59" s="2087"/>
      <c r="K59" s="2087"/>
      <c r="L59" s="2087"/>
    </row>
    <row r="60" spans="1:13">
      <c r="A60" s="1659"/>
      <c r="B60" s="1651" t="s">
        <v>1012</v>
      </c>
      <c r="F60" s="1652"/>
    </row>
    <row r="61" spans="1:13">
      <c r="A61" s="1650"/>
      <c r="B61" s="1651"/>
      <c r="C61"/>
    </row>
    <row r="64" spans="1:13">
      <c r="H64" s="12" t="s">
        <v>714</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&amp;C- 22 -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82" customWidth="1"/>
    <col min="2" max="2" width="3.33203125" style="182" customWidth="1"/>
    <col min="3" max="3" width="6.44140625" style="182" customWidth="1"/>
    <col min="4" max="4" width="12" style="182" customWidth="1"/>
    <col min="5" max="5" width="12.33203125" style="182" customWidth="1"/>
    <col min="6" max="7" width="11.77734375" style="182" customWidth="1"/>
    <col min="8" max="8" width="10.44140625" style="182" customWidth="1"/>
    <col min="9" max="10" width="9.6640625" style="182" customWidth="1"/>
    <col min="11" max="11" width="11" style="182" customWidth="1"/>
    <col min="12" max="12" width="12.109375" style="182" customWidth="1"/>
    <col min="13" max="13" width="10.33203125" style="182" customWidth="1"/>
    <col min="14" max="14" width="10.44140625" style="182" customWidth="1"/>
    <col min="15" max="15" width="10.33203125" style="182" customWidth="1"/>
    <col min="16" max="16" width="11.6640625" style="182" customWidth="1"/>
    <col min="17" max="17" width="7" style="90" customWidth="1"/>
    <col min="18" max="16384" width="9.33203125" style="90"/>
  </cols>
  <sheetData>
    <row r="1" spans="1:17" ht="29.25" customHeight="1">
      <c r="A1" s="1660" t="s">
        <v>728</v>
      </c>
      <c r="B1" s="14"/>
      <c r="C1" s="14"/>
      <c r="D1" s="1661"/>
      <c r="E1" s="66"/>
      <c r="F1" s="1661"/>
      <c r="G1" s="1661"/>
      <c r="H1" s="1662"/>
      <c r="I1" s="1663"/>
      <c r="J1" s="1663"/>
      <c r="K1" s="660"/>
      <c r="L1"/>
      <c r="M1"/>
      <c r="N1" s="1702"/>
      <c r="O1" s="1702"/>
      <c r="P1" s="606"/>
    </row>
    <row r="2" spans="1:17" ht="10.5" customHeight="1">
      <c r="A2" s="7"/>
      <c r="B2" s="7"/>
      <c r="C2" s="7"/>
      <c r="D2" s="1664"/>
      <c r="E2" s="1664"/>
      <c r="F2" s="1665"/>
      <c r="G2" s="1665"/>
      <c r="H2" s="1666"/>
      <c r="I2" s="1666"/>
      <c r="J2" s="1666"/>
      <c r="K2" s="1666"/>
      <c r="L2"/>
      <c r="M2"/>
      <c r="N2"/>
      <c r="O2"/>
      <c r="P2"/>
    </row>
    <row r="3" spans="1:17" ht="18.75" customHeight="1">
      <c r="A3" s="2109" t="s">
        <v>674</v>
      </c>
      <c r="B3" s="2110"/>
      <c r="C3" s="2111"/>
      <c r="D3" s="2121" t="s">
        <v>675</v>
      </c>
      <c r="E3" s="2118" t="s">
        <v>676</v>
      </c>
      <c r="F3" s="174"/>
      <c r="G3" s="175"/>
      <c r="H3" s="2118" t="s">
        <v>677</v>
      </c>
      <c r="I3" s="174"/>
      <c r="J3" s="176"/>
      <c r="K3" s="2103" t="s">
        <v>678</v>
      </c>
      <c r="L3" s="2103" t="s">
        <v>679</v>
      </c>
      <c r="M3" s="2097" t="s">
        <v>680</v>
      </c>
      <c r="N3" s="2097" t="s">
        <v>681</v>
      </c>
      <c r="O3" s="2097" t="s">
        <v>682</v>
      </c>
      <c r="P3" s="177" t="s">
        <v>683</v>
      </c>
    </row>
    <row r="4" spans="1:17" ht="12" customHeight="1">
      <c r="A4" s="2112"/>
      <c r="B4" s="2113"/>
      <c r="C4" s="2114"/>
      <c r="D4" s="2122"/>
      <c r="E4" s="2119"/>
      <c r="F4" s="2099" t="s">
        <v>684</v>
      </c>
      <c r="G4" s="2099" t="s">
        <v>685</v>
      </c>
      <c r="H4" s="2119"/>
      <c r="I4" s="2101" t="s">
        <v>684</v>
      </c>
      <c r="J4" s="2099" t="s">
        <v>685</v>
      </c>
      <c r="K4" s="2104"/>
      <c r="L4" s="2104"/>
      <c r="M4" s="2098"/>
      <c r="N4" s="2098"/>
      <c r="O4" s="2098"/>
      <c r="P4" s="2095" t="s">
        <v>686</v>
      </c>
    </row>
    <row r="5" spans="1:17" ht="17.25" customHeight="1">
      <c r="A5" s="2115"/>
      <c r="B5" s="2116"/>
      <c r="C5" s="2117"/>
      <c r="D5" s="2123"/>
      <c r="E5" s="2120"/>
      <c r="F5" s="2100"/>
      <c r="G5" s="2100"/>
      <c r="H5" s="2120"/>
      <c r="I5" s="2102"/>
      <c r="J5" s="2100"/>
      <c r="K5" s="2105"/>
      <c r="L5" s="2105"/>
      <c r="M5" s="2106"/>
      <c r="N5" s="2106"/>
      <c r="O5" s="178" t="s">
        <v>687</v>
      </c>
      <c r="P5" s="2096"/>
    </row>
    <row r="6" spans="1:17" ht="10.5" customHeight="1">
      <c r="A6" s="1028"/>
      <c r="B6" s="7"/>
      <c r="C6" s="1027"/>
      <c r="D6" s="1645" t="s">
        <v>688</v>
      </c>
      <c r="E6" s="1645" t="s">
        <v>688</v>
      </c>
      <c r="F6" s="1645" t="s">
        <v>688</v>
      </c>
      <c r="G6" s="1645" t="s">
        <v>688</v>
      </c>
      <c r="H6" s="1645" t="s">
        <v>688</v>
      </c>
      <c r="I6" s="1645" t="s">
        <v>688</v>
      </c>
      <c r="J6" s="1645" t="s">
        <v>688</v>
      </c>
      <c r="K6" s="1645" t="s">
        <v>688</v>
      </c>
      <c r="L6" s="1028" t="s">
        <v>688</v>
      </c>
      <c r="M6" s="1028" t="s">
        <v>688</v>
      </c>
      <c r="N6" s="1028" t="s">
        <v>688</v>
      </c>
      <c r="O6" s="1028" t="s">
        <v>688</v>
      </c>
      <c r="P6" s="1028" t="s">
        <v>688</v>
      </c>
    </row>
    <row r="7" spans="1:17" ht="15.75" customHeight="1">
      <c r="A7" s="1022" t="s">
        <v>484</v>
      </c>
      <c r="B7" s="1034">
        <v>4</v>
      </c>
      <c r="C7" s="1667" t="s">
        <v>689</v>
      </c>
      <c r="D7" s="181">
        <v>2962076</v>
      </c>
      <c r="E7" s="180">
        <v>1518769</v>
      </c>
      <c r="F7" s="179">
        <v>1511823</v>
      </c>
      <c r="G7" s="180">
        <v>6946</v>
      </c>
      <c r="H7" s="179">
        <v>190871</v>
      </c>
      <c r="I7" s="179">
        <v>152958</v>
      </c>
      <c r="J7" s="179">
        <v>37913</v>
      </c>
      <c r="K7" s="179">
        <v>10076</v>
      </c>
      <c r="L7" s="179">
        <v>7620</v>
      </c>
      <c r="M7" s="179">
        <v>45196</v>
      </c>
      <c r="N7" s="180">
        <v>13026</v>
      </c>
      <c r="O7" s="180">
        <v>73126</v>
      </c>
      <c r="P7" s="180">
        <v>1103392</v>
      </c>
    </row>
    <row r="8" spans="1:17" ht="15.75" customHeight="1">
      <c r="A8" s="1022"/>
      <c r="B8" s="1034">
        <v>5</v>
      </c>
      <c r="C8" s="1035"/>
      <c r="D8" s="181">
        <v>2963927</v>
      </c>
      <c r="E8" s="180">
        <v>1512840</v>
      </c>
      <c r="F8" s="179">
        <v>1505881</v>
      </c>
      <c r="G8" s="180">
        <v>6959</v>
      </c>
      <c r="H8" s="179">
        <v>191563</v>
      </c>
      <c r="I8" s="179">
        <v>153656</v>
      </c>
      <c r="J8" s="179">
        <v>37907</v>
      </c>
      <c r="K8" s="179">
        <v>10128</v>
      </c>
      <c r="L8" s="179">
        <v>7624</v>
      </c>
      <c r="M8" s="179">
        <v>45601</v>
      </c>
      <c r="N8" s="180">
        <v>13033</v>
      </c>
      <c r="O8" s="180">
        <v>74901</v>
      </c>
      <c r="P8" s="180">
        <v>1108237</v>
      </c>
    </row>
    <row r="9" spans="1:17" ht="15.75" customHeight="1">
      <c r="A9" s="1022"/>
      <c r="B9" s="1034">
        <v>6</v>
      </c>
      <c r="C9" s="1035"/>
      <c r="D9" s="181">
        <v>2968731</v>
      </c>
      <c r="E9" s="180">
        <v>1509519</v>
      </c>
      <c r="F9" s="179">
        <v>1502495</v>
      </c>
      <c r="G9" s="179">
        <v>7024</v>
      </c>
      <c r="H9" s="179">
        <v>192132</v>
      </c>
      <c r="I9" s="179">
        <v>154240</v>
      </c>
      <c r="J9" s="179">
        <v>37892</v>
      </c>
      <c r="K9" s="179">
        <v>10217</v>
      </c>
      <c r="L9" s="179">
        <v>7525</v>
      </c>
      <c r="M9" s="179">
        <v>46115</v>
      </c>
      <c r="N9" s="180">
        <v>13027</v>
      </c>
      <c r="O9" s="180">
        <v>76240</v>
      </c>
      <c r="P9" s="180">
        <v>1113956</v>
      </c>
    </row>
    <row r="10" spans="1:17" ht="15.75" customHeight="1">
      <c r="A10" s="1022"/>
      <c r="B10" s="1034">
        <v>7</v>
      </c>
      <c r="C10" s="1035"/>
      <c r="D10" s="181">
        <v>2969295</v>
      </c>
      <c r="E10" s="180">
        <v>1499599</v>
      </c>
      <c r="F10" s="179">
        <v>1492557</v>
      </c>
      <c r="G10" s="179">
        <v>7042</v>
      </c>
      <c r="H10" s="179">
        <v>192450</v>
      </c>
      <c r="I10" s="179">
        <v>154554</v>
      </c>
      <c r="J10" s="179">
        <v>37896</v>
      </c>
      <c r="K10" s="179">
        <v>10428</v>
      </c>
      <c r="L10" s="179">
        <v>7490</v>
      </c>
      <c r="M10" s="179">
        <v>46608</v>
      </c>
      <c r="N10" s="180">
        <v>13015</v>
      </c>
      <c r="O10" s="180">
        <v>77363</v>
      </c>
      <c r="P10" s="180">
        <v>1122342</v>
      </c>
    </row>
    <row r="11" spans="1:17" ht="15.75" customHeight="1">
      <c r="A11" s="1668" t="s">
        <v>842</v>
      </c>
      <c r="B11" s="1454"/>
      <c r="C11" s="1455"/>
      <c r="D11" s="158">
        <v>100</v>
      </c>
      <c r="E11" s="158">
        <f>+E10/$D10*100</f>
        <v>50.503537034885383</v>
      </c>
      <c r="F11" s="158">
        <f>+F10/$D10*100</f>
        <v>50.266376362065742</v>
      </c>
      <c r="G11" s="158">
        <f t="shared" ref="G11:P11" si="0">+G10/$D10*100</f>
        <v>0.23716067281964237</v>
      </c>
      <c r="H11" s="158">
        <f t="shared" si="0"/>
        <v>6.4813364788611434</v>
      </c>
      <c r="I11" s="158">
        <f t="shared" si="0"/>
        <v>5.2050739316908556</v>
      </c>
      <c r="J11" s="158">
        <f t="shared" si="0"/>
        <v>1.276262547170288</v>
      </c>
      <c r="K11" s="158">
        <f t="shared" si="0"/>
        <v>0.35119447545629517</v>
      </c>
      <c r="L11" s="158">
        <f t="shared" si="0"/>
        <v>0.25224842934097153</v>
      </c>
      <c r="M11" s="158">
        <f t="shared" si="0"/>
        <v>1.5696655266654207</v>
      </c>
      <c r="N11" s="158">
        <f t="shared" si="0"/>
        <v>0.43831953376138105</v>
      </c>
      <c r="O11" s="158">
        <f t="shared" si="0"/>
        <v>2.6054332762490762</v>
      </c>
      <c r="P11" s="158">
        <f t="shared" si="0"/>
        <v>37.798265244780325</v>
      </c>
      <c r="Q11" s="335" t="s">
        <v>880</v>
      </c>
    </row>
    <row r="12" spans="1:17" ht="15.75" customHeight="1">
      <c r="A12" s="1668"/>
      <c r="B12" s="1454"/>
      <c r="C12" s="1455"/>
      <c r="D12" s="158"/>
      <c r="E12" s="158"/>
      <c r="F12" s="158"/>
      <c r="G12" s="158"/>
      <c r="H12" s="158"/>
      <c r="I12" s="158"/>
      <c r="J12" s="158"/>
      <c r="K12" s="158"/>
      <c r="L12" s="158"/>
      <c r="M12" s="158"/>
      <c r="N12" s="158"/>
      <c r="O12" s="158"/>
      <c r="P12" s="158"/>
      <c r="Q12" s="335"/>
    </row>
    <row r="13" spans="1:17" ht="13.5" customHeight="1">
      <c r="A13" s="371"/>
      <c r="B13" s="7"/>
      <c r="C13" s="1027"/>
      <c r="D13" s="150"/>
      <c r="E13" s="150"/>
      <c r="F13" s="150"/>
      <c r="G13" s="150"/>
      <c r="H13" s="150"/>
      <c r="I13" s="150"/>
      <c r="J13" s="150"/>
      <c r="K13" s="150"/>
      <c r="L13" s="972"/>
      <c r="M13" s="972"/>
      <c r="N13" s="972"/>
      <c r="O13" s="972"/>
      <c r="P13" s="972"/>
      <c r="Q13" s="182"/>
    </row>
    <row r="14" spans="1:17" ht="15.75" customHeight="1">
      <c r="A14" s="1415">
        <v>7</v>
      </c>
      <c r="B14" s="691">
        <v>3</v>
      </c>
      <c r="C14" s="1044" t="s">
        <v>666</v>
      </c>
      <c r="D14" s="151">
        <v>2968731</v>
      </c>
      <c r="E14" s="151">
        <v>1509519</v>
      </c>
      <c r="F14" s="150">
        <v>1502495</v>
      </c>
      <c r="G14" s="150">
        <v>7024</v>
      </c>
      <c r="H14" s="150">
        <v>192132</v>
      </c>
      <c r="I14" s="150">
        <v>154240</v>
      </c>
      <c r="J14" s="150">
        <v>37892</v>
      </c>
      <c r="K14" s="150">
        <v>10217</v>
      </c>
      <c r="L14" s="150">
        <v>7525</v>
      </c>
      <c r="M14" s="150">
        <v>46115</v>
      </c>
      <c r="N14" s="151">
        <v>13027</v>
      </c>
      <c r="O14" s="151">
        <v>76240</v>
      </c>
      <c r="P14" s="151">
        <v>1113956</v>
      </c>
      <c r="Q14" s="182"/>
    </row>
    <row r="15" spans="1:17" ht="15.75" customHeight="1">
      <c r="A15" s="1415"/>
      <c r="B15" s="691">
        <v>4</v>
      </c>
      <c r="C15" s="1044"/>
      <c r="D15" s="151">
        <v>2972704</v>
      </c>
      <c r="E15" s="151">
        <v>1509363</v>
      </c>
      <c r="F15" s="150">
        <v>1502297</v>
      </c>
      <c r="G15" s="150">
        <v>7066</v>
      </c>
      <c r="H15" s="150">
        <v>192291</v>
      </c>
      <c r="I15" s="150">
        <v>154411</v>
      </c>
      <c r="J15" s="150">
        <v>37880</v>
      </c>
      <c r="K15" s="150">
        <v>10237</v>
      </c>
      <c r="L15" s="150">
        <v>7510</v>
      </c>
      <c r="M15" s="150">
        <v>46120</v>
      </c>
      <c r="N15" s="151">
        <v>13029</v>
      </c>
      <c r="O15" s="151">
        <v>76645</v>
      </c>
      <c r="P15" s="151">
        <v>1117509</v>
      </c>
      <c r="Q15" s="182"/>
    </row>
    <row r="16" spans="1:17" ht="15.75" customHeight="1">
      <c r="A16" s="1415"/>
      <c r="B16" s="691">
        <v>5</v>
      </c>
      <c r="C16" s="1044"/>
      <c r="D16" s="151">
        <v>2974095</v>
      </c>
      <c r="E16" s="151">
        <v>1508807</v>
      </c>
      <c r="F16" s="150">
        <v>1501740</v>
      </c>
      <c r="G16" s="150">
        <v>7067</v>
      </c>
      <c r="H16" s="150">
        <v>192246</v>
      </c>
      <c r="I16" s="150">
        <v>154373</v>
      </c>
      <c r="J16" s="150">
        <v>37873</v>
      </c>
      <c r="K16" s="150">
        <v>10246</v>
      </c>
      <c r="L16" s="150">
        <v>7490</v>
      </c>
      <c r="M16" s="150">
        <v>46158</v>
      </c>
      <c r="N16" s="151">
        <v>13026</v>
      </c>
      <c r="O16" s="151">
        <v>76845</v>
      </c>
      <c r="P16" s="151">
        <v>1119277</v>
      </c>
      <c r="Q16" s="182"/>
    </row>
    <row r="17" spans="1:17" ht="15.75" customHeight="1">
      <c r="A17" s="1415"/>
      <c r="B17" s="691">
        <v>6</v>
      </c>
      <c r="C17" s="1044"/>
      <c r="D17" s="151">
        <v>2976722</v>
      </c>
      <c r="E17" s="151">
        <v>1508916</v>
      </c>
      <c r="F17" s="150">
        <v>1501850</v>
      </c>
      <c r="G17" s="150">
        <v>7066</v>
      </c>
      <c r="H17" s="150">
        <v>192361</v>
      </c>
      <c r="I17" s="150">
        <v>154444</v>
      </c>
      <c r="J17" s="150">
        <v>37917</v>
      </c>
      <c r="K17" s="150">
        <v>10288</v>
      </c>
      <c r="L17" s="150">
        <v>7492</v>
      </c>
      <c r="M17" s="150">
        <v>46181</v>
      </c>
      <c r="N17" s="151">
        <v>13022</v>
      </c>
      <c r="O17" s="151">
        <v>77149</v>
      </c>
      <c r="P17" s="151">
        <v>1121313</v>
      </c>
      <c r="Q17" s="182"/>
    </row>
    <row r="18" spans="1:17" ht="15.75" customHeight="1">
      <c r="A18" s="1415"/>
      <c r="B18" s="691">
        <v>7</v>
      </c>
      <c r="C18" s="1044"/>
      <c r="D18" s="151">
        <v>2978518</v>
      </c>
      <c r="E18" s="151">
        <v>1509308</v>
      </c>
      <c r="F18" s="150">
        <v>1502244</v>
      </c>
      <c r="G18" s="150">
        <v>7064</v>
      </c>
      <c r="H18" s="150">
        <v>192456</v>
      </c>
      <c r="I18" s="150">
        <v>154577</v>
      </c>
      <c r="J18" s="150">
        <v>37879</v>
      </c>
      <c r="K18" s="150">
        <v>10310</v>
      </c>
      <c r="L18" s="150">
        <v>7490</v>
      </c>
      <c r="M18" s="150">
        <v>46121</v>
      </c>
      <c r="N18" s="151">
        <v>13011</v>
      </c>
      <c r="O18" s="151">
        <v>77314</v>
      </c>
      <c r="P18" s="151">
        <v>1122508</v>
      </c>
      <c r="Q18" s="182"/>
    </row>
    <row r="19" spans="1:17" ht="15.75" customHeight="1">
      <c r="A19" s="1415"/>
      <c r="B19" s="691">
        <v>8</v>
      </c>
      <c r="C19" s="1044"/>
      <c r="D19" s="151">
        <v>2980580</v>
      </c>
      <c r="E19" s="151">
        <v>1509933</v>
      </c>
      <c r="F19" s="150">
        <v>1502876</v>
      </c>
      <c r="G19" s="150">
        <v>7057</v>
      </c>
      <c r="H19" s="150">
        <v>192533</v>
      </c>
      <c r="I19" s="150">
        <v>154624</v>
      </c>
      <c r="J19" s="150">
        <v>37909</v>
      </c>
      <c r="K19" s="150">
        <v>10329</v>
      </c>
      <c r="L19" s="150">
        <v>7493</v>
      </c>
      <c r="M19" s="150">
        <v>46234</v>
      </c>
      <c r="N19" s="151">
        <v>13012</v>
      </c>
      <c r="O19" s="151">
        <v>77476</v>
      </c>
      <c r="P19" s="151">
        <v>1123570</v>
      </c>
      <c r="Q19" s="182"/>
    </row>
    <row r="20" spans="1:17" ht="15.75" customHeight="1">
      <c r="A20" s="1415"/>
      <c r="B20" s="691">
        <v>9</v>
      </c>
      <c r="C20" s="1044"/>
      <c r="D20" s="151">
        <v>2982732</v>
      </c>
      <c r="E20" s="151">
        <v>1509783</v>
      </c>
      <c r="F20" s="150">
        <v>1502735</v>
      </c>
      <c r="G20" s="150">
        <v>7048</v>
      </c>
      <c r="H20" s="150">
        <v>192793</v>
      </c>
      <c r="I20" s="150">
        <v>154856</v>
      </c>
      <c r="J20" s="150">
        <v>37937</v>
      </c>
      <c r="K20" s="150">
        <v>10352</v>
      </c>
      <c r="L20" s="150">
        <v>7489</v>
      </c>
      <c r="M20" s="150">
        <v>46403</v>
      </c>
      <c r="N20" s="151">
        <v>13013</v>
      </c>
      <c r="O20" s="151">
        <v>77687</v>
      </c>
      <c r="P20" s="151">
        <v>1125212</v>
      </c>
      <c r="Q20" s="182"/>
    </row>
    <row r="21" spans="1:17" ht="15.75" customHeight="1">
      <c r="A21" s="1415"/>
      <c r="B21" s="691">
        <v>10</v>
      </c>
      <c r="C21" s="1044"/>
      <c r="D21" s="151">
        <v>2982887</v>
      </c>
      <c r="E21" s="151">
        <v>1509150</v>
      </c>
      <c r="F21" s="150">
        <v>1502100</v>
      </c>
      <c r="G21" s="150">
        <v>7050</v>
      </c>
      <c r="H21" s="150">
        <v>192719</v>
      </c>
      <c r="I21" s="150">
        <v>154850</v>
      </c>
      <c r="J21" s="150">
        <v>37869</v>
      </c>
      <c r="K21" s="150">
        <v>10358</v>
      </c>
      <c r="L21" s="150">
        <v>7482</v>
      </c>
      <c r="M21" s="150">
        <v>46444</v>
      </c>
      <c r="N21" s="151">
        <v>13011</v>
      </c>
      <c r="O21" s="151">
        <v>77907</v>
      </c>
      <c r="P21" s="151">
        <v>1125816</v>
      </c>
      <c r="Q21" s="182"/>
    </row>
    <row r="22" spans="1:17" ht="15.75" customHeight="1">
      <c r="A22" s="1415"/>
      <c r="B22" s="691">
        <v>11</v>
      </c>
      <c r="C22" s="1044"/>
      <c r="D22" s="151">
        <v>2985220</v>
      </c>
      <c r="E22" s="151">
        <v>1509755</v>
      </c>
      <c r="F22" s="150">
        <v>1502716</v>
      </c>
      <c r="G22" s="150">
        <v>7039</v>
      </c>
      <c r="H22" s="150">
        <v>192946</v>
      </c>
      <c r="I22" s="150">
        <v>155044</v>
      </c>
      <c r="J22" s="150">
        <v>37902</v>
      </c>
      <c r="K22" s="150">
        <v>10371</v>
      </c>
      <c r="L22" s="150">
        <v>7477</v>
      </c>
      <c r="M22" s="150">
        <v>46428</v>
      </c>
      <c r="N22" s="151">
        <v>13015</v>
      </c>
      <c r="O22" s="151">
        <v>77997</v>
      </c>
      <c r="P22" s="151">
        <v>1127231</v>
      </c>
      <c r="Q22" s="182"/>
    </row>
    <row r="23" spans="1:17" ht="15.75" customHeight="1">
      <c r="A23" s="1415"/>
      <c r="B23" s="691">
        <v>12</v>
      </c>
      <c r="C23" s="1044"/>
      <c r="D23" s="151">
        <v>2984742</v>
      </c>
      <c r="E23" s="151">
        <v>1508825</v>
      </c>
      <c r="F23" s="150">
        <v>1501791</v>
      </c>
      <c r="G23" s="150">
        <v>7034</v>
      </c>
      <c r="H23" s="150">
        <v>193014</v>
      </c>
      <c r="I23" s="150">
        <v>155013</v>
      </c>
      <c r="J23" s="150">
        <v>38001</v>
      </c>
      <c r="K23" s="150">
        <v>10373</v>
      </c>
      <c r="L23" s="150">
        <v>7505</v>
      </c>
      <c r="M23" s="150">
        <v>46480</v>
      </c>
      <c r="N23" s="151">
        <v>13027</v>
      </c>
      <c r="O23" s="151">
        <v>78162</v>
      </c>
      <c r="P23" s="151">
        <v>1127356</v>
      </c>
      <c r="Q23" s="182"/>
    </row>
    <row r="24" spans="1:17" ht="15.75" customHeight="1">
      <c r="A24" s="1415">
        <v>8</v>
      </c>
      <c r="B24" s="691">
        <v>1</v>
      </c>
      <c r="C24" s="1044"/>
      <c r="D24" s="151">
        <v>2987269</v>
      </c>
      <c r="E24" s="151">
        <v>1509474</v>
      </c>
      <c r="F24" s="150">
        <v>1502439</v>
      </c>
      <c r="G24" s="150">
        <v>7035</v>
      </c>
      <c r="H24" s="150">
        <v>193121</v>
      </c>
      <c r="I24" s="150">
        <v>155134</v>
      </c>
      <c r="J24" s="150">
        <v>37987</v>
      </c>
      <c r="K24" s="150">
        <v>10397</v>
      </c>
      <c r="L24" s="150">
        <v>7502</v>
      </c>
      <c r="M24" s="150">
        <v>46557</v>
      </c>
      <c r="N24" s="151">
        <v>13018</v>
      </c>
      <c r="O24" s="151">
        <v>78062</v>
      </c>
      <c r="P24" s="151">
        <v>1129138</v>
      </c>
      <c r="Q24" s="182"/>
    </row>
    <row r="25" spans="1:17" ht="15.75" customHeight="1">
      <c r="A25" s="1415"/>
      <c r="B25" s="691">
        <v>2</v>
      </c>
      <c r="C25" s="1044"/>
      <c r="D25" s="151">
        <v>2986151</v>
      </c>
      <c r="E25" s="151">
        <v>1507736</v>
      </c>
      <c r="F25" s="150">
        <v>1500699</v>
      </c>
      <c r="G25" s="150">
        <v>7037</v>
      </c>
      <c r="H25" s="150">
        <v>193144</v>
      </c>
      <c r="I25" s="150">
        <v>155171</v>
      </c>
      <c r="J25" s="150">
        <v>37973</v>
      </c>
      <c r="K25" s="150">
        <v>10408</v>
      </c>
      <c r="L25" s="150">
        <v>7515</v>
      </c>
      <c r="M25" s="150">
        <v>46598</v>
      </c>
      <c r="N25" s="151">
        <v>13020</v>
      </c>
      <c r="O25" s="151">
        <v>78023</v>
      </c>
      <c r="P25" s="151">
        <v>1129707</v>
      </c>
      <c r="Q25" s="182"/>
    </row>
    <row r="26" spans="1:17" ht="15.75" customHeight="1">
      <c r="A26" s="1415"/>
      <c r="B26" s="691">
        <v>3</v>
      </c>
      <c r="C26" s="1044"/>
      <c r="D26" s="151">
        <v>2969295</v>
      </c>
      <c r="E26" s="151">
        <v>1499599</v>
      </c>
      <c r="F26" s="151">
        <v>1492557</v>
      </c>
      <c r="G26" s="151">
        <v>7042</v>
      </c>
      <c r="H26" s="151">
        <v>192450</v>
      </c>
      <c r="I26" s="151">
        <v>154554</v>
      </c>
      <c r="J26" s="151">
        <v>37896</v>
      </c>
      <c r="K26" s="151">
        <v>10428</v>
      </c>
      <c r="L26" s="151">
        <v>7490</v>
      </c>
      <c r="M26" s="151">
        <v>46608</v>
      </c>
      <c r="N26" s="151">
        <v>13015</v>
      </c>
      <c r="O26" s="151">
        <v>77363</v>
      </c>
      <c r="P26" s="151">
        <v>1122342</v>
      </c>
      <c r="Q26" s="340"/>
    </row>
    <row r="27" spans="1:17" ht="13.5" customHeight="1">
      <c r="A27" s="1629" t="s">
        <v>842</v>
      </c>
      <c r="B27" s="1435"/>
      <c r="C27" s="1446"/>
      <c r="D27" s="1437">
        <v>100</v>
      </c>
      <c r="E27" s="1438">
        <f>+E26/$D26*100</f>
        <v>50.503537034885383</v>
      </c>
      <c r="F27" s="1438">
        <f>+F26/$D26*100</f>
        <v>50.266376362065742</v>
      </c>
      <c r="G27" s="1438">
        <f t="shared" ref="G27" si="1">+G26/$D26*100</f>
        <v>0.23716067281964237</v>
      </c>
      <c r="H27" s="1438">
        <f t="shared" ref="H27" si="2">+H26/$D26*100</f>
        <v>6.4813364788611434</v>
      </c>
      <c r="I27" s="1438">
        <f t="shared" ref="I27" si="3">+I26/$D26*100</f>
        <v>5.2050739316908556</v>
      </c>
      <c r="J27" s="1438">
        <f t="shared" ref="J27" si="4">+J26/$D26*100</f>
        <v>1.276262547170288</v>
      </c>
      <c r="K27" s="1438">
        <f t="shared" ref="K27" si="5">+K26/$D26*100</f>
        <v>0.35119447545629517</v>
      </c>
      <c r="L27" s="1438">
        <f t="shared" ref="L27" si="6">+L26/$D26*100</f>
        <v>0.25224842934097153</v>
      </c>
      <c r="M27" s="1438">
        <f t="shared" ref="M27" si="7">+M26/$D26*100</f>
        <v>1.5696655266654207</v>
      </c>
      <c r="N27" s="1438">
        <f t="shared" ref="N27" si="8">+N26/$D26*100</f>
        <v>0.43831953376138105</v>
      </c>
      <c r="O27" s="1438">
        <f t="shared" ref="O27" si="9">+O26/$D26*100</f>
        <v>2.6054332762490762</v>
      </c>
      <c r="P27" s="1669">
        <f t="shared" ref="P27" si="10">+P26/$D26*100</f>
        <v>37.798265244780325</v>
      </c>
      <c r="Q27" s="335" t="s">
        <v>880</v>
      </c>
    </row>
    <row r="28" spans="1:17" ht="13.5" customHeight="1">
      <c r="A28" s="1043"/>
      <c r="B28" s="1670"/>
      <c r="C28" s="1044"/>
      <c r="D28" s="1671"/>
      <c r="E28" s="1672"/>
      <c r="F28" s="1672"/>
      <c r="G28" s="1672"/>
      <c r="H28" s="1672"/>
      <c r="I28" s="1672"/>
      <c r="J28" s="1672"/>
      <c r="K28" s="1049"/>
      <c r="L28" s="1049"/>
      <c r="M28" s="1672"/>
      <c r="N28" s="1672"/>
      <c r="O28" s="1672"/>
      <c r="P28" s="1672"/>
      <c r="Q28" s="8"/>
    </row>
    <row r="29" spans="1:17" ht="15.75" customHeight="1">
      <c r="A29" s="1815" t="s">
        <v>43</v>
      </c>
      <c r="B29" s="1815"/>
      <c r="C29" s="1816"/>
      <c r="D29" s="1673">
        <f>(D26-D25)/D25*100</f>
        <v>-0.56447245969811977</v>
      </c>
      <c r="E29" s="1673">
        <f>(E26-E25)/E25*100</f>
        <v>-0.53968333978892857</v>
      </c>
      <c r="F29" s="1673">
        <f t="shared" ref="F29:P29" si="11">(F26-F25)/F25*100</f>
        <v>-0.54254717301737398</v>
      </c>
      <c r="G29" s="1673">
        <f t="shared" si="11"/>
        <v>7.1053005542134423E-2</v>
      </c>
      <c r="H29" s="1673">
        <f t="shared" si="11"/>
        <v>-0.35931740048875449</v>
      </c>
      <c r="I29" s="1673">
        <f t="shared" si="11"/>
        <v>-0.39762584503547699</v>
      </c>
      <c r="J29" s="1673">
        <f t="shared" si="11"/>
        <v>-0.20277565638743317</v>
      </c>
      <c r="K29" s="1673">
        <f t="shared" si="11"/>
        <v>0.1921598770176787</v>
      </c>
      <c r="L29" s="1673">
        <f t="shared" si="11"/>
        <v>-0.33266799733865599</v>
      </c>
      <c r="M29" s="1673">
        <f t="shared" si="11"/>
        <v>2.1460148504227651E-2</v>
      </c>
      <c r="N29" s="1673">
        <f t="shared" si="11"/>
        <v>-3.840245775729647E-2</v>
      </c>
      <c r="O29" s="1673">
        <f t="shared" si="11"/>
        <v>-0.84590441280135342</v>
      </c>
      <c r="P29" s="1673">
        <f t="shared" si="11"/>
        <v>-0.65193895408278435</v>
      </c>
      <c r="Q29" s="335" t="s">
        <v>880</v>
      </c>
    </row>
    <row r="30" spans="1:17" ht="15.75" customHeight="1">
      <c r="A30" s="2107" t="s">
        <v>262</v>
      </c>
      <c r="B30" s="2107"/>
      <c r="C30" s="2108"/>
      <c r="D30" s="1674">
        <f>(D26-D14)/D14*100</f>
        <v>1.8998016324146581E-2</v>
      </c>
      <c r="E30" s="1674">
        <f>(E26-E14)/E14*100</f>
        <v>-0.65716297708077875</v>
      </c>
      <c r="F30" s="1674">
        <f t="shared" ref="F30:P30" si="12">(F26-F14)/F14*100</f>
        <v>-0.66143314952795185</v>
      </c>
      <c r="G30" s="1674">
        <f t="shared" si="12"/>
        <v>0.25626423690205014</v>
      </c>
      <c r="H30" s="1674">
        <f t="shared" si="12"/>
        <v>0.16551121104240835</v>
      </c>
      <c r="I30" s="1674">
        <f t="shared" si="12"/>
        <v>0.20357883817427389</v>
      </c>
      <c r="J30" s="1674">
        <f t="shared" si="12"/>
        <v>1.0556317956296843E-2</v>
      </c>
      <c r="K30" s="1674">
        <f t="shared" si="12"/>
        <v>2.0651854751884113</v>
      </c>
      <c r="L30" s="1674">
        <f t="shared" si="12"/>
        <v>-0.46511627906976744</v>
      </c>
      <c r="M30" s="1674">
        <f t="shared" si="12"/>
        <v>1.0690664642740975</v>
      </c>
      <c r="N30" s="1674">
        <f t="shared" si="12"/>
        <v>-9.2116373685422581E-2</v>
      </c>
      <c r="O30" s="1674">
        <f t="shared" si="12"/>
        <v>1.4729800629590766</v>
      </c>
      <c r="P30" s="1674">
        <f t="shared" si="12"/>
        <v>0.75281249887787305</v>
      </c>
      <c r="Q30" s="335" t="s">
        <v>880</v>
      </c>
    </row>
    <row r="31" spans="1:17" ht="13.5" customHeight="1">
      <c r="A31" s="1651" t="s">
        <v>690</v>
      </c>
      <c r="B31" s="1651" t="s">
        <v>962</v>
      </c>
      <c r="C31" s="7"/>
      <c r="D31" s="12"/>
      <c r="E31" s="12"/>
      <c r="F31" s="12"/>
      <c r="G31" s="12"/>
      <c r="H31" s="12"/>
      <c r="I31" s="12"/>
      <c r="J31" s="12"/>
      <c r="K31" s="1645"/>
      <c r="L31"/>
      <c r="M31"/>
      <c r="N31" s="1645"/>
      <c r="O31" s="1645"/>
      <c r="P31" s="1652" t="s">
        <v>703</v>
      </c>
      <c r="Q31" s="182"/>
    </row>
    <row r="32" spans="1:17" ht="46.5" customHeight="1">
      <c r="A32" s="992" t="s">
        <v>736</v>
      </c>
      <c r="B32" s="14"/>
      <c r="C32" s="14"/>
      <c r="D32" s="1675"/>
      <c r="E32" s="14"/>
      <c r="F32" s="14"/>
      <c r="G32" s="14"/>
      <c r="H32" s="14"/>
      <c r="I32" s="14"/>
      <c r="J32" s="14"/>
      <c r="K32" s="14"/>
      <c r="L32" s="14"/>
      <c r="M32" s="14"/>
      <c r="N32" s="1702"/>
      <c r="O32" s="1702"/>
      <c r="P32" s="606"/>
      <c r="Q32" s="182"/>
    </row>
    <row r="33" spans="1:17" ht="12">
      <c r="A33" s="1676"/>
      <c r="B33" s="1676"/>
      <c r="C33" s="1676"/>
      <c r="D33" s="1677"/>
      <c r="E33" s="1677"/>
      <c r="F33" s="1677"/>
      <c r="G33" s="1677"/>
      <c r="H33" s="1677"/>
      <c r="I33" s="1677"/>
      <c r="J33" s="1677"/>
      <c r="K33" s="1677"/>
      <c r="L33" s="1677"/>
      <c r="M33" s="1677"/>
      <c r="N33" s="1677"/>
      <c r="O33"/>
      <c r="P33"/>
      <c r="Q33" s="182"/>
    </row>
    <row r="34" spans="1:17" ht="18.75" customHeight="1">
      <c r="A34" s="2126" t="s">
        <v>510</v>
      </c>
      <c r="B34" s="2126"/>
      <c r="C34" s="2127"/>
      <c r="D34" s="2130" t="s">
        <v>433</v>
      </c>
      <c r="E34" s="2124" t="s">
        <v>691</v>
      </c>
      <c r="F34" s="220"/>
      <c r="G34" s="220"/>
      <c r="H34" s="2124" t="s">
        <v>692</v>
      </c>
      <c r="I34" s="220"/>
      <c r="J34" s="221"/>
      <c r="K34" s="215"/>
      <c r="L34" s="215"/>
      <c r="M34" s="215" t="s">
        <v>198</v>
      </c>
      <c r="N34" s="215"/>
      <c r="O34" s="215"/>
      <c r="P34" s="216"/>
      <c r="Q34" s="182"/>
    </row>
    <row r="35" spans="1:17" ht="22.5" customHeight="1">
      <c r="A35" s="2128"/>
      <c r="B35" s="2128"/>
      <c r="C35" s="2129"/>
      <c r="D35" s="2131"/>
      <c r="E35" s="2125"/>
      <c r="F35" s="222" t="s">
        <v>73</v>
      </c>
      <c r="G35" s="222" t="s">
        <v>74</v>
      </c>
      <c r="H35" s="2125"/>
      <c r="I35" s="217" t="s">
        <v>73</v>
      </c>
      <c r="J35" s="217" t="s">
        <v>74</v>
      </c>
      <c r="K35" s="218" t="s">
        <v>434</v>
      </c>
      <c r="L35" s="218" t="s">
        <v>435</v>
      </c>
      <c r="M35" s="218" t="s">
        <v>79</v>
      </c>
      <c r="N35" s="218" t="s">
        <v>80</v>
      </c>
      <c r="O35" s="223" t="s">
        <v>81</v>
      </c>
      <c r="P35" s="219" t="s">
        <v>82</v>
      </c>
      <c r="Q35" s="182"/>
    </row>
    <row r="36" spans="1:17" ht="11.25" customHeight="1">
      <c r="A36" s="1028"/>
      <c r="B36" s="7"/>
      <c r="C36" s="7"/>
      <c r="D36" s="1678" t="s">
        <v>199</v>
      </c>
      <c r="E36" s="1679" t="s">
        <v>199</v>
      </c>
      <c r="F36" s="1679" t="s">
        <v>199</v>
      </c>
      <c r="G36" s="1679" t="s">
        <v>199</v>
      </c>
      <c r="H36" s="1679" t="s">
        <v>199</v>
      </c>
      <c r="I36" s="1680" t="s">
        <v>199</v>
      </c>
      <c r="J36" s="1680" t="s">
        <v>199</v>
      </c>
      <c r="K36" s="1680" t="s">
        <v>199</v>
      </c>
      <c r="L36" s="1680" t="s">
        <v>199</v>
      </c>
      <c r="M36" s="1680" t="s">
        <v>199</v>
      </c>
      <c r="N36" s="1680" t="s">
        <v>199</v>
      </c>
      <c r="O36" s="1680" t="s">
        <v>199</v>
      </c>
      <c r="P36" s="1680" t="s">
        <v>755</v>
      </c>
      <c r="Q36" s="182"/>
    </row>
    <row r="37" spans="1:17" ht="15.75" customHeight="1">
      <c r="A37" s="617" t="s">
        <v>480</v>
      </c>
      <c r="B37" s="618">
        <v>3</v>
      </c>
      <c r="C37" s="1517" t="s">
        <v>189</v>
      </c>
      <c r="D37" s="183">
        <v>3435280</v>
      </c>
      <c r="E37" s="180">
        <v>3373023</v>
      </c>
      <c r="F37" s="181">
        <v>1790638</v>
      </c>
      <c r="G37" s="181">
        <v>1582385</v>
      </c>
      <c r="H37" s="180">
        <v>62257</v>
      </c>
      <c r="I37" s="181">
        <v>60183</v>
      </c>
      <c r="J37" s="181">
        <v>2074</v>
      </c>
      <c r="K37" s="181">
        <v>32193</v>
      </c>
      <c r="L37" s="181">
        <v>1648801</v>
      </c>
      <c r="M37" s="181">
        <v>702858</v>
      </c>
      <c r="N37" s="181">
        <v>540104</v>
      </c>
      <c r="O37" s="181">
        <v>414632</v>
      </c>
      <c r="P37" s="181">
        <v>96692</v>
      </c>
      <c r="Q37" s="182"/>
    </row>
    <row r="38" spans="1:17" ht="15.75" customHeight="1">
      <c r="A38" s="617"/>
      <c r="B38" s="618">
        <v>4</v>
      </c>
      <c r="C38" s="619"/>
      <c r="D38" s="183">
        <v>3430480</v>
      </c>
      <c r="E38" s="180">
        <v>3370244</v>
      </c>
      <c r="F38" s="181">
        <v>1785860</v>
      </c>
      <c r="G38" s="181">
        <v>1584384</v>
      </c>
      <c r="H38" s="180">
        <v>60236</v>
      </c>
      <c r="I38" s="181">
        <v>58109</v>
      </c>
      <c r="J38" s="181">
        <v>2127</v>
      </c>
      <c r="K38" s="181">
        <v>30994</v>
      </c>
      <c r="L38" s="181">
        <v>1610186</v>
      </c>
      <c r="M38" s="181">
        <v>723282</v>
      </c>
      <c r="N38" s="181">
        <v>541509</v>
      </c>
      <c r="O38" s="181">
        <v>419571</v>
      </c>
      <c r="P38" s="181">
        <v>104938</v>
      </c>
      <c r="Q38" s="182"/>
    </row>
    <row r="39" spans="1:17" ht="15.75" customHeight="1">
      <c r="A39" s="617"/>
      <c r="B39" s="618">
        <v>5</v>
      </c>
      <c r="C39" s="619"/>
      <c r="D39" s="183">
        <v>3425769</v>
      </c>
      <c r="E39" s="180">
        <v>3366987</v>
      </c>
      <c r="F39" s="181">
        <v>1780086</v>
      </c>
      <c r="G39" s="181">
        <v>1586901</v>
      </c>
      <c r="H39" s="180">
        <v>58782</v>
      </c>
      <c r="I39" s="181">
        <v>56547</v>
      </c>
      <c r="J39" s="181">
        <v>2235</v>
      </c>
      <c r="K39" s="181">
        <v>30288</v>
      </c>
      <c r="L39" s="181">
        <v>1565705</v>
      </c>
      <c r="M39" s="181">
        <v>743115</v>
      </c>
      <c r="N39" s="181">
        <v>548051</v>
      </c>
      <c r="O39" s="181">
        <v>424998</v>
      </c>
      <c r="P39" s="181">
        <v>113612</v>
      </c>
      <c r="Q39" s="182"/>
    </row>
    <row r="40" spans="1:17" ht="15.75" customHeight="1">
      <c r="A40" s="617"/>
      <c r="B40" s="618">
        <v>6</v>
      </c>
      <c r="C40" s="619"/>
      <c r="D40" s="183">
        <v>3416134</v>
      </c>
      <c r="E40" s="180">
        <v>3358304</v>
      </c>
      <c r="F40" s="181" t="s">
        <v>1009</v>
      </c>
      <c r="G40" s="181" t="s">
        <v>1009</v>
      </c>
      <c r="H40" s="180">
        <v>57830</v>
      </c>
      <c r="I40" s="181" t="s">
        <v>1009</v>
      </c>
      <c r="J40" s="181" t="s">
        <v>1009</v>
      </c>
      <c r="K40" s="181">
        <v>29227</v>
      </c>
      <c r="L40" s="181">
        <v>1524442</v>
      </c>
      <c r="M40" s="181">
        <v>756181</v>
      </c>
      <c r="N40" s="181">
        <v>558402</v>
      </c>
      <c r="O40" s="181">
        <v>425886</v>
      </c>
      <c r="P40" s="181">
        <v>121996</v>
      </c>
      <c r="Q40" s="182"/>
    </row>
    <row r="41" spans="1:17" ht="15.75" customHeight="1">
      <c r="A41" s="617"/>
      <c r="B41" s="618">
        <v>7</v>
      </c>
      <c r="C41" s="619"/>
      <c r="D41" s="183">
        <v>3403220</v>
      </c>
      <c r="E41" s="180">
        <v>3346369</v>
      </c>
      <c r="F41" s="181" t="s">
        <v>1009</v>
      </c>
      <c r="G41" s="181" t="s">
        <v>1009</v>
      </c>
      <c r="H41" s="180">
        <v>56851</v>
      </c>
      <c r="I41" s="181" t="s">
        <v>1009</v>
      </c>
      <c r="J41" s="181" t="s">
        <v>1009</v>
      </c>
      <c r="K41" s="181">
        <v>28774</v>
      </c>
      <c r="L41" s="181">
        <v>1487870</v>
      </c>
      <c r="M41" s="181">
        <v>760316</v>
      </c>
      <c r="N41" s="181">
        <v>571627</v>
      </c>
      <c r="O41" s="181">
        <v>429537</v>
      </c>
      <c r="P41" s="181">
        <v>125096</v>
      </c>
      <c r="Q41" s="182"/>
    </row>
    <row r="42" spans="1:17" ht="15.75" customHeight="1">
      <c r="A42" s="1668" t="s">
        <v>842</v>
      </c>
      <c r="B42" s="1454"/>
      <c r="C42" s="1455"/>
      <c r="D42" s="158">
        <v>100</v>
      </c>
      <c r="E42" s="158">
        <f>+E41/$D41*100</f>
        <v>98.329493832311755</v>
      </c>
      <c r="F42" s="333" t="s">
        <v>1007</v>
      </c>
      <c r="G42" s="333" t="s">
        <v>1007</v>
      </c>
      <c r="H42" s="158">
        <f t="shared" ref="H42:P42" si="13">+H41/$D41*100</f>
        <v>1.670506167688248</v>
      </c>
      <c r="I42" s="333" t="s">
        <v>1007</v>
      </c>
      <c r="J42" s="333" t="s">
        <v>1007</v>
      </c>
      <c r="K42" s="158">
        <f t="shared" si="13"/>
        <v>0.8454933856759187</v>
      </c>
      <c r="L42" s="158">
        <f t="shared" si="13"/>
        <v>43.719477436075245</v>
      </c>
      <c r="M42" s="158">
        <f t="shared" si="13"/>
        <v>22.341076980036554</v>
      </c>
      <c r="N42" s="158">
        <f t="shared" si="13"/>
        <v>16.796651406609033</v>
      </c>
      <c r="O42" s="158">
        <f t="shared" si="13"/>
        <v>12.621487885003027</v>
      </c>
      <c r="P42" s="158">
        <f t="shared" si="13"/>
        <v>3.6758129066002199</v>
      </c>
      <c r="Q42" s="335" t="s">
        <v>880</v>
      </c>
    </row>
    <row r="43" spans="1:17" ht="13.5" customHeight="1">
      <c r="A43" s="131"/>
      <c r="B43" s="692"/>
      <c r="C43" s="1412"/>
      <c r="D43" s="1681"/>
      <c r="E43"/>
      <c r="F43" s="1682"/>
      <c r="G43" s="1682"/>
      <c r="H43"/>
      <c r="I43" s="168"/>
      <c r="J43" s="168"/>
      <c r="K43" s="168"/>
      <c r="L43" s="168"/>
      <c r="M43" s="168"/>
      <c r="N43" s="168"/>
      <c r="O43" s="168"/>
      <c r="P43" s="168"/>
      <c r="Q43" s="182"/>
    </row>
    <row r="44" spans="1:17" ht="15.75" customHeight="1">
      <c r="A44" s="1415">
        <v>7</v>
      </c>
      <c r="B44" s="691">
        <v>4</v>
      </c>
      <c r="C44" s="1044" t="s">
        <v>666</v>
      </c>
      <c r="D44" s="363">
        <v>3411737</v>
      </c>
      <c r="E44" s="1683">
        <v>3354387</v>
      </c>
      <c r="F44" s="151" t="s">
        <v>1009</v>
      </c>
      <c r="G44" s="151" t="s">
        <v>1009</v>
      </c>
      <c r="H44" s="1683">
        <v>57350</v>
      </c>
      <c r="I44" s="151" t="s">
        <v>1009</v>
      </c>
      <c r="J44" s="151" t="s">
        <v>1009</v>
      </c>
      <c r="K44" s="151">
        <v>31286</v>
      </c>
      <c r="L44" s="151">
        <v>1511712</v>
      </c>
      <c r="M44" s="151">
        <v>757140</v>
      </c>
      <c r="N44" s="151">
        <v>560972</v>
      </c>
      <c r="O44" s="151">
        <v>427048</v>
      </c>
      <c r="P44" s="151">
        <v>123579</v>
      </c>
      <c r="Q44" s="182"/>
    </row>
    <row r="45" spans="1:17" ht="15.75" customHeight="1">
      <c r="A45" s="1415"/>
      <c r="B45" s="691">
        <v>5</v>
      </c>
      <c r="C45" s="1044"/>
      <c r="D45" s="363">
        <v>3409783</v>
      </c>
      <c r="E45" s="1683">
        <v>3352507</v>
      </c>
      <c r="F45" s="151" t="s">
        <v>1009</v>
      </c>
      <c r="G45" s="151" t="s">
        <v>1009</v>
      </c>
      <c r="H45" s="1683">
        <v>57276</v>
      </c>
      <c r="I45" s="151" t="s">
        <v>1009</v>
      </c>
      <c r="J45" s="151" t="s">
        <v>1009</v>
      </c>
      <c r="K45" s="151">
        <v>30915</v>
      </c>
      <c r="L45" s="151">
        <v>1508253</v>
      </c>
      <c r="M45" s="151">
        <v>758144</v>
      </c>
      <c r="N45" s="151">
        <v>561711</v>
      </c>
      <c r="O45" s="151">
        <v>427135</v>
      </c>
      <c r="P45" s="151">
        <v>123625</v>
      </c>
      <c r="Q45" s="182"/>
    </row>
    <row r="46" spans="1:17" ht="15.75" customHeight="1">
      <c r="A46" s="1415"/>
      <c r="B46" s="691">
        <v>6</v>
      </c>
      <c r="C46" s="1044"/>
      <c r="D46" s="363">
        <v>3407958</v>
      </c>
      <c r="E46" s="1683">
        <v>3350698</v>
      </c>
      <c r="F46" s="151" t="s">
        <v>1009</v>
      </c>
      <c r="G46" s="151" t="s">
        <v>1009</v>
      </c>
      <c r="H46" s="1683">
        <v>57260</v>
      </c>
      <c r="I46" s="151" t="s">
        <v>1009</v>
      </c>
      <c r="J46" s="151" t="s">
        <v>1009</v>
      </c>
      <c r="K46" s="151">
        <v>30157</v>
      </c>
      <c r="L46" s="151">
        <v>1504539</v>
      </c>
      <c r="M46" s="151">
        <v>759045</v>
      </c>
      <c r="N46" s="151">
        <v>562974</v>
      </c>
      <c r="O46" s="151">
        <v>427327</v>
      </c>
      <c r="P46" s="151">
        <v>123916</v>
      </c>
      <c r="Q46" s="182"/>
    </row>
    <row r="47" spans="1:17" ht="15.75" customHeight="1">
      <c r="A47" s="1415"/>
      <c r="B47" s="691">
        <v>7</v>
      </c>
      <c r="C47" s="1044"/>
      <c r="D47" s="363">
        <v>3406538</v>
      </c>
      <c r="E47" s="1683">
        <v>3349327</v>
      </c>
      <c r="F47" s="151" t="s">
        <v>1009</v>
      </c>
      <c r="G47" s="151" t="s">
        <v>1009</v>
      </c>
      <c r="H47" s="1683">
        <v>57211</v>
      </c>
      <c r="I47" s="151" t="s">
        <v>1009</v>
      </c>
      <c r="J47" s="151" t="s">
        <v>1009</v>
      </c>
      <c r="K47" s="151">
        <v>29673</v>
      </c>
      <c r="L47" s="151">
        <v>1500896</v>
      </c>
      <c r="M47" s="151">
        <v>759538</v>
      </c>
      <c r="N47" s="151">
        <v>564408</v>
      </c>
      <c r="O47" s="151">
        <v>427610</v>
      </c>
      <c r="P47" s="151">
        <v>124413</v>
      </c>
      <c r="Q47" s="182"/>
    </row>
    <row r="48" spans="1:17" ht="15.75" customHeight="1">
      <c r="A48" s="1415"/>
      <c r="B48" s="691">
        <v>8</v>
      </c>
      <c r="C48" s="1044"/>
      <c r="D48" s="363">
        <v>3406966</v>
      </c>
      <c r="E48" s="1683">
        <v>3349814</v>
      </c>
      <c r="F48" s="151" t="s">
        <v>1009</v>
      </c>
      <c r="G48" s="151" t="s">
        <v>1009</v>
      </c>
      <c r="H48" s="1683">
        <v>57152</v>
      </c>
      <c r="I48" s="151" t="s">
        <v>1009</v>
      </c>
      <c r="J48" s="151" t="s">
        <v>1009</v>
      </c>
      <c r="K48" s="151">
        <v>30344</v>
      </c>
      <c r="L48" s="151">
        <v>1497853</v>
      </c>
      <c r="M48" s="151">
        <v>759672</v>
      </c>
      <c r="N48" s="151">
        <v>565937</v>
      </c>
      <c r="O48" s="151">
        <v>428171</v>
      </c>
      <c r="P48" s="151">
        <v>124989</v>
      </c>
      <c r="Q48" s="182"/>
    </row>
    <row r="49" spans="1:17" ht="15.75" customHeight="1">
      <c r="A49" s="1415"/>
      <c r="B49" s="691">
        <v>9</v>
      </c>
      <c r="C49" s="1044"/>
      <c r="D49" s="363">
        <v>3405889</v>
      </c>
      <c r="E49" s="1683">
        <v>3348868</v>
      </c>
      <c r="F49" s="151" t="s">
        <v>1009</v>
      </c>
      <c r="G49" s="151" t="s">
        <v>1009</v>
      </c>
      <c r="H49" s="1683">
        <v>57021</v>
      </c>
      <c r="I49" s="151" t="s">
        <v>1009</v>
      </c>
      <c r="J49" s="151" t="s">
        <v>1009</v>
      </c>
      <c r="K49" s="151">
        <v>30375</v>
      </c>
      <c r="L49" s="151">
        <v>1494586</v>
      </c>
      <c r="M49" s="151">
        <v>759799</v>
      </c>
      <c r="N49" s="151">
        <v>567604</v>
      </c>
      <c r="O49" s="151">
        <v>428236</v>
      </c>
      <c r="P49" s="151">
        <v>125289</v>
      </c>
      <c r="Q49" s="182"/>
    </row>
    <row r="50" spans="1:17" ht="15.75" customHeight="1">
      <c r="A50" s="1415"/>
      <c r="B50" s="691">
        <v>10</v>
      </c>
      <c r="C50" s="1044"/>
      <c r="D50" s="363">
        <v>3404724</v>
      </c>
      <c r="E50" s="1683">
        <v>3347732</v>
      </c>
      <c r="F50" s="151" t="s">
        <v>1009</v>
      </c>
      <c r="G50" s="151" t="s">
        <v>1009</v>
      </c>
      <c r="H50" s="1683">
        <v>56992</v>
      </c>
      <c r="I50" s="151" t="s">
        <v>1009</v>
      </c>
      <c r="J50" s="151" t="s">
        <v>1009</v>
      </c>
      <c r="K50" s="151">
        <v>29896</v>
      </c>
      <c r="L50" s="151">
        <v>1492077</v>
      </c>
      <c r="M50" s="151">
        <v>759666</v>
      </c>
      <c r="N50" s="151">
        <v>569336</v>
      </c>
      <c r="O50" s="151">
        <v>428478</v>
      </c>
      <c r="P50" s="151">
        <v>125271</v>
      </c>
      <c r="Q50" s="182"/>
    </row>
    <row r="51" spans="1:17" ht="15.75" customHeight="1">
      <c r="A51" s="1415"/>
      <c r="B51" s="691">
        <v>11</v>
      </c>
      <c r="C51" s="1044"/>
      <c r="D51" s="363">
        <v>3403414</v>
      </c>
      <c r="E51" s="1683">
        <v>3346476</v>
      </c>
      <c r="F51" s="151" t="s">
        <v>1009</v>
      </c>
      <c r="G51" s="151" t="s">
        <v>1009</v>
      </c>
      <c r="H51" s="1683">
        <v>56938</v>
      </c>
      <c r="I51" s="151" t="s">
        <v>1009</v>
      </c>
      <c r="J51" s="151" t="s">
        <v>1009</v>
      </c>
      <c r="K51" s="151">
        <v>29118</v>
      </c>
      <c r="L51" s="151">
        <v>1489655</v>
      </c>
      <c r="M51" s="151">
        <v>759637</v>
      </c>
      <c r="N51" s="151">
        <v>570728</v>
      </c>
      <c r="O51" s="151">
        <v>428937</v>
      </c>
      <c r="P51" s="151">
        <v>125339</v>
      </c>
      <c r="Q51" s="182"/>
    </row>
    <row r="52" spans="1:17" ht="15.75" customHeight="1">
      <c r="A52" s="1415"/>
      <c r="B52" s="691">
        <v>12</v>
      </c>
      <c r="C52" s="1044"/>
      <c r="D52" s="363">
        <v>3403220</v>
      </c>
      <c r="E52" s="1683">
        <v>3346369</v>
      </c>
      <c r="F52" s="151" t="s">
        <v>1009</v>
      </c>
      <c r="G52" s="151" t="s">
        <v>1009</v>
      </c>
      <c r="H52" s="1683">
        <v>56851</v>
      </c>
      <c r="I52" s="151" t="s">
        <v>1009</v>
      </c>
      <c r="J52" s="151" t="s">
        <v>1009</v>
      </c>
      <c r="K52" s="151">
        <v>28774</v>
      </c>
      <c r="L52" s="151">
        <v>1487870</v>
      </c>
      <c r="M52" s="151">
        <v>760316</v>
      </c>
      <c r="N52" s="151">
        <v>571627</v>
      </c>
      <c r="O52" s="151">
        <v>429537</v>
      </c>
      <c r="P52" s="151">
        <v>125096</v>
      </c>
      <c r="Q52" s="182"/>
    </row>
    <row r="53" spans="1:17" ht="15.75" customHeight="1">
      <c r="A53" s="1415">
        <v>8</v>
      </c>
      <c r="B53" s="691">
        <v>1</v>
      </c>
      <c r="C53" s="1044"/>
      <c r="D53" s="363">
        <v>3401762</v>
      </c>
      <c r="E53" s="1683">
        <v>3344971</v>
      </c>
      <c r="F53" s="151" t="s">
        <v>1009</v>
      </c>
      <c r="G53" s="151" t="s">
        <v>1009</v>
      </c>
      <c r="H53" s="1683">
        <v>56791</v>
      </c>
      <c r="I53" s="151" t="s">
        <v>1009</v>
      </c>
      <c r="J53" s="151" t="s">
        <v>1009</v>
      </c>
      <c r="K53" s="151">
        <v>27933</v>
      </c>
      <c r="L53" s="151">
        <v>1485352</v>
      </c>
      <c r="M53" s="151">
        <v>761442</v>
      </c>
      <c r="N53" s="151">
        <v>570616</v>
      </c>
      <c r="O53" s="151">
        <v>430442</v>
      </c>
      <c r="P53" s="151">
        <v>125977</v>
      </c>
      <c r="Q53" s="182"/>
    </row>
    <row r="54" spans="1:17" ht="15.75" customHeight="1">
      <c r="A54" s="1415"/>
      <c r="B54" s="691">
        <v>2</v>
      </c>
      <c r="C54" s="1044"/>
      <c r="D54" s="548">
        <v>3399757</v>
      </c>
      <c r="E54" s="952">
        <v>3343130</v>
      </c>
      <c r="F54" s="151" t="s">
        <v>1009</v>
      </c>
      <c r="G54" s="151" t="s">
        <v>1009</v>
      </c>
      <c r="H54" s="1683">
        <v>56627</v>
      </c>
      <c r="I54" s="151" t="s">
        <v>1009</v>
      </c>
      <c r="J54" s="151" t="s">
        <v>1009</v>
      </c>
      <c r="K54" s="547">
        <v>28134</v>
      </c>
      <c r="L54" s="547">
        <v>1482755</v>
      </c>
      <c r="M54" s="547">
        <v>762782</v>
      </c>
      <c r="N54" s="547">
        <v>569591</v>
      </c>
      <c r="O54" s="547">
        <v>430681</v>
      </c>
      <c r="P54" s="547">
        <v>125814</v>
      </c>
      <c r="Q54" s="182"/>
    </row>
    <row r="55" spans="1:17" ht="15.75" customHeight="1">
      <c r="A55" s="1415"/>
      <c r="B55" s="691">
        <v>3</v>
      </c>
      <c r="C55" s="1044"/>
      <c r="D55" s="548">
        <v>3401462</v>
      </c>
      <c r="E55" s="952">
        <v>3344929</v>
      </c>
      <c r="F55" s="151" t="s">
        <v>1009</v>
      </c>
      <c r="G55" s="151" t="s">
        <v>1009</v>
      </c>
      <c r="H55" s="952">
        <v>56533</v>
      </c>
      <c r="I55" s="151" t="s">
        <v>1009</v>
      </c>
      <c r="J55" s="151" t="s">
        <v>1009</v>
      </c>
      <c r="K55" s="547">
        <v>30001</v>
      </c>
      <c r="L55" s="547">
        <v>1481092</v>
      </c>
      <c r="M55" s="547">
        <v>764613</v>
      </c>
      <c r="N55" s="547">
        <v>568574</v>
      </c>
      <c r="O55" s="547">
        <v>431266</v>
      </c>
      <c r="P55" s="547">
        <v>125916</v>
      </c>
      <c r="Q55" s="340"/>
    </row>
    <row r="56" spans="1:17" ht="15.75" customHeight="1">
      <c r="A56" s="1415"/>
      <c r="B56" s="691">
        <v>4</v>
      </c>
      <c r="C56" s="1044"/>
      <c r="D56" s="363">
        <v>3400359</v>
      </c>
      <c r="E56" s="1684">
        <v>3343870</v>
      </c>
      <c r="F56" s="333" t="s">
        <v>1007</v>
      </c>
      <c r="G56" s="333" t="s">
        <v>1007</v>
      </c>
      <c r="H56" s="1684">
        <v>56489</v>
      </c>
      <c r="I56" s="333" t="s">
        <v>1007</v>
      </c>
      <c r="J56" s="333" t="s">
        <v>1007</v>
      </c>
      <c r="K56" s="1684">
        <v>31036</v>
      </c>
      <c r="L56" s="1684">
        <v>1477727</v>
      </c>
      <c r="M56" s="1684">
        <v>766268</v>
      </c>
      <c r="N56" s="1684">
        <v>568066</v>
      </c>
      <c r="O56" s="1684">
        <v>431673</v>
      </c>
      <c r="P56" s="1684">
        <v>125589</v>
      </c>
      <c r="Q56" s="340"/>
    </row>
    <row r="57" spans="1:17" ht="13.5" customHeight="1">
      <c r="A57" s="1629" t="s">
        <v>842</v>
      </c>
      <c r="B57" s="1685"/>
      <c r="C57" s="1686"/>
      <c r="D57" s="1687">
        <v>100</v>
      </c>
      <c r="E57" s="187">
        <f>+E56/$D56*100</f>
        <v>98.338734233650044</v>
      </c>
      <c r="F57" s="333" t="s">
        <v>1007</v>
      </c>
      <c r="G57" s="333" t="s">
        <v>1007</v>
      </c>
      <c r="H57" s="1438">
        <f t="shared" ref="H57" si="14">+H56/$D56*100</f>
        <v>1.6612657663499646</v>
      </c>
      <c r="I57" s="333" t="s">
        <v>1007</v>
      </c>
      <c r="J57" s="333" t="s">
        <v>1007</v>
      </c>
      <c r="K57" s="1438">
        <f t="shared" ref="K57" si="15">+K56/$D56*100</f>
        <v>0.91272715616204059</v>
      </c>
      <c r="L57" s="1438">
        <f t="shared" ref="L57" si="16">+L56/$D56*100</f>
        <v>43.457970173149363</v>
      </c>
      <c r="M57" s="1438">
        <f t="shared" ref="M57" si="17">+M56/$D56*100</f>
        <v>22.534914695771828</v>
      </c>
      <c r="N57" s="1438">
        <f t="shared" ref="N57" si="18">+N56/$D56*100</f>
        <v>16.706059566063466</v>
      </c>
      <c r="O57" s="1438">
        <f t="shared" ref="O57" si="19">+O56/$D56*100</f>
        <v>12.694924271231361</v>
      </c>
      <c r="P57" s="1688">
        <f t="shared" ref="P57" si="20">+P56/$D56*100</f>
        <v>3.6934041376219398</v>
      </c>
      <c r="Q57" s="335" t="s">
        <v>880</v>
      </c>
    </row>
    <row r="58" spans="1:17" ht="13.5" customHeight="1">
      <c r="A58" s="702"/>
      <c r="B58" s="692"/>
      <c r="C58" s="1412"/>
      <c r="D58" s="1501"/>
      <c r="E58" s="1476"/>
      <c r="F58" s="303"/>
      <c r="G58" s="303"/>
      <c r="H58" s="1476"/>
      <c r="I58" s="303"/>
      <c r="J58" s="303"/>
      <c r="K58" s="1476"/>
      <c r="L58" s="1476"/>
      <c r="M58" s="1476"/>
      <c r="N58" s="1689"/>
      <c r="O58" s="1689"/>
      <c r="P58" s="1689"/>
      <c r="Q58" s="8"/>
    </row>
    <row r="59" spans="1:17" ht="15.75" customHeight="1">
      <c r="A59" s="1815" t="s">
        <v>498</v>
      </c>
      <c r="B59" s="1815"/>
      <c r="C59" s="1816"/>
      <c r="D59" s="188">
        <f>D56-D55</f>
        <v>-1103</v>
      </c>
      <c r="E59" s="1690">
        <f>E56-E55</f>
        <v>-1059</v>
      </c>
      <c r="F59" s="333" t="s">
        <v>1007</v>
      </c>
      <c r="G59" s="333" t="s">
        <v>1007</v>
      </c>
      <c r="H59" s="189">
        <f t="shared" ref="H59:P59" si="21">H56-H55</f>
        <v>-44</v>
      </c>
      <c r="I59" s="333" t="s">
        <v>1007</v>
      </c>
      <c r="J59" s="333" t="s">
        <v>1007</v>
      </c>
      <c r="K59" s="1690">
        <f t="shared" si="21"/>
        <v>1035</v>
      </c>
      <c r="L59" s="189">
        <f t="shared" si="21"/>
        <v>-3365</v>
      </c>
      <c r="M59" s="1690">
        <f t="shared" si="21"/>
        <v>1655</v>
      </c>
      <c r="N59" s="189">
        <f t="shared" si="21"/>
        <v>-508</v>
      </c>
      <c r="O59" s="1690">
        <f t="shared" si="21"/>
        <v>407</v>
      </c>
      <c r="P59" s="189">
        <f t="shared" si="21"/>
        <v>-327</v>
      </c>
      <c r="Q59" s="335" t="s">
        <v>880</v>
      </c>
    </row>
    <row r="60" spans="1:17" ht="15.75" customHeight="1">
      <c r="A60" s="2107" t="s">
        <v>499</v>
      </c>
      <c r="B60" s="2107"/>
      <c r="C60" s="2108"/>
      <c r="D60" s="184">
        <f>D56-D44</f>
        <v>-11378</v>
      </c>
      <c r="E60" s="1691">
        <f>E56-E44</f>
        <v>-10517</v>
      </c>
      <c r="F60" s="517" t="s">
        <v>1007</v>
      </c>
      <c r="G60" s="517" t="s">
        <v>1007</v>
      </c>
      <c r="H60" s="185">
        <f t="shared" ref="H60:P60" si="22">H56-H44</f>
        <v>-861</v>
      </c>
      <c r="I60" s="517" t="s">
        <v>1007</v>
      </c>
      <c r="J60" s="517" t="s">
        <v>1007</v>
      </c>
      <c r="K60" s="1691">
        <f t="shared" si="22"/>
        <v>-250</v>
      </c>
      <c r="L60" s="185">
        <f t="shared" si="22"/>
        <v>-33985</v>
      </c>
      <c r="M60" s="1691">
        <f t="shared" si="22"/>
        <v>9128</v>
      </c>
      <c r="N60" s="185">
        <f t="shared" si="22"/>
        <v>7094</v>
      </c>
      <c r="O60" s="1691">
        <f t="shared" si="22"/>
        <v>4625</v>
      </c>
      <c r="P60" s="185">
        <f t="shared" si="22"/>
        <v>2010</v>
      </c>
      <c r="Q60" s="335" t="s">
        <v>880</v>
      </c>
    </row>
    <row r="61" spans="1:17" ht="13.5" customHeight="1">
      <c r="A61" s="1651" t="s">
        <v>690</v>
      </c>
      <c r="B61" s="1651" t="s">
        <v>1008</v>
      </c>
      <c r="C61" s="7"/>
      <c r="D61"/>
      <c r="E61"/>
      <c r="F61"/>
      <c r="G61"/>
      <c r="H61"/>
      <c r="I61"/>
      <c r="J61"/>
      <c r="K61"/>
      <c r="L61"/>
      <c r="M61"/>
      <c r="N61" s="1047"/>
      <c r="O61"/>
      <c r="P61" s="1607" t="s">
        <v>436</v>
      </c>
    </row>
    <row r="62" spans="1:17" ht="12" customHeight="1">
      <c r="A62" s="1692"/>
      <c r="B62" s="12"/>
      <c r="C62" s="7"/>
      <c r="D62" s="12"/>
      <c r="E62" s="12"/>
      <c r="F62" s="12"/>
      <c r="G62" s="12"/>
      <c r="H62" s="12"/>
      <c r="I62" s="12"/>
      <c r="J62" s="12"/>
      <c r="K62" s="12"/>
      <c r="L62" s="12"/>
      <c r="M62" s="12"/>
      <c r="N62"/>
      <c r="O62"/>
      <c r="P62"/>
    </row>
    <row r="63" spans="1:17" ht="12">
      <c r="A63" s="7" t="s">
        <v>437</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&amp;C- 23 -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992" t="s">
        <v>729</v>
      </c>
      <c r="K1" s="660"/>
      <c r="L1" s="1702"/>
      <c r="M1" s="1703"/>
      <c r="N1" s="1545"/>
    </row>
    <row r="2" spans="1:16" ht="9" customHeight="1">
      <c r="A2" s="692"/>
      <c r="B2" s="692"/>
      <c r="C2" s="692"/>
    </row>
    <row r="3" spans="1:16" s="74" customFormat="1" ht="22.5" customHeight="1">
      <c r="A3" s="2134" t="s">
        <v>59</v>
      </c>
      <c r="B3" s="2134"/>
      <c r="C3" s="2135"/>
      <c r="D3" s="2138" t="s">
        <v>438</v>
      </c>
      <c r="E3" s="2138" t="s">
        <v>439</v>
      </c>
      <c r="F3" s="2140" t="s">
        <v>440</v>
      </c>
      <c r="G3" s="68"/>
      <c r="H3" s="72"/>
      <c r="I3" s="73"/>
      <c r="J3" s="73" t="s">
        <v>183</v>
      </c>
      <c r="K3" s="67"/>
      <c r="L3" s="67"/>
      <c r="M3" s="71"/>
      <c r="N3" s="68"/>
    </row>
    <row r="4" spans="1:16" s="74" customFormat="1" ht="21.75" customHeight="1">
      <c r="A4" s="2136"/>
      <c r="B4" s="2136"/>
      <c r="C4" s="2137"/>
      <c r="D4" s="2139"/>
      <c r="E4" s="2139"/>
      <c r="F4" s="2141"/>
      <c r="G4" s="75" t="s">
        <v>441</v>
      </c>
      <c r="H4" s="76" t="s">
        <v>190</v>
      </c>
      <c r="I4" s="76" t="s">
        <v>191</v>
      </c>
      <c r="J4" s="76" t="s">
        <v>192</v>
      </c>
      <c r="K4" s="76" t="s">
        <v>963</v>
      </c>
      <c r="L4" s="72" t="s">
        <v>193</v>
      </c>
      <c r="M4" s="72" t="s">
        <v>194</v>
      </c>
      <c r="N4" s="76" t="s">
        <v>195</v>
      </c>
    </row>
    <row r="5" spans="1:16" ht="11.25" customHeight="1">
      <c r="A5" s="702"/>
      <c r="B5" s="692"/>
      <c r="C5" s="1412"/>
      <c r="D5" s="781" t="s">
        <v>86</v>
      </c>
      <c r="E5" s="781" t="s">
        <v>57</v>
      </c>
      <c r="F5" s="781" t="s">
        <v>57</v>
      </c>
      <c r="G5" s="781" t="s">
        <v>57</v>
      </c>
      <c r="H5" s="781" t="s">
        <v>86</v>
      </c>
      <c r="I5" s="781" t="s">
        <v>86</v>
      </c>
      <c r="J5" s="781" t="s">
        <v>86</v>
      </c>
      <c r="K5" s="781" t="s">
        <v>86</v>
      </c>
      <c r="L5" s="781" t="s">
        <v>86</v>
      </c>
      <c r="M5" s="781" t="s">
        <v>86</v>
      </c>
      <c r="N5" s="781" t="s">
        <v>86</v>
      </c>
      <c r="O5" s="711"/>
    </row>
    <row r="6" spans="1:16" ht="15.75" customHeight="1">
      <c r="A6" s="617" t="s">
        <v>481</v>
      </c>
      <c r="B6" s="618">
        <v>3</v>
      </c>
      <c r="C6" s="619" t="s">
        <v>159</v>
      </c>
      <c r="D6" s="159">
        <v>16929</v>
      </c>
      <c r="E6" s="159">
        <v>114</v>
      </c>
      <c r="F6" s="159">
        <v>20043</v>
      </c>
      <c r="G6" s="159">
        <v>1175</v>
      </c>
      <c r="H6" s="159">
        <v>11125</v>
      </c>
      <c r="I6" s="159">
        <v>2783</v>
      </c>
      <c r="J6" s="159">
        <v>493</v>
      </c>
      <c r="K6" s="159">
        <v>575</v>
      </c>
      <c r="L6" s="159">
        <v>1460</v>
      </c>
      <c r="M6" s="159">
        <v>52</v>
      </c>
      <c r="N6" s="159">
        <v>441</v>
      </c>
      <c r="O6" s="80"/>
    </row>
    <row r="7" spans="1:16" ht="15.75" customHeight="1">
      <c r="A7" s="617"/>
      <c r="B7" s="618">
        <v>4</v>
      </c>
      <c r="C7" s="619"/>
      <c r="D7" s="159">
        <v>16372</v>
      </c>
      <c r="E7" s="159">
        <v>120</v>
      </c>
      <c r="F7" s="159">
        <v>19425</v>
      </c>
      <c r="G7" s="159">
        <v>1004</v>
      </c>
      <c r="H7" s="159">
        <v>10829</v>
      </c>
      <c r="I7" s="159">
        <v>2791</v>
      </c>
      <c r="J7" s="159">
        <v>440</v>
      </c>
      <c r="K7" s="159">
        <v>432</v>
      </c>
      <c r="L7" s="159">
        <v>1339</v>
      </c>
      <c r="M7" s="159">
        <v>64</v>
      </c>
      <c r="N7" s="159">
        <v>477</v>
      </c>
      <c r="O7" s="80"/>
    </row>
    <row r="8" spans="1:16" ht="15.75" customHeight="1">
      <c r="A8" s="617"/>
      <c r="B8" s="618">
        <v>5</v>
      </c>
      <c r="C8" s="619"/>
      <c r="D8" s="159">
        <v>16281</v>
      </c>
      <c r="E8" s="159">
        <v>103</v>
      </c>
      <c r="F8" s="159">
        <v>19113</v>
      </c>
      <c r="G8" s="159">
        <v>991</v>
      </c>
      <c r="H8" s="159">
        <v>10865</v>
      </c>
      <c r="I8" s="159">
        <v>2715</v>
      </c>
      <c r="J8" s="159">
        <v>410</v>
      </c>
      <c r="K8" s="159">
        <v>442</v>
      </c>
      <c r="L8" s="159">
        <v>1388</v>
      </c>
      <c r="M8" s="159">
        <v>56</v>
      </c>
      <c r="N8" s="159">
        <v>405</v>
      </c>
      <c r="O8" s="80"/>
    </row>
    <row r="9" spans="1:16" ht="15.75" customHeight="1">
      <c r="A9" s="617"/>
      <c r="B9" s="618">
        <v>6</v>
      </c>
      <c r="C9" s="619"/>
      <c r="D9" s="159">
        <v>15551</v>
      </c>
      <c r="E9" s="159">
        <v>109</v>
      </c>
      <c r="F9" s="159">
        <v>18353</v>
      </c>
      <c r="G9" s="159">
        <v>972</v>
      </c>
      <c r="H9" s="159">
        <v>10541</v>
      </c>
      <c r="I9" s="159">
        <v>2603</v>
      </c>
      <c r="J9" s="159">
        <v>417</v>
      </c>
      <c r="K9" s="159">
        <v>393</v>
      </c>
      <c r="L9" s="159">
        <v>1174</v>
      </c>
      <c r="M9" s="159">
        <v>43</v>
      </c>
      <c r="N9" s="159">
        <v>380</v>
      </c>
      <c r="O9" s="80"/>
    </row>
    <row r="10" spans="1:16" ht="15.75" customHeight="1">
      <c r="A10" s="617"/>
      <c r="B10" s="618">
        <v>7</v>
      </c>
      <c r="C10" s="619"/>
      <c r="D10" s="159">
        <v>14458</v>
      </c>
      <c r="E10" s="159">
        <v>98</v>
      </c>
      <c r="F10" s="159">
        <v>16967</v>
      </c>
      <c r="G10" s="159">
        <v>856</v>
      </c>
      <c r="H10" s="159">
        <v>9754</v>
      </c>
      <c r="I10" s="159">
        <v>2401</v>
      </c>
      <c r="J10" s="159">
        <v>369</v>
      </c>
      <c r="K10" s="159">
        <v>370</v>
      </c>
      <c r="L10" s="159">
        <v>1185</v>
      </c>
      <c r="M10" s="159">
        <v>24</v>
      </c>
      <c r="N10" s="159">
        <v>355</v>
      </c>
      <c r="O10" s="80"/>
    </row>
    <row r="11" spans="1:16" ht="15.75" customHeight="1">
      <c r="A11" s="2142" t="s">
        <v>511</v>
      </c>
      <c r="B11" s="2142"/>
      <c r="C11" s="2143"/>
      <c r="D11" s="158">
        <v>100</v>
      </c>
      <c r="E11" s="1432">
        <v>0</v>
      </c>
      <c r="F11" s="1432">
        <v>0</v>
      </c>
      <c r="G11" s="1432">
        <v>0</v>
      </c>
      <c r="H11" s="158">
        <f>+H10/$D10*100</f>
        <v>67.464379582238209</v>
      </c>
      <c r="I11" s="158">
        <f>+I10/$D10*100</f>
        <v>16.606722921565915</v>
      </c>
      <c r="J11" s="158">
        <f t="shared" ref="J11:N11" si="0">+J10/$D10*100</f>
        <v>2.5522202240973857</v>
      </c>
      <c r="K11" s="158">
        <f t="shared" si="0"/>
        <v>2.5591368100705494</v>
      </c>
      <c r="L11" s="158">
        <f t="shared" si="0"/>
        <v>8.196154378198921</v>
      </c>
      <c r="M11" s="158">
        <f t="shared" si="0"/>
        <v>0.16599806335592751</v>
      </c>
      <c r="N11" s="158">
        <f t="shared" si="0"/>
        <v>2.4553880204730945</v>
      </c>
      <c r="O11" s="80"/>
      <c r="P11" s="341" t="s">
        <v>882</v>
      </c>
    </row>
    <row r="12" spans="1:16" ht="15.75" customHeight="1">
      <c r="A12" s="85"/>
      <c r="B12" s="702"/>
      <c r="C12" s="1412"/>
      <c r="D12" s="1693"/>
      <c r="E12" s="1693"/>
      <c r="F12" s="1693"/>
      <c r="G12" s="1693"/>
      <c r="H12" s="1693"/>
      <c r="I12" s="1693"/>
      <c r="J12" s="1693"/>
      <c r="K12" s="1693"/>
      <c r="L12" s="1693"/>
      <c r="M12" s="1693"/>
      <c r="N12" s="1693"/>
      <c r="O12" s="80"/>
      <c r="P12" s="80"/>
    </row>
    <row r="13" spans="1:16" ht="15.75" customHeight="1">
      <c r="A13" s="1415">
        <v>7</v>
      </c>
      <c r="B13" s="691">
        <v>4</v>
      </c>
      <c r="C13" s="1412" t="s">
        <v>284</v>
      </c>
      <c r="D13" s="436">
        <v>1129</v>
      </c>
      <c r="E13" s="436">
        <v>8</v>
      </c>
      <c r="F13" s="436">
        <v>1330</v>
      </c>
      <c r="G13" s="436">
        <v>72</v>
      </c>
      <c r="H13" s="436">
        <v>751</v>
      </c>
      <c r="I13" s="436">
        <v>205</v>
      </c>
      <c r="J13" s="436">
        <v>24</v>
      </c>
      <c r="K13" s="436">
        <v>30</v>
      </c>
      <c r="L13" s="436">
        <v>89</v>
      </c>
      <c r="M13" s="436">
        <v>3</v>
      </c>
      <c r="N13" s="436">
        <v>27</v>
      </c>
      <c r="O13" s="80"/>
      <c r="P13" s="80"/>
    </row>
    <row r="14" spans="1:16" ht="15.75" customHeight="1">
      <c r="A14" s="1415"/>
      <c r="B14" s="691">
        <v>5</v>
      </c>
      <c r="C14" s="1412"/>
      <c r="D14" s="436">
        <v>1162</v>
      </c>
      <c r="E14" s="436">
        <v>3</v>
      </c>
      <c r="F14" s="436">
        <v>1383</v>
      </c>
      <c r="G14" s="436">
        <v>81</v>
      </c>
      <c r="H14" s="436">
        <v>775</v>
      </c>
      <c r="I14" s="436">
        <v>191</v>
      </c>
      <c r="J14" s="436">
        <v>27</v>
      </c>
      <c r="K14" s="436">
        <v>22</v>
      </c>
      <c r="L14" s="436">
        <v>109</v>
      </c>
      <c r="M14" s="436">
        <v>0</v>
      </c>
      <c r="N14" s="436">
        <v>38</v>
      </c>
      <c r="O14" s="80"/>
      <c r="P14" s="80"/>
    </row>
    <row r="15" spans="1:16" ht="15.75" customHeight="1">
      <c r="A15" s="1415"/>
      <c r="B15" s="691">
        <v>6</v>
      </c>
      <c r="C15" s="1412"/>
      <c r="D15" s="436">
        <v>1232</v>
      </c>
      <c r="E15" s="436">
        <v>8</v>
      </c>
      <c r="F15" s="436">
        <v>1470</v>
      </c>
      <c r="G15" s="436">
        <v>55</v>
      </c>
      <c r="H15" s="436">
        <v>796</v>
      </c>
      <c r="I15" s="436">
        <v>228</v>
      </c>
      <c r="J15" s="436">
        <v>31</v>
      </c>
      <c r="K15" s="436">
        <v>30</v>
      </c>
      <c r="L15" s="436">
        <v>115</v>
      </c>
      <c r="M15" s="436">
        <v>0</v>
      </c>
      <c r="N15" s="436">
        <v>32</v>
      </c>
      <c r="O15" s="80"/>
      <c r="P15" s="80"/>
    </row>
    <row r="16" spans="1:16" ht="15.75" customHeight="1">
      <c r="A16" s="1415"/>
      <c r="B16" s="691">
        <v>7</v>
      </c>
      <c r="C16" s="1412"/>
      <c r="D16" s="436">
        <v>1235</v>
      </c>
      <c r="E16" s="436">
        <v>7</v>
      </c>
      <c r="F16" s="436">
        <v>1411</v>
      </c>
      <c r="G16" s="436">
        <v>79</v>
      </c>
      <c r="H16" s="436">
        <v>812</v>
      </c>
      <c r="I16" s="436">
        <v>213</v>
      </c>
      <c r="J16" s="436">
        <v>28</v>
      </c>
      <c r="K16" s="436">
        <v>36</v>
      </c>
      <c r="L16" s="436">
        <v>123</v>
      </c>
      <c r="M16" s="436">
        <v>2</v>
      </c>
      <c r="N16" s="436">
        <v>21</v>
      </c>
      <c r="O16" s="84"/>
      <c r="P16" s="342"/>
    </row>
    <row r="17" spans="1:16" ht="15.75" customHeight="1">
      <c r="A17" s="1415"/>
      <c r="B17" s="691">
        <v>8</v>
      </c>
      <c r="C17" s="1412"/>
      <c r="D17" s="436">
        <v>1108</v>
      </c>
      <c r="E17" s="436">
        <v>11</v>
      </c>
      <c r="F17" s="436">
        <v>1327</v>
      </c>
      <c r="G17" s="436">
        <v>67</v>
      </c>
      <c r="H17" s="436">
        <v>759</v>
      </c>
      <c r="I17" s="436">
        <v>161</v>
      </c>
      <c r="J17" s="436">
        <v>36</v>
      </c>
      <c r="K17" s="436">
        <v>31</v>
      </c>
      <c r="L17" s="436">
        <v>96</v>
      </c>
      <c r="M17" s="436">
        <v>2</v>
      </c>
      <c r="N17" s="436">
        <v>23</v>
      </c>
      <c r="O17" s="84"/>
      <c r="P17" s="342"/>
    </row>
    <row r="18" spans="1:16" ht="15.75" customHeight="1">
      <c r="A18" s="1415"/>
      <c r="B18" s="691">
        <v>9</v>
      </c>
      <c r="C18" s="1412"/>
      <c r="D18" s="436">
        <v>1175</v>
      </c>
      <c r="E18" s="436">
        <v>12</v>
      </c>
      <c r="F18" s="436">
        <v>1363</v>
      </c>
      <c r="G18" s="436">
        <v>69</v>
      </c>
      <c r="H18" s="436">
        <v>813</v>
      </c>
      <c r="I18" s="436">
        <v>169</v>
      </c>
      <c r="J18" s="436">
        <v>34</v>
      </c>
      <c r="K18" s="436">
        <v>41</v>
      </c>
      <c r="L18" s="436">
        <v>93</v>
      </c>
      <c r="M18" s="436">
        <v>1</v>
      </c>
      <c r="N18" s="436">
        <v>24</v>
      </c>
      <c r="O18" s="84"/>
      <c r="P18" s="342"/>
    </row>
    <row r="19" spans="1:16" ht="15.75" customHeight="1">
      <c r="A19" s="1415"/>
      <c r="B19" s="691">
        <v>10</v>
      </c>
      <c r="C19" s="1412"/>
      <c r="D19" s="436">
        <v>1374</v>
      </c>
      <c r="E19" s="436">
        <v>4</v>
      </c>
      <c r="F19" s="436">
        <v>1592</v>
      </c>
      <c r="G19" s="436">
        <v>79</v>
      </c>
      <c r="H19" s="436">
        <v>913</v>
      </c>
      <c r="I19" s="436">
        <v>220</v>
      </c>
      <c r="J19" s="436">
        <v>38</v>
      </c>
      <c r="K19" s="436">
        <v>37</v>
      </c>
      <c r="L19" s="436">
        <v>116</v>
      </c>
      <c r="M19" s="436">
        <v>3</v>
      </c>
      <c r="N19" s="436">
        <v>47</v>
      </c>
      <c r="O19" s="84"/>
      <c r="P19" s="342"/>
    </row>
    <row r="20" spans="1:16" ht="15.75" customHeight="1">
      <c r="A20" s="1415"/>
      <c r="B20" s="691">
        <v>11</v>
      </c>
      <c r="C20" s="1412"/>
      <c r="D20" s="436">
        <v>1196</v>
      </c>
      <c r="E20" s="436">
        <v>10</v>
      </c>
      <c r="F20" s="436">
        <v>1412</v>
      </c>
      <c r="G20" s="436">
        <v>74</v>
      </c>
      <c r="H20" s="436">
        <v>846</v>
      </c>
      <c r="I20" s="436">
        <v>182</v>
      </c>
      <c r="J20" s="436">
        <v>34</v>
      </c>
      <c r="K20" s="436">
        <v>22</v>
      </c>
      <c r="L20" s="436">
        <v>81</v>
      </c>
      <c r="M20" s="436">
        <v>2</v>
      </c>
      <c r="N20" s="436">
        <v>29</v>
      </c>
      <c r="O20" s="84"/>
      <c r="P20" s="342"/>
    </row>
    <row r="21" spans="1:16" ht="15.75" customHeight="1">
      <c r="A21" s="1415"/>
      <c r="B21" s="691">
        <v>12</v>
      </c>
      <c r="C21" s="1412"/>
      <c r="D21" s="436">
        <v>1447</v>
      </c>
      <c r="E21" s="436">
        <v>12</v>
      </c>
      <c r="F21" s="436">
        <v>1647</v>
      </c>
      <c r="G21" s="436">
        <v>87</v>
      </c>
      <c r="H21" s="436">
        <v>983</v>
      </c>
      <c r="I21" s="436">
        <v>238</v>
      </c>
      <c r="J21" s="436">
        <v>38</v>
      </c>
      <c r="K21" s="436">
        <v>39</v>
      </c>
      <c r="L21" s="436">
        <v>112</v>
      </c>
      <c r="M21" s="436">
        <v>3</v>
      </c>
      <c r="N21" s="436">
        <v>34</v>
      </c>
      <c r="O21" s="84"/>
      <c r="P21" s="342"/>
    </row>
    <row r="22" spans="1:16" ht="15.75" customHeight="1">
      <c r="A22" s="1415">
        <v>8</v>
      </c>
      <c r="B22" s="691">
        <v>1</v>
      </c>
      <c r="C22" s="1412"/>
      <c r="D22" s="436">
        <v>1132</v>
      </c>
      <c r="E22" s="436">
        <v>9</v>
      </c>
      <c r="F22" s="436">
        <v>1306</v>
      </c>
      <c r="G22" s="436">
        <v>78</v>
      </c>
      <c r="H22" s="436">
        <v>762</v>
      </c>
      <c r="I22" s="436">
        <v>162</v>
      </c>
      <c r="J22" s="436">
        <v>34</v>
      </c>
      <c r="K22" s="436">
        <v>48</v>
      </c>
      <c r="L22" s="436">
        <v>93</v>
      </c>
      <c r="M22" s="436">
        <v>2</v>
      </c>
      <c r="N22" s="436">
        <v>31</v>
      </c>
      <c r="O22" s="84"/>
      <c r="P22" s="342"/>
    </row>
    <row r="23" spans="1:16" ht="15.75" customHeight="1">
      <c r="A23" s="1415"/>
      <c r="B23" s="691">
        <v>2</v>
      </c>
      <c r="C23" s="1412"/>
      <c r="D23" s="436">
        <v>1080</v>
      </c>
      <c r="E23" s="436">
        <v>11</v>
      </c>
      <c r="F23" s="436">
        <v>1241</v>
      </c>
      <c r="G23" s="436">
        <v>82</v>
      </c>
      <c r="H23" s="436">
        <v>713</v>
      </c>
      <c r="I23" s="436">
        <v>201</v>
      </c>
      <c r="J23" s="436">
        <v>23</v>
      </c>
      <c r="K23" s="436">
        <v>24</v>
      </c>
      <c r="L23" s="436">
        <v>92</v>
      </c>
      <c r="M23" s="436">
        <v>1</v>
      </c>
      <c r="N23" s="436">
        <v>26</v>
      </c>
      <c r="O23" s="84"/>
      <c r="P23" s="342"/>
    </row>
    <row r="24" spans="1:16" ht="15.75" customHeight="1">
      <c r="A24" s="1415"/>
      <c r="B24" s="691">
        <v>3</v>
      </c>
      <c r="C24" s="1412"/>
      <c r="D24" s="436">
        <v>1084</v>
      </c>
      <c r="E24" s="436">
        <v>12</v>
      </c>
      <c r="F24" s="436">
        <v>1265</v>
      </c>
      <c r="G24" s="436">
        <v>53</v>
      </c>
      <c r="H24" s="436">
        <v>715</v>
      </c>
      <c r="I24" s="436">
        <v>200</v>
      </c>
      <c r="J24" s="436">
        <v>20</v>
      </c>
      <c r="K24" s="436">
        <v>32</v>
      </c>
      <c r="L24" s="436">
        <v>88</v>
      </c>
      <c r="M24" s="436">
        <v>0</v>
      </c>
      <c r="N24" s="436">
        <v>29</v>
      </c>
      <c r="O24" s="84"/>
      <c r="P24" s="342"/>
    </row>
    <row r="25" spans="1:16" ht="15.75" customHeight="1">
      <c r="A25" s="1415"/>
      <c r="B25" s="691">
        <v>4</v>
      </c>
      <c r="C25" s="1412"/>
      <c r="D25" s="436">
        <v>1130</v>
      </c>
      <c r="E25" s="436">
        <v>11</v>
      </c>
      <c r="F25" s="436">
        <v>1305</v>
      </c>
      <c r="G25" s="436">
        <v>59</v>
      </c>
      <c r="H25" s="436">
        <v>730</v>
      </c>
      <c r="I25" s="436">
        <v>193</v>
      </c>
      <c r="J25" s="436">
        <v>27</v>
      </c>
      <c r="K25" s="436">
        <v>30</v>
      </c>
      <c r="L25" s="436">
        <v>95</v>
      </c>
      <c r="M25" s="436">
        <v>6</v>
      </c>
      <c r="N25" s="436">
        <v>49</v>
      </c>
      <c r="O25" s="84"/>
      <c r="P25" s="342"/>
    </row>
    <row r="26" spans="1:16" ht="15.75" customHeight="1">
      <c r="A26" s="2132" t="s">
        <v>511</v>
      </c>
      <c r="B26" s="2132"/>
      <c r="C26" s="2133"/>
      <c r="D26" s="1694">
        <v>100</v>
      </c>
      <c r="E26" s="1436">
        <v>0</v>
      </c>
      <c r="F26" s="1436">
        <v>0</v>
      </c>
      <c r="G26" s="1436">
        <v>0</v>
      </c>
      <c r="H26" s="1695">
        <f>+H25/$D25*100</f>
        <v>64.601769911504419</v>
      </c>
      <c r="I26" s="1695">
        <f>+I25/$D25*100</f>
        <v>17.079646017699115</v>
      </c>
      <c r="J26" s="1695">
        <f t="shared" ref="J26" si="1">+J25/$D25*100</f>
        <v>2.3893805309734515</v>
      </c>
      <c r="K26" s="1695">
        <f t="shared" ref="K26" si="2">+K25/$D25*100</f>
        <v>2.6548672566371683</v>
      </c>
      <c r="L26" s="1695">
        <f t="shared" ref="L26" si="3">+L25/$D25*100</f>
        <v>8.4070796460176993</v>
      </c>
      <c r="M26" s="1695">
        <f t="shared" ref="M26" si="4">+M25/$D25*100</f>
        <v>0.53097345132743357</v>
      </c>
      <c r="N26" s="1695">
        <f t="shared" ref="N26" si="5">+N25/$D25*100</f>
        <v>4.336283185840708</v>
      </c>
      <c r="O26" s="84"/>
      <c r="P26" s="341" t="s">
        <v>882</v>
      </c>
    </row>
    <row r="27" spans="1:16" ht="15.75" customHeight="1">
      <c r="A27" s="702"/>
      <c r="B27" s="692"/>
      <c r="C27" s="1412"/>
      <c r="D27" s="476"/>
      <c r="E27" s="476"/>
      <c r="F27" s="476"/>
      <c r="G27" s="476"/>
      <c r="H27" s="476"/>
      <c r="I27" s="476"/>
      <c r="J27" s="476"/>
      <c r="K27" s="476"/>
      <c r="L27" s="476"/>
      <c r="M27" s="476"/>
      <c r="N27" s="1689"/>
      <c r="O27" s="84"/>
      <c r="P27" s="8"/>
    </row>
    <row r="28" spans="1:16" ht="15.75" customHeight="1">
      <c r="A28" s="1815" t="s">
        <v>43</v>
      </c>
      <c r="B28" s="1815"/>
      <c r="C28" s="1816"/>
      <c r="D28" s="143">
        <f>(D25-D24)/D24*100</f>
        <v>4.2435424354243541</v>
      </c>
      <c r="E28" s="143">
        <f>(E25-E24)/E24*100</f>
        <v>-8.3333333333333321</v>
      </c>
      <c r="F28" s="143">
        <f t="shared" ref="F28:N28" si="6">(F25-F24)/F24*100</f>
        <v>3.1620553359683794</v>
      </c>
      <c r="G28" s="143">
        <f t="shared" si="6"/>
        <v>11.320754716981133</v>
      </c>
      <c r="H28" s="143">
        <f t="shared" si="6"/>
        <v>2.0979020979020979</v>
      </c>
      <c r="I28" s="143">
        <f t="shared" si="6"/>
        <v>-3.5000000000000004</v>
      </c>
      <c r="J28" s="143">
        <f t="shared" si="6"/>
        <v>35</v>
      </c>
      <c r="K28" s="143">
        <f t="shared" si="6"/>
        <v>-6.25</v>
      </c>
      <c r="L28" s="143">
        <f t="shared" si="6"/>
        <v>7.9545454545454541</v>
      </c>
      <c r="M28" s="333" t="s">
        <v>1007</v>
      </c>
      <c r="N28" s="143">
        <f t="shared" si="6"/>
        <v>68.965517241379317</v>
      </c>
      <c r="P28" s="341" t="s">
        <v>882</v>
      </c>
    </row>
    <row r="29" spans="1:16" ht="15.75" customHeight="1">
      <c r="A29" s="1871" t="s">
        <v>262</v>
      </c>
      <c r="B29" s="1871"/>
      <c r="C29" s="1872"/>
      <c r="D29" s="144">
        <f>(D25-D13)/D13*100</f>
        <v>8.8573959255978746E-2</v>
      </c>
      <c r="E29" s="145">
        <f>(E25-E13)/E13*100</f>
        <v>37.5</v>
      </c>
      <c r="F29" s="145">
        <f>(F25-F13)/F13*100</f>
        <v>-1.8796992481203008</v>
      </c>
      <c r="G29" s="145">
        <f t="shared" ref="G29:N29" si="7">(G25-G13)/G13*100</f>
        <v>-18.055555555555554</v>
      </c>
      <c r="H29" s="145">
        <f t="shared" si="7"/>
        <v>-2.7962716378162451</v>
      </c>
      <c r="I29" s="145">
        <f t="shared" si="7"/>
        <v>-5.8536585365853666</v>
      </c>
      <c r="J29" s="145">
        <f t="shared" si="7"/>
        <v>12.5</v>
      </c>
      <c r="K29" s="145">
        <f t="shared" si="7"/>
        <v>0</v>
      </c>
      <c r="L29" s="145">
        <f t="shared" si="7"/>
        <v>6.7415730337078648</v>
      </c>
      <c r="M29" s="145">
        <f t="shared" si="7"/>
        <v>100</v>
      </c>
      <c r="N29" s="145">
        <f t="shared" si="7"/>
        <v>81.481481481481481</v>
      </c>
      <c r="P29" s="341" t="s">
        <v>882</v>
      </c>
    </row>
    <row r="30" spans="1:16">
      <c r="A30" s="1047" t="s">
        <v>442</v>
      </c>
      <c r="B30" t="s">
        <v>964</v>
      </c>
      <c r="C30" s="7"/>
      <c r="D30" s="7"/>
      <c r="E30" s="7"/>
      <c r="F30" s="7"/>
      <c r="G30" s="7"/>
      <c r="H30" s="7"/>
      <c r="I30" s="7"/>
      <c r="J30" s="7"/>
      <c r="K30" s="7"/>
      <c r="L30" s="7"/>
      <c r="N30" s="1607" t="s">
        <v>436</v>
      </c>
    </row>
    <row r="31" spans="1:16" ht="5.25" customHeight="1">
      <c r="B31"/>
    </row>
    <row r="32" spans="1:16" ht="4.5" customHeight="1"/>
    <row r="33" spans="1:16" ht="4.5" customHeight="1"/>
    <row r="34" spans="1:16" s="14" customFormat="1" ht="19">
      <c r="A34" s="1025" t="s">
        <v>730</v>
      </c>
      <c r="L34" s="1702"/>
      <c r="M34" s="1703"/>
      <c r="N34" s="1545"/>
    </row>
    <row r="35" spans="1:16" customFormat="1" ht="9" customHeight="1">
      <c r="A35" s="1676"/>
      <c r="B35" s="1676"/>
      <c r="C35" s="1676"/>
    </row>
    <row r="36" spans="1:16" s="81" customFormat="1" ht="22.5" customHeight="1">
      <c r="A36" s="2148" t="s">
        <v>196</v>
      </c>
      <c r="B36" s="2148"/>
      <c r="C36" s="2149"/>
      <c r="D36" s="2152" t="s">
        <v>433</v>
      </c>
      <c r="E36" s="2146" t="s">
        <v>197</v>
      </c>
      <c r="F36" s="2147"/>
      <c r="G36" s="214"/>
      <c r="H36" s="215"/>
      <c r="I36" s="215"/>
      <c r="J36" s="215" t="s">
        <v>198</v>
      </c>
      <c r="K36" s="215"/>
      <c r="L36" s="215"/>
      <c r="M36" s="215"/>
      <c r="N36" s="216"/>
    </row>
    <row r="37" spans="1:16" s="81" customFormat="1" ht="21.75" customHeight="1">
      <c r="A37" s="2150"/>
      <c r="B37" s="2150"/>
      <c r="C37" s="2151"/>
      <c r="D37" s="2153"/>
      <c r="E37" s="217" t="s">
        <v>73</v>
      </c>
      <c r="F37" s="217" t="s">
        <v>74</v>
      </c>
      <c r="G37" s="218" t="s">
        <v>75</v>
      </c>
      <c r="H37" s="218" t="s">
        <v>76</v>
      </c>
      <c r="I37" s="218" t="s">
        <v>77</v>
      </c>
      <c r="J37" s="218" t="s">
        <v>78</v>
      </c>
      <c r="K37" s="218" t="s">
        <v>79</v>
      </c>
      <c r="L37" s="218" t="s">
        <v>80</v>
      </c>
      <c r="M37" s="218" t="s">
        <v>81</v>
      </c>
      <c r="N37" s="219" t="s">
        <v>82</v>
      </c>
    </row>
    <row r="38" spans="1:16" customFormat="1" ht="11.25" customHeight="1">
      <c r="A38" s="1028"/>
      <c r="B38" s="7"/>
      <c r="C38" s="7"/>
      <c r="D38" s="1678" t="s">
        <v>199</v>
      </c>
      <c r="E38" s="1680" t="s">
        <v>199</v>
      </c>
      <c r="F38" s="1680" t="s">
        <v>199</v>
      </c>
      <c r="G38" s="1680" t="s">
        <v>199</v>
      </c>
      <c r="H38" s="1680" t="s">
        <v>199</v>
      </c>
      <c r="I38" s="1680" t="s">
        <v>199</v>
      </c>
      <c r="J38" s="1680" t="s">
        <v>199</v>
      </c>
      <c r="K38" s="1680" t="s">
        <v>199</v>
      </c>
      <c r="L38" s="1680" t="s">
        <v>199</v>
      </c>
      <c r="M38" s="1680" t="s">
        <v>199</v>
      </c>
      <c r="N38" s="1680" t="s">
        <v>199</v>
      </c>
    </row>
    <row r="39" spans="1:16" s="77" customFormat="1" ht="15.75" customHeight="1">
      <c r="A39" s="617" t="s">
        <v>481</v>
      </c>
      <c r="B39" s="618">
        <v>3</v>
      </c>
      <c r="C39" s="619" t="s">
        <v>159</v>
      </c>
      <c r="D39" s="320">
        <v>22811</v>
      </c>
      <c r="E39" s="364">
        <v>11353</v>
      </c>
      <c r="F39" s="364">
        <v>11458</v>
      </c>
      <c r="G39" s="364">
        <v>3426</v>
      </c>
      <c r="H39" s="364">
        <v>3556</v>
      </c>
      <c r="I39" s="364">
        <v>3119</v>
      </c>
      <c r="J39" s="364">
        <v>3659</v>
      </c>
      <c r="K39" s="364">
        <v>3703</v>
      </c>
      <c r="L39" s="364">
        <v>3121</v>
      </c>
      <c r="M39" s="364">
        <v>1899</v>
      </c>
      <c r="N39" s="364">
        <v>328</v>
      </c>
      <c r="O39" s="80"/>
    </row>
    <row r="40" spans="1:16" s="77" customFormat="1" ht="15.75" customHeight="1">
      <c r="A40" s="617"/>
      <c r="B40" s="618">
        <v>4</v>
      </c>
      <c r="C40" s="619"/>
      <c r="D40" s="320">
        <v>55811</v>
      </c>
      <c r="E40" s="364">
        <v>26401</v>
      </c>
      <c r="F40" s="364">
        <v>29410</v>
      </c>
      <c r="G40" s="364">
        <v>11890</v>
      </c>
      <c r="H40" s="364">
        <v>11943</v>
      </c>
      <c r="I40" s="364">
        <v>7142</v>
      </c>
      <c r="J40" s="364">
        <v>8019</v>
      </c>
      <c r="K40" s="364">
        <v>8155</v>
      </c>
      <c r="L40" s="364">
        <v>5185</v>
      </c>
      <c r="M40" s="364">
        <v>2926</v>
      </c>
      <c r="N40" s="364">
        <v>551</v>
      </c>
      <c r="O40" s="80"/>
    </row>
    <row r="41" spans="1:16" s="77" customFormat="1" ht="15.75" customHeight="1">
      <c r="A41" s="617"/>
      <c r="B41" s="618">
        <v>5</v>
      </c>
      <c r="C41" s="619"/>
      <c r="D41" s="320">
        <v>165022</v>
      </c>
      <c r="E41" s="364">
        <v>69153</v>
      </c>
      <c r="F41" s="364">
        <v>95869</v>
      </c>
      <c r="G41" s="364">
        <v>37441</v>
      </c>
      <c r="H41" s="364">
        <v>40693</v>
      </c>
      <c r="I41" s="364">
        <v>19582</v>
      </c>
      <c r="J41" s="364">
        <v>21424</v>
      </c>
      <c r="K41" s="364">
        <v>23012</v>
      </c>
      <c r="L41" s="364">
        <v>14166</v>
      </c>
      <c r="M41" s="364">
        <v>7176</v>
      </c>
      <c r="N41" s="364">
        <v>1528</v>
      </c>
      <c r="O41" s="80"/>
    </row>
    <row r="42" spans="1:16" s="77" customFormat="1" ht="15.75" customHeight="1">
      <c r="A42" s="617"/>
      <c r="B42" s="618">
        <v>6</v>
      </c>
      <c r="C42" s="619"/>
      <c r="D42" s="320">
        <v>178248</v>
      </c>
      <c r="E42" s="364">
        <v>75822</v>
      </c>
      <c r="F42" s="364">
        <v>102426</v>
      </c>
      <c r="G42" s="364">
        <v>42853</v>
      </c>
      <c r="H42" s="364">
        <v>43545</v>
      </c>
      <c r="I42" s="364">
        <v>20364</v>
      </c>
      <c r="J42" s="364">
        <v>22752</v>
      </c>
      <c r="K42" s="364">
        <v>24577</v>
      </c>
      <c r="L42" s="364">
        <v>14881</v>
      </c>
      <c r="M42" s="364">
        <v>7618</v>
      </c>
      <c r="N42" s="364">
        <v>1658</v>
      </c>
      <c r="O42" s="80"/>
    </row>
    <row r="43" spans="1:16" s="77" customFormat="1" ht="15.75" customHeight="1">
      <c r="A43" s="617"/>
      <c r="B43" s="618">
        <v>7</v>
      </c>
      <c r="C43" s="619"/>
      <c r="D43" s="320">
        <v>172932</v>
      </c>
      <c r="E43" s="364">
        <v>76690</v>
      </c>
      <c r="F43" s="364">
        <v>96242</v>
      </c>
      <c r="G43" s="364">
        <v>39420</v>
      </c>
      <c r="H43" s="364">
        <v>37379</v>
      </c>
      <c r="I43" s="364">
        <v>19739</v>
      </c>
      <c r="J43" s="364">
        <v>22453</v>
      </c>
      <c r="K43" s="364">
        <v>25613</v>
      </c>
      <c r="L43" s="364">
        <v>16965</v>
      </c>
      <c r="M43" s="364">
        <v>9401</v>
      </c>
      <c r="N43" s="364">
        <v>1962</v>
      </c>
      <c r="O43" s="80"/>
    </row>
    <row r="44" spans="1:16" s="77" customFormat="1" ht="15.75" customHeight="1">
      <c r="A44" s="2012" t="s">
        <v>511</v>
      </c>
      <c r="B44" s="2012"/>
      <c r="C44" s="2013"/>
      <c r="D44" s="208">
        <v>100</v>
      </c>
      <c r="E44" s="158">
        <f t="shared" ref="E44:N44" si="8">+E43/$D43*100</f>
        <v>44.346910924525247</v>
      </c>
      <c r="F44" s="158">
        <f t="shared" si="8"/>
        <v>55.653089075474746</v>
      </c>
      <c r="G44" s="158">
        <f t="shared" si="8"/>
        <v>22.795087086253556</v>
      </c>
      <c r="H44" s="158">
        <f t="shared" si="8"/>
        <v>21.614854393634491</v>
      </c>
      <c r="I44" s="158">
        <f t="shared" si="8"/>
        <v>11.414313140425138</v>
      </c>
      <c r="J44" s="158">
        <f t="shared" si="8"/>
        <v>12.983716142761317</v>
      </c>
      <c r="K44" s="158">
        <f t="shared" si="8"/>
        <v>14.811023986306756</v>
      </c>
      <c r="L44" s="158">
        <f t="shared" si="8"/>
        <v>9.8102144195406282</v>
      </c>
      <c r="M44" s="158">
        <f t="shared" si="8"/>
        <v>5.4362408345476831</v>
      </c>
      <c r="N44" s="158">
        <f t="shared" si="8"/>
        <v>1.1345499965304282</v>
      </c>
      <c r="O44" s="80"/>
      <c r="P44" s="341" t="s">
        <v>882</v>
      </c>
    </row>
    <row r="45" spans="1:16" customFormat="1" ht="15.75" customHeight="1">
      <c r="A45" s="85"/>
      <c r="B45" s="7"/>
      <c r="C45" s="7"/>
      <c r="D45" s="1696"/>
      <c r="E45" s="1697"/>
      <c r="F45" s="1697"/>
      <c r="G45" s="1698"/>
      <c r="H45" s="1698"/>
      <c r="I45" s="1698"/>
      <c r="J45" s="1698"/>
      <c r="K45" s="1698"/>
      <c r="L45" s="1698"/>
      <c r="M45" s="1698"/>
      <c r="N45" s="1698"/>
      <c r="O45" s="80"/>
      <c r="P45" s="80"/>
    </row>
    <row r="46" spans="1:16" customFormat="1" ht="15.75" customHeight="1">
      <c r="A46" s="1415">
        <v>7</v>
      </c>
      <c r="B46" s="691">
        <v>4</v>
      </c>
      <c r="C46" s="1412" t="s">
        <v>284</v>
      </c>
      <c r="D46" s="149">
        <v>13086</v>
      </c>
      <c r="E46" s="422">
        <v>5818</v>
      </c>
      <c r="F46" s="422">
        <v>7268</v>
      </c>
      <c r="G46" s="422">
        <v>2800</v>
      </c>
      <c r="H46" s="422">
        <v>2279</v>
      </c>
      <c r="I46" s="422">
        <v>1629</v>
      </c>
      <c r="J46" s="422">
        <v>1935</v>
      </c>
      <c r="K46" s="422">
        <v>2081</v>
      </c>
      <c r="L46" s="422">
        <v>1447</v>
      </c>
      <c r="M46" s="422">
        <v>772</v>
      </c>
      <c r="N46" s="422">
        <v>143</v>
      </c>
      <c r="O46" s="80"/>
      <c r="P46" s="80"/>
    </row>
    <row r="47" spans="1:16" customFormat="1" ht="15.75" customHeight="1">
      <c r="A47" s="1415"/>
      <c r="B47" s="691">
        <v>5</v>
      </c>
      <c r="C47" s="1412"/>
      <c r="D47" s="149">
        <v>15539</v>
      </c>
      <c r="E47" s="422">
        <v>6909</v>
      </c>
      <c r="F47" s="422">
        <v>8630</v>
      </c>
      <c r="G47" s="422">
        <v>4021</v>
      </c>
      <c r="H47" s="422">
        <v>2786</v>
      </c>
      <c r="I47" s="422">
        <v>1805</v>
      </c>
      <c r="J47" s="422">
        <v>2203</v>
      </c>
      <c r="K47" s="422">
        <v>2337</v>
      </c>
      <c r="L47" s="422">
        <v>1384</v>
      </c>
      <c r="M47" s="422">
        <v>829</v>
      </c>
      <c r="N47" s="422">
        <v>174</v>
      </c>
      <c r="O47" s="80"/>
      <c r="P47" s="80"/>
    </row>
    <row r="48" spans="1:16" customFormat="1" ht="15.75" customHeight="1">
      <c r="A48" s="1415"/>
      <c r="B48" s="691">
        <v>6</v>
      </c>
      <c r="C48" s="1412"/>
      <c r="D48" s="149">
        <v>16610</v>
      </c>
      <c r="E48" s="422">
        <v>7243</v>
      </c>
      <c r="F48" s="422">
        <v>9367</v>
      </c>
      <c r="G48" s="422">
        <v>4585</v>
      </c>
      <c r="H48" s="422">
        <v>3182</v>
      </c>
      <c r="I48" s="422">
        <v>1836</v>
      </c>
      <c r="J48" s="422">
        <v>2182</v>
      </c>
      <c r="K48" s="422">
        <v>2337</v>
      </c>
      <c r="L48" s="422">
        <v>1533</v>
      </c>
      <c r="M48" s="422">
        <v>824</v>
      </c>
      <c r="N48" s="422">
        <v>131</v>
      </c>
      <c r="O48" s="80"/>
      <c r="P48" s="80"/>
    </row>
    <row r="49" spans="1:16" customFormat="1" ht="15.75" customHeight="1">
      <c r="A49" s="1415"/>
      <c r="B49" s="691">
        <v>7</v>
      </c>
      <c r="C49" s="1412"/>
      <c r="D49" s="149">
        <v>16521</v>
      </c>
      <c r="E49" s="422">
        <v>7466</v>
      </c>
      <c r="F49" s="422">
        <v>9055</v>
      </c>
      <c r="G49" s="422">
        <v>4456</v>
      </c>
      <c r="H49" s="422">
        <v>3391</v>
      </c>
      <c r="I49" s="422">
        <v>1878</v>
      </c>
      <c r="J49" s="422">
        <v>2201</v>
      </c>
      <c r="K49" s="422">
        <v>2404</v>
      </c>
      <c r="L49" s="422">
        <v>1320</v>
      </c>
      <c r="M49" s="422">
        <v>726</v>
      </c>
      <c r="N49" s="422">
        <v>145</v>
      </c>
      <c r="O49" s="80"/>
      <c r="P49" s="342"/>
    </row>
    <row r="50" spans="1:16" customFormat="1" ht="15.75" customHeight="1">
      <c r="A50" s="1415"/>
      <c r="B50" s="691">
        <v>8</v>
      </c>
      <c r="C50" s="1412"/>
      <c r="D50" s="149">
        <v>15429</v>
      </c>
      <c r="E50" s="422">
        <v>6951</v>
      </c>
      <c r="F50" s="422">
        <v>8478</v>
      </c>
      <c r="G50" s="422">
        <v>3688</v>
      </c>
      <c r="H50" s="422">
        <v>3325</v>
      </c>
      <c r="I50" s="422">
        <v>1815</v>
      </c>
      <c r="J50" s="422">
        <v>1819</v>
      </c>
      <c r="K50" s="422">
        <v>2369</v>
      </c>
      <c r="L50" s="422">
        <v>1494</v>
      </c>
      <c r="M50" s="422">
        <v>762</v>
      </c>
      <c r="N50" s="422">
        <v>157</v>
      </c>
      <c r="O50" s="80"/>
      <c r="P50" s="342"/>
    </row>
    <row r="51" spans="1:16" customFormat="1" ht="15.75" customHeight="1">
      <c r="A51" s="1415"/>
      <c r="B51" s="691">
        <v>9</v>
      </c>
      <c r="C51" s="1412"/>
      <c r="D51" s="149">
        <v>14437</v>
      </c>
      <c r="E51" s="422">
        <v>6305</v>
      </c>
      <c r="F51" s="422">
        <v>8132</v>
      </c>
      <c r="G51" s="422">
        <v>2486</v>
      </c>
      <c r="H51" s="422">
        <v>3100</v>
      </c>
      <c r="I51" s="422">
        <v>1927</v>
      </c>
      <c r="J51" s="422">
        <v>1931</v>
      </c>
      <c r="K51" s="422">
        <v>2292</v>
      </c>
      <c r="L51" s="422">
        <v>1607</v>
      </c>
      <c r="M51" s="422">
        <v>887</v>
      </c>
      <c r="N51" s="422">
        <v>207</v>
      </c>
      <c r="O51" s="80"/>
      <c r="P51" s="342"/>
    </row>
    <row r="52" spans="1:16" customFormat="1" ht="15.75" customHeight="1">
      <c r="A52" s="1415"/>
      <c r="B52" s="691">
        <v>10</v>
      </c>
      <c r="C52" s="1412"/>
      <c r="D52" s="149">
        <v>13703</v>
      </c>
      <c r="E52" s="422">
        <v>5981</v>
      </c>
      <c r="F52" s="422">
        <v>7722</v>
      </c>
      <c r="G52" s="422">
        <v>2362</v>
      </c>
      <c r="H52" s="422">
        <v>3267</v>
      </c>
      <c r="I52" s="422">
        <v>1696</v>
      </c>
      <c r="J52" s="422">
        <v>1773</v>
      </c>
      <c r="K52" s="422">
        <v>2082</v>
      </c>
      <c r="L52" s="422">
        <v>1461</v>
      </c>
      <c r="M52" s="422">
        <v>863</v>
      </c>
      <c r="N52" s="422">
        <v>199</v>
      </c>
      <c r="O52" s="80"/>
      <c r="P52" s="342"/>
    </row>
    <row r="53" spans="1:16" customFormat="1" ht="15.75" customHeight="1">
      <c r="A53" s="1415"/>
      <c r="B53" s="691">
        <v>11</v>
      </c>
      <c r="C53" s="1412"/>
      <c r="D53" s="149">
        <v>10718</v>
      </c>
      <c r="E53" s="422">
        <v>4914</v>
      </c>
      <c r="F53" s="422">
        <v>5804</v>
      </c>
      <c r="G53" s="422">
        <v>2066</v>
      </c>
      <c r="H53" s="422">
        <v>2485</v>
      </c>
      <c r="I53" s="422">
        <v>1207</v>
      </c>
      <c r="J53" s="422">
        <v>1294</v>
      </c>
      <c r="K53" s="422">
        <v>1645</v>
      </c>
      <c r="L53" s="422">
        <v>1200</v>
      </c>
      <c r="M53" s="422">
        <v>673</v>
      </c>
      <c r="N53" s="422">
        <v>148</v>
      </c>
      <c r="O53" s="80"/>
      <c r="P53" s="342"/>
    </row>
    <row r="54" spans="1:16" customFormat="1" ht="15.75" customHeight="1">
      <c r="A54" s="1415"/>
      <c r="B54" s="691">
        <v>12</v>
      </c>
      <c r="C54" s="1412"/>
      <c r="D54" s="149">
        <v>11093</v>
      </c>
      <c r="E54" s="422">
        <v>5083</v>
      </c>
      <c r="F54" s="422">
        <v>6010</v>
      </c>
      <c r="G54" s="422">
        <v>2161</v>
      </c>
      <c r="H54" s="422">
        <v>2767</v>
      </c>
      <c r="I54" s="422">
        <v>1190</v>
      </c>
      <c r="J54" s="422">
        <v>1372</v>
      </c>
      <c r="K54" s="422">
        <v>1649</v>
      </c>
      <c r="L54" s="422">
        <v>1139</v>
      </c>
      <c r="M54" s="422">
        <v>682</v>
      </c>
      <c r="N54" s="422">
        <v>133</v>
      </c>
      <c r="O54" s="80"/>
      <c r="P54" s="342"/>
    </row>
    <row r="55" spans="1:16" customFormat="1" ht="15.75" customHeight="1">
      <c r="A55" s="1415">
        <v>8</v>
      </c>
      <c r="B55" s="691">
        <v>1</v>
      </c>
      <c r="C55" s="1412"/>
      <c r="D55" s="149">
        <v>15374</v>
      </c>
      <c r="E55" s="422">
        <v>6833</v>
      </c>
      <c r="F55" s="422">
        <v>8541</v>
      </c>
      <c r="G55" s="422">
        <v>3169</v>
      </c>
      <c r="H55" s="422">
        <v>3821</v>
      </c>
      <c r="I55" s="422">
        <v>1560</v>
      </c>
      <c r="J55" s="422">
        <v>1899</v>
      </c>
      <c r="K55" s="422">
        <v>2328</v>
      </c>
      <c r="L55" s="422">
        <v>1535</v>
      </c>
      <c r="M55" s="422">
        <v>879</v>
      </c>
      <c r="N55" s="422">
        <v>183</v>
      </c>
      <c r="O55" s="80"/>
      <c r="P55" s="342"/>
    </row>
    <row r="56" spans="1:16" customFormat="1" ht="15.75" customHeight="1">
      <c r="A56" s="1415"/>
      <c r="B56" s="691">
        <v>2</v>
      </c>
      <c r="C56" s="1412"/>
      <c r="D56" s="149">
        <v>13429</v>
      </c>
      <c r="E56" s="422">
        <v>6040</v>
      </c>
      <c r="F56" s="422">
        <v>7389</v>
      </c>
      <c r="G56" s="422">
        <v>2888</v>
      </c>
      <c r="H56" s="422">
        <v>3045</v>
      </c>
      <c r="I56" s="422">
        <v>1412</v>
      </c>
      <c r="J56" s="422">
        <v>1691</v>
      </c>
      <c r="K56" s="422">
        <v>2027</v>
      </c>
      <c r="L56" s="422">
        <v>1384</v>
      </c>
      <c r="M56" s="422">
        <v>805</v>
      </c>
      <c r="N56" s="422">
        <v>177</v>
      </c>
      <c r="O56" s="80"/>
      <c r="P56" s="342"/>
    </row>
    <row r="57" spans="1:16" customFormat="1" ht="15.75" customHeight="1">
      <c r="A57" s="1415"/>
      <c r="B57" s="691">
        <v>3</v>
      </c>
      <c r="C57" s="1412"/>
      <c r="D57" s="149">
        <v>12135</v>
      </c>
      <c r="E57" s="422">
        <v>5544</v>
      </c>
      <c r="F57" s="422">
        <v>6591</v>
      </c>
      <c r="G57" s="422">
        <v>2854</v>
      </c>
      <c r="H57" s="422">
        <v>2078</v>
      </c>
      <c r="I57" s="422">
        <v>1417</v>
      </c>
      <c r="J57" s="422">
        <v>1638</v>
      </c>
      <c r="K57" s="422">
        <v>1964</v>
      </c>
      <c r="L57" s="422">
        <v>1238</v>
      </c>
      <c r="M57" s="422">
        <v>770</v>
      </c>
      <c r="N57" s="422">
        <v>176</v>
      </c>
      <c r="O57" s="80"/>
      <c r="P57" s="342"/>
    </row>
    <row r="58" spans="1:16" customFormat="1" ht="15.75" customHeight="1">
      <c r="A58" s="1415"/>
      <c r="B58" s="691">
        <v>4</v>
      </c>
      <c r="C58" s="1412"/>
      <c r="D58" s="149">
        <v>11178</v>
      </c>
      <c r="E58" s="422">
        <v>5224</v>
      </c>
      <c r="F58" s="422">
        <v>5954</v>
      </c>
      <c r="G58" s="422">
        <v>2569</v>
      </c>
      <c r="H58" s="422">
        <v>1918</v>
      </c>
      <c r="I58" s="422">
        <v>1400</v>
      </c>
      <c r="J58" s="422">
        <v>1517</v>
      </c>
      <c r="K58" s="422">
        <v>1810</v>
      </c>
      <c r="L58" s="422">
        <v>1162</v>
      </c>
      <c r="M58" s="422">
        <v>666</v>
      </c>
      <c r="N58" s="422">
        <v>136</v>
      </c>
      <c r="O58" s="80"/>
      <c r="P58" s="342"/>
    </row>
    <row r="59" spans="1:16" customFormat="1" ht="15.75" customHeight="1">
      <c r="A59" s="1992" t="s">
        <v>511</v>
      </c>
      <c r="B59" s="1992"/>
      <c r="C59" s="1995"/>
      <c r="D59" s="1437">
        <v>100</v>
      </c>
      <c r="E59" s="1438">
        <f>+E58/$D58*100</f>
        <v>46.734657362676685</v>
      </c>
      <c r="F59" s="1438">
        <f t="shared" ref="F59:N59" si="9">+F58/$D58*100</f>
        <v>53.265342637323307</v>
      </c>
      <c r="G59" s="1438">
        <f t="shared" si="9"/>
        <v>22.982644480229023</v>
      </c>
      <c r="H59" s="1438">
        <f t="shared" si="9"/>
        <v>17.158704598318124</v>
      </c>
      <c r="I59" s="1438">
        <f t="shared" si="9"/>
        <v>12.524601896582574</v>
      </c>
      <c r="J59" s="1438">
        <f t="shared" si="9"/>
        <v>13.571300769368403</v>
      </c>
      <c r="K59" s="1438">
        <f t="shared" si="9"/>
        <v>16.192521023438896</v>
      </c>
      <c r="L59" s="1438">
        <f t="shared" si="9"/>
        <v>10.395419574163535</v>
      </c>
      <c r="M59" s="1438">
        <f t="shared" si="9"/>
        <v>5.9581320450885666</v>
      </c>
      <c r="N59" s="1438">
        <f t="shared" si="9"/>
        <v>1.2166756128108784</v>
      </c>
      <c r="O59" s="80"/>
      <c r="P59" s="341" t="s">
        <v>882</v>
      </c>
    </row>
    <row r="60" spans="1:16" customFormat="1" ht="15.75" customHeight="1">
      <c r="A60" s="702"/>
      <c r="B60" s="692"/>
      <c r="C60" s="1412"/>
      <c r="D60" s="476"/>
      <c r="E60" s="476"/>
      <c r="F60" s="476"/>
      <c r="G60" s="476"/>
      <c r="H60" s="476"/>
      <c r="I60" s="476"/>
      <c r="J60" s="476"/>
      <c r="K60" s="476"/>
      <c r="L60" s="476"/>
      <c r="M60" s="476"/>
      <c r="N60" s="1689"/>
      <c r="O60" s="1699"/>
      <c r="P60" s="8"/>
    </row>
    <row r="61" spans="1:16" customFormat="1" ht="15.75" customHeight="1">
      <c r="A61" s="1815" t="s">
        <v>43</v>
      </c>
      <c r="B61" s="1815"/>
      <c r="C61" s="1816"/>
      <c r="D61" s="146">
        <f>(D58-D57)/D57*100</f>
        <v>-7.8862793572311487</v>
      </c>
      <c r="E61" s="146">
        <f>(E58-E57)/E57*100</f>
        <v>-5.7720057720057723</v>
      </c>
      <c r="F61" s="146">
        <f t="shared" ref="F61:N61" si="10">(F58-F57)/F57*100</f>
        <v>-9.6646942800788942</v>
      </c>
      <c r="G61" s="146">
        <f t="shared" si="10"/>
        <v>-9.9859845830413452</v>
      </c>
      <c r="H61" s="146">
        <f t="shared" si="10"/>
        <v>-7.6997112608277183</v>
      </c>
      <c r="I61" s="146">
        <f t="shared" si="10"/>
        <v>-1.1997177134791814</v>
      </c>
      <c r="J61" s="146">
        <f t="shared" si="10"/>
        <v>-7.3870573870573875</v>
      </c>
      <c r="K61" s="146">
        <f t="shared" si="10"/>
        <v>-7.8411405295315681</v>
      </c>
      <c r="L61" s="146">
        <f t="shared" si="10"/>
        <v>-6.1389337641357029</v>
      </c>
      <c r="M61" s="146">
        <f t="shared" si="10"/>
        <v>-13.506493506493506</v>
      </c>
      <c r="N61" s="146">
        <f t="shared" si="10"/>
        <v>-22.727272727272727</v>
      </c>
      <c r="P61" s="341" t="s">
        <v>882</v>
      </c>
    </row>
    <row r="62" spans="1:16" customFormat="1" ht="15.75" customHeight="1">
      <c r="A62" s="1871" t="s">
        <v>262</v>
      </c>
      <c r="B62" s="1871"/>
      <c r="C62" s="1872"/>
      <c r="D62" s="147">
        <f>(D58-D46)/D46*100</f>
        <v>-14.580467675378268</v>
      </c>
      <c r="E62" s="148">
        <f>(E58-E46)/E46*100</f>
        <v>-10.209694052939154</v>
      </c>
      <c r="F62" s="148">
        <f t="shared" ref="F62:N62" si="11">(F58-F46)/F46*100</f>
        <v>-18.079251513483765</v>
      </c>
      <c r="G62" s="148">
        <f t="shared" si="11"/>
        <v>-8.25</v>
      </c>
      <c r="H62" s="148">
        <f t="shared" si="11"/>
        <v>-15.840280824923211</v>
      </c>
      <c r="I62" s="148">
        <f t="shared" si="11"/>
        <v>-14.057704112952733</v>
      </c>
      <c r="J62" s="148">
        <f t="shared" si="11"/>
        <v>-21.60206718346253</v>
      </c>
      <c r="K62" s="148">
        <f t="shared" si="11"/>
        <v>-13.022585295530995</v>
      </c>
      <c r="L62" s="148">
        <f t="shared" si="11"/>
        <v>-19.695922598479612</v>
      </c>
      <c r="M62" s="148">
        <f t="shared" si="11"/>
        <v>-13.730569948186528</v>
      </c>
      <c r="N62" s="148">
        <f t="shared" si="11"/>
        <v>-4.895104895104895</v>
      </c>
      <c r="P62" s="341" t="s">
        <v>882</v>
      </c>
    </row>
    <row r="63" spans="1:16" customFormat="1" ht="12" customHeight="1">
      <c r="A63" s="2144"/>
      <c r="B63" s="2145"/>
      <c r="C63" s="2145"/>
      <c r="D63" s="2145"/>
      <c r="E63" s="2145"/>
      <c r="F63" s="2145"/>
      <c r="G63" s="2145"/>
      <c r="H63" s="2145"/>
      <c r="I63" s="2145"/>
      <c r="J63" s="2145"/>
      <c r="K63" s="2145"/>
      <c r="L63" s="2145"/>
      <c r="N63" s="1607"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&amp;C- 24 -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687"/>
      <c r="B1" s="14"/>
      <c r="C1" s="14"/>
      <c r="D1" s="661"/>
      <c r="I1" s="1702"/>
      <c r="J1" s="1703"/>
      <c r="M1" s="606"/>
    </row>
    <row r="2" spans="1:13" s="17" customFormat="1" ht="6" customHeight="1">
      <c r="A2" s="688"/>
      <c r="B2" s="688"/>
      <c r="C2" s="688"/>
      <c r="D2" s="610"/>
      <c r="E2" s="610"/>
      <c r="F2" s="689"/>
      <c r="G2" s="13"/>
      <c r="H2" s="13"/>
    </row>
    <row r="3" spans="1:13" s="18" customFormat="1" ht="17.649999999999999" customHeight="1">
      <c r="A3" s="1800" t="s">
        <v>861</v>
      </c>
      <c r="B3" s="1754" t="s">
        <v>244</v>
      </c>
      <c r="C3" s="1772" t="s">
        <v>0</v>
      </c>
      <c r="D3" s="1775" t="s">
        <v>775</v>
      </c>
      <c r="E3" s="1776"/>
      <c r="F3" s="1796" t="s">
        <v>818</v>
      </c>
      <c r="G3" s="263"/>
      <c r="H3" s="264" t="s">
        <v>762</v>
      </c>
      <c r="I3" s="265"/>
      <c r="J3" s="266"/>
      <c r="K3" s="1784" t="s">
        <v>258</v>
      </c>
      <c r="L3" s="1785"/>
      <c r="M3" s="1785"/>
    </row>
    <row r="4" spans="1:13" s="18" customFormat="1" ht="12" customHeight="1">
      <c r="A4" s="1801"/>
      <c r="B4" s="1755"/>
      <c r="C4" s="1773"/>
      <c r="D4" s="1763" t="s">
        <v>66</v>
      </c>
      <c r="E4" s="1779" t="s">
        <v>67</v>
      </c>
      <c r="F4" s="1797"/>
      <c r="G4" s="263"/>
      <c r="H4" s="1777" t="s">
        <v>661</v>
      </c>
      <c r="I4" s="1777" t="s">
        <v>662</v>
      </c>
      <c r="J4" s="1777" t="s">
        <v>663</v>
      </c>
      <c r="K4" s="1786"/>
      <c r="L4" s="1787"/>
      <c r="M4" s="1787"/>
    </row>
    <row r="5" spans="1:13" s="18" customFormat="1" ht="20.65" customHeight="1">
      <c r="A5" s="1802"/>
      <c r="B5" s="1768"/>
      <c r="C5" s="1774"/>
      <c r="D5" s="1764"/>
      <c r="E5" s="1780"/>
      <c r="F5" s="1798"/>
      <c r="G5" s="263"/>
      <c r="H5" s="1778"/>
      <c r="I5" s="1778"/>
      <c r="J5" s="1778"/>
      <c r="K5" s="1788"/>
      <c r="L5" s="1789"/>
      <c r="M5" s="1789"/>
    </row>
    <row r="6" spans="1:13" ht="12" customHeight="1">
      <c r="A6" s="690"/>
      <c r="B6" s="212" t="s">
        <v>70</v>
      </c>
      <c r="C6" s="616" t="s">
        <v>62</v>
      </c>
      <c r="D6" s="664" t="s">
        <v>68</v>
      </c>
      <c r="E6" s="664" t="s">
        <v>69</v>
      </c>
      <c r="F6" s="253" t="s">
        <v>716</v>
      </c>
      <c r="G6" s="91"/>
      <c r="H6" s="256"/>
      <c r="I6" s="260"/>
      <c r="J6" s="253"/>
      <c r="K6" s="91"/>
      <c r="L6" s="691"/>
      <c r="M6" s="692"/>
    </row>
    <row r="7" spans="1:13" s="13" customFormat="1" ht="13.5" customHeight="1">
      <c r="A7" s="693">
        <v>99.3</v>
      </c>
      <c r="B7" s="364">
        <v>339509</v>
      </c>
      <c r="C7" s="364">
        <v>30284</v>
      </c>
      <c r="D7" s="364">
        <v>26561185</v>
      </c>
      <c r="E7" s="364">
        <v>11200283</v>
      </c>
      <c r="F7" s="286">
        <v>100.4</v>
      </c>
      <c r="G7" s="284"/>
      <c r="H7" s="515">
        <v>104.5</v>
      </c>
      <c r="I7" s="284">
        <v>103.8</v>
      </c>
      <c r="J7" s="285">
        <v>109</v>
      </c>
      <c r="K7" s="287" t="s">
        <v>487</v>
      </c>
      <c r="L7" s="618">
        <v>3</v>
      </c>
      <c r="M7" s="687" t="s">
        <v>158</v>
      </c>
    </row>
    <row r="8" spans="1:13" s="13" customFormat="1" ht="13.5" customHeight="1">
      <c r="A8" s="693">
        <v>101.3</v>
      </c>
      <c r="B8" s="364">
        <v>306990</v>
      </c>
      <c r="C8" s="364">
        <v>31064</v>
      </c>
      <c r="D8" s="364">
        <v>27106914</v>
      </c>
      <c r="E8" s="364">
        <v>11721882</v>
      </c>
      <c r="F8" s="286">
        <v>101.8</v>
      </c>
      <c r="G8" s="284"/>
      <c r="H8" s="515">
        <v>103.5</v>
      </c>
      <c r="I8" s="284">
        <v>102.4</v>
      </c>
      <c r="J8" s="285">
        <v>106.9</v>
      </c>
      <c r="K8" s="287"/>
      <c r="L8" s="618">
        <v>4</v>
      </c>
      <c r="M8" s="10"/>
    </row>
    <row r="9" spans="1:13" s="13" customFormat="1" ht="13.5" customHeight="1">
      <c r="A9" s="693">
        <v>104.7</v>
      </c>
      <c r="B9" s="364">
        <v>296889</v>
      </c>
      <c r="C9" s="364">
        <v>30134</v>
      </c>
      <c r="D9" s="364">
        <v>27530662</v>
      </c>
      <c r="E9" s="364">
        <v>11963781</v>
      </c>
      <c r="F9" s="286">
        <v>103.4</v>
      </c>
      <c r="G9" s="284"/>
      <c r="H9" s="515">
        <v>101</v>
      </c>
      <c r="I9" s="284">
        <v>100</v>
      </c>
      <c r="J9" s="285">
        <v>104.6</v>
      </c>
      <c r="K9" s="287"/>
      <c r="L9" s="618">
        <v>5</v>
      </c>
      <c r="M9" s="10"/>
    </row>
    <row r="10" spans="1:13" s="13" customFormat="1" ht="13.5" customHeight="1">
      <c r="A10" s="693">
        <v>107.7</v>
      </c>
      <c r="B10" s="668">
        <v>306406</v>
      </c>
      <c r="C10" s="364">
        <v>27158</v>
      </c>
      <c r="D10" s="668">
        <v>28175794</v>
      </c>
      <c r="E10" s="668">
        <v>12398652</v>
      </c>
      <c r="F10" s="694">
        <v>102.6</v>
      </c>
      <c r="G10" s="284"/>
      <c r="H10" s="695">
        <v>97.7</v>
      </c>
      <c r="I10" s="620">
        <v>95.8</v>
      </c>
      <c r="J10" s="694">
        <v>108.4</v>
      </c>
      <c r="K10" s="287"/>
      <c r="L10" s="618">
        <v>6</v>
      </c>
      <c r="M10" s="10"/>
    </row>
    <row r="11" spans="1:13" s="13" customFormat="1" ht="13.5" customHeight="1">
      <c r="A11" s="693">
        <v>111.2</v>
      </c>
      <c r="B11" s="668">
        <v>296526</v>
      </c>
      <c r="C11" s="364">
        <v>27530</v>
      </c>
      <c r="D11" s="623">
        <v>28407412</v>
      </c>
      <c r="E11" s="623">
        <v>12886391</v>
      </c>
      <c r="F11" s="696">
        <v>101.5</v>
      </c>
      <c r="G11" s="284"/>
      <c r="H11" s="695">
        <v>96.1</v>
      </c>
      <c r="I11" s="620">
        <v>95.2</v>
      </c>
      <c r="J11" s="694">
        <v>104.2</v>
      </c>
      <c r="K11" s="287"/>
      <c r="L11" s="618">
        <v>7</v>
      </c>
      <c r="M11" s="10"/>
    </row>
    <row r="12" spans="1:13" ht="13.5" customHeight="1">
      <c r="A12" s="697"/>
      <c r="B12" s="137"/>
      <c r="C12" s="137"/>
      <c r="D12" s="137"/>
      <c r="E12" s="137"/>
      <c r="F12" s="295"/>
      <c r="G12" s="288"/>
      <c r="H12" s="698"/>
      <c r="I12" s="15"/>
      <c r="J12" s="699"/>
      <c r="K12" s="700"/>
      <c r="L12" s="701"/>
      <c r="M12" s="702"/>
    </row>
    <row r="13" spans="1:13" ht="13.5" customHeight="1">
      <c r="A13" s="289">
        <v>111.2</v>
      </c>
      <c r="B13" s="171">
        <v>314865</v>
      </c>
      <c r="C13" s="306">
        <v>1891</v>
      </c>
      <c r="D13" s="171">
        <v>28168720</v>
      </c>
      <c r="E13" s="171">
        <v>12528239</v>
      </c>
      <c r="F13" s="493">
        <v>101.8</v>
      </c>
      <c r="G13" s="171"/>
      <c r="H13" s="514">
        <v>95.4</v>
      </c>
      <c r="I13" s="403">
        <v>96.2</v>
      </c>
      <c r="J13" s="383">
        <v>102.7</v>
      </c>
      <c r="K13" s="445">
        <v>7</v>
      </c>
      <c r="L13" s="438">
        <v>5</v>
      </c>
      <c r="M13" s="4" t="s">
        <v>315</v>
      </c>
    </row>
    <row r="14" spans="1:13" ht="13.5" customHeight="1">
      <c r="A14" s="289">
        <v>111</v>
      </c>
      <c r="B14" s="171">
        <v>285627</v>
      </c>
      <c r="C14" s="171">
        <v>2422</v>
      </c>
      <c r="D14" s="171">
        <v>28200499</v>
      </c>
      <c r="E14" s="171">
        <v>12553416</v>
      </c>
      <c r="F14" s="493">
        <v>99.8</v>
      </c>
      <c r="G14" s="171"/>
      <c r="H14" s="514">
        <v>102.8</v>
      </c>
      <c r="I14" s="403">
        <v>100.2</v>
      </c>
      <c r="J14" s="383">
        <v>104.4</v>
      </c>
      <c r="K14" s="445"/>
      <c r="L14" s="438">
        <v>6</v>
      </c>
    </row>
    <row r="15" spans="1:13" ht="13.5" customHeight="1">
      <c r="A15" s="289">
        <v>111.3</v>
      </c>
      <c r="B15" s="171">
        <v>293627</v>
      </c>
      <c r="C15" s="171">
        <v>2144</v>
      </c>
      <c r="D15" s="171">
        <v>28100862</v>
      </c>
      <c r="E15" s="171">
        <v>12607074</v>
      </c>
      <c r="F15" s="493">
        <v>100.3</v>
      </c>
      <c r="G15" s="171"/>
      <c r="H15" s="514">
        <v>95.8</v>
      </c>
      <c r="I15" s="403">
        <v>93.6</v>
      </c>
      <c r="J15" s="383">
        <v>107.2</v>
      </c>
      <c r="K15" s="445"/>
      <c r="L15" s="438">
        <v>7</v>
      </c>
    </row>
    <row r="16" spans="1:13" ht="13.5" customHeight="1">
      <c r="A16" s="289">
        <v>111.2</v>
      </c>
      <c r="B16" s="171">
        <v>281465</v>
      </c>
      <c r="C16" s="171">
        <v>1927</v>
      </c>
      <c r="D16" s="171">
        <v>28400422</v>
      </c>
      <c r="E16" s="171">
        <v>12662082</v>
      </c>
      <c r="F16" s="493">
        <v>101.6</v>
      </c>
      <c r="G16" s="171"/>
      <c r="H16" s="514">
        <v>91.4</v>
      </c>
      <c r="I16" s="403">
        <v>90.7</v>
      </c>
      <c r="J16" s="383">
        <v>107.4</v>
      </c>
      <c r="K16" s="445"/>
      <c r="L16" s="438">
        <v>8</v>
      </c>
    </row>
    <row r="17" spans="1:13" ht="13.5" customHeight="1">
      <c r="A17" s="289">
        <v>111.4</v>
      </c>
      <c r="B17" s="171">
        <v>303208</v>
      </c>
      <c r="C17" s="171">
        <v>2267</v>
      </c>
      <c r="D17" s="171">
        <v>28086040</v>
      </c>
      <c r="E17" s="171">
        <v>12693341</v>
      </c>
      <c r="F17" s="493">
        <v>101.8</v>
      </c>
      <c r="G17" s="171"/>
      <c r="H17" s="514">
        <v>95.9</v>
      </c>
      <c r="I17" s="403">
        <v>94.2</v>
      </c>
      <c r="J17" s="383">
        <v>109.4</v>
      </c>
      <c r="K17" s="445"/>
      <c r="L17" s="438">
        <v>9</v>
      </c>
    </row>
    <row r="18" spans="1:13" ht="13.5" customHeight="1">
      <c r="A18" s="289">
        <v>112</v>
      </c>
      <c r="B18" s="171">
        <v>306323</v>
      </c>
      <c r="C18" s="171">
        <v>2379</v>
      </c>
      <c r="D18" s="171">
        <v>28022279</v>
      </c>
      <c r="E18" s="171">
        <v>12700307</v>
      </c>
      <c r="F18" s="290">
        <v>103.6</v>
      </c>
      <c r="G18" s="171"/>
      <c r="H18" s="526">
        <v>94.7</v>
      </c>
      <c r="I18" s="527">
        <v>94.1</v>
      </c>
      <c r="J18" s="493">
        <v>107.7</v>
      </c>
      <c r="K18" s="445"/>
      <c r="L18" s="438">
        <v>10</v>
      </c>
    </row>
    <row r="19" spans="1:13" ht="13.5" customHeight="1">
      <c r="A19" s="289">
        <v>112.4</v>
      </c>
      <c r="B19" s="171">
        <v>321498</v>
      </c>
      <c r="C19" s="171">
        <v>2188</v>
      </c>
      <c r="D19" s="171">
        <v>28129670</v>
      </c>
      <c r="E19" s="171">
        <v>12834908</v>
      </c>
      <c r="F19" s="290">
        <v>103.8</v>
      </c>
      <c r="G19" s="171"/>
      <c r="H19" s="514">
        <v>96.6</v>
      </c>
      <c r="I19" s="403">
        <v>97.6</v>
      </c>
      <c r="J19" s="383">
        <v>105.4</v>
      </c>
      <c r="K19" s="445"/>
      <c r="L19" s="438">
        <v>11</v>
      </c>
    </row>
    <row r="20" spans="1:13" ht="13.5" customHeight="1">
      <c r="A20" s="289">
        <v>112.4</v>
      </c>
      <c r="B20" s="171">
        <v>311248</v>
      </c>
      <c r="C20" s="171">
        <v>2824</v>
      </c>
      <c r="D20" s="171">
        <v>28407412</v>
      </c>
      <c r="E20" s="171">
        <v>12886391</v>
      </c>
      <c r="F20" s="290">
        <v>100.3</v>
      </c>
      <c r="G20" s="171"/>
      <c r="H20" s="514">
        <v>97</v>
      </c>
      <c r="I20" s="403">
        <v>96.2</v>
      </c>
      <c r="J20" s="383">
        <v>104.3</v>
      </c>
      <c r="K20" s="445"/>
      <c r="L20" s="438">
        <v>12</v>
      </c>
    </row>
    <row r="21" spans="1:13" ht="13.5" customHeight="1">
      <c r="A21" s="289">
        <v>112.4</v>
      </c>
      <c r="B21" s="171">
        <v>301211</v>
      </c>
      <c r="C21" s="171">
        <v>1465</v>
      </c>
      <c r="D21" s="171">
        <v>28221036</v>
      </c>
      <c r="E21" s="171">
        <v>12886322</v>
      </c>
      <c r="F21" s="290">
        <v>103.8</v>
      </c>
      <c r="G21" s="171"/>
      <c r="H21" s="514">
        <v>101.5</v>
      </c>
      <c r="I21" s="403">
        <v>101</v>
      </c>
      <c r="J21" s="383">
        <v>104.1</v>
      </c>
      <c r="K21" s="445">
        <v>8</v>
      </c>
      <c r="L21" s="438">
        <v>1</v>
      </c>
    </row>
    <row r="22" spans="1:13" ht="13.5" customHeight="1">
      <c r="A22" s="289">
        <v>111.8</v>
      </c>
      <c r="B22" s="171">
        <v>282918</v>
      </c>
      <c r="C22" s="171">
        <v>2901</v>
      </c>
      <c r="D22" s="306">
        <v>28255847</v>
      </c>
      <c r="E22" s="306">
        <v>12886239</v>
      </c>
      <c r="F22" s="290">
        <v>101.6</v>
      </c>
      <c r="G22" s="171"/>
      <c r="H22" s="514">
        <v>100.1</v>
      </c>
      <c r="I22" s="403">
        <v>98.8</v>
      </c>
      <c r="J22" s="383">
        <v>102.7</v>
      </c>
      <c r="K22" s="445"/>
      <c r="L22" s="438">
        <v>2</v>
      </c>
    </row>
    <row r="23" spans="1:13" ht="13.5" customHeight="1">
      <c r="A23" s="289">
        <v>112.2</v>
      </c>
      <c r="B23" s="171">
        <v>395255</v>
      </c>
      <c r="C23" s="171">
        <v>2342</v>
      </c>
      <c r="D23" s="171">
        <v>28915530</v>
      </c>
      <c r="E23" s="171">
        <v>13445349</v>
      </c>
      <c r="F23" s="290">
        <v>100.5</v>
      </c>
      <c r="G23" s="171"/>
      <c r="H23" s="514">
        <v>99.8</v>
      </c>
      <c r="I23" s="403">
        <v>97.7</v>
      </c>
      <c r="J23" s="383">
        <v>99.9</v>
      </c>
      <c r="K23" s="445"/>
      <c r="L23" s="438">
        <v>3</v>
      </c>
    </row>
    <row r="24" spans="1:13" ht="13.5" customHeight="1">
      <c r="A24" s="289">
        <v>112.9</v>
      </c>
      <c r="B24" s="350" t="s">
        <v>475</v>
      </c>
      <c r="C24" s="350">
        <v>2259</v>
      </c>
      <c r="D24" s="171" t="s">
        <v>475</v>
      </c>
      <c r="E24" s="171" t="s">
        <v>475</v>
      </c>
      <c r="F24" s="321" t="s">
        <v>475</v>
      </c>
      <c r="G24" s="171"/>
      <c r="H24" s="272" t="s">
        <v>475</v>
      </c>
      <c r="I24" s="171" t="s">
        <v>475</v>
      </c>
      <c r="J24" s="321" t="s">
        <v>475</v>
      </c>
      <c r="K24" s="445"/>
      <c r="L24" s="438">
        <v>4</v>
      </c>
    </row>
    <row r="25" spans="1:13" ht="13.5" customHeight="1">
      <c r="A25" s="365" t="s">
        <v>475</v>
      </c>
      <c r="B25" s="350" t="s">
        <v>475</v>
      </c>
      <c r="C25" s="350" t="s">
        <v>475</v>
      </c>
      <c r="D25" s="350" t="s">
        <v>475</v>
      </c>
      <c r="E25" s="350" t="s">
        <v>475</v>
      </c>
      <c r="F25" s="321" t="s">
        <v>475</v>
      </c>
      <c r="G25" s="171"/>
      <c r="H25" s="272" t="s">
        <v>475</v>
      </c>
      <c r="I25" s="171" t="s">
        <v>475</v>
      </c>
      <c r="J25" s="321" t="s">
        <v>475</v>
      </c>
      <c r="K25" s="445"/>
      <c r="L25" s="438">
        <v>5</v>
      </c>
    </row>
    <row r="26" spans="1:13" ht="9" customHeight="1">
      <c r="A26" s="96"/>
      <c r="B26" s="703"/>
      <c r="C26" s="78"/>
      <c r="F26" s="97"/>
      <c r="G26" s="84"/>
      <c r="H26" s="258"/>
      <c r="I26" s="96"/>
      <c r="J26" s="259"/>
      <c r="K26" s="89"/>
      <c r="L26" s="704"/>
      <c r="M26" s="704"/>
    </row>
    <row r="27" spans="1:13" ht="24" customHeight="1">
      <c r="A27" s="1746" t="s">
        <v>619</v>
      </c>
      <c r="B27" s="1747"/>
      <c r="C27" s="262" t="s">
        <v>1</v>
      </c>
      <c r="D27" s="1793" t="s">
        <v>671</v>
      </c>
      <c r="E27" s="1794"/>
      <c r="F27" s="261" t="s">
        <v>2</v>
      </c>
      <c r="G27" s="254"/>
      <c r="H27" s="1769" t="s">
        <v>761</v>
      </c>
      <c r="I27" s="1770"/>
      <c r="J27" s="1771"/>
      <c r="K27" s="1742" t="s">
        <v>259</v>
      </c>
      <c r="L27" s="1795"/>
      <c r="M27" s="1795"/>
    </row>
    <row r="28" spans="1:13" ht="9.75" customHeight="1">
      <c r="A28" s="650"/>
      <c r="B28" s="652"/>
      <c r="C28" s="652"/>
      <c r="D28" s="705"/>
      <c r="E28" s="705"/>
      <c r="F28" s="652"/>
      <c r="G28" s="652"/>
      <c r="H28" s="652"/>
      <c r="I28" s="652"/>
      <c r="J28" s="652"/>
      <c r="K28" s="652"/>
      <c r="L28" s="652"/>
      <c r="M28" s="652"/>
    </row>
    <row r="29" spans="1:13" ht="11.25" customHeight="1">
      <c r="A29" s="650" t="s">
        <v>917</v>
      </c>
      <c r="B29" s="706"/>
      <c r="C29" s="706"/>
      <c r="D29" s="706"/>
      <c r="E29" s="706"/>
      <c r="F29" s="706"/>
      <c r="G29" s="706"/>
      <c r="H29" s="706"/>
      <c r="I29" s="706"/>
      <c r="J29" s="706"/>
      <c r="K29" s="706"/>
      <c r="L29" s="706"/>
      <c r="M29" s="706"/>
    </row>
    <row r="30" spans="1:13" ht="11" customHeight="1">
      <c r="A30" s="1781" t="s">
        <v>1003</v>
      </c>
      <c r="B30" s="1782"/>
      <c r="C30" s="1782"/>
      <c r="D30" s="1782"/>
      <c r="E30" s="1782"/>
      <c r="F30" s="1782"/>
      <c r="G30" s="1782"/>
      <c r="H30" s="1782"/>
      <c r="I30" s="1782"/>
      <c r="J30" s="1782"/>
      <c r="K30" s="1782"/>
      <c r="L30" s="1782"/>
      <c r="M30" s="1782"/>
    </row>
    <row r="31" spans="1:13" ht="33.5" customHeight="1">
      <c r="A31" s="1781" t="s">
        <v>1077</v>
      </c>
      <c r="B31" s="1799"/>
      <c r="C31" s="1799"/>
      <c r="D31" s="1799"/>
      <c r="E31" s="1799"/>
      <c r="F31" s="1799"/>
      <c r="G31" s="1799"/>
      <c r="H31" s="1799"/>
      <c r="I31" s="1799"/>
      <c r="J31" s="1799"/>
      <c r="K31" s="1799"/>
      <c r="L31" s="1799"/>
      <c r="M31" s="1799"/>
    </row>
    <row r="32" spans="1:13" ht="2.5" customHeight="1">
      <c r="A32" s="707"/>
      <c r="B32" s="708"/>
      <c r="C32" s="708"/>
      <c r="D32" s="708"/>
      <c r="E32" s="708"/>
      <c r="F32" s="708"/>
      <c r="G32" s="708"/>
      <c r="H32" s="708"/>
      <c r="I32" s="708"/>
      <c r="J32" s="708"/>
      <c r="K32" s="708"/>
      <c r="L32" s="708"/>
      <c r="M32" s="708"/>
    </row>
    <row r="33" spans="1:13" ht="2.5" customHeight="1">
      <c r="A33" s="707"/>
      <c r="B33" s="708"/>
      <c r="C33" s="708"/>
      <c r="D33" s="708"/>
      <c r="E33" s="708"/>
      <c r="F33" s="708"/>
      <c r="G33" s="708"/>
      <c r="H33" s="708"/>
      <c r="I33" s="708"/>
      <c r="J33" s="708"/>
      <c r="K33" s="708"/>
      <c r="L33" s="708"/>
      <c r="M33" s="708"/>
    </row>
    <row r="34" spans="1:13" ht="2.5" customHeight="1">
      <c r="A34" s="707"/>
      <c r="B34" s="708"/>
      <c r="C34" s="708"/>
      <c r="D34" s="708"/>
      <c r="E34" s="708"/>
      <c r="F34" s="708"/>
      <c r="G34" s="708"/>
      <c r="H34" s="708"/>
      <c r="I34" s="708"/>
      <c r="J34" s="708"/>
      <c r="K34" s="708"/>
      <c r="L34" s="708"/>
      <c r="M34" s="708"/>
    </row>
    <row r="35" spans="1:13" ht="12.75" customHeight="1">
      <c r="A35" s="709"/>
      <c r="C35" s="648"/>
      <c r="D35" s="84"/>
      <c r="E35" s="84"/>
      <c r="F35" s="84"/>
      <c r="G35" s="84"/>
      <c r="H35" s="84"/>
      <c r="I35" s="84"/>
      <c r="J35" s="84"/>
      <c r="K35" s="84"/>
      <c r="L35" s="710"/>
    </row>
    <row r="36" spans="1:13" ht="6" customHeight="1">
      <c r="A36" s="711"/>
      <c r="B36" s="13"/>
      <c r="C36" s="712"/>
      <c r="D36" s="13"/>
      <c r="E36" s="713"/>
      <c r="F36" s="13"/>
      <c r="G36" s="172"/>
      <c r="H36" s="13"/>
      <c r="I36" s="13"/>
      <c r="J36" s="172"/>
      <c r="K36" s="84"/>
      <c r="L36" s="710"/>
    </row>
    <row r="37" spans="1:13" ht="12.65" customHeight="1">
      <c r="A37" s="1748" t="s">
        <v>862</v>
      </c>
      <c r="B37" s="1754" t="s">
        <v>245</v>
      </c>
      <c r="C37" s="1751" t="s">
        <v>0</v>
      </c>
      <c r="D37" s="1775" t="s">
        <v>775</v>
      </c>
      <c r="E37" s="1776"/>
      <c r="F37" s="1790" t="s">
        <v>818</v>
      </c>
      <c r="G37" s="267"/>
      <c r="H37" s="1760" t="s">
        <v>774</v>
      </c>
      <c r="I37" s="1761"/>
      <c r="J37" s="1762"/>
      <c r="K37" s="1757" t="s">
        <v>258</v>
      </c>
      <c r="L37" s="1757"/>
      <c r="M37" s="1757"/>
    </row>
    <row r="38" spans="1:13" ht="11.25" customHeight="1">
      <c r="A38" s="1749"/>
      <c r="B38" s="1755"/>
      <c r="C38" s="1752"/>
      <c r="D38" s="1763" t="s">
        <v>66</v>
      </c>
      <c r="E38" s="1763" t="s">
        <v>67</v>
      </c>
      <c r="F38" s="1791"/>
      <c r="G38" s="268"/>
      <c r="H38" s="1765" t="s">
        <v>772</v>
      </c>
      <c r="I38" s="1765" t="s">
        <v>797</v>
      </c>
      <c r="J38" s="1765" t="s">
        <v>798</v>
      </c>
      <c r="K38" s="1758"/>
      <c r="L38" s="1758"/>
      <c r="M38" s="1758"/>
    </row>
    <row r="39" spans="1:13" ht="24.75" customHeight="1">
      <c r="A39" s="1750"/>
      <c r="B39" s="1756"/>
      <c r="C39" s="1753"/>
      <c r="D39" s="1764"/>
      <c r="E39" s="1764"/>
      <c r="F39" s="1792"/>
      <c r="G39" s="269"/>
      <c r="H39" s="1766"/>
      <c r="I39" s="1767"/>
      <c r="J39" s="1767"/>
      <c r="K39" s="1759"/>
      <c r="L39" s="1759"/>
      <c r="M39" s="1759"/>
    </row>
    <row r="40" spans="1:13" ht="12" customHeight="1">
      <c r="A40" s="616"/>
      <c r="B40" s="98" t="s">
        <v>72</v>
      </c>
      <c r="C40" s="664" t="s">
        <v>401</v>
      </c>
      <c r="D40" s="616" t="s">
        <v>71</v>
      </c>
      <c r="E40" s="616" t="s">
        <v>71</v>
      </c>
      <c r="F40" s="253" t="s">
        <v>716</v>
      </c>
      <c r="G40" s="252"/>
      <c r="H40" s="257" t="s">
        <v>771</v>
      </c>
      <c r="I40" s="91" t="s">
        <v>771</v>
      </c>
      <c r="J40" s="138" t="s">
        <v>773</v>
      </c>
      <c r="K40" s="91"/>
      <c r="L40" s="702"/>
      <c r="M40" s="692"/>
    </row>
    <row r="41" spans="1:13" s="13" customFormat="1" ht="13.5" customHeight="1">
      <c r="A41" s="293">
        <v>99.8</v>
      </c>
      <c r="B41" s="364">
        <v>309469</v>
      </c>
      <c r="C41" s="243">
        <v>856484</v>
      </c>
      <c r="D41" s="364">
        <v>9080594</v>
      </c>
      <c r="E41" s="364">
        <v>5611372</v>
      </c>
      <c r="F41" s="286">
        <v>100.6</v>
      </c>
      <c r="G41" s="283"/>
      <c r="H41" s="292">
        <v>6713</v>
      </c>
      <c r="I41" s="714">
        <v>195</v>
      </c>
      <c r="J41" s="715">
        <v>2.8</v>
      </c>
      <c r="K41" s="492" t="s">
        <v>487</v>
      </c>
      <c r="L41" s="618">
        <v>3</v>
      </c>
      <c r="M41" s="687" t="s">
        <v>158</v>
      </c>
    </row>
    <row r="42" spans="1:13" s="13" customFormat="1" ht="13.5" customHeight="1">
      <c r="A42" s="293">
        <v>102.3</v>
      </c>
      <c r="B42" s="364">
        <v>320627</v>
      </c>
      <c r="C42" s="243">
        <v>859529</v>
      </c>
      <c r="D42" s="364">
        <v>9369424</v>
      </c>
      <c r="E42" s="364">
        <v>5884641</v>
      </c>
      <c r="F42" s="286">
        <v>103.2</v>
      </c>
      <c r="G42" s="284"/>
      <c r="H42" s="292">
        <v>6723</v>
      </c>
      <c r="I42" s="714">
        <v>179</v>
      </c>
      <c r="J42" s="715">
        <v>2.6</v>
      </c>
      <c r="K42" s="492"/>
      <c r="L42" s="618">
        <v>4</v>
      </c>
      <c r="M42" s="10"/>
    </row>
    <row r="43" spans="1:13" s="13" customFormat="1" ht="13.5" customHeight="1">
      <c r="A43" s="293">
        <v>105.6</v>
      </c>
      <c r="B43" s="364">
        <v>318755</v>
      </c>
      <c r="C43" s="243">
        <v>819623</v>
      </c>
      <c r="D43" s="364">
        <v>9691548</v>
      </c>
      <c r="E43" s="364">
        <v>6108607</v>
      </c>
      <c r="F43" s="286">
        <v>104.2</v>
      </c>
      <c r="G43" s="284"/>
      <c r="H43" s="292">
        <v>6747</v>
      </c>
      <c r="I43" s="668">
        <v>178</v>
      </c>
      <c r="J43" s="716">
        <v>2.6</v>
      </c>
      <c r="K43" s="492"/>
      <c r="L43" s="618">
        <v>5</v>
      </c>
      <c r="M43" s="10"/>
    </row>
    <row r="44" spans="1:13" s="13" customFormat="1" ht="13.5" customHeight="1">
      <c r="A44" s="293">
        <v>108.5</v>
      </c>
      <c r="B44" s="668">
        <v>325137</v>
      </c>
      <c r="C44" s="243">
        <v>792195</v>
      </c>
      <c r="D44" s="668">
        <v>9915411</v>
      </c>
      <c r="E44" s="668">
        <v>6397991</v>
      </c>
      <c r="F44" s="694">
        <v>103.4</v>
      </c>
      <c r="G44" s="284"/>
      <c r="H44" s="292">
        <v>6781</v>
      </c>
      <c r="I44" s="668">
        <v>176</v>
      </c>
      <c r="J44" s="716">
        <v>2.5</v>
      </c>
      <c r="K44" s="492"/>
      <c r="L44" s="618">
        <v>6</v>
      </c>
      <c r="M44" s="10"/>
    </row>
    <row r="45" spans="1:13" s="13" customFormat="1" ht="13.5" customHeight="1">
      <c r="A45" s="293">
        <v>111.9</v>
      </c>
      <c r="B45" s="668">
        <v>346297</v>
      </c>
      <c r="C45" s="243">
        <v>740667</v>
      </c>
      <c r="D45" s="623">
        <v>10103541</v>
      </c>
      <c r="E45" s="623">
        <v>6665653</v>
      </c>
      <c r="F45" s="696">
        <v>101.5</v>
      </c>
      <c r="G45" s="284"/>
      <c r="H45" s="717">
        <v>6828</v>
      </c>
      <c r="I45" s="623">
        <v>176</v>
      </c>
      <c r="J45" s="694">
        <v>2.5</v>
      </c>
      <c r="K45" s="287"/>
      <c r="L45" s="618">
        <v>7</v>
      </c>
      <c r="M45" s="10"/>
    </row>
    <row r="46" spans="1:13" ht="13.5" customHeight="1">
      <c r="A46" s="718"/>
      <c r="B46" s="137"/>
      <c r="C46" s="719"/>
      <c r="D46" s="137"/>
      <c r="E46" s="137"/>
      <c r="F46" s="295"/>
      <c r="G46" s="294"/>
      <c r="H46" s="292"/>
      <c r="I46" s="714"/>
      <c r="J46" s="715"/>
      <c r="K46" s="700"/>
      <c r="L46" s="701"/>
      <c r="M46" s="702"/>
    </row>
    <row r="47" spans="1:13" ht="13.5" customHeight="1">
      <c r="A47" s="631">
        <v>111.8</v>
      </c>
      <c r="B47" s="720">
        <v>351466</v>
      </c>
      <c r="C47" s="382">
        <v>43237</v>
      </c>
      <c r="D47" s="350">
        <v>10102707</v>
      </c>
      <c r="E47" s="350">
        <v>6417301</v>
      </c>
      <c r="F47" s="721">
        <v>100.6</v>
      </c>
      <c r="G47" s="631"/>
      <c r="H47" s="495">
        <v>6831</v>
      </c>
      <c r="I47" s="306">
        <v>172</v>
      </c>
      <c r="J47" s="493">
        <v>2.5</v>
      </c>
      <c r="K47" s="445">
        <v>7</v>
      </c>
      <c r="L47" s="438">
        <v>5</v>
      </c>
      <c r="M47" s="4" t="s">
        <v>315</v>
      </c>
    </row>
    <row r="48" spans="1:13" ht="13.5" customHeight="1">
      <c r="A48" s="631">
        <v>111.7</v>
      </c>
      <c r="B48" s="720">
        <v>323202</v>
      </c>
      <c r="C48" s="382">
        <v>55956</v>
      </c>
      <c r="D48" s="350">
        <v>10077271</v>
      </c>
      <c r="E48" s="350">
        <v>6479179</v>
      </c>
      <c r="F48" s="721">
        <v>99.9</v>
      </c>
      <c r="G48" s="631"/>
      <c r="H48" s="495">
        <v>6830</v>
      </c>
      <c r="I48" s="306">
        <v>173</v>
      </c>
      <c r="J48" s="493">
        <v>2.5</v>
      </c>
      <c r="K48" s="445"/>
      <c r="L48" s="438">
        <v>6</v>
      </c>
    </row>
    <row r="49" spans="1:13" ht="13.5" customHeight="1">
      <c r="A49" s="631">
        <v>111.9</v>
      </c>
      <c r="B49" s="404">
        <v>338900</v>
      </c>
      <c r="C49" s="382">
        <v>61409</v>
      </c>
      <c r="D49" s="350">
        <v>10060779</v>
      </c>
      <c r="E49" s="350">
        <v>6485976</v>
      </c>
      <c r="F49" s="721">
        <v>100.4</v>
      </c>
      <c r="G49" s="631"/>
      <c r="H49" s="495">
        <v>6830</v>
      </c>
      <c r="I49" s="306">
        <v>167</v>
      </c>
      <c r="J49" s="493">
        <v>2.4</v>
      </c>
      <c r="K49" s="445"/>
      <c r="L49" s="438">
        <v>7</v>
      </c>
    </row>
    <row r="50" spans="1:13" ht="13.5" customHeight="1">
      <c r="A50" s="631">
        <v>112.1</v>
      </c>
      <c r="B50" s="171">
        <v>347325</v>
      </c>
      <c r="C50" s="382">
        <v>60275</v>
      </c>
      <c r="D50" s="350">
        <v>10092653</v>
      </c>
      <c r="E50" s="350">
        <v>6498293</v>
      </c>
      <c r="F50" s="721">
        <v>101.8</v>
      </c>
      <c r="G50" s="631"/>
      <c r="H50" s="495">
        <v>6820</v>
      </c>
      <c r="I50" s="306">
        <v>179</v>
      </c>
      <c r="J50" s="493">
        <v>2.6</v>
      </c>
      <c r="K50" s="445"/>
      <c r="L50" s="438">
        <v>8</v>
      </c>
    </row>
    <row r="51" spans="1:13" ht="13.5" customHeight="1">
      <c r="A51" s="631">
        <v>112</v>
      </c>
      <c r="B51" s="171">
        <v>339762</v>
      </c>
      <c r="C51" s="382">
        <v>63570</v>
      </c>
      <c r="D51" s="350">
        <v>10062133</v>
      </c>
      <c r="E51" s="350">
        <v>6519762</v>
      </c>
      <c r="F51" s="721">
        <v>101.9</v>
      </c>
      <c r="G51" s="631"/>
      <c r="H51" s="495">
        <v>6835</v>
      </c>
      <c r="I51" s="306">
        <v>181</v>
      </c>
      <c r="J51" s="493">
        <v>2.6</v>
      </c>
      <c r="K51" s="445"/>
      <c r="L51" s="438">
        <v>9</v>
      </c>
    </row>
    <row r="52" spans="1:13" ht="13.5" customHeight="1">
      <c r="A52" s="631">
        <v>112.8</v>
      </c>
      <c r="B52" s="171">
        <v>338977</v>
      </c>
      <c r="C52" s="382">
        <v>71871</v>
      </c>
      <c r="D52" s="720">
        <v>10077576</v>
      </c>
      <c r="E52" s="720">
        <v>6547025</v>
      </c>
      <c r="F52" s="722">
        <v>103.4</v>
      </c>
      <c r="G52" s="172"/>
      <c r="H52" s="495">
        <v>6844</v>
      </c>
      <c r="I52" s="720">
        <v>184</v>
      </c>
      <c r="J52" s="721">
        <v>2.6</v>
      </c>
      <c r="K52" s="445"/>
      <c r="L52" s="438">
        <v>10</v>
      </c>
    </row>
    <row r="53" spans="1:13" ht="13.5" customHeight="1">
      <c r="A53" s="631">
        <v>113.2</v>
      </c>
      <c r="B53" s="720">
        <v>350349</v>
      </c>
      <c r="C53" s="382">
        <v>59524</v>
      </c>
      <c r="D53" s="720">
        <v>10192954</v>
      </c>
      <c r="E53" s="720">
        <v>6590454</v>
      </c>
      <c r="F53" s="722">
        <v>103.2</v>
      </c>
      <c r="G53" s="172"/>
      <c r="H53" s="495">
        <v>6846</v>
      </c>
      <c r="I53" s="720">
        <v>181</v>
      </c>
      <c r="J53" s="721">
        <v>2.6</v>
      </c>
      <c r="K53" s="445"/>
      <c r="L53" s="438">
        <v>11</v>
      </c>
    </row>
    <row r="54" spans="1:13" ht="13.5" customHeight="1">
      <c r="A54" s="631">
        <v>113</v>
      </c>
      <c r="B54" s="720">
        <v>374127</v>
      </c>
      <c r="C54" s="720">
        <v>62118</v>
      </c>
      <c r="D54" s="720">
        <v>10103541</v>
      </c>
      <c r="E54" s="720">
        <v>6665653</v>
      </c>
      <c r="F54" s="722">
        <v>99.9</v>
      </c>
      <c r="G54" s="172"/>
      <c r="H54" s="723">
        <v>6846</v>
      </c>
      <c r="I54" s="720">
        <v>185</v>
      </c>
      <c r="J54" s="721">
        <v>2.6</v>
      </c>
      <c r="K54" s="445"/>
      <c r="L54" s="438">
        <v>12</v>
      </c>
    </row>
    <row r="55" spans="1:13" ht="13.5" customHeight="1">
      <c r="A55" s="631">
        <v>112.9</v>
      </c>
      <c r="B55" s="720">
        <v>334790</v>
      </c>
      <c r="C55" s="720">
        <v>55898</v>
      </c>
      <c r="D55" s="720">
        <v>10141456</v>
      </c>
      <c r="E55" s="720">
        <v>6685629</v>
      </c>
      <c r="F55" s="722">
        <v>102.6</v>
      </c>
      <c r="G55" s="172"/>
      <c r="H55" s="723">
        <v>6817</v>
      </c>
      <c r="I55" s="720">
        <v>191</v>
      </c>
      <c r="J55" s="721">
        <v>2.7</v>
      </c>
      <c r="K55" s="445">
        <v>8</v>
      </c>
      <c r="L55" s="438">
        <v>1</v>
      </c>
    </row>
    <row r="56" spans="1:13" ht="13.5" customHeight="1">
      <c r="A56" s="631">
        <v>112.2</v>
      </c>
      <c r="B56" s="720">
        <v>319797</v>
      </c>
      <c r="C56" s="720">
        <v>57630</v>
      </c>
      <c r="D56" s="724">
        <v>10186507</v>
      </c>
      <c r="E56" s="724">
        <v>6709623</v>
      </c>
      <c r="F56" s="721">
        <v>101.4</v>
      </c>
      <c r="G56" s="172"/>
      <c r="H56" s="723">
        <v>6827</v>
      </c>
      <c r="I56" s="720">
        <v>185</v>
      </c>
      <c r="J56" s="721">
        <v>2.6</v>
      </c>
      <c r="K56" s="445"/>
      <c r="L56" s="438">
        <v>2</v>
      </c>
    </row>
    <row r="57" spans="1:13" ht="13.5" customHeight="1">
      <c r="A57" s="631">
        <v>112.7</v>
      </c>
      <c r="B57" s="720">
        <v>374892</v>
      </c>
      <c r="C57" s="720">
        <v>63495</v>
      </c>
      <c r="D57" s="720">
        <v>10359012</v>
      </c>
      <c r="E57" s="720">
        <v>6767498</v>
      </c>
      <c r="F57" s="722">
        <v>101.1</v>
      </c>
      <c r="G57" s="172"/>
      <c r="H57" s="496">
        <v>6815</v>
      </c>
      <c r="I57" s="437">
        <v>186</v>
      </c>
      <c r="J57" s="383">
        <v>2.7</v>
      </c>
      <c r="K57" s="445"/>
      <c r="L57" s="438">
        <v>3</v>
      </c>
    </row>
    <row r="58" spans="1:13" ht="13.5" customHeight="1">
      <c r="A58" s="631">
        <v>113</v>
      </c>
      <c r="B58" s="631" t="s">
        <v>475</v>
      </c>
      <c r="C58" s="720">
        <v>62569</v>
      </c>
      <c r="D58" s="720">
        <v>10399414</v>
      </c>
      <c r="E58" s="720">
        <v>6753897</v>
      </c>
      <c r="F58" s="722" t="s">
        <v>475</v>
      </c>
      <c r="G58" s="172"/>
      <c r="H58" s="496">
        <v>6876</v>
      </c>
      <c r="I58" s="437">
        <v>179</v>
      </c>
      <c r="J58" s="383">
        <v>2.5</v>
      </c>
      <c r="K58" s="445"/>
      <c r="L58" s="438">
        <v>4</v>
      </c>
    </row>
    <row r="59" spans="1:13" ht="13.5" customHeight="1">
      <c r="A59" s="631" t="s">
        <v>475</v>
      </c>
      <c r="B59" s="631" t="s">
        <v>475</v>
      </c>
      <c r="C59" s="631" t="s">
        <v>475</v>
      </c>
      <c r="D59" s="631" t="s">
        <v>475</v>
      </c>
      <c r="E59" s="631" t="s">
        <v>475</v>
      </c>
      <c r="F59" s="722" t="s">
        <v>475</v>
      </c>
      <c r="G59" s="172"/>
      <c r="H59" s="725" t="s">
        <v>475</v>
      </c>
      <c r="I59" s="631" t="s">
        <v>475</v>
      </c>
      <c r="J59" s="722" t="s">
        <v>475</v>
      </c>
      <c r="K59" s="445"/>
      <c r="L59" s="438">
        <v>5</v>
      </c>
    </row>
    <row r="60" spans="1:13" ht="6" customHeight="1">
      <c r="A60" s="616"/>
      <c r="B60" s="616"/>
      <c r="C60" s="726"/>
      <c r="D60" s="616"/>
      <c r="E60" s="616"/>
      <c r="F60" s="727"/>
      <c r="G60" s="616"/>
      <c r="H60" s="728"/>
      <c r="I60" s="84"/>
      <c r="J60" s="259"/>
      <c r="K60" s="89"/>
      <c r="L60" s="691"/>
      <c r="M60" s="89"/>
    </row>
    <row r="61" spans="1:13" ht="24" customHeight="1">
      <c r="A61" s="1746" t="s">
        <v>619</v>
      </c>
      <c r="B61" s="1747"/>
      <c r="C61" s="262" t="s">
        <v>1</v>
      </c>
      <c r="D61" s="1704" t="s">
        <v>3</v>
      </c>
      <c r="E61" s="1742"/>
      <c r="F61" s="261" t="s">
        <v>2</v>
      </c>
      <c r="G61" s="255"/>
      <c r="H61" s="1720" t="s">
        <v>770</v>
      </c>
      <c r="I61" s="1721"/>
      <c r="J61" s="1722"/>
      <c r="K61" s="1704" t="s">
        <v>259</v>
      </c>
      <c r="L61" s="1742"/>
      <c r="M61" s="1742"/>
    </row>
    <row r="62" spans="1:13" ht="2.5" customHeight="1">
      <c r="A62" s="650"/>
      <c r="B62" s="650"/>
      <c r="C62" s="650"/>
      <c r="D62" s="650"/>
      <c r="E62" s="650"/>
      <c r="F62" s="650"/>
      <c r="G62" s="650"/>
      <c r="H62" s="650"/>
      <c r="I62" s="650"/>
      <c r="J62" s="650"/>
      <c r="K62" s="650"/>
      <c r="L62" s="650"/>
      <c r="M62" s="650"/>
    </row>
    <row r="63" spans="1:13" ht="14.25" customHeight="1">
      <c r="A63" s="650" t="s">
        <v>781</v>
      </c>
      <c r="B63" s="650"/>
      <c r="C63" s="650"/>
      <c r="D63" s="650"/>
      <c r="E63" s="650"/>
      <c r="F63" s="650"/>
      <c r="G63" s="650"/>
      <c r="H63" s="650"/>
      <c r="I63" s="650"/>
      <c r="J63" s="650"/>
      <c r="K63" s="650"/>
      <c r="L63" s="650"/>
      <c r="M63" s="650"/>
    </row>
    <row r="64" spans="1:13" ht="2.25" customHeight="1">
      <c r="A64" s="650"/>
      <c r="B64" s="650"/>
      <c r="C64" s="650"/>
      <c r="D64" s="650"/>
      <c r="E64" s="650"/>
      <c r="F64" s="650"/>
      <c r="G64" s="650"/>
      <c r="H64" s="650"/>
      <c r="I64" s="650"/>
      <c r="J64" s="650"/>
      <c r="K64" s="650"/>
      <c r="L64" s="650"/>
      <c r="M64" s="650"/>
    </row>
    <row r="65" spans="1:13" ht="10.5" customHeight="1">
      <c r="A65" s="1781" t="s">
        <v>833</v>
      </c>
      <c r="B65" s="1782"/>
      <c r="C65" s="1782"/>
      <c r="D65" s="1782"/>
      <c r="E65" s="1782"/>
      <c r="F65" s="1782"/>
      <c r="G65" s="1782"/>
      <c r="H65" s="1782"/>
      <c r="I65" s="1782"/>
      <c r="J65" s="1782"/>
      <c r="K65" s="1782"/>
      <c r="L65" s="1782"/>
      <c r="M65" s="1782"/>
    </row>
    <row r="66" spans="1:13" ht="1.1499999999999999" customHeight="1">
      <c r="A66" s="729"/>
      <c r="B66" s="729"/>
      <c r="C66" s="729"/>
      <c r="D66" s="729"/>
      <c r="E66" s="729"/>
      <c r="F66" s="729"/>
      <c r="G66" s="729"/>
      <c r="H66" s="729"/>
      <c r="I66" s="729"/>
      <c r="J66" s="729"/>
      <c r="K66" s="729"/>
      <c r="L66" s="729"/>
      <c r="M66" s="729"/>
    </row>
    <row r="67" spans="1:13">
      <c r="A67" s="1783" t="s">
        <v>901</v>
      </c>
      <c r="B67" s="1783"/>
      <c r="C67" s="1783"/>
      <c r="D67" s="1783"/>
      <c r="E67" s="1783"/>
      <c r="F67" s="1783"/>
      <c r="G67" s="1783"/>
      <c r="H67" s="1783"/>
      <c r="I67" s="1783"/>
      <c r="J67" s="1783"/>
      <c r="K67" s="1783"/>
      <c r="L67" s="1783"/>
      <c r="M67" s="1783"/>
    </row>
    <row r="68" spans="1:13">
      <c r="A68" s="730"/>
      <c r="B68" s="730" t="s">
        <v>997</v>
      </c>
      <c r="C68" s="730"/>
      <c r="D68" s="730"/>
      <c r="E68" s="730"/>
      <c r="F68" s="730"/>
      <c r="G68" s="730"/>
      <c r="H68" s="730"/>
      <c r="I68" s="730"/>
      <c r="J68" s="730"/>
      <c r="K68" s="730"/>
      <c r="L68" s="730"/>
      <c r="M68" s="730"/>
    </row>
    <row r="69" spans="1:13">
      <c r="B69" s="730" t="s">
        <v>998</v>
      </c>
      <c r="C69" s="730"/>
      <c r="D69" s="730"/>
      <c r="E69" s="730"/>
      <c r="F69" s="730"/>
      <c r="G69" s="730"/>
      <c r="H69" s="730"/>
      <c r="I69" s="730"/>
      <c r="J69" s="730"/>
      <c r="K69" s="730"/>
      <c r="L69" s="730"/>
      <c r="M69" s="730"/>
    </row>
    <row r="70" spans="1:13" ht="12" customHeight="1">
      <c r="B70" s="731" t="s">
        <v>1017</v>
      </c>
      <c r="C70" s="730"/>
      <c r="D70" s="730"/>
      <c r="E70" s="730"/>
      <c r="F70" s="730"/>
      <c r="G70" s="730"/>
      <c r="H70" s="730"/>
      <c r="I70" s="730"/>
      <c r="J70" s="730"/>
      <c r="K70" s="730"/>
      <c r="L70" s="730"/>
      <c r="M70" s="730"/>
    </row>
    <row r="71" spans="1:13" ht="12" customHeight="1">
      <c r="A71" s="730"/>
      <c r="B71" s="731" t="s">
        <v>1018</v>
      </c>
      <c r="C71" s="730"/>
      <c r="D71" s="730"/>
      <c r="E71" s="730"/>
      <c r="F71" s="730"/>
      <c r="G71" s="730"/>
      <c r="H71" s="730"/>
      <c r="I71" s="730"/>
      <c r="J71" s="730"/>
      <c r="K71" s="730"/>
      <c r="L71" s="730"/>
      <c r="M71" s="730"/>
    </row>
    <row r="72" spans="1:13" ht="12" customHeight="1">
      <c r="A72" s="732"/>
      <c r="B72" s="732" t="s">
        <v>1031</v>
      </c>
      <c r="C72" s="732"/>
      <c r="D72" s="706"/>
      <c r="E72" s="706"/>
      <c r="F72" s="706"/>
      <c r="G72" s="706"/>
      <c r="H72" s="706"/>
      <c r="I72" s="706"/>
      <c r="J72" s="706"/>
      <c r="K72" s="706"/>
      <c r="L72" s="706"/>
      <c r="M72" s="706"/>
    </row>
    <row r="73" spans="1:13" ht="12" customHeight="1">
      <c r="A73" s="732"/>
      <c r="B73" s="732"/>
      <c r="C73" s="732" t="s">
        <v>1032</v>
      </c>
      <c r="D73" s="730"/>
      <c r="E73" s="730"/>
      <c r="F73" s="730"/>
      <c r="G73" s="730"/>
      <c r="H73" s="730"/>
      <c r="I73" s="730"/>
      <c r="J73" s="730"/>
      <c r="K73" s="730"/>
      <c r="L73" s="730"/>
      <c r="M73" s="733"/>
    </row>
    <row r="74" spans="1:13" ht="12" customHeight="1">
      <c r="A74" s="706"/>
      <c r="B74" s="706"/>
      <c r="C74" s="706"/>
      <c r="D74" s="706"/>
      <c r="E74" s="706"/>
      <c r="F74" s="706"/>
      <c r="G74" s="706"/>
      <c r="H74" s="706"/>
      <c r="I74" s="706"/>
      <c r="J74" s="706"/>
      <c r="K74" s="706"/>
      <c r="L74" s="706"/>
      <c r="M74" s="706"/>
    </row>
    <row r="75" spans="1:13" ht="12" customHeight="1">
      <c r="A75" s="730"/>
      <c r="B75" s="730"/>
      <c r="C75" s="730"/>
      <c r="D75" s="730"/>
      <c r="E75" s="730"/>
      <c r="F75" s="730"/>
      <c r="G75" s="730"/>
      <c r="H75" s="730"/>
      <c r="I75" s="730"/>
      <c r="J75" s="730"/>
      <c r="K75" s="730"/>
      <c r="L75" s="730"/>
      <c r="M75" s="733"/>
    </row>
    <row r="76" spans="1:13" ht="12" customHeight="1">
      <c r="A76" s="706"/>
      <c r="B76" s="706"/>
      <c r="C76" s="706"/>
      <c r="D76" s="706"/>
      <c r="E76" s="706"/>
      <c r="F76" s="706"/>
      <c r="G76" s="706"/>
      <c r="H76" s="706"/>
      <c r="I76" s="706"/>
      <c r="J76" s="706"/>
      <c r="K76" s="706"/>
      <c r="L76" s="706"/>
      <c r="M76" s="706"/>
    </row>
  </sheetData>
  <mergeCells count="36">
    <mergeCell ref="I1:J1"/>
    <mergeCell ref="A65:M65"/>
    <mergeCell ref="A67:M67"/>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61:B61"/>
    <mergeCell ref="A37:A39"/>
    <mergeCell ref="C37:C39"/>
    <mergeCell ref="B37:B39"/>
    <mergeCell ref="K37:M39"/>
    <mergeCell ref="H37:J37"/>
    <mergeCell ref="D38:D39"/>
    <mergeCell ref="K61:M61"/>
    <mergeCell ref="H61:J61"/>
    <mergeCell ref="H38:H39"/>
    <mergeCell ref="I38:I39"/>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0" customWidth="1"/>
    <col min="2" max="2" width="3.109375" style="90" customWidth="1"/>
    <col min="3" max="3" width="10.44140625" style="90" customWidth="1"/>
    <col min="4" max="4" width="12.33203125" style="90" customWidth="1"/>
    <col min="5" max="7" width="11.6640625" style="90" customWidth="1"/>
    <col min="8" max="8" width="10.6640625" style="90" customWidth="1"/>
    <col min="9" max="9" width="7.44140625" style="90" customWidth="1"/>
    <col min="10" max="10" width="7.6640625" style="90" customWidth="1"/>
    <col min="11" max="11" width="10.6640625" style="90" customWidth="1"/>
    <col min="12" max="12" width="8.44140625" style="90" customWidth="1"/>
    <col min="13" max="13" width="8.6640625" style="90" customWidth="1"/>
    <col min="14" max="14" width="11.33203125" style="90" customWidth="1"/>
    <col min="15" max="16384" width="9.33203125" style="90"/>
  </cols>
  <sheetData>
    <row r="1" spans="1:14" ht="21.75" customHeight="1">
      <c r="A1" s="734" t="s">
        <v>927</v>
      </c>
      <c r="B1"/>
      <c r="C1" s="735"/>
      <c r="D1" s="735"/>
      <c r="E1" s="735"/>
      <c r="F1" s="734" t="s">
        <v>1067</v>
      </c>
      <c r="G1" s="736"/>
      <c r="H1" s="735"/>
      <c r="I1" s="736"/>
      <c r="J1" s="737"/>
      <c r="K1" s="735"/>
      <c r="L1" s="660"/>
      <c r="M1" s="735"/>
      <c r="N1" s="735"/>
    </row>
    <row r="2" spans="1:14" ht="12.75" customHeight="1" thickBot="1">
      <c r="A2" s="735"/>
      <c r="B2" s="738"/>
      <c r="C2" s="735"/>
      <c r="D2" s="735"/>
      <c r="E2" s="735"/>
      <c r="F2" s="735"/>
      <c r="G2" s="736"/>
      <c r="H2" s="735"/>
      <c r="I2" s="736"/>
      <c r="J2" s="737"/>
      <c r="K2" s="735"/>
      <c r="L2" s="737"/>
      <c r="M2" s="735"/>
      <c r="N2" s="735"/>
    </row>
    <row r="3" spans="1:14" ht="22.5" customHeight="1">
      <c r="A3" s="739" t="s">
        <v>933</v>
      </c>
      <c r="B3" s="740"/>
      <c r="C3" s="740"/>
      <c r="D3" s="740"/>
      <c r="E3" s="1803">
        <v>5307197</v>
      </c>
      <c r="F3" s="1804"/>
      <c r="G3" s="740"/>
      <c r="H3" s="740"/>
      <c r="I3" s="740"/>
      <c r="J3" s="740"/>
      <c r="K3" s="740"/>
      <c r="L3" s="740"/>
      <c r="M3" s="740"/>
      <c r="N3" s="741"/>
    </row>
    <row r="4" spans="1:14" ht="17" customHeight="1">
      <c r="A4" s="742" t="s">
        <v>1057</v>
      </c>
      <c r="B4" s="743"/>
      <c r="C4" s="743"/>
      <c r="D4" s="743"/>
      <c r="E4" s="743"/>
      <c r="F4" s="743"/>
      <c r="G4" s="743"/>
      <c r="H4" s="743"/>
      <c r="I4" s="743"/>
      <c r="J4" s="743"/>
      <c r="K4" s="743"/>
      <c r="L4" s="743"/>
      <c r="M4" s="743"/>
      <c r="N4" s="744"/>
    </row>
    <row r="5" spans="1:14" ht="17.5" customHeight="1">
      <c r="A5" s="742" t="s">
        <v>1058</v>
      </c>
      <c r="B5" s="743"/>
      <c r="C5" s="743"/>
      <c r="D5" s="743"/>
      <c r="E5" s="743"/>
      <c r="F5" s="743"/>
      <c r="G5" s="743"/>
      <c r="H5" s="743"/>
      <c r="I5" s="743"/>
      <c r="J5" s="743"/>
      <c r="K5" s="743"/>
      <c r="L5" s="745"/>
      <c r="M5" s="745"/>
      <c r="N5" s="746"/>
    </row>
    <row r="6" spans="1:14" ht="17.5" customHeight="1">
      <c r="A6" s="742"/>
      <c r="B6" s="743" t="s">
        <v>1059</v>
      </c>
      <c r="C6" s="745"/>
      <c r="D6" s="745"/>
      <c r="E6" s="745"/>
      <c r="F6" s="745"/>
      <c r="G6" s="745"/>
      <c r="H6" s="745"/>
      <c r="I6" s="745"/>
      <c r="J6" s="745"/>
      <c r="K6" s="745"/>
      <c r="L6" s="743"/>
      <c r="M6" s="743"/>
      <c r="N6" s="744"/>
    </row>
    <row r="7" spans="1:14" ht="4.5" customHeight="1" thickBot="1">
      <c r="A7" s="747"/>
      <c r="B7" s="748"/>
      <c r="C7" s="748"/>
      <c r="D7" s="748"/>
      <c r="E7" s="748"/>
      <c r="F7" s="748"/>
      <c r="G7" s="748"/>
      <c r="H7" s="748"/>
      <c r="I7" s="748"/>
      <c r="J7" s="748"/>
      <c r="K7" s="748"/>
      <c r="L7" s="749"/>
      <c r="M7" s="749"/>
      <c r="N7" s="750"/>
    </row>
    <row r="8" spans="1:14" ht="15.75" customHeight="1">
      <c r="A8" s="735"/>
      <c r="B8" s="735"/>
      <c r="C8" s="735"/>
      <c r="D8" s="735"/>
      <c r="E8" s="735"/>
      <c r="F8" s="735"/>
      <c r="G8" s="735"/>
      <c r="H8" s="735"/>
      <c r="I8" s="735"/>
      <c r="J8" s="735"/>
      <c r="K8" s="735"/>
      <c r="L8" s="735"/>
      <c r="M8" s="735"/>
      <c r="N8" s="735"/>
    </row>
    <row r="9" spans="1:14" ht="15.75" customHeight="1">
      <c r="A9" s="108"/>
      <c r="B9" s="109"/>
      <c r="C9" s="109"/>
      <c r="D9" s="110"/>
      <c r="E9" s="111"/>
      <c r="F9" s="112" t="s">
        <v>654</v>
      </c>
      <c r="G9" s="113"/>
      <c r="H9" s="451"/>
      <c r="I9" s="453"/>
      <c r="J9" s="452" t="s">
        <v>1068</v>
      </c>
      <c r="K9" s="456"/>
      <c r="L9" s="452"/>
      <c r="M9" s="446"/>
      <c r="N9" s="447"/>
    </row>
    <row r="10" spans="1:14" ht="12.75" customHeight="1">
      <c r="A10" s="229" t="s">
        <v>319</v>
      </c>
      <c r="B10" s="1806" t="s">
        <v>655</v>
      </c>
      <c r="C10" s="1807"/>
      <c r="D10" s="114" t="s">
        <v>317</v>
      </c>
      <c r="E10" s="326"/>
      <c r="F10" s="110"/>
      <c r="G10" s="110"/>
      <c r="H10" s="114"/>
      <c r="I10" s="1808" t="s">
        <v>320</v>
      </c>
      <c r="J10" s="1809"/>
      <c r="K10" s="1810"/>
      <c r="L10" s="1808" t="s">
        <v>321</v>
      </c>
      <c r="M10" s="1809"/>
      <c r="N10" s="1810"/>
    </row>
    <row r="11" spans="1:14" ht="17.25" customHeight="1">
      <c r="A11" s="115"/>
      <c r="B11" s="116"/>
      <c r="C11" s="116"/>
      <c r="D11" s="117"/>
      <c r="E11" s="118" t="s">
        <v>653</v>
      </c>
      <c r="F11" s="331" t="s">
        <v>73</v>
      </c>
      <c r="G11" s="331" t="s">
        <v>74</v>
      </c>
      <c r="H11" s="205" t="s">
        <v>318</v>
      </c>
      <c r="I11" s="119" t="s">
        <v>656</v>
      </c>
      <c r="J11" s="119" t="s">
        <v>657</v>
      </c>
      <c r="K11" s="119" t="s">
        <v>658</v>
      </c>
      <c r="L11" s="119" t="s">
        <v>659</v>
      </c>
      <c r="M11" s="119" t="s">
        <v>660</v>
      </c>
      <c r="N11" s="206" t="s">
        <v>658</v>
      </c>
    </row>
    <row r="12" spans="1:14" s="231" customFormat="1" ht="13.5" customHeight="1">
      <c r="A12" s="751"/>
      <c r="B12" s="752"/>
      <c r="C12" s="753" t="s">
        <v>322</v>
      </c>
      <c r="D12" s="754" t="s">
        <v>363</v>
      </c>
      <c r="E12" s="754" t="s">
        <v>57</v>
      </c>
      <c r="F12" s="754" t="s">
        <v>57</v>
      </c>
      <c r="G12" s="754" t="s">
        <v>57</v>
      </c>
      <c r="H12" s="754" t="s">
        <v>57</v>
      </c>
      <c r="I12" s="754" t="s">
        <v>57</v>
      </c>
      <c r="J12" s="754" t="s">
        <v>57</v>
      </c>
      <c r="K12" s="754" t="s">
        <v>57</v>
      </c>
      <c r="L12" s="754" t="s">
        <v>57</v>
      </c>
      <c r="M12" s="754" t="s">
        <v>57</v>
      </c>
      <c r="N12" s="753" t="s">
        <v>57</v>
      </c>
    </row>
    <row r="13" spans="1:14" ht="24.75" customHeight="1">
      <c r="A13" s="755" t="s">
        <v>323</v>
      </c>
      <c r="B13" s="756"/>
      <c r="C13" s="487">
        <v>8400.82</v>
      </c>
      <c r="D13" s="757">
        <v>2476274</v>
      </c>
      <c r="E13" s="757">
        <v>5307197</v>
      </c>
      <c r="F13" s="757">
        <v>2516260</v>
      </c>
      <c r="G13" s="757">
        <v>2790937</v>
      </c>
      <c r="H13" s="758">
        <v>4122</v>
      </c>
      <c r="I13" s="757">
        <v>2575</v>
      </c>
      <c r="J13" s="757">
        <v>5494</v>
      </c>
      <c r="K13" s="759">
        <v>-2919</v>
      </c>
      <c r="L13" s="757">
        <v>29771</v>
      </c>
      <c r="M13" s="757">
        <v>22730</v>
      </c>
      <c r="N13" s="760">
        <v>7041</v>
      </c>
    </row>
    <row r="14" spans="1:14" ht="21" customHeight="1">
      <c r="A14" s="752" t="s">
        <v>324</v>
      </c>
      <c r="B14" s="761"/>
      <c r="C14" s="486"/>
      <c r="D14" s="762">
        <v>8615</v>
      </c>
      <c r="E14" s="762">
        <v>4122</v>
      </c>
      <c r="F14" s="762">
        <v>2111</v>
      </c>
      <c r="G14" s="762">
        <v>2011</v>
      </c>
      <c r="H14" s="762"/>
      <c r="I14" s="763"/>
      <c r="J14" s="763"/>
      <c r="K14" s="762"/>
      <c r="L14" s="763"/>
      <c r="M14" s="763"/>
      <c r="N14" s="764"/>
    </row>
    <row r="15" spans="1:14" ht="24.75" customHeight="1">
      <c r="A15" s="755" t="s">
        <v>325</v>
      </c>
      <c r="B15" s="756"/>
      <c r="C15" s="487">
        <v>6660.44</v>
      </c>
      <c r="D15" s="757">
        <v>2383342</v>
      </c>
      <c r="E15" s="757">
        <v>5078630</v>
      </c>
      <c r="F15" s="757">
        <v>2406024</v>
      </c>
      <c r="G15" s="757">
        <v>2672606</v>
      </c>
      <c r="H15" s="758">
        <v>4347</v>
      </c>
      <c r="I15" s="757">
        <v>2493</v>
      </c>
      <c r="J15" s="757">
        <v>5211</v>
      </c>
      <c r="K15" s="758">
        <v>-2718</v>
      </c>
      <c r="L15" s="757">
        <v>28984</v>
      </c>
      <c r="M15" s="757">
        <v>21919</v>
      </c>
      <c r="N15" s="760">
        <v>7065</v>
      </c>
    </row>
    <row r="16" spans="1:14" ht="21" customHeight="1">
      <c r="A16" s="752" t="s">
        <v>324</v>
      </c>
      <c r="B16" s="761"/>
      <c r="C16" s="486"/>
      <c r="D16" s="762">
        <v>8527</v>
      </c>
      <c r="E16" s="762">
        <v>4347</v>
      </c>
      <c r="F16" s="762">
        <v>2178</v>
      </c>
      <c r="G16" s="762">
        <v>2169</v>
      </c>
      <c r="H16" s="762"/>
      <c r="I16" s="763"/>
      <c r="J16" s="763"/>
      <c r="K16" s="762"/>
      <c r="L16" s="763"/>
      <c r="M16" s="763"/>
      <c r="N16" s="764"/>
    </row>
    <row r="17" spans="1:14" ht="24.75" customHeight="1">
      <c r="A17" s="755" t="s">
        <v>326</v>
      </c>
      <c r="B17" s="756"/>
      <c r="C17" s="487">
        <v>1740.38</v>
      </c>
      <c r="D17" s="757">
        <v>92932</v>
      </c>
      <c r="E17" s="757">
        <v>228567</v>
      </c>
      <c r="F17" s="757">
        <v>110236</v>
      </c>
      <c r="G17" s="757">
        <v>118331</v>
      </c>
      <c r="H17" s="758">
        <v>-225</v>
      </c>
      <c r="I17" s="757">
        <v>82</v>
      </c>
      <c r="J17" s="757">
        <v>283</v>
      </c>
      <c r="K17" s="758">
        <v>-201</v>
      </c>
      <c r="L17" s="758">
        <v>787</v>
      </c>
      <c r="M17" s="757">
        <v>811</v>
      </c>
      <c r="N17" s="765">
        <v>-24</v>
      </c>
    </row>
    <row r="18" spans="1:14" ht="21" customHeight="1">
      <c r="A18" s="752" t="s">
        <v>324</v>
      </c>
      <c r="B18" s="761"/>
      <c r="C18" s="486"/>
      <c r="D18" s="766">
        <v>88</v>
      </c>
      <c r="E18" s="762">
        <v>-225</v>
      </c>
      <c r="F18" s="762">
        <v>-67</v>
      </c>
      <c r="G18" s="762">
        <v>-158</v>
      </c>
      <c r="H18" s="762"/>
      <c r="I18" s="763"/>
      <c r="J18" s="763"/>
      <c r="K18" s="762"/>
      <c r="L18" s="762"/>
      <c r="M18" s="763"/>
      <c r="N18" s="764"/>
    </row>
    <row r="19" spans="1:14" ht="24.75" customHeight="1">
      <c r="A19" s="755" t="s">
        <v>327</v>
      </c>
      <c r="B19" s="761"/>
      <c r="C19" s="487">
        <v>556.92999999999995</v>
      </c>
      <c r="D19" s="757">
        <v>771270</v>
      </c>
      <c r="E19" s="757">
        <v>1494918</v>
      </c>
      <c r="F19" s="757">
        <v>700792</v>
      </c>
      <c r="G19" s="757">
        <v>794126</v>
      </c>
      <c r="H19" s="758">
        <v>3261</v>
      </c>
      <c r="I19" s="767">
        <v>652</v>
      </c>
      <c r="J19" s="767">
        <v>1496</v>
      </c>
      <c r="K19" s="758">
        <v>-844</v>
      </c>
      <c r="L19" s="768">
        <v>11816</v>
      </c>
      <c r="M19" s="767">
        <v>7711</v>
      </c>
      <c r="N19" s="760">
        <v>4105</v>
      </c>
    </row>
    <row r="20" spans="1:14" ht="24.75" customHeight="1">
      <c r="A20" s="755" t="s">
        <v>328</v>
      </c>
      <c r="B20" s="761"/>
      <c r="C20" s="487">
        <v>169.12</v>
      </c>
      <c r="D20" s="757">
        <v>498171</v>
      </c>
      <c r="E20" s="757">
        <v>1031337</v>
      </c>
      <c r="F20" s="757">
        <v>481870</v>
      </c>
      <c r="G20" s="757">
        <v>549467</v>
      </c>
      <c r="H20" s="758">
        <v>1220</v>
      </c>
      <c r="I20" s="767">
        <v>604</v>
      </c>
      <c r="J20" s="767">
        <v>1030</v>
      </c>
      <c r="K20" s="758">
        <v>-426</v>
      </c>
      <c r="L20" s="768">
        <v>6407</v>
      </c>
      <c r="M20" s="767">
        <v>4761</v>
      </c>
      <c r="N20" s="760">
        <v>1646</v>
      </c>
    </row>
    <row r="21" spans="1:14" ht="24.75" customHeight="1">
      <c r="A21" s="755" t="s">
        <v>329</v>
      </c>
      <c r="B21" s="761"/>
      <c r="C21" s="488">
        <v>480.89</v>
      </c>
      <c r="D21" s="757">
        <v>300324</v>
      </c>
      <c r="E21" s="757">
        <v>692937</v>
      </c>
      <c r="F21" s="757">
        <v>324390</v>
      </c>
      <c r="G21" s="757">
        <v>368547</v>
      </c>
      <c r="H21" s="758">
        <v>175</v>
      </c>
      <c r="I21" s="767">
        <v>290</v>
      </c>
      <c r="J21" s="767">
        <v>663</v>
      </c>
      <c r="K21" s="758">
        <v>-373</v>
      </c>
      <c r="L21" s="768">
        <v>3061</v>
      </c>
      <c r="M21" s="767">
        <v>2513</v>
      </c>
      <c r="N21" s="765">
        <v>548</v>
      </c>
    </row>
    <row r="22" spans="1:14" ht="24.75" customHeight="1">
      <c r="A22" s="755" t="s">
        <v>330</v>
      </c>
      <c r="B22" s="761"/>
      <c r="C22" s="487">
        <v>266.32</v>
      </c>
      <c r="D22" s="757">
        <v>309504</v>
      </c>
      <c r="E22" s="757">
        <v>704681</v>
      </c>
      <c r="F22" s="757">
        <v>341096</v>
      </c>
      <c r="G22" s="757">
        <v>363585</v>
      </c>
      <c r="H22" s="758">
        <v>-59</v>
      </c>
      <c r="I22" s="767">
        <v>439</v>
      </c>
      <c r="J22" s="767">
        <v>655</v>
      </c>
      <c r="K22" s="758">
        <v>-216</v>
      </c>
      <c r="L22" s="768">
        <v>2632</v>
      </c>
      <c r="M22" s="767">
        <v>2475</v>
      </c>
      <c r="N22" s="760">
        <v>157</v>
      </c>
    </row>
    <row r="23" spans="1:14" ht="24.75" customHeight="1">
      <c r="A23" s="755" t="s">
        <v>331</v>
      </c>
      <c r="B23" s="756"/>
      <c r="C23" s="488">
        <v>895.61</v>
      </c>
      <c r="D23" s="757">
        <v>104555</v>
      </c>
      <c r="E23" s="757">
        <v>248412</v>
      </c>
      <c r="F23" s="757">
        <v>120828</v>
      </c>
      <c r="G23" s="757">
        <v>127584</v>
      </c>
      <c r="H23" s="758">
        <v>-153</v>
      </c>
      <c r="I23" s="767">
        <v>95</v>
      </c>
      <c r="J23" s="767">
        <v>279</v>
      </c>
      <c r="K23" s="758">
        <v>-184</v>
      </c>
      <c r="L23" s="768">
        <v>1063</v>
      </c>
      <c r="M23" s="767">
        <v>1032</v>
      </c>
      <c r="N23" s="765">
        <v>31</v>
      </c>
    </row>
    <row r="24" spans="1:14" ht="24.75" customHeight="1">
      <c r="A24" s="755" t="s">
        <v>332</v>
      </c>
      <c r="B24" s="756"/>
      <c r="C24" s="488">
        <v>865.25</v>
      </c>
      <c r="D24" s="757">
        <v>247153</v>
      </c>
      <c r="E24" s="757">
        <v>554038</v>
      </c>
      <c r="F24" s="757">
        <v>268142</v>
      </c>
      <c r="G24" s="757">
        <v>285896</v>
      </c>
      <c r="H24" s="758">
        <v>84</v>
      </c>
      <c r="I24" s="767">
        <v>271</v>
      </c>
      <c r="J24" s="767">
        <v>611</v>
      </c>
      <c r="K24" s="758">
        <v>-340</v>
      </c>
      <c r="L24" s="768">
        <v>2477</v>
      </c>
      <c r="M24" s="767">
        <v>2053</v>
      </c>
      <c r="N24" s="765">
        <v>424</v>
      </c>
    </row>
    <row r="25" spans="1:14" ht="24.75" customHeight="1">
      <c r="A25" s="755" t="s">
        <v>333</v>
      </c>
      <c r="B25" s="756"/>
      <c r="C25" s="488">
        <v>1566.97</v>
      </c>
      <c r="D25" s="757">
        <v>94718</v>
      </c>
      <c r="E25" s="757">
        <v>226976</v>
      </c>
      <c r="F25" s="757">
        <v>109836</v>
      </c>
      <c r="G25" s="757">
        <v>117140</v>
      </c>
      <c r="H25" s="758">
        <v>-187</v>
      </c>
      <c r="I25" s="759">
        <v>93</v>
      </c>
      <c r="J25" s="758">
        <v>273</v>
      </c>
      <c r="K25" s="758">
        <v>-180</v>
      </c>
      <c r="L25" s="767">
        <v>762</v>
      </c>
      <c r="M25" s="767">
        <v>769</v>
      </c>
      <c r="N25" s="765">
        <v>-7</v>
      </c>
    </row>
    <row r="26" spans="1:14" ht="24.75" customHeight="1">
      <c r="A26" s="755" t="s">
        <v>334</v>
      </c>
      <c r="B26" s="756"/>
      <c r="C26" s="488">
        <v>2133.3000000000002</v>
      </c>
      <c r="D26" s="757">
        <v>59372</v>
      </c>
      <c r="E26" s="757">
        <v>142031</v>
      </c>
      <c r="F26" s="757">
        <v>67942</v>
      </c>
      <c r="G26" s="757">
        <v>74089</v>
      </c>
      <c r="H26" s="758">
        <v>-182</v>
      </c>
      <c r="I26" s="767">
        <v>54</v>
      </c>
      <c r="J26" s="767">
        <v>224</v>
      </c>
      <c r="K26" s="758">
        <v>-170</v>
      </c>
      <c r="L26" s="768">
        <v>569</v>
      </c>
      <c r="M26" s="767">
        <v>581</v>
      </c>
      <c r="N26" s="765">
        <v>-12</v>
      </c>
    </row>
    <row r="27" spans="1:14" ht="24.75" customHeight="1">
      <c r="A27" s="755" t="s">
        <v>335</v>
      </c>
      <c r="B27" s="756"/>
      <c r="C27" s="488">
        <v>870.8</v>
      </c>
      <c r="D27" s="757">
        <v>38812</v>
      </c>
      <c r="E27" s="757">
        <v>93770</v>
      </c>
      <c r="F27" s="757">
        <v>45116</v>
      </c>
      <c r="G27" s="757">
        <v>48654</v>
      </c>
      <c r="H27" s="758">
        <v>-69</v>
      </c>
      <c r="I27" s="767">
        <v>45</v>
      </c>
      <c r="J27" s="767">
        <v>107</v>
      </c>
      <c r="K27" s="758">
        <v>-62</v>
      </c>
      <c r="L27" s="768">
        <v>360</v>
      </c>
      <c r="M27" s="767">
        <v>367</v>
      </c>
      <c r="N27" s="765">
        <v>-7</v>
      </c>
    </row>
    <row r="28" spans="1:14" ht="24.75" customHeight="1">
      <c r="A28" s="755" t="s">
        <v>336</v>
      </c>
      <c r="B28" s="756"/>
      <c r="C28" s="488">
        <v>595.63</v>
      </c>
      <c r="D28" s="757">
        <v>52395</v>
      </c>
      <c r="E28" s="757">
        <v>118097</v>
      </c>
      <c r="F28" s="757">
        <v>56248</v>
      </c>
      <c r="G28" s="757">
        <v>61849</v>
      </c>
      <c r="H28" s="758">
        <v>32</v>
      </c>
      <c r="I28" s="767">
        <v>32</v>
      </c>
      <c r="J28" s="767">
        <v>156</v>
      </c>
      <c r="K28" s="758">
        <v>-124</v>
      </c>
      <c r="L28" s="768">
        <v>624</v>
      </c>
      <c r="M28" s="767">
        <v>468</v>
      </c>
      <c r="N28" s="765">
        <v>156</v>
      </c>
    </row>
    <row r="29" spans="1:14" ht="21" customHeight="1">
      <c r="A29" s="752" t="s">
        <v>337</v>
      </c>
      <c r="B29" s="761" t="s">
        <v>934</v>
      </c>
      <c r="C29" s="769">
        <v>556.92999999999995</v>
      </c>
      <c r="D29" s="763">
        <v>771270</v>
      </c>
      <c r="E29" s="763">
        <v>1494918</v>
      </c>
      <c r="F29" s="763">
        <v>700792</v>
      </c>
      <c r="G29" s="763">
        <v>794126</v>
      </c>
      <c r="H29" s="762">
        <v>3261</v>
      </c>
      <c r="I29" s="770">
        <v>652</v>
      </c>
      <c r="J29" s="770">
        <v>1496</v>
      </c>
      <c r="K29" s="762">
        <v>-844</v>
      </c>
      <c r="L29" s="770">
        <v>11816</v>
      </c>
      <c r="M29" s="770">
        <v>7711</v>
      </c>
      <c r="N29" s="764">
        <v>4105</v>
      </c>
    </row>
    <row r="30" spans="1:14" ht="21" customHeight="1">
      <c r="A30" s="753" t="s">
        <v>338</v>
      </c>
      <c r="B30" s="761"/>
      <c r="C30" s="771">
        <v>34.03</v>
      </c>
      <c r="D30" s="763">
        <v>105969</v>
      </c>
      <c r="E30" s="763">
        <v>211742</v>
      </c>
      <c r="F30" s="763">
        <v>98316</v>
      </c>
      <c r="G30" s="763">
        <v>113426</v>
      </c>
      <c r="H30" s="762">
        <v>476</v>
      </c>
      <c r="I30" s="770">
        <v>111</v>
      </c>
      <c r="J30" s="770">
        <v>190</v>
      </c>
      <c r="K30" s="762">
        <v>-79</v>
      </c>
      <c r="L30" s="770">
        <v>1764</v>
      </c>
      <c r="M30" s="770">
        <v>1209</v>
      </c>
      <c r="N30" s="764">
        <v>555</v>
      </c>
    </row>
    <row r="31" spans="1:14" ht="21" customHeight="1">
      <c r="A31" s="753" t="s">
        <v>339</v>
      </c>
      <c r="B31" s="761"/>
      <c r="C31" s="771">
        <v>32.65</v>
      </c>
      <c r="D31" s="763">
        <v>73778</v>
      </c>
      <c r="E31" s="763">
        <v>137487</v>
      </c>
      <c r="F31" s="763">
        <v>63792</v>
      </c>
      <c r="G31" s="763">
        <v>73695</v>
      </c>
      <c r="H31" s="762">
        <v>506</v>
      </c>
      <c r="I31" s="770">
        <v>75</v>
      </c>
      <c r="J31" s="770">
        <v>122</v>
      </c>
      <c r="K31" s="762">
        <v>-47</v>
      </c>
      <c r="L31" s="770">
        <v>1247</v>
      </c>
      <c r="M31" s="770">
        <v>694</v>
      </c>
      <c r="N31" s="764">
        <v>553</v>
      </c>
    </row>
    <row r="32" spans="1:14" ht="21" customHeight="1">
      <c r="A32" s="753" t="s">
        <v>340</v>
      </c>
      <c r="B32" s="761"/>
      <c r="C32" s="771">
        <v>14.64</v>
      </c>
      <c r="D32" s="763">
        <v>68659</v>
      </c>
      <c r="E32" s="763">
        <v>112919</v>
      </c>
      <c r="F32" s="763">
        <v>54591</v>
      </c>
      <c r="G32" s="763">
        <v>58328</v>
      </c>
      <c r="H32" s="762">
        <v>963</v>
      </c>
      <c r="I32" s="770">
        <v>57</v>
      </c>
      <c r="J32" s="770">
        <v>119</v>
      </c>
      <c r="K32" s="762">
        <v>-62</v>
      </c>
      <c r="L32" s="770">
        <v>1900</v>
      </c>
      <c r="M32" s="770">
        <v>875</v>
      </c>
      <c r="N32" s="764">
        <v>1025</v>
      </c>
    </row>
    <row r="33" spans="1:14" ht="21" customHeight="1">
      <c r="A33" s="753" t="s">
        <v>341</v>
      </c>
      <c r="B33" s="761"/>
      <c r="C33" s="771">
        <v>11.34</v>
      </c>
      <c r="D33" s="763">
        <v>53744</v>
      </c>
      <c r="E33" s="763">
        <v>93062</v>
      </c>
      <c r="F33" s="763">
        <v>44018</v>
      </c>
      <c r="G33" s="763">
        <v>49044</v>
      </c>
      <c r="H33" s="762">
        <v>407</v>
      </c>
      <c r="I33" s="770">
        <v>43</v>
      </c>
      <c r="J33" s="770">
        <v>114</v>
      </c>
      <c r="K33" s="762">
        <v>-71</v>
      </c>
      <c r="L33" s="770">
        <v>1101</v>
      </c>
      <c r="M33" s="770">
        <v>623</v>
      </c>
      <c r="N33" s="764">
        <v>478</v>
      </c>
    </row>
    <row r="34" spans="1:14" ht="21" customHeight="1">
      <c r="A34" s="753" t="s">
        <v>342</v>
      </c>
      <c r="B34" s="761"/>
      <c r="C34" s="771">
        <v>28.93</v>
      </c>
      <c r="D34" s="763">
        <v>76642</v>
      </c>
      <c r="E34" s="763">
        <v>151941</v>
      </c>
      <c r="F34" s="763">
        <v>69875</v>
      </c>
      <c r="G34" s="763">
        <v>82066</v>
      </c>
      <c r="H34" s="762">
        <v>90</v>
      </c>
      <c r="I34" s="770">
        <v>54</v>
      </c>
      <c r="J34" s="770">
        <v>169</v>
      </c>
      <c r="K34" s="762">
        <v>-115</v>
      </c>
      <c r="L34" s="770">
        <v>810</v>
      </c>
      <c r="M34" s="770">
        <v>605</v>
      </c>
      <c r="N34" s="764">
        <v>205</v>
      </c>
    </row>
    <row r="35" spans="1:14" ht="21" customHeight="1">
      <c r="A35" s="753" t="s">
        <v>343</v>
      </c>
      <c r="B35" s="761"/>
      <c r="C35" s="771">
        <v>28.07</v>
      </c>
      <c r="D35" s="763">
        <v>98721</v>
      </c>
      <c r="E35" s="763">
        <v>205842</v>
      </c>
      <c r="F35" s="763">
        <v>94800</v>
      </c>
      <c r="G35" s="763">
        <v>111042</v>
      </c>
      <c r="H35" s="762">
        <v>-45</v>
      </c>
      <c r="I35" s="770">
        <v>81</v>
      </c>
      <c r="J35" s="770">
        <v>229</v>
      </c>
      <c r="K35" s="762">
        <v>-148</v>
      </c>
      <c r="L35" s="770">
        <v>868</v>
      </c>
      <c r="M35" s="770">
        <v>765</v>
      </c>
      <c r="N35" s="764">
        <v>103</v>
      </c>
    </row>
    <row r="36" spans="1:14" ht="21" customHeight="1">
      <c r="A36" s="753" t="s">
        <v>344</v>
      </c>
      <c r="B36" s="761" t="s">
        <v>934</v>
      </c>
      <c r="C36" s="771">
        <v>240.29</v>
      </c>
      <c r="D36" s="763">
        <v>91916</v>
      </c>
      <c r="E36" s="763">
        <v>201942</v>
      </c>
      <c r="F36" s="763">
        <v>95308</v>
      </c>
      <c r="G36" s="763">
        <v>106634</v>
      </c>
      <c r="H36" s="762">
        <v>-181</v>
      </c>
      <c r="I36" s="770">
        <v>70</v>
      </c>
      <c r="J36" s="770">
        <v>235</v>
      </c>
      <c r="K36" s="762">
        <v>-165</v>
      </c>
      <c r="L36" s="770">
        <v>800</v>
      </c>
      <c r="M36" s="770">
        <v>816</v>
      </c>
      <c r="N36" s="764">
        <v>-16</v>
      </c>
    </row>
    <row r="37" spans="1:14" ht="21" customHeight="1">
      <c r="A37" s="753" t="s">
        <v>345</v>
      </c>
      <c r="B37" s="761"/>
      <c r="C37" s="771">
        <v>28.98</v>
      </c>
      <c r="D37" s="763">
        <v>98195</v>
      </c>
      <c r="E37" s="763">
        <v>153230</v>
      </c>
      <c r="F37" s="763">
        <v>71067</v>
      </c>
      <c r="G37" s="763">
        <v>82163</v>
      </c>
      <c r="H37" s="762">
        <v>974</v>
      </c>
      <c r="I37" s="770">
        <v>80</v>
      </c>
      <c r="J37" s="770">
        <v>118</v>
      </c>
      <c r="K37" s="762">
        <v>-38</v>
      </c>
      <c r="L37" s="770">
        <v>2330</v>
      </c>
      <c r="M37" s="770">
        <v>1318</v>
      </c>
      <c r="N37" s="764">
        <v>1012</v>
      </c>
    </row>
    <row r="38" spans="1:14" ht="21" customHeight="1">
      <c r="A38" s="753" t="s">
        <v>346</v>
      </c>
      <c r="B38" s="761"/>
      <c r="C38" s="771">
        <v>138.01</v>
      </c>
      <c r="D38" s="763">
        <v>103646</v>
      </c>
      <c r="E38" s="763">
        <v>226753</v>
      </c>
      <c r="F38" s="763">
        <v>109025</v>
      </c>
      <c r="G38" s="763">
        <v>117728</v>
      </c>
      <c r="H38" s="762">
        <v>71</v>
      </c>
      <c r="I38" s="770">
        <v>81</v>
      </c>
      <c r="J38" s="770">
        <v>200</v>
      </c>
      <c r="K38" s="762">
        <v>-119</v>
      </c>
      <c r="L38" s="770">
        <v>996</v>
      </c>
      <c r="M38" s="770">
        <v>806</v>
      </c>
      <c r="N38" s="764">
        <v>190</v>
      </c>
    </row>
    <row r="39" spans="1:14" ht="21" customHeight="1">
      <c r="A39" s="752" t="s">
        <v>347</v>
      </c>
      <c r="B39" s="761"/>
      <c r="C39" s="771">
        <v>534.55999999999995</v>
      </c>
      <c r="D39" s="763">
        <v>231679</v>
      </c>
      <c r="E39" s="763">
        <v>516669</v>
      </c>
      <c r="F39" s="763">
        <v>250083</v>
      </c>
      <c r="G39" s="763">
        <v>266586</v>
      </c>
      <c r="H39" s="762">
        <v>119</v>
      </c>
      <c r="I39" s="770">
        <v>258</v>
      </c>
      <c r="J39" s="770">
        <v>560</v>
      </c>
      <c r="K39" s="762">
        <v>-302</v>
      </c>
      <c r="L39" s="770">
        <v>2320</v>
      </c>
      <c r="M39" s="770">
        <v>1899</v>
      </c>
      <c r="N39" s="764">
        <v>421</v>
      </c>
    </row>
    <row r="40" spans="1:14" ht="21" customHeight="1">
      <c r="A40" s="752" t="s">
        <v>348</v>
      </c>
      <c r="B40" s="761"/>
      <c r="C40" s="771">
        <v>50.7</v>
      </c>
      <c r="D40" s="763">
        <v>231694</v>
      </c>
      <c r="E40" s="763">
        <v>457538</v>
      </c>
      <c r="F40" s="763">
        <v>218357</v>
      </c>
      <c r="G40" s="763">
        <v>239181</v>
      </c>
      <c r="H40" s="762">
        <v>336</v>
      </c>
      <c r="I40" s="770">
        <v>282</v>
      </c>
      <c r="J40" s="770">
        <v>505</v>
      </c>
      <c r="K40" s="762">
        <v>-223</v>
      </c>
      <c r="L40" s="770">
        <v>2558</v>
      </c>
      <c r="M40" s="770">
        <v>1999</v>
      </c>
      <c r="N40" s="764">
        <v>559</v>
      </c>
    </row>
    <row r="41" spans="1:14" ht="21" customHeight="1">
      <c r="A41" s="752" t="s">
        <v>349</v>
      </c>
      <c r="B41" s="761"/>
      <c r="C41" s="771">
        <v>49.41</v>
      </c>
      <c r="D41" s="763">
        <v>137770</v>
      </c>
      <c r="E41" s="763">
        <v>306962</v>
      </c>
      <c r="F41" s="763">
        <v>147882</v>
      </c>
      <c r="G41" s="763">
        <v>159080</v>
      </c>
      <c r="H41" s="762">
        <v>-83</v>
      </c>
      <c r="I41" s="770">
        <v>232</v>
      </c>
      <c r="J41" s="770">
        <v>249</v>
      </c>
      <c r="K41" s="762">
        <v>-17</v>
      </c>
      <c r="L41" s="770">
        <v>1165</v>
      </c>
      <c r="M41" s="770">
        <v>1231</v>
      </c>
      <c r="N41" s="764">
        <v>-66</v>
      </c>
    </row>
    <row r="42" spans="1:14" ht="21" customHeight="1">
      <c r="A42" s="752" t="s">
        <v>350</v>
      </c>
      <c r="B42" s="761" t="s">
        <v>934</v>
      </c>
      <c r="C42" s="771">
        <v>99.95</v>
      </c>
      <c r="D42" s="763">
        <v>224126</v>
      </c>
      <c r="E42" s="763">
        <v>482294</v>
      </c>
      <c r="F42" s="763">
        <v>222884</v>
      </c>
      <c r="G42" s="763">
        <v>259410</v>
      </c>
      <c r="H42" s="762">
        <v>560</v>
      </c>
      <c r="I42" s="770">
        <v>273</v>
      </c>
      <c r="J42" s="770">
        <v>451</v>
      </c>
      <c r="K42" s="762">
        <v>-178</v>
      </c>
      <c r="L42" s="770">
        <v>3035</v>
      </c>
      <c r="M42" s="770">
        <v>2297</v>
      </c>
      <c r="N42" s="764">
        <v>738</v>
      </c>
    </row>
    <row r="43" spans="1:14" ht="21" customHeight="1">
      <c r="A43" s="752" t="s">
        <v>351</v>
      </c>
      <c r="B43" s="761"/>
      <c r="C43" s="771">
        <v>182.38</v>
      </c>
      <c r="D43" s="763">
        <v>17758</v>
      </c>
      <c r="E43" s="763">
        <v>38289</v>
      </c>
      <c r="F43" s="763">
        <v>18307</v>
      </c>
      <c r="G43" s="763">
        <v>19982</v>
      </c>
      <c r="H43" s="762">
        <v>28</v>
      </c>
      <c r="I43" s="770">
        <v>15</v>
      </c>
      <c r="J43" s="770">
        <v>44</v>
      </c>
      <c r="K43" s="762">
        <v>-29</v>
      </c>
      <c r="L43" s="770">
        <v>211</v>
      </c>
      <c r="M43" s="770">
        <v>154</v>
      </c>
      <c r="N43" s="764">
        <v>57</v>
      </c>
    </row>
    <row r="44" spans="1:14" ht="21" customHeight="1">
      <c r="A44" s="752" t="s">
        <v>352</v>
      </c>
      <c r="B44" s="761" t="s">
        <v>934</v>
      </c>
      <c r="C44" s="771">
        <v>18.47</v>
      </c>
      <c r="D44" s="763">
        <v>42351</v>
      </c>
      <c r="E44" s="763">
        <v>91505</v>
      </c>
      <c r="F44" s="763">
        <v>40629</v>
      </c>
      <c r="G44" s="763">
        <v>50876</v>
      </c>
      <c r="H44" s="762">
        <v>324</v>
      </c>
      <c r="I44" s="770">
        <v>49</v>
      </c>
      <c r="J44" s="770">
        <v>74</v>
      </c>
      <c r="K44" s="762">
        <v>-25</v>
      </c>
      <c r="L44" s="770">
        <v>814</v>
      </c>
      <c r="M44" s="770">
        <v>465</v>
      </c>
      <c r="N44" s="764">
        <v>349</v>
      </c>
    </row>
    <row r="45" spans="1:14" ht="21" customHeight="1">
      <c r="A45" s="752" t="s">
        <v>353</v>
      </c>
      <c r="B45" s="761"/>
      <c r="C45" s="771">
        <v>25</v>
      </c>
      <c r="D45" s="763">
        <v>84415</v>
      </c>
      <c r="E45" s="763">
        <v>195344</v>
      </c>
      <c r="F45" s="763">
        <v>93077</v>
      </c>
      <c r="G45" s="763">
        <v>102267</v>
      </c>
      <c r="H45" s="762">
        <v>69</v>
      </c>
      <c r="I45" s="770">
        <v>93</v>
      </c>
      <c r="J45" s="770">
        <v>170</v>
      </c>
      <c r="K45" s="762">
        <v>-77</v>
      </c>
      <c r="L45" s="770">
        <v>960</v>
      </c>
      <c r="M45" s="770">
        <v>814</v>
      </c>
      <c r="N45" s="764">
        <v>146</v>
      </c>
    </row>
    <row r="46" spans="1:14" ht="21" customHeight="1">
      <c r="A46" s="752" t="s">
        <v>354</v>
      </c>
      <c r="B46" s="761"/>
      <c r="C46" s="771">
        <v>90.4</v>
      </c>
      <c r="D46" s="763">
        <v>11295</v>
      </c>
      <c r="E46" s="763">
        <v>25769</v>
      </c>
      <c r="F46" s="763">
        <v>12458</v>
      </c>
      <c r="G46" s="763">
        <v>13311</v>
      </c>
      <c r="H46" s="762">
        <v>-29</v>
      </c>
      <c r="I46" s="770">
        <v>13</v>
      </c>
      <c r="J46" s="770">
        <v>24</v>
      </c>
      <c r="K46" s="762">
        <v>-11</v>
      </c>
      <c r="L46" s="770">
        <v>74</v>
      </c>
      <c r="M46" s="770">
        <v>92</v>
      </c>
      <c r="N46" s="764">
        <v>-18</v>
      </c>
    </row>
    <row r="47" spans="1:14" ht="21" customHeight="1">
      <c r="A47" s="752" t="s">
        <v>355</v>
      </c>
      <c r="B47" s="761"/>
      <c r="C47" s="771">
        <v>697.55</v>
      </c>
      <c r="D47" s="763">
        <v>30199</v>
      </c>
      <c r="E47" s="763">
        <v>70918</v>
      </c>
      <c r="F47" s="763">
        <v>33927</v>
      </c>
      <c r="G47" s="763">
        <v>36991</v>
      </c>
      <c r="H47" s="762">
        <v>-54</v>
      </c>
      <c r="I47" s="770">
        <v>26</v>
      </c>
      <c r="J47" s="770">
        <v>104</v>
      </c>
      <c r="K47" s="762">
        <v>-78</v>
      </c>
      <c r="L47" s="770">
        <v>332</v>
      </c>
      <c r="M47" s="770">
        <v>308</v>
      </c>
      <c r="N47" s="764">
        <v>24</v>
      </c>
    </row>
    <row r="48" spans="1:14" ht="21" customHeight="1">
      <c r="A48" s="752" t="s">
        <v>356</v>
      </c>
      <c r="B48" s="761"/>
      <c r="C48" s="771">
        <v>138.47999999999999</v>
      </c>
      <c r="D48" s="763">
        <v>109073</v>
      </c>
      <c r="E48" s="763">
        <v>252383</v>
      </c>
      <c r="F48" s="763">
        <v>122772</v>
      </c>
      <c r="G48" s="763">
        <v>129611</v>
      </c>
      <c r="H48" s="762">
        <v>69</v>
      </c>
      <c r="I48" s="770">
        <v>138</v>
      </c>
      <c r="J48" s="770">
        <v>247</v>
      </c>
      <c r="K48" s="762">
        <v>-109</v>
      </c>
      <c r="L48" s="770">
        <v>916</v>
      </c>
      <c r="M48" s="770">
        <v>738</v>
      </c>
      <c r="N48" s="764">
        <v>178</v>
      </c>
    </row>
    <row r="49" spans="1:14" ht="21" customHeight="1">
      <c r="A49" s="752" t="s">
        <v>357</v>
      </c>
      <c r="B49" s="761"/>
      <c r="C49" s="771">
        <v>126.85</v>
      </c>
      <c r="D49" s="763">
        <v>18594</v>
      </c>
      <c r="E49" s="763">
        <v>42253</v>
      </c>
      <c r="F49" s="763">
        <v>20341</v>
      </c>
      <c r="G49" s="763">
        <v>21912</v>
      </c>
      <c r="H49" s="762">
        <v>-17</v>
      </c>
      <c r="I49" s="770">
        <v>22</v>
      </c>
      <c r="J49" s="770">
        <v>42</v>
      </c>
      <c r="K49" s="762">
        <v>-20</v>
      </c>
      <c r="L49" s="770">
        <v>134</v>
      </c>
      <c r="M49" s="770">
        <v>131</v>
      </c>
      <c r="N49" s="764">
        <v>3</v>
      </c>
    </row>
    <row r="50" spans="1:14" ht="21" customHeight="1">
      <c r="A50" s="772" t="s">
        <v>358</v>
      </c>
      <c r="B50" s="773"/>
      <c r="C50" s="774">
        <v>132.44</v>
      </c>
      <c r="D50" s="775">
        <v>15035</v>
      </c>
      <c r="E50" s="775">
        <v>35453</v>
      </c>
      <c r="F50" s="775">
        <v>17043</v>
      </c>
      <c r="G50" s="775">
        <v>18410</v>
      </c>
      <c r="H50" s="776">
        <v>-24</v>
      </c>
      <c r="I50" s="777">
        <v>10</v>
      </c>
      <c r="J50" s="777">
        <v>45</v>
      </c>
      <c r="K50" s="776">
        <v>-35</v>
      </c>
      <c r="L50" s="777">
        <v>130</v>
      </c>
      <c r="M50" s="777">
        <v>119</v>
      </c>
      <c r="N50" s="778">
        <v>11</v>
      </c>
    </row>
    <row r="51" spans="1:14">
      <c r="A51" s="779"/>
      <c r="B51" s="779"/>
      <c r="C51" s="780"/>
      <c r="D51" s="779"/>
      <c r="E51" s="779"/>
      <c r="F51" s="779"/>
      <c r="G51" s="779"/>
      <c r="H51" s="779"/>
      <c r="I51" s="779"/>
      <c r="J51" s="779"/>
      <c r="K51" s="779"/>
      <c r="L51" s="779"/>
      <c r="M51" s="779"/>
      <c r="N51" s="779"/>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81"/>
      <c r="B55" s="1805"/>
      <c r="C55" s="1805"/>
      <c r="D55" s="1805"/>
      <c r="E55" s="1805"/>
      <c r="F55" s="1805"/>
      <c r="G55" s="1805"/>
      <c r="H55" s="1805"/>
      <c r="I55" s="1805"/>
      <c r="J55" s="1805"/>
      <c r="K55" s="1805"/>
      <c r="L55" s="1805"/>
      <c r="M55" s="1805"/>
      <c r="N55" s="1805"/>
    </row>
    <row r="56" spans="1:14">
      <c r="A56" s="782"/>
      <c r="B56" s="1805"/>
      <c r="C56" s="1805"/>
      <c r="D56" s="1805"/>
      <c r="E56" s="1805"/>
      <c r="F56" s="1805"/>
      <c r="G56" s="1805"/>
      <c r="H56" s="1805"/>
      <c r="I56" s="1805"/>
      <c r="J56" s="1805"/>
      <c r="K56" s="1805"/>
      <c r="L56" s="1805"/>
      <c r="M56" s="1805"/>
      <c r="N56" s="1805"/>
    </row>
    <row r="57" spans="1:14">
      <c r="A57" s="783"/>
      <c r="B57" s="784"/>
      <c r="C57" s="784"/>
      <c r="D57" s="784"/>
      <c r="E57" s="784"/>
      <c r="F57" s="784"/>
      <c r="G57" s="784"/>
      <c r="H57" s="784"/>
      <c r="I57" s="784"/>
      <c r="J57" s="784"/>
      <c r="K57" s="784"/>
      <c r="L57" s="784"/>
      <c r="M57" s="784"/>
      <c r="N57" s="784"/>
    </row>
    <row r="58" spans="1:14">
      <c r="A58" s="783"/>
      <c r="B58" s="1805"/>
      <c r="C58" s="1805"/>
      <c r="D58" s="1805"/>
      <c r="E58" s="1805"/>
      <c r="F58" s="1805"/>
      <c r="G58" s="1805"/>
      <c r="H58" s="1805"/>
      <c r="I58" s="1805"/>
      <c r="J58" s="1805"/>
      <c r="K58" s="1805"/>
      <c r="L58" s="1805"/>
      <c r="M58" s="1805"/>
      <c r="N58" s="1805"/>
    </row>
    <row r="59" spans="1:14">
      <c r="A59" s="7"/>
      <c r="B59" s="1805"/>
      <c r="C59" s="1805"/>
      <c r="D59" s="1805"/>
      <c r="E59" s="1805"/>
      <c r="F59" s="1805"/>
      <c r="G59" s="1805"/>
      <c r="H59" s="1805"/>
      <c r="I59" s="1805"/>
      <c r="J59" s="1805"/>
      <c r="K59" s="1805"/>
      <c r="L59" s="1805"/>
      <c r="M59" s="1805"/>
      <c r="N59" s="1805"/>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5"/>
  <sheetViews>
    <sheetView view="pageBreakPreview" zoomScaleNormal="100" zoomScaleSheetLayoutView="100" workbookViewId="0"/>
  </sheetViews>
  <sheetFormatPr defaultColWidth="9.33203125" defaultRowHeight="11"/>
  <cols>
    <col min="1" max="1" width="13" style="90" customWidth="1"/>
    <col min="2" max="2" width="3.6640625" style="90" customWidth="1"/>
    <col min="3" max="3" width="11.109375" style="90" customWidth="1"/>
    <col min="4" max="4" width="12.77734375" style="90" customWidth="1"/>
    <col min="5" max="7" width="11.6640625" style="90" customWidth="1"/>
    <col min="8" max="8" width="10.6640625" style="90" customWidth="1"/>
    <col min="9" max="10" width="7.6640625" style="90" customWidth="1"/>
    <col min="11" max="11" width="10.6640625" style="90" customWidth="1"/>
    <col min="12" max="12" width="8.44140625" style="90" customWidth="1"/>
    <col min="13" max="13" width="8.6640625" style="90" customWidth="1"/>
    <col min="14" max="14" width="10.33203125" style="90" customWidth="1"/>
    <col min="15" max="15" width="2.109375" style="90" customWidth="1"/>
    <col min="16" max="16384" width="9.33203125" style="90"/>
  </cols>
  <sheetData>
    <row r="1" spans="1:15" ht="21.75" customHeight="1">
      <c r="A1" s="785"/>
      <c r="B1"/>
      <c r="C1" s="735"/>
      <c r="D1" s="735"/>
      <c r="E1" s="735"/>
      <c r="F1" s="735"/>
      <c r="G1" s="736"/>
      <c r="H1" s="735"/>
      <c r="I1" s="736"/>
      <c r="J1" s="737"/>
      <c r="K1" s="735"/>
      <c r="L1" s="660"/>
      <c r="M1" s="735"/>
      <c r="N1" s="735"/>
      <c r="O1"/>
    </row>
    <row r="2" spans="1:15" ht="12.75" customHeight="1">
      <c r="A2" s="735"/>
      <c r="B2" s="738"/>
      <c r="C2" s="735"/>
      <c r="D2" s="735"/>
      <c r="E2" s="735"/>
      <c r="F2" s="735"/>
      <c r="G2" s="736"/>
      <c r="H2" s="735"/>
      <c r="I2" s="736"/>
      <c r="J2" s="737"/>
      <c r="K2" s="735"/>
      <c r="L2" s="737"/>
      <c r="M2" s="735"/>
      <c r="N2" s="735"/>
      <c r="O2"/>
    </row>
    <row r="3" spans="1:15" ht="22.5" customHeight="1">
      <c r="A3" s="786"/>
      <c r="B3" s="786"/>
      <c r="C3" s="786"/>
      <c r="D3" s="786"/>
      <c r="E3" s="786"/>
      <c r="F3" s="786"/>
      <c r="G3" s="786"/>
      <c r="H3" s="786"/>
      <c r="I3" s="786"/>
      <c r="J3" s="786"/>
      <c r="K3" s="786"/>
      <c r="L3" s="786"/>
      <c r="M3" s="786"/>
      <c r="N3" s="786"/>
      <c r="O3"/>
    </row>
    <row r="4" spans="1:15" ht="21" customHeight="1">
      <c r="A4" s="787"/>
      <c r="B4" s="787"/>
      <c r="C4" s="787"/>
      <c r="D4" s="787"/>
      <c r="E4" s="787"/>
      <c r="F4" s="787"/>
      <c r="G4" s="787"/>
      <c r="H4" s="787"/>
      <c r="I4" s="787"/>
      <c r="J4" s="787"/>
      <c r="K4" s="787"/>
      <c r="L4" s="787"/>
      <c r="M4" s="787"/>
      <c r="N4" s="787"/>
      <c r="O4"/>
    </row>
    <row r="5" spans="1:15" ht="21" customHeight="1">
      <c r="A5" s="788"/>
      <c r="B5" s="788"/>
      <c r="C5" s="788"/>
      <c r="D5" s="788"/>
      <c r="E5" s="788"/>
      <c r="F5" s="788"/>
      <c r="G5" s="788"/>
      <c r="H5" s="788"/>
      <c r="I5" s="788"/>
      <c r="J5" s="788"/>
      <c r="K5" s="788"/>
      <c r="L5" s="788"/>
      <c r="M5" s="788"/>
      <c r="N5" s="788"/>
      <c r="O5"/>
    </row>
    <row r="6" spans="1:15" ht="21" hidden="1" customHeight="1">
      <c r="A6" s="787"/>
      <c r="B6" s="787"/>
      <c r="C6" s="787"/>
      <c r="D6" s="787"/>
      <c r="E6" s="787"/>
      <c r="F6" s="787"/>
      <c r="G6" s="787"/>
      <c r="H6" s="787"/>
      <c r="I6" s="787"/>
      <c r="J6" s="787"/>
      <c r="K6" s="787"/>
      <c r="L6" s="787"/>
      <c r="M6" s="787"/>
      <c r="N6" s="787"/>
      <c r="O6"/>
    </row>
    <row r="7" spans="1:15" ht="21" customHeight="1">
      <c r="A7" s="789"/>
      <c r="B7" s="789"/>
      <c r="C7" s="789"/>
      <c r="D7" s="789"/>
      <c r="E7" s="789"/>
      <c r="F7" s="789"/>
      <c r="G7" s="789"/>
      <c r="H7" s="790"/>
      <c r="I7" s="790"/>
      <c r="J7" s="790"/>
      <c r="K7" s="790"/>
      <c r="L7" s="790"/>
      <c r="M7" s="790"/>
      <c r="N7" s="790"/>
      <c r="O7"/>
    </row>
    <row r="8" spans="1:15" ht="15.75" customHeight="1">
      <c r="A8" s="735"/>
      <c r="B8" s="735"/>
      <c r="C8" s="735"/>
      <c r="D8" s="735"/>
      <c r="E8" s="735"/>
      <c r="F8" s="735"/>
      <c r="G8" s="735"/>
      <c r="H8" s="735"/>
      <c r="I8" s="735"/>
      <c r="J8" s="735"/>
      <c r="K8" s="735"/>
      <c r="L8" s="735"/>
      <c r="M8" s="735"/>
      <c r="N8" s="735"/>
      <c r="O8"/>
    </row>
    <row r="9" spans="1:15" ht="13.5" customHeight="1">
      <c r="A9" s="108"/>
      <c r="B9" s="109"/>
      <c r="C9" s="109"/>
      <c r="D9" s="110"/>
      <c r="E9" s="111"/>
      <c r="F9" s="112" t="s">
        <v>654</v>
      </c>
      <c r="G9" s="113"/>
      <c r="H9" s="448"/>
      <c r="I9" s="455"/>
      <c r="J9" s="454" t="str">
        <f>'2-1'!J9</f>
        <v>令和8年4月中の人口移動</v>
      </c>
      <c r="K9" s="457"/>
      <c r="L9" s="454"/>
      <c r="M9" s="449"/>
      <c r="N9" s="450"/>
    </row>
    <row r="10" spans="1:15" ht="13.5" customHeight="1">
      <c r="A10" s="229" t="s">
        <v>319</v>
      </c>
      <c r="B10" s="1814" t="s">
        <v>655</v>
      </c>
      <c r="C10" s="1807"/>
      <c r="D10" s="114" t="s">
        <v>317</v>
      </c>
      <c r="E10" s="326"/>
      <c r="F10" s="110"/>
      <c r="G10" s="110"/>
      <c r="H10" s="114"/>
      <c r="I10" s="1811" t="s">
        <v>320</v>
      </c>
      <c r="J10" s="1812"/>
      <c r="K10" s="1813"/>
      <c r="L10" s="1811" t="s">
        <v>321</v>
      </c>
      <c r="M10" s="1812"/>
      <c r="N10" s="1813"/>
    </row>
    <row r="11" spans="1:15" ht="13.5" customHeight="1">
      <c r="A11" s="115"/>
      <c r="B11" s="116"/>
      <c r="C11" s="116"/>
      <c r="D11" s="230"/>
      <c r="E11" s="118" t="s">
        <v>653</v>
      </c>
      <c r="F11" s="331" t="s">
        <v>73</v>
      </c>
      <c r="G11" s="331" t="s">
        <v>74</v>
      </c>
      <c r="H11" s="205" t="s">
        <v>318</v>
      </c>
      <c r="I11" s="119" t="s">
        <v>656</v>
      </c>
      <c r="J11" s="119" t="s">
        <v>657</v>
      </c>
      <c r="K11" s="119" t="s">
        <v>658</v>
      </c>
      <c r="L11" s="119" t="s">
        <v>659</v>
      </c>
      <c r="M11" s="119" t="s">
        <v>660</v>
      </c>
      <c r="N11" s="206" t="s">
        <v>658</v>
      </c>
    </row>
    <row r="12" spans="1:15" s="231" customFormat="1" ht="13.5" customHeight="1">
      <c r="A12" s="791"/>
      <c r="B12" s="792"/>
      <c r="C12" s="793" t="s">
        <v>322</v>
      </c>
      <c r="D12" s="794" t="s">
        <v>363</v>
      </c>
      <c r="E12" s="794" t="s">
        <v>57</v>
      </c>
      <c r="F12" s="794" t="s">
        <v>364</v>
      </c>
      <c r="G12" s="794" t="s">
        <v>57</v>
      </c>
      <c r="H12" s="794" t="s">
        <v>57</v>
      </c>
      <c r="I12" s="794" t="s">
        <v>57</v>
      </c>
      <c r="J12" s="794" t="s">
        <v>57</v>
      </c>
      <c r="K12" s="794" t="s">
        <v>57</v>
      </c>
      <c r="L12" s="794" t="s">
        <v>57</v>
      </c>
      <c r="M12" s="794" t="s">
        <v>57</v>
      </c>
      <c r="N12" s="795" t="s">
        <v>57</v>
      </c>
      <c r="O12" s="796"/>
    </row>
    <row r="13" spans="1:15" ht="21" customHeight="1">
      <c r="A13" s="752" t="s">
        <v>359</v>
      </c>
      <c r="B13" s="761" t="s">
        <v>934</v>
      </c>
      <c r="C13" s="797">
        <v>101.8</v>
      </c>
      <c r="D13" s="763">
        <v>95229</v>
      </c>
      <c r="E13" s="763">
        <v>216616</v>
      </c>
      <c r="F13" s="763">
        <v>98675</v>
      </c>
      <c r="G13" s="763">
        <v>117941</v>
      </c>
      <c r="H13" s="762">
        <v>106</v>
      </c>
      <c r="I13" s="770">
        <v>103</v>
      </c>
      <c r="J13" s="770">
        <v>219</v>
      </c>
      <c r="K13" s="762">
        <v>-116</v>
      </c>
      <c r="L13" s="770">
        <v>958</v>
      </c>
      <c r="M13" s="770">
        <v>736</v>
      </c>
      <c r="N13" s="764">
        <v>222</v>
      </c>
      <c r="O13"/>
    </row>
    <row r="14" spans="1:15" ht="21" customHeight="1">
      <c r="A14" s="752" t="s">
        <v>360</v>
      </c>
      <c r="B14" s="798"/>
      <c r="C14" s="797">
        <v>176.51</v>
      </c>
      <c r="D14" s="763">
        <v>30367</v>
      </c>
      <c r="E14" s="763">
        <v>70707</v>
      </c>
      <c r="F14" s="763">
        <v>33944</v>
      </c>
      <c r="G14" s="763">
        <v>36763</v>
      </c>
      <c r="H14" s="762">
        <v>-83</v>
      </c>
      <c r="I14" s="770">
        <v>26</v>
      </c>
      <c r="J14" s="770">
        <v>80</v>
      </c>
      <c r="K14" s="762">
        <v>-54</v>
      </c>
      <c r="L14" s="770">
        <v>242</v>
      </c>
      <c r="M14" s="770">
        <v>271</v>
      </c>
      <c r="N14" s="764">
        <v>-29</v>
      </c>
      <c r="O14"/>
    </row>
    <row r="15" spans="1:15" ht="21" customHeight="1">
      <c r="A15" s="752" t="s">
        <v>361</v>
      </c>
      <c r="B15" s="798"/>
      <c r="C15" s="797">
        <v>34.380000000000003</v>
      </c>
      <c r="D15" s="763">
        <v>37061</v>
      </c>
      <c r="E15" s="763">
        <v>82894</v>
      </c>
      <c r="F15" s="763">
        <v>40082</v>
      </c>
      <c r="G15" s="763">
        <v>42812</v>
      </c>
      <c r="H15" s="762">
        <v>-30</v>
      </c>
      <c r="I15" s="770">
        <v>40</v>
      </c>
      <c r="J15" s="770">
        <v>104</v>
      </c>
      <c r="K15" s="762">
        <v>-64</v>
      </c>
      <c r="L15" s="770">
        <v>346</v>
      </c>
      <c r="M15" s="770">
        <v>312</v>
      </c>
      <c r="N15" s="764">
        <v>34</v>
      </c>
      <c r="O15"/>
    </row>
    <row r="16" spans="1:15" ht="21" customHeight="1">
      <c r="A16" s="752" t="s">
        <v>362</v>
      </c>
      <c r="B16" s="798"/>
      <c r="C16" s="797">
        <v>53.44</v>
      </c>
      <c r="D16" s="763">
        <v>65928</v>
      </c>
      <c r="E16" s="763">
        <v>149321</v>
      </c>
      <c r="F16" s="763">
        <v>69882</v>
      </c>
      <c r="G16" s="763">
        <v>79439</v>
      </c>
      <c r="H16" s="762">
        <v>67</v>
      </c>
      <c r="I16" s="770">
        <v>66</v>
      </c>
      <c r="J16" s="770">
        <v>152</v>
      </c>
      <c r="K16" s="762">
        <v>-86</v>
      </c>
      <c r="L16" s="770">
        <v>626</v>
      </c>
      <c r="M16" s="770">
        <v>473</v>
      </c>
      <c r="N16" s="764">
        <v>153</v>
      </c>
      <c r="O16"/>
    </row>
    <row r="17" spans="1:15" ht="21" customHeight="1">
      <c r="A17" s="799" t="s">
        <v>365</v>
      </c>
      <c r="B17" s="800" t="s">
        <v>934</v>
      </c>
      <c r="C17" s="797">
        <v>92.94</v>
      </c>
      <c r="D17" s="763">
        <v>18762</v>
      </c>
      <c r="E17" s="763">
        <v>45890</v>
      </c>
      <c r="F17" s="763">
        <v>22350</v>
      </c>
      <c r="G17" s="763">
        <v>23540</v>
      </c>
      <c r="H17" s="762">
        <v>-16</v>
      </c>
      <c r="I17" s="801">
        <v>25</v>
      </c>
      <c r="J17" s="801">
        <v>35</v>
      </c>
      <c r="K17" s="762">
        <v>-10</v>
      </c>
      <c r="L17" s="766">
        <v>180</v>
      </c>
      <c r="M17" s="801">
        <v>186</v>
      </c>
      <c r="N17" s="802">
        <v>-6</v>
      </c>
      <c r="O17"/>
    </row>
    <row r="18" spans="1:15" ht="21" customHeight="1">
      <c r="A18" s="752" t="s">
        <v>456</v>
      </c>
      <c r="B18" s="798"/>
      <c r="C18" s="797">
        <v>210.32</v>
      </c>
      <c r="D18" s="763">
        <v>43999</v>
      </c>
      <c r="E18" s="763">
        <v>104521</v>
      </c>
      <c r="F18" s="763">
        <v>50067</v>
      </c>
      <c r="G18" s="763">
        <v>54454</v>
      </c>
      <c r="H18" s="762">
        <v>-37</v>
      </c>
      <c r="I18" s="770">
        <v>23</v>
      </c>
      <c r="J18" s="770">
        <v>100</v>
      </c>
      <c r="K18" s="762">
        <v>-77</v>
      </c>
      <c r="L18" s="803">
        <v>443</v>
      </c>
      <c r="M18" s="770">
        <v>403</v>
      </c>
      <c r="N18" s="764">
        <v>40</v>
      </c>
      <c r="O18"/>
    </row>
    <row r="19" spans="1:15" ht="21" customHeight="1">
      <c r="A19" s="752" t="s">
        <v>457</v>
      </c>
      <c r="B19" s="804" t="s">
        <v>934</v>
      </c>
      <c r="C19" s="805">
        <v>150.97999999999999</v>
      </c>
      <c r="D19" s="806">
        <v>16634</v>
      </c>
      <c r="E19" s="806">
        <v>39948</v>
      </c>
      <c r="F19" s="806">
        <v>19705</v>
      </c>
      <c r="G19" s="806">
        <v>20243</v>
      </c>
      <c r="H19" s="764">
        <v>-10</v>
      </c>
      <c r="I19" s="807">
        <v>9</v>
      </c>
      <c r="J19" s="807">
        <v>41</v>
      </c>
      <c r="K19" s="764">
        <v>-32</v>
      </c>
      <c r="L19" s="766">
        <v>168</v>
      </c>
      <c r="M19" s="807">
        <v>146</v>
      </c>
      <c r="N19" s="764">
        <v>22</v>
      </c>
      <c r="O19"/>
    </row>
    <row r="20" spans="1:15" ht="21" customHeight="1">
      <c r="A20" s="752" t="s">
        <v>478</v>
      </c>
      <c r="B20" s="808"/>
      <c r="C20" s="797">
        <v>377.59</v>
      </c>
      <c r="D20" s="763">
        <v>15551</v>
      </c>
      <c r="E20" s="763">
        <v>36707</v>
      </c>
      <c r="F20" s="763">
        <v>17587</v>
      </c>
      <c r="G20" s="763">
        <v>19120</v>
      </c>
      <c r="H20" s="762">
        <v>-23</v>
      </c>
      <c r="I20" s="770">
        <v>21</v>
      </c>
      <c r="J20" s="770">
        <v>43</v>
      </c>
      <c r="K20" s="762">
        <v>-22</v>
      </c>
      <c r="L20" s="803">
        <v>148</v>
      </c>
      <c r="M20" s="770">
        <v>149</v>
      </c>
      <c r="N20" s="764">
        <v>-1</v>
      </c>
      <c r="O20"/>
    </row>
    <row r="21" spans="1:15" ht="21" customHeight="1">
      <c r="A21" s="752" t="s">
        <v>458</v>
      </c>
      <c r="B21" s="808"/>
      <c r="C21" s="797">
        <v>422.91</v>
      </c>
      <c r="D21" s="763">
        <v>7838</v>
      </c>
      <c r="E21" s="763">
        <v>19393</v>
      </c>
      <c r="F21" s="763">
        <v>9286</v>
      </c>
      <c r="G21" s="763">
        <v>10107</v>
      </c>
      <c r="H21" s="762">
        <v>-36</v>
      </c>
      <c r="I21" s="770">
        <v>5</v>
      </c>
      <c r="J21" s="770">
        <v>37</v>
      </c>
      <c r="K21" s="762">
        <v>-32</v>
      </c>
      <c r="L21" s="803">
        <v>51</v>
      </c>
      <c r="M21" s="770">
        <v>55</v>
      </c>
      <c r="N21" s="764">
        <v>-4</v>
      </c>
      <c r="O21"/>
    </row>
    <row r="22" spans="1:15" ht="21" customHeight="1">
      <c r="A22" s="752" t="s">
        <v>459</v>
      </c>
      <c r="B22" s="808"/>
      <c r="C22" s="797">
        <v>493.21</v>
      </c>
      <c r="D22" s="763">
        <v>23261</v>
      </c>
      <c r="E22" s="763">
        <v>57063</v>
      </c>
      <c r="F22" s="763">
        <v>27529</v>
      </c>
      <c r="G22" s="763">
        <v>29534</v>
      </c>
      <c r="H22" s="762">
        <v>-46</v>
      </c>
      <c r="I22" s="770">
        <v>24</v>
      </c>
      <c r="J22" s="770">
        <v>64</v>
      </c>
      <c r="K22" s="762">
        <v>-40</v>
      </c>
      <c r="L22" s="803">
        <v>212</v>
      </c>
      <c r="M22" s="770">
        <v>218</v>
      </c>
      <c r="N22" s="764">
        <v>-6</v>
      </c>
      <c r="O22"/>
    </row>
    <row r="23" spans="1:15" ht="21" customHeight="1">
      <c r="A23" s="799" t="s">
        <v>460</v>
      </c>
      <c r="B23" s="809"/>
      <c r="C23" s="805">
        <v>229.01</v>
      </c>
      <c r="D23" s="763">
        <v>17168</v>
      </c>
      <c r="E23" s="810">
        <v>40706</v>
      </c>
      <c r="F23" s="763">
        <v>19445</v>
      </c>
      <c r="G23" s="810">
        <v>21261</v>
      </c>
      <c r="H23" s="762">
        <v>-37</v>
      </c>
      <c r="I23" s="811">
        <v>9</v>
      </c>
      <c r="J23" s="801">
        <v>60</v>
      </c>
      <c r="K23" s="802">
        <v>-51</v>
      </c>
      <c r="L23" s="766">
        <v>173</v>
      </c>
      <c r="M23" s="811">
        <v>159</v>
      </c>
      <c r="N23" s="764">
        <v>14</v>
      </c>
      <c r="O23"/>
    </row>
    <row r="24" spans="1:15" ht="21" customHeight="1">
      <c r="A24" s="752" t="s">
        <v>461</v>
      </c>
      <c r="B24" s="808"/>
      <c r="C24" s="797">
        <v>403.06</v>
      </c>
      <c r="D24" s="763">
        <v>11070</v>
      </c>
      <c r="E24" s="763">
        <v>26174</v>
      </c>
      <c r="F24" s="763">
        <v>12573</v>
      </c>
      <c r="G24" s="763">
        <v>13601</v>
      </c>
      <c r="H24" s="762">
        <v>-37</v>
      </c>
      <c r="I24" s="770">
        <v>11</v>
      </c>
      <c r="J24" s="770">
        <v>35</v>
      </c>
      <c r="K24" s="762">
        <v>-24</v>
      </c>
      <c r="L24" s="803">
        <v>115</v>
      </c>
      <c r="M24" s="770">
        <v>128</v>
      </c>
      <c r="N24" s="764">
        <v>-13</v>
      </c>
      <c r="O24"/>
    </row>
    <row r="25" spans="1:15" ht="21" customHeight="1">
      <c r="A25" s="752" t="s">
        <v>462</v>
      </c>
      <c r="B25" s="808"/>
      <c r="C25" s="797">
        <v>184.24</v>
      </c>
      <c r="D25" s="763">
        <v>17469</v>
      </c>
      <c r="E25" s="763">
        <v>39102</v>
      </c>
      <c r="F25" s="763">
        <v>18496</v>
      </c>
      <c r="G25" s="763">
        <v>20606</v>
      </c>
      <c r="H25" s="762">
        <v>41</v>
      </c>
      <c r="I25" s="770">
        <v>8</v>
      </c>
      <c r="J25" s="770">
        <v>52</v>
      </c>
      <c r="K25" s="762">
        <v>-44</v>
      </c>
      <c r="L25" s="803">
        <v>240</v>
      </c>
      <c r="M25" s="770">
        <v>155</v>
      </c>
      <c r="N25" s="764">
        <v>85</v>
      </c>
      <c r="O25"/>
    </row>
    <row r="26" spans="1:15" ht="21" customHeight="1">
      <c r="A26" s="752" t="s">
        <v>463</v>
      </c>
      <c r="B26" s="808"/>
      <c r="C26" s="805">
        <v>658.54</v>
      </c>
      <c r="D26" s="806">
        <v>12482</v>
      </c>
      <c r="E26" s="806">
        <v>30779</v>
      </c>
      <c r="F26" s="806">
        <v>14686</v>
      </c>
      <c r="G26" s="806">
        <v>16093</v>
      </c>
      <c r="H26" s="764">
        <v>-65</v>
      </c>
      <c r="I26" s="807">
        <v>13</v>
      </c>
      <c r="J26" s="807">
        <v>53</v>
      </c>
      <c r="K26" s="764">
        <v>-40</v>
      </c>
      <c r="L26" s="812">
        <v>66</v>
      </c>
      <c r="M26" s="807">
        <v>91</v>
      </c>
      <c r="N26" s="764">
        <v>-25</v>
      </c>
      <c r="O26"/>
    </row>
    <row r="27" spans="1:15" ht="21" customHeight="1">
      <c r="A27" s="799" t="s">
        <v>464</v>
      </c>
      <c r="B27" s="809"/>
      <c r="C27" s="805">
        <v>157.55000000000001</v>
      </c>
      <c r="D27" s="806">
        <v>17365</v>
      </c>
      <c r="E27" s="806">
        <v>39384</v>
      </c>
      <c r="F27" s="806">
        <v>19577</v>
      </c>
      <c r="G27" s="806">
        <v>19807</v>
      </c>
      <c r="H27" s="764">
        <v>58</v>
      </c>
      <c r="I27" s="807">
        <v>23</v>
      </c>
      <c r="J27" s="807">
        <v>50</v>
      </c>
      <c r="K27" s="764">
        <v>-27</v>
      </c>
      <c r="L27" s="812">
        <v>315</v>
      </c>
      <c r="M27" s="807">
        <v>230</v>
      </c>
      <c r="N27" s="764">
        <v>85</v>
      </c>
      <c r="O27"/>
    </row>
    <row r="28" spans="1:15" ht="21" customHeight="1">
      <c r="A28" s="799" t="s">
        <v>465</v>
      </c>
      <c r="B28" s="800" t="s">
        <v>934</v>
      </c>
      <c r="C28" s="805">
        <v>210.87</v>
      </c>
      <c r="D28" s="806">
        <v>27899</v>
      </c>
      <c r="E28" s="806">
        <v>69130</v>
      </c>
      <c r="F28" s="806">
        <v>33588</v>
      </c>
      <c r="G28" s="806">
        <v>35542</v>
      </c>
      <c r="H28" s="764">
        <v>-64</v>
      </c>
      <c r="I28" s="807">
        <v>24</v>
      </c>
      <c r="J28" s="807">
        <v>75</v>
      </c>
      <c r="K28" s="764">
        <v>-51</v>
      </c>
      <c r="L28" s="812">
        <v>236</v>
      </c>
      <c r="M28" s="807">
        <v>249</v>
      </c>
      <c r="N28" s="764">
        <v>-13</v>
      </c>
      <c r="O28"/>
    </row>
    <row r="29" spans="1:15" ht="24.75" customHeight="1">
      <c r="A29" s="813" t="s">
        <v>466</v>
      </c>
      <c r="B29" s="814"/>
      <c r="C29" s="815">
        <v>90.33</v>
      </c>
      <c r="D29" s="816">
        <v>10753</v>
      </c>
      <c r="E29" s="816">
        <v>27135</v>
      </c>
      <c r="F29" s="816">
        <v>12689</v>
      </c>
      <c r="G29" s="816">
        <v>14446</v>
      </c>
      <c r="H29" s="817">
        <v>-30</v>
      </c>
      <c r="I29" s="818">
        <v>5</v>
      </c>
      <c r="J29" s="818">
        <v>22</v>
      </c>
      <c r="K29" s="817">
        <v>-17</v>
      </c>
      <c r="L29" s="819">
        <v>74</v>
      </c>
      <c r="M29" s="818">
        <v>87</v>
      </c>
      <c r="N29" s="820">
        <v>-13</v>
      </c>
      <c r="O29"/>
    </row>
    <row r="30" spans="1:15" ht="21" customHeight="1">
      <c r="A30" s="752" t="s">
        <v>467</v>
      </c>
      <c r="B30" s="821"/>
      <c r="C30" s="797">
        <v>90.33</v>
      </c>
      <c r="D30" s="763">
        <v>10753</v>
      </c>
      <c r="E30" s="763">
        <v>27135</v>
      </c>
      <c r="F30" s="763">
        <v>12689</v>
      </c>
      <c r="G30" s="763">
        <v>14446</v>
      </c>
      <c r="H30" s="762">
        <v>-30</v>
      </c>
      <c r="I30" s="822">
        <v>5</v>
      </c>
      <c r="J30" s="822">
        <v>22</v>
      </c>
      <c r="K30" s="762">
        <v>-17</v>
      </c>
      <c r="L30" s="823">
        <v>74</v>
      </c>
      <c r="M30" s="822">
        <v>87</v>
      </c>
      <c r="N30" s="764">
        <v>-13</v>
      </c>
      <c r="O30"/>
    </row>
    <row r="31" spans="1:15" ht="24.75" customHeight="1">
      <c r="A31" s="813" t="s">
        <v>468</v>
      </c>
      <c r="B31" s="824"/>
      <c r="C31" s="815">
        <v>185.19</v>
      </c>
      <c r="D31" s="816">
        <v>6392</v>
      </c>
      <c r="E31" s="816">
        <v>17030</v>
      </c>
      <c r="F31" s="816">
        <v>8209</v>
      </c>
      <c r="G31" s="816">
        <v>8821</v>
      </c>
      <c r="H31" s="825">
        <v>-78</v>
      </c>
      <c r="I31" s="826">
        <v>2</v>
      </c>
      <c r="J31" s="826">
        <v>28</v>
      </c>
      <c r="K31" s="825">
        <v>-26</v>
      </c>
      <c r="L31" s="827">
        <v>28</v>
      </c>
      <c r="M31" s="826">
        <v>80</v>
      </c>
      <c r="N31" s="828">
        <v>-52</v>
      </c>
      <c r="O31"/>
    </row>
    <row r="32" spans="1:15" ht="21" customHeight="1">
      <c r="A32" s="752" t="s">
        <v>469</v>
      </c>
      <c r="B32" s="829"/>
      <c r="C32" s="797">
        <v>185.19</v>
      </c>
      <c r="D32" s="763">
        <v>6392</v>
      </c>
      <c r="E32" s="763">
        <v>17030</v>
      </c>
      <c r="F32" s="763">
        <v>8209</v>
      </c>
      <c r="G32" s="763">
        <v>8821</v>
      </c>
      <c r="H32" s="766">
        <v>-78</v>
      </c>
      <c r="I32" s="822">
        <v>2</v>
      </c>
      <c r="J32" s="822">
        <v>28</v>
      </c>
      <c r="K32" s="766">
        <v>-26</v>
      </c>
      <c r="L32" s="823">
        <v>28</v>
      </c>
      <c r="M32" s="822">
        <v>80</v>
      </c>
      <c r="N32" s="812">
        <v>-52</v>
      </c>
      <c r="O32"/>
    </row>
    <row r="33" spans="1:15" ht="24.75" customHeight="1">
      <c r="A33" s="830" t="s">
        <v>470</v>
      </c>
      <c r="B33" s="831"/>
      <c r="C33" s="815">
        <v>44.05</v>
      </c>
      <c r="D33" s="816">
        <v>25600</v>
      </c>
      <c r="E33" s="816">
        <v>62442</v>
      </c>
      <c r="F33" s="816">
        <v>30360</v>
      </c>
      <c r="G33" s="816">
        <v>32082</v>
      </c>
      <c r="H33" s="825">
        <v>-15</v>
      </c>
      <c r="I33" s="816">
        <v>29</v>
      </c>
      <c r="J33" s="816">
        <v>55</v>
      </c>
      <c r="K33" s="825">
        <v>-26</v>
      </c>
      <c r="L33" s="825">
        <v>205</v>
      </c>
      <c r="M33" s="816">
        <v>194</v>
      </c>
      <c r="N33" s="828">
        <v>11</v>
      </c>
      <c r="O33"/>
    </row>
    <row r="34" spans="1:15" ht="21" customHeight="1">
      <c r="A34" s="799" t="s">
        <v>471</v>
      </c>
      <c r="B34" s="752"/>
      <c r="C34" s="797">
        <v>34.92</v>
      </c>
      <c r="D34" s="763">
        <v>11580</v>
      </c>
      <c r="E34" s="763">
        <v>29284</v>
      </c>
      <c r="F34" s="763">
        <v>14224</v>
      </c>
      <c r="G34" s="763">
        <v>15060</v>
      </c>
      <c r="H34" s="766">
        <v>-25</v>
      </c>
      <c r="I34" s="763">
        <v>14</v>
      </c>
      <c r="J34" s="763">
        <v>34</v>
      </c>
      <c r="K34" s="766">
        <v>-20</v>
      </c>
      <c r="L34" s="766">
        <v>80</v>
      </c>
      <c r="M34" s="763">
        <v>85</v>
      </c>
      <c r="N34" s="812">
        <v>-5</v>
      </c>
      <c r="O34"/>
    </row>
    <row r="35" spans="1:15" ht="21" customHeight="1">
      <c r="A35" s="799" t="s">
        <v>472</v>
      </c>
      <c r="B35" s="752"/>
      <c r="C35" s="805">
        <v>9.1300000000000008</v>
      </c>
      <c r="D35" s="806">
        <v>14020</v>
      </c>
      <c r="E35" s="806">
        <v>33158</v>
      </c>
      <c r="F35" s="806">
        <v>16136</v>
      </c>
      <c r="G35" s="806">
        <v>17022</v>
      </c>
      <c r="H35" s="812">
        <v>10</v>
      </c>
      <c r="I35" s="806">
        <v>15</v>
      </c>
      <c r="J35" s="806">
        <v>21</v>
      </c>
      <c r="K35" s="812">
        <v>-6</v>
      </c>
      <c r="L35" s="812">
        <v>125</v>
      </c>
      <c r="M35" s="806">
        <v>109</v>
      </c>
      <c r="N35" s="812">
        <v>16</v>
      </c>
      <c r="O35"/>
    </row>
    <row r="36" spans="1:15" ht="24" customHeight="1">
      <c r="A36" s="830" t="s">
        <v>473</v>
      </c>
      <c r="B36" s="831"/>
      <c r="C36" s="815">
        <v>330.7</v>
      </c>
      <c r="D36" s="816">
        <v>15474</v>
      </c>
      <c r="E36" s="816">
        <v>37369</v>
      </c>
      <c r="F36" s="816">
        <v>18059</v>
      </c>
      <c r="G36" s="816">
        <v>19310</v>
      </c>
      <c r="H36" s="825">
        <v>-35</v>
      </c>
      <c r="I36" s="816">
        <v>13</v>
      </c>
      <c r="J36" s="816">
        <v>51</v>
      </c>
      <c r="K36" s="825">
        <v>-38</v>
      </c>
      <c r="L36" s="825">
        <v>157</v>
      </c>
      <c r="M36" s="816">
        <v>154</v>
      </c>
      <c r="N36" s="828">
        <v>3</v>
      </c>
      <c r="O36"/>
    </row>
    <row r="37" spans="1:15" ht="21" customHeight="1">
      <c r="A37" s="799" t="s">
        <v>366</v>
      </c>
      <c r="B37" s="752"/>
      <c r="C37" s="797">
        <v>82.67</v>
      </c>
      <c r="D37" s="763">
        <v>4065</v>
      </c>
      <c r="E37" s="763">
        <v>9770</v>
      </c>
      <c r="F37" s="763">
        <v>4756</v>
      </c>
      <c r="G37" s="763">
        <v>5014</v>
      </c>
      <c r="H37" s="766">
        <v>-5</v>
      </c>
      <c r="I37" s="763">
        <v>2</v>
      </c>
      <c r="J37" s="763">
        <v>14</v>
      </c>
      <c r="K37" s="766">
        <v>-12</v>
      </c>
      <c r="L37" s="766">
        <v>34</v>
      </c>
      <c r="M37" s="763">
        <v>27</v>
      </c>
      <c r="N37" s="812">
        <v>7</v>
      </c>
      <c r="O37"/>
    </row>
    <row r="38" spans="1:15" ht="21" customHeight="1">
      <c r="A38" s="799" t="s">
        <v>367</v>
      </c>
      <c r="B38" s="752"/>
      <c r="C38" s="797">
        <v>45.79</v>
      </c>
      <c r="D38" s="763">
        <v>7723</v>
      </c>
      <c r="E38" s="763">
        <v>18255</v>
      </c>
      <c r="F38" s="763">
        <v>8919</v>
      </c>
      <c r="G38" s="763">
        <v>9336</v>
      </c>
      <c r="H38" s="766">
        <v>-7</v>
      </c>
      <c r="I38" s="763">
        <v>10</v>
      </c>
      <c r="J38" s="763">
        <v>16</v>
      </c>
      <c r="K38" s="766">
        <v>-6</v>
      </c>
      <c r="L38" s="766">
        <v>98</v>
      </c>
      <c r="M38" s="763">
        <v>99</v>
      </c>
      <c r="N38" s="812">
        <v>-1</v>
      </c>
      <c r="O38"/>
    </row>
    <row r="39" spans="1:15" ht="21" customHeight="1">
      <c r="A39" s="799" t="s">
        <v>368</v>
      </c>
      <c r="B39" s="752"/>
      <c r="C39" s="797">
        <v>202.23</v>
      </c>
      <c r="D39" s="763">
        <v>3686</v>
      </c>
      <c r="E39" s="763">
        <v>9344</v>
      </c>
      <c r="F39" s="763">
        <v>4384</v>
      </c>
      <c r="G39" s="763">
        <v>4960</v>
      </c>
      <c r="H39" s="766">
        <v>-23</v>
      </c>
      <c r="I39" s="763">
        <v>1</v>
      </c>
      <c r="J39" s="763">
        <v>21</v>
      </c>
      <c r="K39" s="766">
        <v>-20</v>
      </c>
      <c r="L39" s="766">
        <v>25</v>
      </c>
      <c r="M39" s="763">
        <v>28</v>
      </c>
      <c r="N39" s="812">
        <v>-3</v>
      </c>
      <c r="O39"/>
    </row>
    <row r="40" spans="1:15" ht="24.75" customHeight="1">
      <c r="A40" s="830" t="s">
        <v>369</v>
      </c>
      <c r="B40" s="831"/>
      <c r="C40" s="815">
        <v>22.61</v>
      </c>
      <c r="D40" s="816">
        <v>13290</v>
      </c>
      <c r="E40" s="816">
        <v>32581</v>
      </c>
      <c r="F40" s="816">
        <v>15934</v>
      </c>
      <c r="G40" s="816">
        <v>16647</v>
      </c>
      <c r="H40" s="825">
        <v>6</v>
      </c>
      <c r="I40" s="816">
        <v>14</v>
      </c>
      <c r="J40" s="816">
        <v>29</v>
      </c>
      <c r="K40" s="825">
        <v>-15</v>
      </c>
      <c r="L40" s="825">
        <v>133</v>
      </c>
      <c r="M40" s="816">
        <v>112</v>
      </c>
      <c r="N40" s="828">
        <v>21</v>
      </c>
      <c r="O40"/>
    </row>
    <row r="41" spans="1:15" ht="21" customHeight="1">
      <c r="A41" s="799" t="s">
        <v>370</v>
      </c>
      <c r="B41" s="800" t="s">
        <v>934</v>
      </c>
      <c r="C41" s="797">
        <v>22.61</v>
      </c>
      <c r="D41" s="763">
        <v>13290</v>
      </c>
      <c r="E41" s="763">
        <v>32581</v>
      </c>
      <c r="F41" s="763">
        <v>15934</v>
      </c>
      <c r="G41" s="763">
        <v>16647</v>
      </c>
      <c r="H41" s="766">
        <v>6</v>
      </c>
      <c r="I41" s="763">
        <v>14</v>
      </c>
      <c r="J41" s="763">
        <v>29</v>
      </c>
      <c r="K41" s="766">
        <v>-15</v>
      </c>
      <c r="L41" s="766">
        <v>133</v>
      </c>
      <c r="M41" s="763">
        <v>112</v>
      </c>
      <c r="N41" s="812">
        <v>21</v>
      </c>
      <c r="O41"/>
    </row>
    <row r="42" spans="1:15" ht="24.75" customHeight="1">
      <c r="A42" s="830" t="s">
        <v>371</v>
      </c>
      <c r="B42" s="831"/>
      <c r="C42" s="815">
        <v>150.26</v>
      </c>
      <c r="D42" s="816">
        <v>5442</v>
      </c>
      <c r="E42" s="816">
        <v>12592</v>
      </c>
      <c r="F42" s="816">
        <v>6155</v>
      </c>
      <c r="G42" s="816">
        <v>6437</v>
      </c>
      <c r="H42" s="825">
        <v>-39</v>
      </c>
      <c r="I42" s="816">
        <v>3</v>
      </c>
      <c r="J42" s="816">
        <v>19</v>
      </c>
      <c r="K42" s="825">
        <v>-16</v>
      </c>
      <c r="L42" s="825">
        <v>36</v>
      </c>
      <c r="M42" s="816">
        <v>59</v>
      </c>
      <c r="N42" s="828">
        <v>-23</v>
      </c>
      <c r="O42"/>
    </row>
    <row r="43" spans="1:15" ht="21" customHeight="1">
      <c r="A43" s="799" t="s">
        <v>372</v>
      </c>
      <c r="B43" s="752"/>
      <c r="C43" s="797">
        <v>150.26</v>
      </c>
      <c r="D43" s="763">
        <v>5442</v>
      </c>
      <c r="E43" s="763">
        <v>12592</v>
      </c>
      <c r="F43" s="763">
        <v>6155</v>
      </c>
      <c r="G43" s="763">
        <v>6437</v>
      </c>
      <c r="H43" s="766">
        <v>-39</v>
      </c>
      <c r="I43" s="763">
        <v>3</v>
      </c>
      <c r="J43" s="763">
        <v>19</v>
      </c>
      <c r="K43" s="766">
        <v>-16</v>
      </c>
      <c r="L43" s="766">
        <v>36</v>
      </c>
      <c r="M43" s="763">
        <v>59</v>
      </c>
      <c r="N43" s="812">
        <v>-23</v>
      </c>
      <c r="O43"/>
    </row>
    <row r="44" spans="1:15" ht="24.75" customHeight="1">
      <c r="A44" s="830" t="s">
        <v>373</v>
      </c>
      <c r="B44" s="831"/>
      <c r="C44" s="815">
        <v>307.44</v>
      </c>
      <c r="D44" s="816">
        <v>5716</v>
      </c>
      <c r="E44" s="816">
        <v>13872</v>
      </c>
      <c r="F44" s="816">
        <v>6674</v>
      </c>
      <c r="G44" s="816">
        <v>7198</v>
      </c>
      <c r="H44" s="825">
        <v>21</v>
      </c>
      <c r="I44" s="816">
        <v>4</v>
      </c>
      <c r="J44" s="816">
        <v>31</v>
      </c>
      <c r="K44" s="825">
        <v>-27</v>
      </c>
      <c r="L44" s="825">
        <v>83</v>
      </c>
      <c r="M44" s="816">
        <v>35</v>
      </c>
      <c r="N44" s="828">
        <v>48</v>
      </c>
      <c r="O44"/>
    </row>
    <row r="45" spans="1:15" ht="21" customHeight="1">
      <c r="A45" s="799" t="s">
        <v>374</v>
      </c>
      <c r="B45" s="752"/>
      <c r="C45" s="797">
        <v>307.44</v>
      </c>
      <c r="D45" s="763">
        <v>5716</v>
      </c>
      <c r="E45" s="763">
        <v>13872</v>
      </c>
      <c r="F45" s="763">
        <v>6674</v>
      </c>
      <c r="G45" s="763">
        <v>7198</v>
      </c>
      <c r="H45" s="766">
        <v>21</v>
      </c>
      <c r="I45" s="763">
        <v>4</v>
      </c>
      <c r="J45" s="763">
        <v>31</v>
      </c>
      <c r="K45" s="766">
        <v>-27</v>
      </c>
      <c r="L45" s="766">
        <v>83</v>
      </c>
      <c r="M45" s="763">
        <v>35</v>
      </c>
      <c r="N45" s="812">
        <v>48</v>
      </c>
      <c r="O45"/>
    </row>
    <row r="46" spans="1:15" ht="24.75" customHeight="1">
      <c r="A46" s="830" t="s">
        <v>375</v>
      </c>
      <c r="B46" s="831"/>
      <c r="C46" s="815">
        <v>609.78</v>
      </c>
      <c r="D46" s="816">
        <v>10265</v>
      </c>
      <c r="E46" s="816">
        <v>25546</v>
      </c>
      <c r="F46" s="816">
        <v>12156</v>
      </c>
      <c r="G46" s="816">
        <v>13390</v>
      </c>
      <c r="H46" s="825">
        <v>-55</v>
      </c>
      <c r="I46" s="816">
        <v>12</v>
      </c>
      <c r="J46" s="816">
        <v>48</v>
      </c>
      <c r="K46" s="825">
        <v>-36</v>
      </c>
      <c r="L46" s="825">
        <v>71</v>
      </c>
      <c r="M46" s="816">
        <v>90</v>
      </c>
      <c r="N46" s="828">
        <v>-19</v>
      </c>
      <c r="O46"/>
    </row>
    <row r="47" spans="1:15" ht="21" customHeight="1">
      <c r="A47" s="799" t="s">
        <v>376</v>
      </c>
      <c r="B47" s="752"/>
      <c r="C47" s="797">
        <v>368.77</v>
      </c>
      <c r="D47" s="763">
        <v>5505</v>
      </c>
      <c r="E47" s="763">
        <v>13716</v>
      </c>
      <c r="F47" s="763">
        <v>6494</v>
      </c>
      <c r="G47" s="763">
        <v>7222</v>
      </c>
      <c r="H47" s="766">
        <v>-40</v>
      </c>
      <c r="I47" s="763">
        <v>6</v>
      </c>
      <c r="J47" s="763">
        <v>28</v>
      </c>
      <c r="K47" s="766">
        <v>-22</v>
      </c>
      <c r="L47" s="766">
        <v>45</v>
      </c>
      <c r="M47" s="763">
        <v>63</v>
      </c>
      <c r="N47" s="812">
        <v>-18</v>
      </c>
      <c r="O47"/>
    </row>
    <row r="48" spans="1:15" ht="21" customHeight="1">
      <c r="A48" s="832" t="s">
        <v>377</v>
      </c>
      <c r="B48" s="833"/>
      <c r="C48" s="834">
        <v>241.01</v>
      </c>
      <c r="D48" s="775">
        <v>4760</v>
      </c>
      <c r="E48" s="775">
        <v>11830</v>
      </c>
      <c r="F48" s="775">
        <v>5662</v>
      </c>
      <c r="G48" s="775">
        <v>6168</v>
      </c>
      <c r="H48" s="835">
        <v>-15</v>
      </c>
      <c r="I48" s="775">
        <v>6</v>
      </c>
      <c r="J48" s="775">
        <v>20</v>
      </c>
      <c r="K48" s="835">
        <v>-14</v>
      </c>
      <c r="L48" s="835">
        <v>26</v>
      </c>
      <c r="M48" s="775">
        <v>27</v>
      </c>
      <c r="N48" s="836">
        <v>-1</v>
      </c>
      <c r="O48"/>
    </row>
    <row r="49" spans="1:15" ht="11.15" customHeight="1">
      <c r="A49" s="837"/>
      <c r="B49" s="838"/>
      <c r="C49" s="838"/>
      <c r="D49" s="838"/>
      <c r="E49" s="838"/>
      <c r="F49" s="838"/>
      <c r="G49" s="838"/>
      <c r="H49" s="838"/>
      <c r="I49" s="838"/>
      <c r="J49" s="838"/>
      <c r="K49" s="838"/>
      <c r="L49" s="838"/>
      <c r="M49" s="838"/>
      <c r="N49" s="838"/>
      <c r="O49"/>
    </row>
    <row r="50" spans="1:15" ht="15" customHeight="1">
      <c r="A50" s="839" t="s">
        <v>886</v>
      </c>
      <c r="B50" s="840" t="s">
        <v>1078</v>
      </c>
      <c r="C50" s="840"/>
      <c r="D50" s="841"/>
      <c r="E50" s="841"/>
      <c r="F50" s="841"/>
      <c r="G50" s="841"/>
      <c r="H50" s="841"/>
      <c r="I50" s="841"/>
      <c r="J50" s="841"/>
      <c r="K50" s="841"/>
      <c r="L50" s="841"/>
      <c r="M50" s="841"/>
      <c r="N50" s="841"/>
      <c r="O50"/>
    </row>
    <row r="51" spans="1:15" ht="16.5" customHeight="1">
      <c r="A51" s="839"/>
      <c r="B51" s="842" t="s">
        <v>939</v>
      </c>
      <c r="C51" s="840"/>
      <c r="D51" s="843"/>
      <c r="E51" s="843"/>
      <c r="F51" s="843"/>
      <c r="G51" s="843"/>
      <c r="H51" s="843"/>
      <c r="I51" s="843"/>
      <c r="J51" s="843"/>
      <c r="K51" s="843"/>
      <c r="L51" s="843"/>
      <c r="M51" s="843"/>
      <c r="N51" s="843"/>
      <c r="O51"/>
    </row>
    <row r="52" spans="1:15" ht="16.5" customHeight="1">
      <c r="A52" s="839"/>
      <c r="B52" s="842" t="s">
        <v>1060</v>
      </c>
      <c r="C52" s="840"/>
      <c r="D52" s="843"/>
      <c r="E52" s="843"/>
      <c r="F52" s="843"/>
      <c r="G52" s="843"/>
      <c r="H52" s="843"/>
      <c r="I52" s="843"/>
      <c r="J52" s="843"/>
      <c r="K52" s="843"/>
      <c r="L52" s="843"/>
      <c r="M52" s="843"/>
      <c r="N52" s="843"/>
      <c r="O52"/>
    </row>
    <row r="53" spans="1:15" ht="16.5" customHeight="1">
      <c r="A53" s="844" t="s">
        <v>887</v>
      </c>
      <c r="B53" s="840" t="s">
        <v>1035</v>
      </c>
      <c r="C53" s="842"/>
      <c r="D53" s="845"/>
      <c r="E53" s="845"/>
      <c r="F53" s="845"/>
      <c r="G53" s="845"/>
      <c r="H53" s="845"/>
      <c r="I53" s="845"/>
      <c r="J53" s="845"/>
      <c r="K53" s="845"/>
      <c r="L53" s="845"/>
      <c r="M53" s="845"/>
      <c r="N53" s="845"/>
      <c r="O53"/>
    </row>
    <row r="54" spans="1:15" ht="15.75" customHeight="1">
      <c r="A54" s="844" t="s">
        <v>888</v>
      </c>
      <c r="B54" s="840" t="s">
        <v>1036</v>
      </c>
      <c r="C54" s="840"/>
      <c r="D54"/>
      <c r="E54"/>
      <c r="F54"/>
      <c r="G54"/>
      <c r="H54"/>
      <c r="I54"/>
      <c r="J54"/>
      <c r="K54" s="660"/>
      <c r="L54"/>
      <c r="M54"/>
      <c r="N54"/>
      <c r="O54"/>
    </row>
    <row r="55" spans="1:15" ht="14.25" customHeight="1">
      <c r="A55" s="844"/>
      <c r="B55" s="842" t="s">
        <v>1037</v>
      </c>
      <c r="C55" s="840"/>
      <c r="D55"/>
      <c r="E55"/>
      <c r="F55"/>
      <c r="G55"/>
      <c r="H55"/>
      <c r="I55"/>
      <c r="J55"/>
      <c r="K55"/>
      <c r="L55"/>
      <c r="M55"/>
      <c r="N55"/>
      <c r="O55"/>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86"/>
  <sheetViews>
    <sheetView view="pageBreakPreview" zoomScaleNormal="100" zoomScaleSheetLayoutView="100" workbookViewId="0"/>
  </sheetViews>
  <sheetFormatPr defaultColWidth="9.33203125" defaultRowHeight="11"/>
  <cols>
    <col min="1" max="1" width="5.77734375" style="90" customWidth="1"/>
    <col min="2" max="2" width="3.33203125" style="90" customWidth="1"/>
    <col min="3" max="3" width="5.109375" style="90" customWidth="1"/>
    <col min="4" max="5" width="12" style="90" customWidth="1"/>
    <col min="6" max="6" width="12.109375" style="90" customWidth="1"/>
    <col min="7" max="7" width="11.77734375" style="90" customWidth="1"/>
    <col min="8" max="8" width="10.109375" style="90" customWidth="1"/>
    <col min="9" max="9" width="10.33203125" style="90" customWidth="1"/>
    <col min="10" max="10" width="11.33203125" style="90" customWidth="1"/>
    <col min="11" max="11" width="10.77734375" style="90" customWidth="1"/>
    <col min="12" max="12" width="10.109375" style="90" customWidth="1"/>
    <col min="13" max="14" width="10.33203125" style="90" customWidth="1"/>
    <col min="15" max="15" width="2.77734375" style="90" customWidth="1"/>
    <col min="16" max="16" width="6.33203125" style="90" customWidth="1"/>
    <col min="17" max="16384" width="9.33203125" style="90"/>
  </cols>
  <sheetData>
    <row r="1" spans="1:15" ht="18.75" customHeight="1">
      <c r="A1" s="846" t="s">
        <v>719</v>
      </c>
      <c r="B1" s="847"/>
      <c r="C1"/>
      <c r="D1" s="847"/>
      <c r="E1" s="847"/>
      <c r="F1" s="847"/>
      <c r="G1" s="847"/>
      <c r="H1" s="847"/>
      <c r="I1" s="847"/>
      <c r="J1" s="847"/>
      <c r="K1" s="660"/>
      <c r="L1" s="847"/>
      <c r="M1" s="847"/>
      <c r="N1" s="847"/>
      <c r="O1"/>
    </row>
    <row r="2" spans="1:15" ht="6" customHeight="1">
      <c r="A2" s="848"/>
      <c r="B2" s="848"/>
      <c r="C2" s="849"/>
      <c r="D2" s="848"/>
      <c r="E2" s="848"/>
      <c r="F2" s="848"/>
      <c r="G2" s="848"/>
      <c r="H2" s="847"/>
      <c r="I2" s="847"/>
      <c r="J2" s="847"/>
      <c r="K2" s="847"/>
      <c r="L2" s="847"/>
      <c r="M2" s="847"/>
      <c r="N2" s="848"/>
      <c r="O2"/>
    </row>
    <row r="3" spans="1:15" ht="15" customHeight="1">
      <c r="A3" s="1824" t="s">
        <v>58</v>
      </c>
      <c r="B3" s="1824"/>
      <c r="C3" s="1825"/>
      <c r="D3" s="1828" t="s">
        <v>317</v>
      </c>
      <c r="E3" s="330"/>
      <c r="F3" s="327" t="s">
        <v>378</v>
      </c>
      <c r="G3" s="328"/>
      <c r="H3" s="1822" t="s">
        <v>509</v>
      </c>
      <c r="I3" s="1819" t="s">
        <v>379</v>
      </c>
      <c r="J3" s="1820"/>
      <c r="K3" s="1821"/>
      <c r="L3" s="1819" t="s">
        <v>380</v>
      </c>
      <c r="M3" s="1820"/>
      <c r="N3" s="1821"/>
    </row>
    <row r="4" spans="1:15" ht="17.25" customHeight="1">
      <c r="A4" s="1826"/>
      <c r="B4" s="1826"/>
      <c r="C4" s="1827"/>
      <c r="D4" s="1829"/>
      <c r="E4" s="329" t="s">
        <v>381</v>
      </c>
      <c r="F4" s="120" t="s">
        <v>73</v>
      </c>
      <c r="G4" s="120" t="s">
        <v>74</v>
      </c>
      <c r="H4" s="1823"/>
      <c r="I4" s="120" t="s">
        <v>382</v>
      </c>
      <c r="J4" s="120" t="s">
        <v>383</v>
      </c>
      <c r="K4" s="120" t="s">
        <v>384</v>
      </c>
      <c r="L4" s="120" t="s">
        <v>382</v>
      </c>
      <c r="M4" s="120" t="s">
        <v>383</v>
      </c>
      <c r="N4" s="197" t="s">
        <v>384</v>
      </c>
    </row>
    <row r="5" spans="1:15" s="231" customFormat="1" ht="15" customHeight="1">
      <c r="A5" s="850"/>
      <c r="B5" s="850"/>
      <c r="C5" s="851"/>
      <c r="D5" s="852" t="s">
        <v>363</v>
      </c>
      <c r="E5" s="852" t="s">
        <v>57</v>
      </c>
      <c r="F5" s="852" t="s">
        <v>57</v>
      </c>
      <c r="G5" s="852" t="s">
        <v>57</v>
      </c>
      <c r="H5" s="852" t="s">
        <v>57</v>
      </c>
      <c r="I5" s="852" t="s">
        <v>57</v>
      </c>
      <c r="J5" s="852" t="s">
        <v>57</v>
      </c>
      <c r="K5" s="852" t="s">
        <v>57</v>
      </c>
      <c r="L5" s="852" t="s">
        <v>103</v>
      </c>
      <c r="M5" s="852" t="s">
        <v>103</v>
      </c>
      <c r="N5" s="852" t="s">
        <v>103</v>
      </c>
      <c r="O5" s="796"/>
    </row>
    <row r="6" spans="1:15" ht="13.5" customHeight="1">
      <c r="A6" s="853" t="s">
        <v>474</v>
      </c>
      <c r="B6" s="854">
        <v>9</v>
      </c>
      <c r="C6" s="855">
        <v>1920</v>
      </c>
      <c r="D6" s="856">
        <v>492529</v>
      </c>
      <c r="E6" s="856">
        <v>2301799</v>
      </c>
      <c r="F6" s="856">
        <v>1175426</v>
      </c>
      <c r="G6" s="856">
        <v>1126373</v>
      </c>
      <c r="H6" s="857">
        <v>4.67</v>
      </c>
      <c r="I6" s="856">
        <v>798303</v>
      </c>
      <c r="J6" s="856">
        <v>1385834</v>
      </c>
      <c r="K6" s="856">
        <v>117762</v>
      </c>
      <c r="L6" s="858">
        <v>34.700000000000003</v>
      </c>
      <c r="M6" s="858">
        <v>60.2</v>
      </c>
      <c r="N6" s="858">
        <v>5.0999999999999996</v>
      </c>
      <c r="O6"/>
    </row>
    <row r="7" spans="1:15" ht="12.75" customHeight="1">
      <c r="A7" s="859"/>
      <c r="B7" s="854">
        <v>14</v>
      </c>
      <c r="C7" s="855">
        <v>1925</v>
      </c>
      <c r="D7" s="856">
        <v>531072</v>
      </c>
      <c r="E7" s="856">
        <v>2454679</v>
      </c>
      <c r="F7" s="856">
        <v>1239326</v>
      </c>
      <c r="G7" s="856">
        <v>1215353</v>
      </c>
      <c r="H7" s="857">
        <v>4.62</v>
      </c>
      <c r="I7" s="856">
        <v>849925</v>
      </c>
      <c r="J7" s="856">
        <v>1479870</v>
      </c>
      <c r="K7" s="856">
        <v>124884</v>
      </c>
      <c r="L7" s="858">
        <v>34.6</v>
      </c>
      <c r="M7" s="858">
        <v>60.3</v>
      </c>
      <c r="N7" s="858">
        <v>5.0999999999999996</v>
      </c>
      <c r="O7"/>
    </row>
    <row r="8" spans="1:15" ht="12.75" customHeight="1">
      <c r="A8" s="860" t="s">
        <v>385</v>
      </c>
      <c r="B8" s="854">
        <v>5</v>
      </c>
      <c r="C8" s="855">
        <v>1930</v>
      </c>
      <c r="D8" s="856">
        <v>562599</v>
      </c>
      <c r="E8" s="856">
        <v>2646301</v>
      </c>
      <c r="F8" s="856">
        <v>1332918</v>
      </c>
      <c r="G8" s="856">
        <v>1313383</v>
      </c>
      <c r="H8" s="857">
        <v>4.7</v>
      </c>
      <c r="I8" s="856">
        <v>906528</v>
      </c>
      <c r="J8" s="856">
        <v>1612580</v>
      </c>
      <c r="K8" s="856">
        <v>127193</v>
      </c>
      <c r="L8" s="858">
        <v>34.299999999999997</v>
      </c>
      <c r="M8" s="858">
        <v>60.9</v>
      </c>
      <c r="N8" s="858">
        <v>4.8</v>
      </c>
      <c r="O8"/>
    </row>
    <row r="9" spans="1:15" ht="12.75" customHeight="1">
      <c r="A9" s="859"/>
      <c r="B9" s="854">
        <v>10</v>
      </c>
      <c r="C9" s="855">
        <v>1935</v>
      </c>
      <c r="D9" s="856">
        <v>611130</v>
      </c>
      <c r="E9" s="856">
        <v>2923249</v>
      </c>
      <c r="F9" s="856">
        <v>1466284</v>
      </c>
      <c r="G9" s="856">
        <v>1456965</v>
      </c>
      <c r="H9" s="857">
        <v>4.78</v>
      </c>
      <c r="I9" s="856">
        <v>1004167</v>
      </c>
      <c r="J9" s="856">
        <v>1786409</v>
      </c>
      <c r="K9" s="856">
        <v>132673</v>
      </c>
      <c r="L9" s="858">
        <v>34.4</v>
      </c>
      <c r="M9" s="858">
        <v>61.1</v>
      </c>
      <c r="N9" s="858">
        <v>4.5</v>
      </c>
      <c r="O9"/>
    </row>
    <row r="10" spans="1:15" ht="12.75" customHeight="1">
      <c r="A10" s="859"/>
      <c r="B10" s="854">
        <v>15</v>
      </c>
      <c r="C10" s="855">
        <v>1940</v>
      </c>
      <c r="D10" s="856">
        <v>681219</v>
      </c>
      <c r="E10" s="856">
        <v>3221232</v>
      </c>
      <c r="F10" s="856">
        <v>1622778</v>
      </c>
      <c r="G10" s="856">
        <v>1598454</v>
      </c>
      <c r="H10" s="857">
        <v>4.7300000000000004</v>
      </c>
      <c r="I10" s="856">
        <v>1071170</v>
      </c>
      <c r="J10" s="856">
        <v>1997406</v>
      </c>
      <c r="K10" s="856">
        <v>143180</v>
      </c>
      <c r="L10" s="858">
        <v>33.299999999999997</v>
      </c>
      <c r="M10" s="858">
        <v>62</v>
      </c>
      <c r="N10" s="858">
        <v>4.4000000000000004</v>
      </c>
      <c r="O10"/>
    </row>
    <row r="11" spans="1:15" ht="12.75" customHeight="1">
      <c r="A11" s="853"/>
      <c r="B11" s="854">
        <v>22</v>
      </c>
      <c r="C11" s="855">
        <v>1947</v>
      </c>
      <c r="D11" s="856">
        <v>673990</v>
      </c>
      <c r="E11" s="856">
        <v>3057444</v>
      </c>
      <c r="F11" s="856">
        <v>1505493</v>
      </c>
      <c r="G11" s="856">
        <v>1551951</v>
      </c>
      <c r="H11" s="857">
        <v>4.54</v>
      </c>
      <c r="I11" s="861" t="s">
        <v>475</v>
      </c>
      <c r="J11" s="861" t="s">
        <v>475</v>
      </c>
      <c r="K11" s="861" t="s">
        <v>475</v>
      </c>
      <c r="L11" s="369" t="s">
        <v>475</v>
      </c>
      <c r="M11" s="369" t="s">
        <v>475</v>
      </c>
      <c r="N11" s="369" t="s">
        <v>475</v>
      </c>
      <c r="O11"/>
    </row>
    <row r="12" spans="1:15" ht="12.75" customHeight="1">
      <c r="A12" s="859"/>
      <c r="B12" s="854">
        <v>25</v>
      </c>
      <c r="C12" s="855">
        <v>1950</v>
      </c>
      <c r="D12" s="856">
        <v>713901</v>
      </c>
      <c r="E12" s="856">
        <v>3309935</v>
      </c>
      <c r="F12" s="856">
        <v>1622755</v>
      </c>
      <c r="G12" s="856">
        <v>1687180</v>
      </c>
      <c r="H12" s="857">
        <v>4.6399999999999997</v>
      </c>
      <c r="I12" s="856">
        <v>1102820</v>
      </c>
      <c r="J12" s="856">
        <v>2045505</v>
      </c>
      <c r="K12" s="856">
        <v>161276</v>
      </c>
      <c r="L12" s="858">
        <v>33.299999999999997</v>
      </c>
      <c r="M12" s="858">
        <v>61.8</v>
      </c>
      <c r="N12" s="858">
        <v>4.9000000000000004</v>
      </c>
      <c r="O12"/>
    </row>
    <row r="13" spans="1:15" ht="12.75" customHeight="1">
      <c r="A13" s="853"/>
      <c r="B13" s="854">
        <v>30</v>
      </c>
      <c r="C13" s="855">
        <v>1955</v>
      </c>
      <c r="D13" s="856">
        <v>785747</v>
      </c>
      <c r="E13" s="856">
        <v>3620947</v>
      </c>
      <c r="F13" s="856">
        <v>1773488</v>
      </c>
      <c r="G13" s="856">
        <v>1847459</v>
      </c>
      <c r="H13" s="857">
        <v>4.6100000000000003</v>
      </c>
      <c r="I13" s="856">
        <v>1142402</v>
      </c>
      <c r="J13" s="856">
        <v>2284166</v>
      </c>
      <c r="K13" s="856">
        <v>194282</v>
      </c>
      <c r="L13" s="858">
        <v>31.5</v>
      </c>
      <c r="M13" s="858">
        <v>63.1</v>
      </c>
      <c r="N13" s="858">
        <v>5.4</v>
      </c>
      <c r="O13"/>
    </row>
    <row r="14" spans="1:15" ht="12.75" customHeight="1">
      <c r="A14" s="859"/>
      <c r="B14" s="854">
        <v>35</v>
      </c>
      <c r="C14" s="855">
        <v>1960</v>
      </c>
      <c r="D14" s="856">
        <v>909121</v>
      </c>
      <c r="E14" s="856">
        <v>3906487</v>
      </c>
      <c r="F14" s="856">
        <v>1917887</v>
      </c>
      <c r="G14" s="856">
        <v>1988600</v>
      </c>
      <c r="H14" s="857">
        <v>4.3</v>
      </c>
      <c r="I14" s="856">
        <v>1089072</v>
      </c>
      <c r="J14" s="856">
        <v>2594822</v>
      </c>
      <c r="K14" s="856">
        <v>222593</v>
      </c>
      <c r="L14" s="858">
        <v>27.9</v>
      </c>
      <c r="M14" s="858">
        <v>66.400000000000006</v>
      </c>
      <c r="N14" s="858">
        <v>5.7</v>
      </c>
      <c r="O14"/>
    </row>
    <row r="15" spans="1:15" ht="12.75" customHeight="1">
      <c r="A15" s="859"/>
      <c r="B15" s="854">
        <v>40</v>
      </c>
      <c r="C15" s="855">
        <v>1965</v>
      </c>
      <c r="D15" s="856">
        <v>1090934</v>
      </c>
      <c r="E15" s="856">
        <v>4309944</v>
      </c>
      <c r="F15" s="856">
        <v>2120749</v>
      </c>
      <c r="G15" s="856">
        <v>2189195</v>
      </c>
      <c r="H15" s="857">
        <v>3.95</v>
      </c>
      <c r="I15" s="856">
        <v>1037393</v>
      </c>
      <c r="J15" s="856">
        <v>3006974</v>
      </c>
      <c r="K15" s="856">
        <v>265577</v>
      </c>
      <c r="L15" s="858">
        <v>24.1</v>
      </c>
      <c r="M15" s="858">
        <v>69.8</v>
      </c>
      <c r="N15" s="858">
        <v>6.2</v>
      </c>
      <c r="O15"/>
    </row>
    <row r="16" spans="1:15" ht="12.75" customHeight="1">
      <c r="A16" s="859"/>
      <c r="B16" s="854">
        <v>45</v>
      </c>
      <c r="C16" s="855">
        <v>1970</v>
      </c>
      <c r="D16" s="856">
        <v>1269229</v>
      </c>
      <c r="E16" s="856">
        <v>4667928</v>
      </c>
      <c r="F16" s="856">
        <v>2299961</v>
      </c>
      <c r="G16" s="856">
        <v>2367967</v>
      </c>
      <c r="H16" s="857">
        <v>3.68</v>
      </c>
      <c r="I16" s="856">
        <v>1096958</v>
      </c>
      <c r="J16" s="856">
        <v>3246965</v>
      </c>
      <c r="K16" s="856">
        <v>324005</v>
      </c>
      <c r="L16" s="858">
        <v>23.5</v>
      </c>
      <c r="M16" s="858">
        <v>69.599999999999994</v>
      </c>
      <c r="N16" s="858">
        <v>6.9</v>
      </c>
      <c r="O16"/>
    </row>
    <row r="17" spans="1:15" ht="12.75" customHeight="1">
      <c r="A17" s="859"/>
      <c r="B17" s="854">
        <v>50</v>
      </c>
      <c r="C17" s="855">
        <v>1975</v>
      </c>
      <c r="D17" s="856">
        <v>1440612</v>
      </c>
      <c r="E17" s="856">
        <v>4992140</v>
      </c>
      <c r="F17" s="856">
        <v>2453277</v>
      </c>
      <c r="G17" s="856">
        <v>2538863</v>
      </c>
      <c r="H17" s="857">
        <v>3.47</v>
      </c>
      <c r="I17" s="856">
        <v>1224538</v>
      </c>
      <c r="J17" s="856">
        <v>3369577</v>
      </c>
      <c r="K17" s="856">
        <v>395727</v>
      </c>
      <c r="L17" s="858">
        <v>24.5</v>
      </c>
      <c r="M17" s="858">
        <v>67.5</v>
      </c>
      <c r="N17" s="858">
        <v>7.9</v>
      </c>
      <c r="O17"/>
    </row>
    <row r="18" spans="1:15" ht="12.75" customHeight="1">
      <c r="A18" s="853"/>
      <c r="B18" s="854">
        <v>55</v>
      </c>
      <c r="C18" s="855">
        <v>1980</v>
      </c>
      <c r="D18" s="856">
        <v>1592224</v>
      </c>
      <c r="E18" s="856">
        <v>5144892</v>
      </c>
      <c r="F18" s="856">
        <v>2512358</v>
      </c>
      <c r="G18" s="856">
        <v>2632534</v>
      </c>
      <c r="H18" s="857">
        <v>3.23</v>
      </c>
      <c r="I18" s="856">
        <v>1227770</v>
      </c>
      <c r="J18" s="856">
        <v>3435027</v>
      </c>
      <c r="K18" s="856">
        <v>474708</v>
      </c>
      <c r="L18" s="858">
        <v>23.9</v>
      </c>
      <c r="M18" s="858">
        <v>66.8</v>
      </c>
      <c r="N18" s="858">
        <v>9.1999999999999993</v>
      </c>
      <c r="O18"/>
    </row>
    <row r="19" spans="1:15" ht="12.75" customHeight="1">
      <c r="A19" s="859"/>
      <c r="B19" s="854">
        <v>60</v>
      </c>
      <c r="C19" s="855">
        <v>1985</v>
      </c>
      <c r="D19" s="856">
        <v>1666482</v>
      </c>
      <c r="E19" s="856">
        <v>5278050</v>
      </c>
      <c r="F19" s="856">
        <v>2567814</v>
      </c>
      <c r="G19" s="856">
        <v>2710236</v>
      </c>
      <c r="H19" s="857">
        <v>3.17</v>
      </c>
      <c r="I19" s="856">
        <v>1149105</v>
      </c>
      <c r="J19" s="856">
        <v>3581543</v>
      </c>
      <c r="K19" s="856">
        <v>545382</v>
      </c>
      <c r="L19" s="858">
        <v>21.8</v>
      </c>
      <c r="M19" s="858">
        <v>67.900000000000006</v>
      </c>
      <c r="N19" s="858">
        <v>10.3</v>
      </c>
      <c r="O19"/>
    </row>
    <row r="20" spans="1:15" ht="12.75" customHeight="1">
      <c r="A20" s="859" t="s">
        <v>64</v>
      </c>
      <c r="B20" s="854">
        <v>2</v>
      </c>
      <c r="C20" s="855">
        <v>1990</v>
      </c>
      <c r="D20" s="856">
        <v>1791672</v>
      </c>
      <c r="E20" s="856">
        <v>5405040</v>
      </c>
      <c r="F20" s="856">
        <v>2619692</v>
      </c>
      <c r="G20" s="856">
        <v>2785348</v>
      </c>
      <c r="H20" s="857">
        <v>3.02</v>
      </c>
      <c r="I20" s="856">
        <v>991045</v>
      </c>
      <c r="J20" s="856">
        <v>3752880</v>
      </c>
      <c r="K20" s="856">
        <v>642401</v>
      </c>
      <c r="L20" s="858">
        <v>18.3</v>
      </c>
      <c r="M20" s="858">
        <v>69.400000000000006</v>
      </c>
      <c r="N20" s="858">
        <v>11.9</v>
      </c>
      <c r="O20"/>
    </row>
    <row r="21" spans="1:15" ht="12.75" customHeight="1">
      <c r="A21" s="859"/>
      <c r="B21" s="854">
        <v>7</v>
      </c>
      <c r="C21" s="855">
        <v>1995</v>
      </c>
      <c r="D21" s="856">
        <v>1871922</v>
      </c>
      <c r="E21" s="856">
        <v>5401877</v>
      </c>
      <c r="F21" s="856">
        <v>2612369</v>
      </c>
      <c r="G21" s="856">
        <v>2789508</v>
      </c>
      <c r="H21" s="857">
        <v>2.89</v>
      </c>
      <c r="I21" s="856">
        <v>880094</v>
      </c>
      <c r="J21" s="856">
        <v>3755500</v>
      </c>
      <c r="K21" s="856">
        <v>763752</v>
      </c>
      <c r="L21" s="858">
        <v>16.3</v>
      </c>
      <c r="M21" s="858">
        <v>69.5</v>
      </c>
      <c r="N21" s="858">
        <v>14.1</v>
      </c>
      <c r="O21"/>
    </row>
    <row r="22" spans="1:15" ht="12.75" customHeight="1">
      <c r="A22" s="859"/>
      <c r="B22" s="854">
        <v>12</v>
      </c>
      <c r="C22" s="855">
        <v>2000</v>
      </c>
      <c r="D22" s="856">
        <v>2040709</v>
      </c>
      <c r="E22" s="856">
        <v>5550574</v>
      </c>
      <c r="F22" s="856">
        <v>2674625</v>
      </c>
      <c r="G22" s="856">
        <v>2875949</v>
      </c>
      <c r="H22" s="857">
        <v>2.72</v>
      </c>
      <c r="I22" s="133">
        <v>830112</v>
      </c>
      <c r="J22" s="133">
        <v>3776483</v>
      </c>
      <c r="K22" s="133">
        <v>939950</v>
      </c>
      <c r="L22" s="369">
        <v>15</v>
      </c>
      <c r="M22" s="369">
        <v>68</v>
      </c>
      <c r="N22" s="369">
        <v>16.899999999999999</v>
      </c>
      <c r="O22"/>
    </row>
    <row r="23" spans="1:15" ht="12.75" customHeight="1">
      <c r="A23" s="859"/>
      <c r="B23" s="854">
        <v>17</v>
      </c>
      <c r="C23" s="855">
        <v>2005</v>
      </c>
      <c r="D23" s="856">
        <v>2146488</v>
      </c>
      <c r="E23" s="856">
        <v>5590601</v>
      </c>
      <c r="F23" s="856">
        <v>2680288</v>
      </c>
      <c r="G23" s="856">
        <v>2910313</v>
      </c>
      <c r="H23" s="857">
        <v>2.6</v>
      </c>
      <c r="I23" s="133">
        <v>793885</v>
      </c>
      <c r="J23" s="133">
        <v>3667475</v>
      </c>
      <c r="K23" s="133">
        <v>1108564</v>
      </c>
      <c r="L23" s="369">
        <v>14.2</v>
      </c>
      <c r="M23" s="369">
        <v>65.599999999999994</v>
      </c>
      <c r="N23" s="369">
        <v>19.8</v>
      </c>
      <c r="O23"/>
    </row>
    <row r="24" spans="1:15" ht="12.5" customHeight="1">
      <c r="A24" s="859"/>
      <c r="B24" s="854">
        <v>22</v>
      </c>
      <c r="C24" s="855">
        <v>2010</v>
      </c>
      <c r="D24" s="856">
        <v>2255318</v>
      </c>
      <c r="E24" s="856">
        <v>5588133</v>
      </c>
      <c r="F24" s="856">
        <v>2673328</v>
      </c>
      <c r="G24" s="856">
        <v>2914805</v>
      </c>
      <c r="H24" s="857">
        <v>2.48</v>
      </c>
      <c r="I24" s="133">
        <v>759277</v>
      </c>
      <c r="J24" s="133">
        <v>3515442</v>
      </c>
      <c r="K24" s="133">
        <v>1281486</v>
      </c>
      <c r="L24" s="369">
        <v>13.6</v>
      </c>
      <c r="M24" s="369">
        <v>62.9</v>
      </c>
      <c r="N24" s="369">
        <v>22.9</v>
      </c>
      <c r="O24"/>
    </row>
    <row r="25" spans="1:15" ht="12.5" customHeight="1">
      <c r="A25" s="859"/>
      <c r="B25" s="854">
        <v>27</v>
      </c>
      <c r="C25" s="855">
        <v>2015</v>
      </c>
      <c r="D25" s="862">
        <v>2315200</v>
      </c>
      <c r="E25" s="856">
        <v>5534800</v>
      </c>
      <c r="F25" s="856">
        <v>2641561</v>
      </c>
      <c r="G25" s="856">
        <v>2893239</v>
      </c>
      <c r="H25" s="857">
        <v>2.39</v>
      </c>
      <c r="I25" s="133">
        <v>710647</v>
      </c>
      <c r="J25" s="133">
        <v>3322644</v>
      </c>
      <c r="K25" s="133">
        <v>1501509</v>
      </c>
      <c r="L25" s="369">
        <v>12.8</v>
      </c>
      <c r="M25" s="369">
        <v>60</v>
      </c>
      <c r="N25" s="369">
        <v>27.1</v>
      </c>
      <c r="O25"/>
    </row>
    <row r="26" spans="1:15" ht="13" customHeight="1">
      <c r="A26" s="859" t="s">
        <v>907</v>
      </c>
      <c r="B26" s="854">
        <v>2</v>
      </c>
      <c r="C26" s="855">
        <v>2020</v>
      </c>
      <c r="D26" s="862">
        <v>2402484</v>
      </c>
      <c r="E26" s="352">
        <v>5465002</v>
      </c>
      <c r="F26" s="352">
        <v>2599756</v>
      </c>
      <c r="G26" s="352">
        <v>2865246</v>
      </c>
      <c r="H26" s="353">
        <v>2.27</v>
      </c>
      <c r="I26" s="354">
        <v>666511</v>
      </c>
      <c r="J26" s="354">
        <v>3197092</v>
      </c>
      <c r="K26" s="354">
        <v>1601399</v>
      </c>
      <c r="L26" s="368">
        <v>12.2</v>
      </c>
      <c r="M26" s="368">
        <v>58.5</v>
      </c>
      <c r="N26" s="368">
        <v>29.3</v>
      </c>
      <c r="O26"/>
    </row>
    <row r="27" spans="1:15" ht="4" customHeight="1">
      <c r="A27" s="859"/>
      <c r="B27" s="854"/>
      <c r="C27" s="855"/>
      <c r="D27" s="862"/>
      <c r="E27" s="352"/>
      <c r="F27" s="352"/>
      <c r="G27" s="352"/>
      <c r="H27" s="353"/>
      <c r="I27" s="354"/>
      <c r="J27" s="354"/>
      <c r="K27" s="354"/>
      <c r="L27" s="368"/>
      <c r="M27" s="368"/>
      <c r="N27" s="368"/>
      <c r="O27"/>
    </row>
    <row r="28" spans="1:15" ht="12.5" customHeight="1">
      <c r="A28" s="859"/>
      <c r="B28" s="854">
        <v>7</v>
      </c>
      <c r="C28" s="855">
        <v>2025</v>
      </c>
      <c r="D28" s="862">
        <v>2462107</v>
      </c>
      <c r="E28" s="863">
        <v>5323825</v>
      </c>
      <c r="F28" s="864">
        <v>2524791</v>
      </c>
      <c r="G28" s="864">
        <v>2799034</v>
      </c>
      <c r="H28" s="353">
        <v>2.1623044814867916</v>
      </c>
      <c r="I28" s="133" t="s">
        <v>475</v>
      </c>
      <c r="J28" s="133" t="s">
        <v>475</v>
      </c>
      <c r="K28" s="133" t="s">
        <v>475</v>
      </c>
      <c r="L28" s="411" t="s">
        <v>475</v>
      </c>
      <c r="M28" s="411" t="s">
        <v>475</v>
      </c>
      <c r="N28" s="411" t="s">
        <v>475</v>
      </c>
      <c r="O28"/>
    </row>
    <row r="29" spans="1:15" ht="7.5" customHeight="1">
      <c r="A29" s="859"/>
      <c r="B29" s="854"/>
      <c r="C29" s="855"/>
      <c r="D29" s="862"/>
      <c r="E29" s="352"/>
      <c r="F29" s="352"/>
      <c r="G29" s="352"/>
      <c r="H29" s="353"/>
      <c r="I29" s="133"/>
      <c r="J29" s="133"/>
      <c r="K29" s="133"/>
      <c r="L29" s="369"/>
      <c r="M29" s="369"/>
      <c r="N29" s="369"/>
      <c r="O29"/>
    </row>
    <row r="30" spans="1:15" ht="12.75" customHeight="1">
      <c r="A30" s="859" t="s">
        <v>477</v>
      </c>
      <c r="B30" s="854">
        <v>17</v>
      </c>
      <c r="C30" s="855">
        <v>2035</v>
      </c>
      <c r="D30" s="354" t="s">
        <v>475</v>
      </c>
      <c r="E30" s="352">
        <v>4963634</v>
      </c>
      <c r="F30" s="352">
        <v>2341146</v>
      </c>
      <c r="G30" s="352">
        <v>2622488</v>
      </c>
      <c r="H30" s="540" t="s">
        <v>475</v>
      </c>
      <c r="I30" s="354">
        <v>498590</v>
      </c>
      <c r="J30" s="354">
        <v>2775328</v>
      </c>
      <c r="K30" s="354">
        <v>1689716</v>
      </c>
      <c r="L30" s="368">
        <v>10.04485826311932</v>
      </c>
      <c r="M30" s="368">
        <v>55.913228090548174</v>
      </c>
      <c r="N30" s="368">
        <v>34.041913646332503</v>
      </c>
      <c r="O30"/>
    </row>
    <row r="31" spans="1:15" ht="15.75" customHeight="1">
      <c r="A31" s="865"/>
      <c r="B31" s="866">
        <v>32</v>
      </c>
      <c r="C31" s="867">
        <v>2050</v>
      </c>
      <c r="D31" s="541" t="s">
        <v>475</v>
      </c>
      <c r="E31" s="542">
        <v>4357576</v>
      </c>
      <c r="F31" s="542">
        <v>2054177</v>
      </c>
      <c r="G31" s="542">
        <v>2303399</v>
      </c>
      <c r="H31" s="543" t="s">
        <v>475</v>
      </c>
      <c r="I31" s="544">
        <v>434593</v>
      </c>
      <c r="J31" s="544">
        <v>2202131</v>
      </c>
      <c r="K31" s="544">
        <v>1720852</v>
      </c>
      <c r="L31" s="545">
        <v>9.9732741322239704</v>
      </c>
      <c r="M31" s="545">
        <v>50.535687730977038</v>
      </c>
      <c r="N31" s="545">
        <v>39.491038136798991</v>
      </c>
      <c r="O31"/>
    </row>
    <row r="32" spans="1:15" ht="11.15" customHeight="1">
      <c r="A32" s="868"/>
      <c r="B32" s="869"/>
      <c r="C32" s="680"/>
      <c r="D32" s="870"/>
      <c r="E32" s="871"/>
      <c r="F32" s="871"/>
      <c r="G32" s="871"/>
      <c r="H32" s="871"/>
      <c r="I32" s="871"/>
      <c r="J32" s="871"/>
      <c r="K32" s="870"/>
      <c r="L32" s="872"/>
      <c r="M32" s="872"/>
      <c r="N32" s="873" t="s">
        <v>387</v>
      </c>
      <c r="O32"/>
    </row>
    <row r="33" spans="1:15" ht="15.75" customHeight="1">
      <c r="A33" s="874" t="s">
        <v>386</v>
      </c>
      <c r="B33" s="869" t="s">
        <v>512</v>
      </c>
      <c r="C33" s="680" t="s">
        <v>940</v>
      </c>
      <c r="D33" s="870"/>
      <c r="E33" s="871"/>
      <c r="F33" s="871"/>
      <c r="G33" s="871"/>
      <c r="H33" s="871"/>
      <c r="I33" s="871"/>
      <c r="J33" s="871"/>
      <c r="K33" s="870"/>
      <c r="L33" s="872"/>
      <c r="M33" s="872"/>
      <c r="N33" s="875"/>
      <c r="O33"/>
    </row>
    <row r="34" spans="1:15" ht="11.15" customHeight="1">
      <c r="A34" s="874"/>
      <c r="B34" s="869" t="s">
        <v>494</v>
      </c>
      <c r="C34" s="680" t="s">
        <v>1015</v>
      </c>
      <c r="D34" s="870"/>
      <c r="E34" s="871"/>
      <c r="F34" s="871"/>
      <c r="G34" s="871"/>
      <c r="H34" s="871"/>
      <c r="I34" s="871"/>
      <c r="J34" s="871"/>
      <c r="K34" s="870"/>
      <c r="L34" s="872"/>
      <c r="M34" s="876"/>
      <c r="N34" s="876"/>
      <c r="O34"/>
    </row>
    <row r="35" spans="1:15" ht="11.15" customHeight="1">
      <c r="A35" s="874"/>
      <c r="B35" s="869" t="s">
        <v>495</v>
      </c>
      <c r="C35" s="680" t="s">
        <v>941</v>
      </c>
      <c r="D35" s="870"/>
      <c r="E35" s="871"/>
      <c r="F35" s="871"/>
      <c r="G35" s="871"/>
      <c r="H35" s="871"/>
      <c r="I35" s="871"/>
      <c r="J35" s="871"/>
      <c r="K35" s="870"/>
      <c r="L35" s="872"/>
      <c r="M35" s="876"/>
      <c r="N35" s="876"/>
      <c r="O35"/>
    </row>
    <row r="36" spans="1:15" ht="11.15" customHeight="1">
      <c r="A36" s="874"/>
      <c r="B36" s="869" t="s">
        <v>900</v>
      </c>
      <c r="C36" s="680" t="s">
        <v>942</v>
      </c>
      <c r="D36" s="870"/>
      <c r="E36" s="871"/>
      <c r="F36" s="871"/>
      <c r="G36" s="871"/>
      <c r="H36" s="871"/>
      <c r="I36" s="871"/>
      <c r="J36" s="871"/>
      <c r="K36" s="870"/>
      <c r="L36" s="872"/>
      <c r="M36" s="876"/>
      <c r="N36" s="876"/>
      <c r="O36"/>
    </row>
    <row r="37" spans="1:15" ht="11.15" customHeight="1">
      <c r="A37" s="874"/>
      <c r="B37" s="869" t="s">
        <v>1061</v>
      </c>
      <c r="C37" s="649" t="s">
        <v>1062</v>
      </c>
      <c r="D37" s="870"/>
      <c r="E37" s="871"/>
      <c r="F37" s="871"/>
      <c r="G37" s="871"/>
      <c r="H37" s="871"/>
      <c r="I37" s="871"/>
      <c r="J37" s="871"/>
      <c r="K37" s="870"/>
      <c r="L37" s="872"/>
      <c r="M37" s="876"/>
      <c r="N37" s="876"/>
      <c r="O37"/>
    </row>
    <row r="38" spans="1:15" ht="11.15" customHeight="1">
      <c r="A38" s="874"/>
      <c r="B38" s="869"/>
      <c r="C38" s="649" t="s">
        <v>1063</v>
      </c>
      <c r="D38" s="870"/>
      <c r="E38" s="871"/>
      <c r="F38" s="871"/>
      <c r="G38" s="871"/>
      <c r="H38" s="871"/>
      <c r="I38" s="871"/>
      <c r="J38" s="871"/>
      <c r="K38" s="870"/>
      <c r="L38" s="872"/>
      <c r="M38" s="876"/>
      <c r="N38" s="876"/>
      <c r="O38"/>
    </row>
    <row r="39" spans="1:15" ht="2" customHeight="1">
      <c r="A39" s="874"/>
      <c r="B39" s="869"/>
      <c r="C39" s="649"/>
      <c r="D39" s="870"/>
      <c r="E39" s="871"/>
      <c r="F39" s="871"/>
      <c r="G39" s="871"/>
      <c r="H39" s="871"/>
      <c r="I39" s="871"/>
      <c r="J39" s="871"/>
      <c r="K39" s="870"/>
      <c r="L39" s="872"/>
      <c r="M39" s="876"/>
      <c r="N39" s="876"/>
      <c r="O39"/>
    </row>
    <row r="40" spans="1:15" ht="2.5" customHeight="1">
      <c r="A40" s="874"/>
      <c r="B40" s="869"/>
      <c r="C40" s="649"/>
      <c r="D40" s="870"/>
      <c r="E40" s="871"/>
      <c r="F40" s="871"/>
      <c r="G40" s="871"/>
      <c r="H40" s="871"/>
      <c r="I40" s="871"/>
      <c r="J40" s="871"/>
      <c r="K40" s="870"/>
      <c r="L40" s="872"/>
      <c r="M40" s="876"/>
      <c r="N40" s="876"/>
      <c r="O40"/>
    </row>
    <row r="41" spans="1:15" ht="16.5" customHeight="1">
      <c r="A41" s="874"/>
      <c r="B41" s="869"/>
      <c r="C41" s="680"/>
      <c r="D41" s="877"/>
      <c r="E41" s="877"/>
      <c r="F41" s="877"/>
      <c r="G41" s="877"/>
      <c r="H41" s="877"/>
      <c r="I41" s="877"/>
      <c r="J41" s="877"/>
      <c r="K41" s="877"/>
      <c r="L41" s="877"/>
      <c r="M41" s="877"/>
      <c r="N41" s="877"/>
      <c r="O41"/>
    </row>
    <row r="42" spans="1:15" ht="19">
      <c r="A42" s="878" t="s">
        <v>720</v>
      </c>
      <c r="B42" s="879"/>
      <c r="C42"/>
      <c r="D42" s="876"/>
      <c r="E42" s="876"/>
      <c r="F42" s="876"/>
      <c r="G42" s="876"/>
      <c r="H42" s="876"/>
      <c r="I42" s="876"/>
      <c r="J42" s="876"/>
      <c r="K42" s="876"/>
      <c r="L42" s="876"/>
      <c r="M42" s="876"/>
      <c r="N42" s="876"/>
      <c r="O42"/>
    </row>
    <row r="43" spans="1:15" ht="3" customHeight="1">
      <c r="A43" s="880"/>
      <c r="B43" s="879"/>
      <c r="C43" s="881"/>
      <c r="D43" s="876"/>
      <c r="E43" s="876"/>
      <c r="F43" s="876"/>
      <c r="G43" s="876"/>
      <c r="H43" s="876"/>
      <c r="I43" s="876"/>
      <c r="J43" s="876"/>
      <c r="K43" s="876"/>
      <c r="L43" s="876"/>
      <c r="M43" s="876"/>
      <c r="N43" s="876"/>
      <c r="O43"/>
    </row>
    <row r="44" spans="1:15" ht="32.25" customHeight="1">
      <c r="A44" s="1820" t="s">
        <v>59</v>
      </c>
      <c r="B44" s="1820"/>
      <c r="C44" s="1821"/>
      <c r="D44" s="121" t="s">
        <v>388</v>
      </c>
      <c r="E44" s="121" t="s">
        <v>389</v>
      </c>
      <c r="F44" s="121" t="s">
        <v>390</v>
      </c>
      <c r="G44" s="122" t="s">
        <v>391</v>
      </c>
      <c r="H44" s="121" t="s">
        <v>392</v>
      </c>
      <c r="I44" s="121" t="s">
        <v>393</v>
      </c>
      <c r="J44" s="121" t="s">
        <v>394</v>
      </c>
      <c r="K44" s="121" t="s">
        <v>395</v>
      </c>
      <c r="L44" s="121" t="s">
        <v>396</v>
      </c>
      <c r="M44" s="121" t="s">
        <v>397</v>
      </c>
      <c r="N44" s="121" t="s">
        <v>398</v>
      </c>
    </row>
    <row r="45" spans="1:15" s="231" customFormat="1" ht="15" customHeight="1">
      <c r="A45" s="882"/>
      <c r="B45" s="883"/>
      <c r="C45" s="884"/>
      <c r="D45" s="885" t="s">
        <v>57</v>
      </c>
      <c r="E45" s="886" t="s">
        <v>57</v>
      </c>
      <c r="F45" s="886" t="s">
        <v>57</v>
      </c>
      <c r="G45" s="886" t="s">
        <v>57</v>
      </c>
      <c r="H45" s="886" t="s">
        <v>57</v>
      </c>
      <c r="I45" s="886" t="s">
        <v>57</v>
      </c>
      <c r="J45" s="886" t="s">
        <v>57</v>
      </c>
      <c r="K45" s="886" t="s">
        <v>57</v>
      </c>
      <c r="L45" s="886" t="s">
        <v>57</v>
      </c>
      <c r="M45" s="886" t="s">
        <v>57</v>
      </c>
      <c r="N45" s="886" t="s">
        <v>57</v>
      </c>
      <c r="O45" s="796"/>
    </row>
    <row r="46" spans="1:15" ht="12.75" customHeight="1">
      <c r="A46" s="853" t="s">
        <v>385</v>
      </c>
      <c r="B46" s="854">
        <v>30</v>
      </c>
      <c r="C46" s="855">
        <v>1955</v>
      </c>
      <c r="D46" s="355">
        <v>3620947</v>
      </c>
      <c r="E46" s="352">
        <v>986344</v>
      </c>
      <c r="F46" s="354">
        <v>596652</v>
      </c>
      <c r="G46" s="354">
        <v>200501</v>
      </c>
      <c r="H46" s="354">
        <v>298825</v>
      </c>
      <c r="I46" s="354">
        <v>246112</v>
      </c>
      <c r="J46" s="354">
        <v>396977</v>
      </c>
      <c r="K46" s="354">
        <v>275000</v>
      </c>
      <c r="L46" s="354">
        <v>264484</v>
      </c>
      <c r="M46" s="354">
        <v>141144</v>
      </c>
      <c r="N46" s="352">
        <v>214908</v>
      </c>
      <c r="O46"/>
    </row>
    <row r="47" spans="1:15" ht="12.75" customHeight="1">
      <c r="A47" s="853"/>
      <c r="B47" s="854">
        <v>35</v>
      </c>
      <c r="C47" s="855">
        <v>1960</v>
      </c>
      <c r="D47" s="355">
        <v>3906487</v>
      </c>
      <c r="E47" s="352">
        <v>1113977</v>
      </c>
      <c r="F47" s="354">
        <v>725613</v>
      </c>
      <c r="G47" s="354">
        <v>234568</v>
      </c>
      <c r="H47" s="354">
        <v>312999</v>
      </c>
      <c r="I47" s="354">
        <v>246644</v>
      </c>
      <c r="J47" s="354">
        <v>420478</v>
      </c>
      <c r="K47" s="354">
        <v>267121</v>
      </c>
      <c r="L47" s="354">
        <v>253020</v>
      </c>
      <c r="M47" s="354">
        <v>133259</v>
      </c>
      <c r="N47" s="352">
        <v>198808</v>
      </c>
      <c r="O47"/>
    </row>
    <row r="48" spans="1:15" ht="12.75" customHeight="1">
      <c r="A48" s="853"/>
      <c r="B48" s="854">
        <v>40</v>
      </c>
      <c r="C48" s="855">
        <v>1965</v>
      </c>
      <c r="D48" s="355">
        <v>4309944</v>
      </c>
      <c r="E48" s="352">
        <v>1216666</v>
      </c>
      <c r="F48" s="354">
        <v>901058</v>
      </c>
      <c r="G48" s="354">
        <v>313451</v>
      </c>
      <c r="H48" s="354">
        <v>364772</v>
      </c>
      <c r="I48" s="354">
        <v>240051</v>
      </c>
      <c r="J48" s="354">
        <v>459172</v>
      </c>
      <c r="K48" s="354">
        <v>268467</v>
      </c>
      <c r="L48" s="354">
        <v>237611</v>
      </c>
      <c r="M48" s="354">
        <v>123223</v>
      </c>
      <c r="N48" s="352">
        <v>185473</v>
      </c>
      <c r="O48"/>
    </row>
    <row r="49" spans="1:15" ht="12.75" customHeight="1">
      <c r="A49" s="853"/>
      <c r="B49" s="854">
        <v>45</v>
      </c>
      <c r="C49" s="855">
        <v>1970</v>
      </c>
      <c r="D49" s="355">
        <v>4667928</v>
      </c>
      <c r="E49" s="352">
        <v>1288937</v>
      </c>
      <c r="F49" s="354">
        <v>1001677</v>
      </c>
      <c r="G49" s="354">
        <v>408191</v>
      </c>
      <c r="H49" s="354">
        <v>450025</v>
      </c>
      <c r="I49" s="354">
        <v>239443</v>
      </c>
      <c r="J49" s="354">
        <v>493648</v>
      </c>
      <c r="K49" s="354">
        <v>271984</v>
      </c>
      <c r="L49" s="354">
        <v>222236</v>
      </c>
      <c r="M49" s="354">
        <v>115869</v>
      </c>
      <c r="N49" s="352">
        <v>175918</v>
      </c>
      <c r="O49"/>
    </row>
    <row r="50" spans="1:15" ht="12.75" customHeight="1">
      <c r="A50" s="859"/>
      <c r="B50" s="854">
        <v>50</v>
      </c>
      <c r="C50" s="855">
        <v>1975</v>
      </c>
      <c r="D50" s="355">
        <v>4992140</v>
      </c>
      <c r="E50" s="352">
        <v>1360605</v>
      </c>
      <c r="F50" s="354">
        <v>1022616</v>
      </c>
      <c r="G50" s="354">
        <v>493576</v>
      </c>
      <c r="H50" s="354">
        <v>538701</v>
      </c>
      <c r="I50" s="354">
        <v>259327</v>
      </c>
      <c r="J50" s="354">
        <v>526395</v>
      </c>
      <c r="K50" s="354">
        <v>286544</v>
      </c>
      <c r="L50" s="354">
        <v>217816</v>
      </c>
      <c r="M50" s="354">
        <v>114427</v>
      </c>
      <c r="N50" s="352">
        <v>172133</v>
      </c>
      <c r="O50"/>
    </row>
    <row r="51" spans="1:15" ht="12.75" customHeight="1">
      <c r="A51" s="859"/>
      <c r="B51" s="854">
        <v>55</v>
      </c>
      <c r="C51" s="855">
        <v>1980</v>
      </c>
      <c r="D51" s="355">
        <v>5144892</v>
      </c>
      <c r="E51" s="352">
        <v>1367390</v>
      </c>
      <c r="F51" s="354">
        <v>1015724</v>
      </c>
      <c r="G51" s="354">
        <v>539745</v>
      </c>
      <c r="H51" s="354">
        <v>606701</v>
      </c>
      <c r="I51" s="354">
        <v>279672</v>
      </c>
      <c r="J51" s="354">
        <v>542545</v>
      </c>
      <c r="K51" s="354">
        <v>292743</v>
      </c>
      <c r="L51" s="354">
        <v>215485</v>
      </c>
      <c r="M51" s="354">
        <v>114667</v>
      </c>
      <c r="N51" s="352">
        <v>170220</v>
      </c>
      <c r="O51"/>
    </row>
    <row r="52" spans="1:15" ht="12.75" customHeight="1">
      <c r="A52" s="859"/>
      <c r="B52" s="854">
        <v>60</v>
      </c>
      <c r="C52" s="855">
        <v>1985</v>
      </c>
      <c r="D52" s="355">
        <v>5278050</v>
      </c>
      <c r="E52" s="352">
        <v>1410834</v>
      </c>
      <c r="F52" s="354">
        <v>1017509</v>
      </c>
      <c r="G52" s="354">
        <v>568526</v>
      </c>
      <c r="H52" s="354">
        <v>641444</v>
      </c>
      <c r="I52" s="354">
        <v>289898</v>
      </c>
      <c r="J52" s="354">
        <v>554508</v>
      </c>
      <c r="K52" s="354">
        <v>297235</v>
      </c>
      <c r="L52" s="354">
        <v>213805</v>
      </c>
      <c r="M52" s="354">
        <v>115247</v>
      </c>
      <c r="N52" s="352">
        <v>169044</v>
      </c>
      <c r="O52"/>
    </row>
    <row r="53" spans="1:15" ht="12.75" customHeight="1">
      <c r="A53" s="854" t="s">
        <v>64</v>
      </c>
      <c r="B53" s="854">
        <v>2</v>
      </c>
      <c r="C53" s="855">
        <v>1990</v>
      </c>
      <c r="D53" s="355">
        <v>5405040</v>
      </c>
      <c r="E53" s="352">
        <v>1477410</v>
      </c>
      <c r="F53" s="354">
        <v>1013432</v>
      </c>
      <c r="G53" s="354">
        <v>615367</v>
      </c>
      <c r="H53" s="354">
        <v>665214</v>
      </c>
      <c r="I53" s="354">
        <v>292471</v>
      </c>
      <c r="J53" s="354">
        <v>558639</v>
      </c>
      <c r="K53" s="354">
        <v>292586</v>
      </c>
      <c r="L53" s="354">
        <v>208242</v>
      </c>
      <c r="M53" s="354">
        <v>115461</v>
      </c>
      <c r="N53" s="352">
        <v>166218</v>
      </c>
      <c r="O53"/>
    </row>
    <row r="54" spans="1:15" ht="12.75" customHeight="1">
      <c r="A54" s="887"/>
      <c r="B54" s="854">
        <v>7</v>
      </c>
      <c r="C54" s="855">
        <v>1995</v>
      </c>
      <c r="D54" s="355">
        <v>5401877</v>
      </c>
      <c r="E54" s="352">
        <v>1423792</v>
      </c>
      <c r="F54" s="354">
        <v>954007</v>
      </c>
      <c r="G54" s="354">
        <v>658923</v>
      </c>
      <c r="H54" s="354">
        <v>710765</v>
      </c>
      <c r="I54" s="354">
        <v>298004</v>
      </c>
      <c r="J54" s="354">
        <v>576597</v>
      </c>
      <c r="K54" s="354">
        <v>292469</v>
      </c>
      <c r="L54" s="354">
        <v>205842</v>
      </c>
      <c r="M54" s="354">
        <v>118740</v>
      </c>
      <c r="N54" s="352">
        <v>162738</v>
      </c>
      <c r="O54"/>
    </row>
    <row r="55" spans="1:15" ht="12.75" customHeight="1">
      <c r="A55" s="859"/>
      <c r="B55" s="854">
        <v>12</v>
      </c>
      <c r="C55" s="855">
        <v>2000</v>
      </c>
      <c r="D55" s="355">
        <v>5550574</v>
      </c>
      <c r="E55" s="352">
        <v>1493398</v>
      </c>
      <c r="F55" s="354">
        <v>988126</v>
      </c>
      <c r="G55" s="354">
        <v>699789</v>
      </c>
      <c r="H55" s="354">
        <v>721127</v>
      </c>
      <c r="I55" s="354">
        <v>298390</v>
      </c>
      <c r="J55" s="354">
        <v>582863</v>
      </c>
      <c r="K55" s="354">
        <v>287780</v>
      </c>
      <c r="L55" s="354">
        <v>200803</v>
      </c>
      <c r="M55" s="354">
        <v>119187</v>
      </c>
      <c r="N55" s="352">
        <v>159111</v>
      </c>
      <c r="O55"/>
    </row>
    <row r="56" spans="1:15" ht="12.5" customHeight="1">
      <c r="A56" s="859"/>
      <c r="B56" s="854">
        <v>17</v>
      </c>
      <c r="C56" s="855">
        <v>2005</v>
      </c>
      <c r="D56" s="355">
        <v>5590601</v>
      </c>
      <c r="E56" s="352">
        <v>1525393</v>
      </c>
      <c r="F56" s="354">
        <v>1018574</v>
      </c>
      <c r="G56" s="354">
        <v>713373</v>
      </c>
      <c r="H56" s="354">
        <v>718429</v>
      </c>
      <c r="I56" s="354">
        <v>291745</v>
      </c>
      <c r="J56" s="354">
        <v>584128</v>
      </c>
      <c r="K56" s="354">
        <v>280302</v>
      </c>
      <c r="L56" s="354">
        <v>191211</v>
      </c>
      <c r="M56" s="354">
        <v>116055</v>
      </c>
      <c r="N56" s="352">
        <v>151391</v>
      </c>
      <c r="O56"/>
    </row>
    <row r="57" spans="1:15" ht="12.5" customHeight="1">
      <c r="A57" s="131"/>
      <c r="B57" s="854">
        <v>22</v>
      </c>
      <c r="C57" s="855">
        <v>2010</v>
      </c>
      <c r="D57" s="355">
        <v>5588133</v>
      </c>
      <c r="E57" s="352">
        <v>1544200</v>
      </c>
      <c r="F57" s="354">
        <v>1029626</v>
      </c>
      <c r="G57" s="354">
        <v>724205</v>
      </c>
      <c r="H57" s="354">
        <v>716006</v>
      </c>
      <c r="I57" s="354">
        <v>284769</v>
      </c>
      <c r="J57" s="354">
        <v>581677</v>
      </c>
      <c r="K57" s="354">
        <v>272476</v>
      </c>
      <c r="L57" s="354">
        <v>180607</v>
      </c>
      <c r="M57" s="354">
        <v>111020</v>
      </c>
      <c r="N57" s="352">
        <v>143547</v>
      </c>
      <c r="O57"/>
    </row>
    <row r="58" spans="1:15" ht="12.75" customHeight="1">
      <c r="A58" s="131"/>
      <c r="B58" s="854">
        <v>27</v>
      </c>
      <c r="C58" s="855">
        <v>2015</v>
      </c>
      <c r="D58" s="352">
        <v>5534800</v>
      </c>
      <c r="E58" s="888">
        <v>1537272</v>
      </c>
      <c r="F58" s="888">
        <v>1035763</v>
      </c>
      <c r="G58" s="888">
        <v>721690</v>
      </c>
      <c r="H58" s="888">
        <v>716633</v>
      </c>
      <c r="I58" s="889">
        <v>272447</v>
      </c>
      <c r="J58" s="888">
        <v>579154</v>
      </c>
      <c r="K58" s="888">
        <v>260312</v>
      </c>
      <c r="L58" s="888">
        <v>170232</v>
      </c>
      <c r="M58" s="888">
        <v>106150</v>
      </c>
      <c r="N58" s="888">
        <v>135147</v>
      </c>
      <c r="O58"/>
    </row>
    <row r="59" spans="1:15" ht="13" customHeight="1">
      <c r="A59" s="890" t="s">
        <v>484</v>
      </c>
      <c r="B59" s="854">
        <v>2</v>
      </c>
      <c r="C59" s="855">
        <v>2020</v>
      </c>
      <c r="D59" s="352">
        <v>5465002</v>
      </c>
      <c r="E59" s="888">
        <v>1525152</v>
      </c>
      <c r="F59" s="888">
        <v>1039102</v>
      </c>
      <c r="G59" s="888">
        <v>715809</v>
      </c>
      <c r="H59" s="888">
        <v>716073</v>
      </c>
      <c r="I59" s="888">
        <v>264135</v>
      </c>
      <c r="J59" s="888">
        <v>571719</v>
      </c>
      <c r="K59" s="888">
        <v>246601</v>
      </c>
      <c r="L59" s="888">
        <v>157989</v>
      </c>
      <c r="M59" s="888">
        <v>101082</v>
      </c>
      <c r="N59" s="888">
        <v>127340</v>
      </c>
      <c r="O59"/>
    </row>
    <row r="60" spans="1:15" ht="5" customHeight="1">
      <c r="A60" s="890"/>
      <c r="B60" s="854"/>
      <c r="C60" s="855"/>
      <c r="D60" s="352"/>
      <c r="E60" s="888"/>
      <c r="F60" s="888"/>
      <c r="G60" s="888"/>
      <c r="H60" s="888"/>
      <c r="I60" s="888"/>
      <c r="J60" s="888"/>
      <c r="K60" s="888"/>
      <c r="L60" s="888"/>
      <c r="M60" s="888"/>
      <c r="N60" s="888"/>
      <c r="O60"/>
    </row>
    <row r="61" spans="1:15" ht="11.25" customHeight="1">
      <c r="A61" s="131"/>
      <c r="B61" s="854">
        <v>7</v>
      </c>
      <c r="C61" s="855">
        <v>2025</v>
      </c>
      <c r="D61" s="891">
        <v>5323825</v>
      </c>
      <c r="E61" s="892">
        <v>1497630</v>
      </c>
      <c r="F61" s="892">
        <v>1031699</v>
      </c>
      <c r="G61" s="892">
        <v>694572</v>
      </c>
      <c r="H61" s="892">
        <v>706281</v>
      </c>
      <c r="I61" s="892">
        <v>250336</v>
      </c>
      <c r="J61" s="892">
        <v>556040</v>
      </c>
      <c r="K61" s="892">
        <v>229254</v>
      </c>
      <c r="L61" s="892">
        <v>144197</v>
      </c>
      <c r="M61" s="892">
        <v>94617</v>
      </c>
      <c r="N61" s="892">
        <v>119199</v>
      </c>
      <c r="O61"/>
    </row>
    <row r="62" spans="1:15" ht="11.25" customHeight="1">
      <c r="A62" s="131"/>
      <c r="B62" s="854"/>
      <c r="C62" s="855"/>
      <c r="D62" s="893"/>
      <c r="E62" s="352"/>
      <c r="F62" s="352"/>
      <c r="G62" s="352"/>
      <c r="H62" s="352"/>
      <c r="I62" s="133"/>
      <c r="J62" s="133"/>
      <c r="K62" s="133"/>
      <c r="L62" s="133"/>
      <c r="M62" s="133"/>
      <c r="N62" s="133"/>
      <c r="O62"/>
    </row>
    <row r="63" spans="1:15" ht="11.25" customHeight="1">
      <c r="A63" s="445">
        <v>7</v>
      </c>
      <c r="B63" s="439">
        <v>5</v>
      </c>
      <c r="C63" s="894" t="s">
        <v>284</v>
      </c>
      <c r="D63" s="895">
        <v>5331039</v>
      </c>
      <c r="E63" s="896">
        <v>1499185</v>
      </c>
      <c r="F63" s="896">
        <v>1031042</v>
      </c>
      <c r="G63" s="896">
        <v>695568</v>
      </c>
      <c r="H63" s="897">
        <v>707096</v>
      </c>
      <c r="I63" s="897">
        <v>250979</v>
      </c>
      <c r="J63" s="898">
        <v>556725</v>
      </c>
      <c r="K63" s="897">
        <v>230489</v>
      </c>
      <c r="L63" s="897">
        <v>145185</v>
      </c>
      <c r="M63" s="897">
        <v>94993</v>
      </c>
      <c r="N63" s="897">
        <v>119777</v>
      </c>
      <c r="O63"/>
    </row>
    <row r="64" spans="1:15" ht="12.75" customHeight="1">
      <c r="A64" s="445"/>
      <c r="B64" s="439">
        <v>6</v>
      </c>
      <c r="C64" s="894"/>
      <c r="D64" s="896">
        <v>5328821</v>
      </c>
      <c r="E64" s="896">
        <v>1498802</v>
      </c>
      <c r="F64" s="896">
        <v>1030984</v>
      </c>
      <c r="G64" s="896">
        <v>695306</v>
      </c>
      <c r="H64" s="897">
        <v>706840</v>
      </c>
      <c r="I64" s="897">
        <v>250674</v>
      </c>
      <c r="J64" s="897">
        <v>556525</v>
      </c>
      <c r="K64" s="897">
        <v>230197</v>
      </c>
      <c r="L64" s="897">
        <v>144963</v>
      </c>
      <c r="M64" s="897">
        <v>94908</v>
      </c>
      <c r="N64" s="897">
        <v>119622</v>
      </c>
      <c r="O64"/>
    </row>
    <row r="65" spans="1:16" ht="12.75" customHeight="1">
      <c r="A65" s="445"/>
      <c r="B65" s="439">
        <v>7</v>
      </c>
      <c r="C65" s="894"/>
      <c r="D65" s="896">
        <v>5327549</v>
      </c>
      <c r="E65" s="896">
        <v>1498274</v>
      </c>
      <c r="F65" s="896">
        <v>1031083</v>
      </c>
      <c r="G65" s="896">
        <v>695308</v>
      </c>
      <c r="H65" s="897">
        <v>706806</v>
      </c>
      <c r="I65" s="897">
        <v>250649</v>
      </c>
      <c r="J65" s="897">
        <v>556470</v>
      </c>
      <c r="K65" s="897">
        <v>229861</v>
      </c>
      <c r="L65" s="897">
        <v>144739</v>
      </c>
      <c r="M65" s="897">
        <v>94830</v>
      </c>
      <c r="N65" s="897">
        <v>119529</v>
      </c>
      <c r="O65"/>
    </row>
    <row r="66" spans="1:16" ht="12.75" customHeight="1">
      <c r="A66" s="445"/>
      <c r="B66" s="439">
        <v>8</v>
      </c>
      <c r="C66" s="894"/>
      <c r="D66" s="899">
        <v>5326617</v>
      </c>
      <c r="E66" s="896">
        <v>1498066</v>
      </c>
      <c r="F66" s="899">
        <v>1031529</v>
      </c>
      <c r="G66" s="896">
        <v>695016</v>
      </c>
      <c r="H66" s="897">
        <v>706522</v>
      </c>
      <c r="I66" s="897">
        <v>250614</v>
      </c>
      <c r="J66" s="896">
        <v>556424</v>
      </c>
      <c r="K66" s="897">
        <v>229724</v>
      </c>
      <c r="L66" s="897">
        <v>144556</v>
      </c>
      <c r="M66" s="897">
        <v>94777</v>
      </c>
      <c r="N66" s="897">
        <v>119389</v>
      </c>
      <c r="O66"/>
    </row>
    <row r="67" spans="1:16" ht="12.75" customHeight="1">
      <c r="A67" s="445"/>
      <c r="B67" s="439">
        <v>9</v>
      </c>
      <c r="C67" s="894"/>
      <c r="D67" s="899">
        <v>5324580</v>
      </c>
      <c r="E67" s="900">
        <v>1497622</v>
      </c>
      <c r="F67" s="899">
        <v>1031560</v>
      </c>
      <c r="G67" s="900">
        <v>694697</v>
      </c>
      <c r="H67" s="900">
        <v>706281</v>
      </c>
      <c r="I67" s="900">
        <v>250433</v>
      </c>
      <c r="J67" s="900">
        <v>556135</v>
      </c>
      <c r="K67" s="900">
        <v>229475</v>
      </c>
      <c r="L67" s="900">
        <v>144393</v>
      </c>
      <c r="M67" s="900">
        <v>94689</v>
      </c>
      <c r="N67" s="900">
        <v>119295</v>
      </c>
      <c r="O67"/>
    </row>
    <row r="68" spans="1:16" ht="12.75" customHeight="1">
      <c r="A68" s="445"/>
      <c r="B68" s="439">
        <v>10</v>
      </c>
      <c r="C68" s="894"/>
      <c r="D68" s="899">
        <v>5323825</v>
      </c>
      <c r="E68" s="900">
        <v>1497630</v>
      </c>
      <c r="F68" s="899">
        <v>1031699</v>
      </c>
      <c r="G68" s="900">
        <v>694572</v>
      </c>
      <c r="H68" s="900">
        <v>706281</v>
      </c>
      <c r="I68" s="900">
        <v>250336</v>
      </c>
      <c r="J68" s="900">
        <v>556040</v>
      </c>
      <c r="K68" s="900">
        <v>229254</v>
      </c>
      <c r="L68" s="900">
        <v>144197</v>
      </c>
      <c r="M68" s="900">
        <v>94617</v>
      </c>
      <c r="N68" s="900">
        <v>119199</v>
      </c>
      <c r="O68"/>
    </row>
    <row r="69" spans="1:16" ht="12.75" customHeight="1">
      <c r="A69" s="445"/>
      <c r="B69" s="439">
        <v>11</v>
      </c>
      <c r="C69" s="894"/>
      <c r="D69" s="899">
        <v>5323215</v>
      </c>
      <c r="E69" s="900">
        <v>1497629</v>
      </c>
      <c r="F69" s="899">
        <v>1031696</v>
      </c>
      <c r="G69" s="900">
        <v>694483</v>
      </c>
      <c r="H69" s="900">
        <v>706300</v>
      </c>
      <c r="I69" s="900">
        <v>250111</v>
      </c>
      <c r="J69" s="900">
        <v>556078</v>
      </c>
      <c r="K69" s="900">
        <v>229252</v>
      </c>
      <c r="L69" s="900">
        <v>144007</v>
      </c>
      <c r="M69" s="900">
        <v>94530</v>
      </c>
      <c r="N69" s="900">
        <v>119129</v>
      </c>
      <c r="O69"/>
    </row>
    <row r="70" spans="1:16" ht="12.75" customHeight="1">
      <c r="A70" s="445"/>
      <c r="B70" s="439">
        <v>12</v>
      </c>
      <c r="C70" s="894"/>
      <c r="D70" s="899">
        <v>5321134</v>
      </c>
      <c r="E70" s="900">
        <v>1497117</v>
      </c>
      <c r="F70" s="900">
        <v>1031325</v>
      </c>
      <c r="G70" s="900">
        <v>694293</v>
      </c>
      <c r="H70" s="900">
        <v>706237</v>
      </c>
      <c r="I70" s="900">
        <v>249967</v>
      </c>
      <c r="J70" s="900">
        <v>555885</v>
      </c>
      <c r="K70" s="900">
        <v>229144</v>
      </c>
      <c r="L70" s="900">
        <v>143761</v>
      </c>
      <c r="M70" s="900">
        <v>94439</v>
      </c>
      <c r="N70" s="900">
        <v>118966</v>
      </c>
      <c r="O70"/>
    </row>
    <row r="71" spans="1:16" ht="12.75" customHeight="1">
      <c r="A71" s="445">
        <v>8</v>
      </c>
      <c r="B71" s="439">
        <v>1</v>
      </c>
      <c r="C71" s="894"/>
      <c r="D71" s="899">
        <v>5318994</v>
      </c>
      <c r="E71" s="900">
        <v>1496041</v>
      </c>
      <c r="F71" s="900">
        <v>1031099</v>
      </c>
      <c r="G71" s="900">
        <v>694733</v>
      </c>
      <c r="H71" s="900">
        <v>706137</v>
      </c>
      <c r="I71" s="900">
        <v>249825</v>
      </c>
      <c r="J71" s="900">
        <v>555543</v>
      </c>
      <c r="K71" s="900">
        <v>228867</v>
      </c>
      <c r="L71" s="900">
        <v>143571</v>
      </c>
      <c r="M71" s="900">
        <v>94382</v>
      </c>
      <c r="N71" s="900">
        <v>118796</v>
      </c>
      <c r="O71"/>
    </row>
    <row r="72" spans="1:16" ht="12.75" customHeight="1">
      <c r="A72" s="445"/>
      <c r="B72" s="439">
        <v>2</v>
      </c>
      <c r="C72" s="894"/>
      <c r="D72" s="899">
        <v>5314405</v>
      </c>
      <c r="E72" s="900">
        <v>1494618</v>
      </c>
      <c r="F72" s="900">
        <v>1030566</v>
      </c>
      <c r="G72" s="899">
        <v>694212</v>
      </c>
      <c r="H72" s="900">
        <v>705659</v>
      </c>
      <c r="I72" s="900">
        <v>249510</v>
      </c>
      <c r="J72" s="900">
        <v>555194</v>
      </c>
      <c r="K72" s="900">
        <v>228497</v>
      </c>
      <c r="L72" s="900">
        <v>143257</v>
      </c>
      <c r="M72" s="900">
        <v>94266</v>
      </c>
      <c r="N72" s="900">
        <v>118626</v>
      </c>
      <c r="O72"/>
    </row>
    <row r="73" spans="1:16" ht="12.75" customHeight="1">
      <c r="A73" s="445"/>
      <c r="B73" s="439">
        <v>3</v>
      </c>
      <c r="C73" s="894"/>
      <c r="D73" s="899">
        <v>5310347</v>
      </c>
      <c r="E73" s="900">
        <v>1493385</v>
      </c>
      <c r="F73" s="900">
        <v>1030210</v>
      </c>
      <c r="G73" s="900">
        <v>693642</v>
      </c>
      <c r="H73" s="900">
        <v>705224</v>
      </c>
      <c r="I73" s="900">
        <v>249296</v>
      </c>
      <c r="J73" s="900">
        <v>554812</v>
      </c>
      <c r="K73" s="900">
        <v>228168</v>
      </c>
      <c r="L73" s="899">
        <v>143016</v>
      </c>
      <c r="M73" s="900">
        <v>94164</v>
      </c>
      <c r="N73" s="900">
        <v>118430</v>
      </c>
      <c r="O73"/>
    </row>
    <row r="74" spans="1:16" ht="12.75" customHeight="1">
      <c r="A74" s="445"/>
      <c r="B74" s="439">
        <v>4</v>
      </c>
      <c r="C74" s="894"/>
      <c r="D74" s="899">
        <v>5303075</v>
      </c>
      <c r="E74" s="900">
        <v>1491657</v>
      </c>
      <c r="F74" s="900">
        <v>1030117</v>
      </c>
      <c r="G74" s="900">
        <v>692762</v>
      </c>
      <c r="H74" s="900">
        <v>704740</v>
      </c>
      <c r="I74" s="900">
        <v>248565</v>
      </c>
      <c r="J74" s="900">
        <v>553954</v>
      </c>
      <c r="K74" s="900">
        <v>227163</v>
      </c>
      <c r="L74" s="899">
        <v>142213</v>
      </c>
      <c r="M74" s="900">
        <v>93839</v>
      </c>
      <c r="N74" s="900">
        <v>118065</v>
      </c>
      <c r="O74"/>
    </row>
    <row r="75" spans="1:16" ht="12.75" customHeight="1">
      <c r="A75" s="445"/>
      <c r="B75" s="439">
        <v>5</v>
      </c>
      <c r="C75" s="894"/>
      <c r="D75" s="901">
        <v>5307197</v>
      </c>
      <c r="E75" s="900">
        <v>1494918</v>
      </c>
      <c r="F75" s="900">
        <v>1031337</v>
      </c>
      <c r="G75" s="900">
        <v>692937</v>
      </c>
      <c r="H75" s="900">
        <v>704681</v>
      </c>
      <c r="I75" s="900">
        <v>248412</v>
      </c>
      <c r="J75" s="900">
        <v>554038</v>
      </c>
      <c r="K75" s="900">
        <v>226976</v>
      </c>
      <c r="L75" s="900">
        <v>142031</v>
      </c>
      <c r="M75" s="900">
        <v>93770</v>
      </c>
      <c r="N75" s="900">
        <v>118097</v>
      </c>
      <c r="O75"/>
    </row>
    <row r="76" spans="1:16" ht="12.75" customHeight="1">
      <c r="A76" s="131"/>
      <c r="B76" s="902"/>
      <c r="C76" s="894"/>
      <c r="D76" s="172"/>
      <c r="E76" s="172"/>
      <c r="F76" s="172"/>
      <c r="G76" s="172"/>
      <c r="H76" s="172"/>
      <c r="I76" s="172"/>
      <c r="J76" s="172"/>
      <c r="K76" s="172"/>
      <c r="L76" s="172"/>
      <c r="M76" s="172"/>
      <c r="N76" s="172"/>
      <c r="O76"/>
    </row>
    <row r="77" spans="1:16" ht="12.75" customHeight="1">
      <c r="A77" s="1815" t="s">
        <v>269</v>
      </c>
      <c r="B77" s="1815"/>
      <c r="C77" s="1816"/>
      <c r="D77" s="378">
        <f>(D75-D74)/D74*100</f>
        <v>7.7728487717032099E-2</v>
      </c>
      <c r="E77" s="379">
        <f t="shared" ref="E77:N77" si="0">(E75-E74)/E74*100</f>
        <v>0.21861594186867356</v>
      </c>
      <c r="F77" s="379">
        <f t="shared" si="0"/>
        <v>0.11843314885590665</v>
      </c>
      <c r="G77" s="379">
        <f t="shared" si="0"/>
        <v>2.5261200816442009E-2</v>
      </c>
      <c r="H77" s="379">
        <f t="shared" si="0"/>
        <v>-8.3718818287595431E-3</v>
      </c>
      <c r="I77" s="379">
        <f t="shared" si="0"/>
        <v>-6.1553316034035369E-2</v>
      </c>
      <c r="J77" s="379">
        <f t="shared" si="0"/>
        <v>1.5163713954588286E-2</v>
      </c>
      <c r="K77" s="379">
        <f t="shared" si="0"/>
        <v>-8.2319743972389864E-2</v>
      </c>
      <c r="L77" s="379">
        <f t="shared" si="0"/>
        <v>-0.12797704851173944</v>
      </c>
      <c r="M77" s="379">
        <f t="shared" si="0"/>
        <v>-7.3530195334562384E-2</v>
      </c>
      <c r="N77" s="379">
        <f t="shared" si="0"/>
        <v>2.7103714055816713E-2</v>
      </c>
      <c r="O77"/>
      <c r="P77" s="346" t="s">
        <v>881</v>
      </c>
    </row>
    <row r="78" spans="1:16" ht="15.75" customHeight="1">
      <c r="A78" s="1817" t="s">
        <v>270</v>
      </c>
      <c r="B78" s="1817"/>
      <c r="C78" s="1818"/>
      <c r="D78" s="380">
        <f>(D75-D63)/D63*100</f>
        <v>-0.44722989270946989</v>
      </c>
      <c r="E78" s="381">
        <f t="shared" ref="E78:N78" si="1">(E75-E63)/E63*100</f>
        <v>-0.28462131091226234</v>
      </c>
      <c r="F78" s="381">
        <f t="shared" si="1"/>
        <v>2.8611831525776836E-2</v>
      </c>
      <c r="G78" s="381">
        <f t="shared" si="1"/>
        <v>-0.37825201849423778</v>
      </c>
      <c r="H78" s="381">
        <f t="shared" si="1"/>
        <v>-0.34153778270560153</v>
      </c>
      <c r="I78" s="381">
        <f t="shared" si="1"/>
        <v>-1.0227947358145502</v>
      </c>
      <c r="J78" s="381">
        <f t="shared" si="1"/>
        <v>-0.48264403430778208</v>
      </c>
      <c r="K78" s="381">
        <f t="shared" si="1"/>
        <v>-1.5241508271544413</v>
      </c>
      <c r="L78" s="381">
        <f t="shared" si="1"/>
        <v>-2.1724007301029724</v>
      </c>
      <c r="M78" s="381">
        <f t="shared" si="1"/>
        <v>-1.2874632867684987</v>
      </c>
      <c r="N78" s="381">
        <f t="shared" si="1"/>
        <v>-1.4026065104318859</v>
      </c>
      <c r="O78"/>
      <c r="P78" s="346" t="s">
        <v>881</v>
      </c>
    </row>
    <row r="79" spans="1:16">
      <c r="A79" s="868"/>
      <c r="B79" s="869"/>
      <c r="C79" s="680"/>
      <c r="D79" s="904"/>
      <c r="E79" s="870"/>
      <c r="F79" s="870"/>
      <c r="G79" s="870"/>
      <c r="H79" s="870"/>
      <c r="I79" s="870"/>
      <c r="J79" s="870"/>
      <c r="K79" s="870"/>
      <c r="L79" s="870"/>
      <c r="M79" s="870"/>
      <c r="N79" s="873" t="s">
        <v>387</v>
      </c>
      <c r="O79"/>
    </row>
    <row r="80" spans="1:16" ht="13.5" customHeight="1">
      <c r="A80" s="868" t="s">
        <v>386</v>
      </c>
      <c r="B80" s="869" t="s">
        <v>512</v>
      </c>
      <c r="C80" s="680" t="s">
        <v>943</v>
      </c>
      <c r="D80" s="870"/>
      <c r="E80" s="870"/>
      <c r="F80" s="870"/>
      <c r="G80" s="870"/>
      <c r="H80" s="870"/>
      <c r="I80" s="870"/>
      <c r="J80" s="870"/>
      <c r="K80" s="870"/>
      <c r="L80" s="870"/>
      <c r="M80" s="870"/>
      <c r="N80" s="905"/>
      <c r="O80"/>
    </row>
    <row r="81" spans="1:15" ht="14.25" customHeight="1">
      <c r="A81" s="868"/>
      <c r="B81" s="869" t="s">
        <v>887</v>
      </c>
      <c r="C81" s="680" t="s">
        <v>944</v>
      </c>
      <c r="D81" s="870"/>
      <c r="E81" s="870"/>
      <c r="F81" s="870"/>
      <c r="G81" s="870"/>
      <c r="H81" s="870"/>
      <c r="I81" s="870"/>
      <c r="J81" s="870"/>
      <c r="K81" s="870"/>
      <c r="L81" s="870"/>
      <c r="M81" s="870"/>
      <c r="N81" s="905"/>
      <c r="O81"/>
    </row>
    <row r="82" spans="1:15" ht="12.75" customHeight="1">
      <c r="A82" s="868"/>
      <c r="B82" s="906"/>
      <c r="C82" s="847" t="s">
        <v>889</v>
      </c>
      <c r="D82" s="847"/>
      <c r="E82" s="847"/>
      <c r="F82" s="847"/>
      <c r="G82" s="847"/>
      <c r="H82" s="847"/>
      <c r="I82" s="847"/>
      <c r="J82" s="847"/>
      <c r="K82" s="847"/>
      <c r="L82" s="847"/>
      <c r="M82" s="847"/>
      <c r="N82" s="905"/>
      <c r="O82"/>
    </row>
    <row r="83" spans="1:15" ht="11.25" customHeight="1">
      <c r="A83" s="868"/>
      <c r="B83" s="907" t="s">
        <v>890</v>
      </c>
      <c r="C83" s="847" t="s">
        <v>945</v>
      </c>
      <c r="D83" s="847"/>
      <c r="E83" s="847"/>
      <c r="F83" s="847"/>
      <c r="G83" s="847"/>
      <c r="H83" s="847"/>
      <c r="I83" s="847"/>
      <c r="J83" s="847"/>
      <c r="K83" s="847"/>
      <c r="L83" s="847"/>
      <c r="M83" s="847"/>
      <c r="N83" s="905"/>
      <c r="O83"/>
    </row>
    <row r="84" spans="1:15" ht="12" customHeight="1">
      <c r="A84" s="868"/>
      <c r="B84" s="907" t="s">
        <v>1064</v>
      </c>
      <c r="C84" s="847" t="s">
        <v>1062</v>
      </c>
      <c r="D84" s="847"/>
      <c r="E84" s="847"/>
      <c r="F84" s="847"/>
      <c r="G84" s="847"/>
      <c r="H84" s="847"/>
      <c r="I84" s="847"/>
      <c r="J84" s="847"/>
      <c r="K84" s="847"/>
      <c r="L84" s="847"/>
      <c r="M84" s="847"/>
      <c r="N84" s="847"/>
      <c r="O84"/>
    </row>
    <row r="85" spans="1:15" ht="13.5" customHeight="1">
      <c r="A85" s="868"/>
      <c r="B85" s="907"/>
      <c r="C85" s="847" t="s">
        <v>1065</v>
      </c>
      <c r="D85" s="847"/>
      <c r="E85" s="847"/>
      <c r="F85" s="847"/>
      <c r="G85" s="847"/>
      <c r="H85" s="847"/>
      <c r="I85" s="847"/>
      <c r="J85" s="847"/>
      <c r="K85" s="847"/>
      <c r="L85" s="847"/>
      <c r="M85" s="847"/>
      <c r="N85" s="847"/>
      <c r="O85"/>
    </row>
    <row r="86" spans="1:15" ht="14.25" customHeight="1">
      <c r="A86" s="847"/>
      <c r="B86" s="907"/>
      <c r="C86" s="847"/>
      <c r="D86"/>
      <c r="E86"/>
      <c r="F86"/>
      <c r="G86"/>
      <c r="H86"/>
      <c r="I86"/>
      <c r="J86"/>
      <c r="K86"/>
      <c r="L86"/>
      <c r="M86"/>
      <c r="N86"/>
      <c r="O86"/>
    </row>
  </sheetData>
  <mergeCells count="8">
    <mergeCell ref="A77:C77"/>
    <mergeCell ref="A78:C78"/>
    <mergeCell ref="L3:N3"/>
    <mergeCell ref="A44:C44"/>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1" orientation="portrait" r:id="rId1"/>
  <headerFooter scaleWithDoc="0">
    <oddHeader>&amp;L&amp;"ＭＳ ゴシック,太字"&amp;14 2　人口</oddHeader>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3" customFormat="1" ht="20">
      <c r="A1" s="908" t="s">
        <v>946</v>
      </c>
      <c r="B1" s="909"/>
      <c r="C1" s="909"/>
      <c r="D1" s="908" t="s">
        <v>1069</v>
      </c>
      <c r="E1" s="909"/>
      <c r="F1" s="660"/>
      <c r="G1" s="909"/>
      <c r="H1" s="909"/>
      <c r="I1" s="909"/>
    </row>
    <row r="2" spans="1:9" s="83" customFormat="1" ht="5.25" customHeight="1" thickBot="1">
      <c r="A2" s="908"/>
      <c r="B2" s="909"/>
      <c r="C2" s="909"/>
      <c r="D2" s="909"/>
      <c r="E2" s="909"/>
      <c r="F2" s="660"/>
      <c r="G2" s="909"/>
      <c r="H2" s="909"/>
      <c r="I2" s="909"/>
    </row>
    <row r="3" spans="1:9" s="240" customFormat="1" ht="17.649999999999999" customHeight="1">
      <c r="A3" s="910" t="s">
        <v>920</v>
      </c>
      <c r="B3" s="911"/>
      <c r="C3" s="911"/>
      <c r="D3" s="911"/>
      <c r="E3" s="911"/>
      <c r="F3" s="911"/>
      <c r="G3" s="911"/>
      <c r="H3" s="912"/>
      <c r="I3" s="913"/>
    </row>
    <row r="4" spans="1:9" s="82" customFormat="1" ht="13.5" customHeight="1">
      <c r="A4" s="914" t="s">
        <v>1051</v>
      </c>
      <c r="B4" s="915"/>
      <c r="C4" s="915"/>
      <c r="D4" s="915"/>
      <c r="E4" s="915"/>
      <c r="F4" s="915"/>
      <c r="G4" s="916"/>
      <c r="H4" s="917"/>
    </row>
    <row r="5" spans="1:9" s="82" customFormat="1" ht="3" customHeight="1">
      <c r="A5" s="914" t="s">
        <v>918</v>
      </c>
      <c r="B5" s="915"/>
      <c r="C5" s="915"/>
      <c r="D5" s="915"/>
      <c r="E5" s="915"/>
      <c r="F5" s="915"/>
      <c r="G5" s="916"/>
      <c r="H5" s="917"/>
    </row>
    <row r="6" spans="1:9" s="240" customFormat="1" ht="16.5">
      <c r="A6" s="918" t="s">
        <v>921</v>
      </c>
      <c r="B6" s="919"/>
      <c r="C6" s="919"/>
      <c r="D6" s="919"/>
      <c r="E6" s="919"/>
      <c r="F6" s="919"/>
      <c r="G6" s="919"/>
      <c r="H6" s="920"/>
      <c r="I6" s="913"/>
    </row>
    <row r="7" spans="1:9" s="82" customFormat="1" ht="15" customHeight="1">
      <c r="A7" s="914" t="s">
        <v>1052</v>
      </c>
      <c r="B7" s="915"/>
      <c r="C7" s="915"/>
      <c r="D7" s="915"/>
      <c r="E7" s="915"/>
      <c r="F7" s="915"/>
      <c r="G7" s="916"/>
      <c r="H7" s="917"/>
    </row>
    <row r="8" spans="1:9" s="82" customFormat="1" ht="15" customHeight="1">
      <c r="A8" s="914" t="s">
        <v>1053</v>
      </c>
      <c r="B8" s="915"/>
      <c r="C8" s="915"/>
      <c r="D8" s="915"/>
      <c r="E8" s="915"/>
      <c r="F8" s="915"/>
      <c r="G8" s="916"/>
      <c r="H8" s="917"/>
    </row>
    <row r="9" spans="1:9" s="82" customFormat="1" ht="2.25" customHeight="1">
      <c r="A9" s="914"/>
      <c r="B9" s="915"/>
      <c r="C9" s="915"/>
      <c r="D9" s="915"/>
      <c r="E9" s="915"/>
      <c r="F9" s="915"/>
      <c r="G9" s="915"/>
      <c r="H9" s="921"/>
    </row>
    <row r="10" spans="1:9" s="240" customFormat="1" ht="16.5">
      <c r="A10" s="918" t="s">
        <v>922</v>
      </c>
      <c r="B10" s="919"/>
      <c r="C10" s="919"/>
      <c r="D10" s="919"/>
      <c r="E10" s="919"/>
      <c r="F10" s="919"/>
      <c r="G10" s="919"/>
      <c r="H10" s="920"/>
      <c r="I10" s="913"/>
    </row>
    <row r="11" spans="1:9" s="240" customFormat="1" ht="16.5" customHeight="1">
      <c r="A11" s="922" t="s">
        <v>1054</v>
      </c>
      <c r="B11" s="923"/>
      <c r="C11" s="923"/>
      <c r="D11" s="923"/>
      <c r="E11" s="923"/>
      <c r="F11" s="923"/>
      <c r="G11" s="924"/>
      <c r="H11" s="925"/>
      <c r="I11" s="913"/>
    </row>
    <row r="12" spans="1:9" s="82" customFormat="1" ht="4.5" customHeight="1" thickBot="1">
      <c r="A12" s="926"/>
      <c r="B12" s="927"/>
      <c r="C12" s="927"/>
      <c r="D12" s="927"/>
      <c r="E12" s="927"/>
      <c r="F12" s="927"/>
      <c r="G12" s="927"/>
      <c r="H12" s="928"/>
    </row>
    <row r="13" spans="1:9" ht="5.25" customHeight="1">
      <c r="A13" s="929"/>
      <c r="B13" s="929"/>
      <c r="C13" s="929"/>
      <c r="D13" s="929"/>
      <c r="E13" s="929"/>
      <c r="F13" s="929"/>
      <c r="G13" s="929"/>
      <c r="H13" s="929"/>
      <c r="I13" s="930"/>
    </row>
    <row r="14" spans="1:9" ht="20">
      <c r="A14" s="931" t="s">
        <v>947</v>
      </c>
      <c r="E14" s="931" t="s">
        <v>1070</v>
      </c>
    </row>
    <row r="15" spans="1:9" ht="2.25" customHeight="1"/>
    <row r="16" spans="1:9" customFormat="1" ht="14.25" customHeight="1">
      <c r="A16" s="385"/>
      <c r="B16" s="1832" t="s">
        <v>620</v>
      </c>
      <c r="C16" s="1833"/>
      <c r="D16" s="1834" t="s">
        <v>168</v>
      </c>
      <c r="E16" s="1836"/>
      <c r="F16" s="1836"/>
      <c r="G16" s="1835"/>
      <c r="H16" s="1834" t="s">
        <v>169</v>
      </c>
      <c r="I16" s="1835"/>
    </row>
    <row r="17" spans="1:9" customFormat="1" ht="19">
      <c r="A17" s="386" t="s">
        <v>170</v>
      </c>
      <c r="B17" s="387" t="s">
        <v>171</v>
      </c>
      <c r="C17" s="388" t="s">
        <v>39</v>
      </c>
      <c r="D17" s="389" t="s">
        <v>261</v>
      </c>
      <c r="E17" s="388" t="s">
        <v>39</v>
      </c>
      <c r="F17" s="390" t="s">
        <v>173</v>
      </c>
      <c r="G17" s="388" t="s">
        <v>174</v>
      </c>
      <c r="H17" s="391" t="s">
        <v>172</v>
      </c>
      <c r="I17" s="392" t="s">
        <v>40</v>
      </c>
    </row>
    <row r="18" spans="1:9" customFormat="1" ht="9.75" customHeight="1">
      <c r="A18" s="932"/>
      <c r="B18" s="933" t="s">
        <v>102</v>
      </c>
      <c r="C18" s="934" t="s">
        <v>103</v>
      </c>
      <c r="D18" s="934" t="s">
        <v>102</v>
      </c>
      <c r="E18" s="934" t="s">
        <v>103</v>
      </c>
      <c r="F18" s="934" t="s">
        <v>102</v>
      </c>
      <c r="G18" s="934" t="s">
        <v>102</v>
      </c>
      <c r="H18" s="934" t="s">
        <v>102</v>
      </c>
      <c r="I18" s="934" t="s">
        <v>102</v>
      </c>
    </row>
    <row r="19" spans="1:9" customFormat="1" ht="10.4" customHeight="1">
      <c r="A19" s="935" t="s">
        <v>238</v>
      </c>
      <c r="B19" s="936">
        <v>292200</v>
      </c>
      <c r="C19" s="937">
        <v>0</v>
      </c>
      <c r="D19" s="936">
        <v>273273</v>
      </c>
      <c r="E19" s="516">
        <v>3.3</v>
      </c>
      <c r="F19" s="938">
        <v>252424</v>
      </c>
      <c r="G19" s="938">
        <v>20849</v>
      </c>
      <c r="H19" s="939">
        <v>18927</v>
      </c>
      <c r="I19" s="939">
        <v>-8802</v>
      </c>
    </row>
    <row r="20" spans="1:9" customFormat="1" ht="3.75" customHeight="1">
      <c r="A20" s="932"/>
      <c r="B20" s="940"/>
      <c r="C20" s="941"/>
      <c r="D20" s="938"/>
      <c r="E20" s="941"/>
      <c r="F20" s="938"/>
      <c r="G20" s="938"/>
      <c r="H20" s="938"/>
      <c r="I20" s="939"/>
    </row>
    <row r="21" spans="1:9" customFormat="1" ht="10.4" customHeight="1">
      <c r="A21" s="932" t="s">
        <v>239</v>
      </c>
      <c r="B21" s="942">
        <v>401961</v>
      </c>
      <c r="C21" s="516">
        <v>-1.2</v>
      </c>
      <c r="D21" s="943">
        <v>372843</v>
      </c>
      <c r="E21" s="516">
        <v>2.7</v>
      </c>
      <c r="F21" s="938">
        <v>341088</v>
      </c>
      <c r="G21" s="938">
        <v>31755</v>
      </c>
      <c r="H21" s="938">
        <v>29118</v>
      </c>
      <c r="I21" s="939">
        <v>-14895</v>
      </c>
    </row>
    <row r="22" spans="1:9" customFormat="1" ht="10.4" customHeight="1">
      <c r="A22" s="932" t="s">
        <v>240</v>
      </c>
      <c r="B22" s="942">
        <v>108755</v>
      </c>
      <c r="C22" s="516">
        <v>1.4</v>
      </c>
      <c r="D22" s="943">
        <v>106860</v>
      </c>
      <c r="E22" s="516">
        <v>1</v>
      </c>
      <c r="F22" s="938">
        <v>104240</v>
      </c>
      <c r="G22" s="938">
        <v>2620</v>
      </c>
      <c r="H22" s="938">
        <v>1895</v>
      </c>
      <c r="I22" s="939">
        <v>463</v>
      </c>
    </row>
    <row r="23" spans="1:9" customFormat="1" ht="3" customHeight="1">
      <c r="A23" s="932"/>
      <c r="B23" s="940"/>
      <c r="C23" s="941"/>
      <c r="D23" s="938"/>
      <c r="E23" s="941"/>
      <c r="F23" s="938"/>
      <c r="G23" s="938"/>
      <c r="H23" s="938"/>
      <c r="I23" s="939"/>
    </row>
    <row r="24" spans="1:9" customFormat="1" ht="10.4" customHeight="1">
      <c r="A24" s="932" t="s">
        <v>246</v>
      </c>
      <c r="B24" s="944" t="s">
        <v>817</v>
      </c>
      <c r="C24" s="516" t="s">
        <v>817</v>
      </c>
      <c r="D24" s="945" t="s">
        <v>817</v>
      </c>
      <c r="E24" s="516" t="s">
        <v>817</v>
      </c>
      <c r="F24" s="945" t="s">
        <v>817</v>
      </c>
      <c r="G24" s="945" t="s">
        <v>817</v>
      </c>
      <c r="H24" s="945" t="s">
        <v>817</v>
      </c>
      <c r="I24" s="516" t="s">
        <v>817</v>
      </c>
    </row>
    <row r="25" spans="1:9" customFormat="1" ht="10.4" customHeight="1">
      <c r="A25" s="932" t="s">
        <v>184</v>
      </c>
      <c r="B25" s="940">
        <v>362664</v>
      </c>
      <c r="C25" s="516">
        <v>-7.9</v>
      </c>
      <c r="D25" s="938">
        <v>328457</v>
      </c>
      <c r="E25" s="516">
        <v>-7.9</v>
      </c>
      <c r="F25" s="938">
        <v>303901</v>
      </c>
      <c r="G25" s="244">
        <v>24556</v>
      </c>
      <c r="H25" s="939">
        <v>34207</v>
      </c>
      <c r="I25" s="939">
        <v>-2572</v>
      </c>
    </row>
    <row r="26" spans="1:9" customFormat="1" ht="10.4" customHeight="1">
      <c r="A26" s="932" t="s">
        <v>185</v>
      </c>
      <c r="B26" s="940">
        <v>363814</v>
      </c>
      <c r="C26" s="516">
        <v>-6.1</v>
      </c>
      <c r="D26" s="938">
        <v>351859</v>
      </c>
      <c r="E26" s="516">
        <v>1.8</v>
      </c>
      <c r="F26" s="938">
        <v>316471</v>
      </c>
      <c r="G26" s="938">
        <v>35388</v>
      </c>
      <c r="H26" s="939">
        <v>11955</v>
      </c>
      <c r="I26" s="939">
        <v>-29758</v>
      </c>
    </row>
    <row r="27" spans="1:9" customFormat="1" ht="10.4" customHeight="1">
      <c r="A27" s="932" t="s">
        <v>186</v>
      </c>
      <c r="B27" s="940">
        <v>435998</v>
      </c>
      <c r="C27" s="516">
        <v>4.7</v>
      </c>
      <c r="D27" s="938">
        <v>402800</v>
      </c>
      <c r="E27" s="516">
        <v>3.8</v>
      </c>
      <c r="F27" s="938">
        <v>375156</v>
      </c>
      <c r="G27" s="938">
        <v>27644</v>
      </c>
      <c r="H27" s="939">
        <v>33198</v>
      </c>
      <c r="I27" s="939">
        <v>4951</v>
      </c>
    </row>
    <row r="28" spans="1:9" customFormat="1" ht="10.4" customHeight="1">
      <c r="A28" s="932" t="s">
        <v>247</v>
      </c>
      <c r="B28" s="940">
        <v>412667</v>
      </c>
      <c r="C28" s="516">
        <v>-3</v>
      </c>
      <c r="D28" s="938">
        <v>386502</v>
      </c>
      <c r="E28" s="516">
        <v>-4.7</v>
      </c>
      <c r="F28" s="938">
        <v>340792</v>
      </c>
      <c r="G28" s="938">
        <v>45710</v>
      </c>
      <c r="H28" s="939">
        <v>26165</v>
      </c>
      <c r="I28" s="939">
        <v>6065</v>
      </c>
    </row>
    <row r="29" spans="1:9" customFormat="1" ht="10.4" customHeight="1">
      <c r="A29" s="932" t="s">
        <v>248</v>
      </c>
      <c r="B29" s="940">
        <v>354569</v>
      </c>
      <c r="C29" s="516">
        <v>9.9</v>
      </c>
      <c r="D29" s="938">
        <v>319209</v>
      </c>
      <c r="E29" s="516">
        <v>2</v>
      </c>
      <c r="F29" s="938">
        <v>271413</v>
      </c>
      <c r="G29" s="938">
        <v>47796</v>
      </c>
      <c r="H29" s="939">
        <v>35360</v>
      </c>
      <c r="I29" s="939">
        <v>25290</v>
      </c>
    </row>
    <row r="30" spans="1:9" customFormat="1" ht="10.4" customHeight="1">
      <c r="A30" s="932" t="s">
        <v>249</v>
      </c>
      <c r="B30" s="940">
        <v>235488</v>
      </c>
      <c r="C30" s="516">
        <v>-5.2</v>
      </c>
      <c r="D30" s="938">
        <v>221766</v>
      </c>
      <c r="E30" s="516">
        <v>0.5</v>
      </c>
      <c r="F30" s="938">
        <v>213185</v>
      </c>
      <c r="G30" s="938">
        <v>8581</v>
      </c>
      <c r="H30" s="939">
        <v>13722</v>
      </c>
      <c r="I30" s="939">
        <v>-14152</v>
      </c>
    </row>
    <row r="31" spans="1:9" customFormat="1" ht="10.4" customHeight="1">
      <c r="A31" s="932" t="s">
        <v>250</v>
      </c>
      <c r="B31" s="940">
        <v>552655</v>
      </c>
      <c r="C31" s="516">
        <v>5.6</v>
      </c>
      <c r="D31" s="938">
        <v>343959</v>
      </c>
      <c r="E31" s="516">
        <v>-3.3</v>
      </c>
      <c r="F31" s="938">
        <v>325400</v>
      </c>
      <c r="G31" s="938">
        <v>18559</v>
      </c>
      <c r="H31" s="939">
        <v>208696</v>
      </c>
      <c r="I31" s="939">
        <v>41291</v>
      </c>
    </row>
    <row r="32" spans="1:9" customFormat="1" ht="10.4" customHeight="1">
      <c r="A32" s="932" t="s">
        <v>251</v>
      </c>
      <c r="B32" s="940">
        <v>272961</v>
      </c>
      <c r="C32" s="516">
        <v>-4.7</v>
      </c>
      <c r="D32" s="938">
        <v>259649</v>
      </c>
      <c r="E32" s="516">
        <v>-3.4</v>
      </c>
      <c r="F32" s="938">
        <v>241612</v>
      </c>
      <c r="G32" s="938">
        <v>18037</v>
      </c>
      <c r="H32" s="939">
        <v>13312</v>
      </c>
      <c r="I32" s="939">
        <v>-4517</v>
      </c>
    </row>
    <row r="33" spans="1:10" customFormat="1" ht="10.4" customHeight="1">
      <c r="A33" s="932" t="s">
        <v>252</v>
      </c>
      <c r="B33" s="940">
        <v>464309</v>
      </c>
      <c r="C33" s="516">
        <v>-2.4</v>
      </c>
      <c r="D33" s="938">
        <v>408280</v>
      </c>
      <c r="E33" s="516">
        <v>4.7</v>
      </c>
      <c r="F33" s="938">
        <v>356006</v>
      </c>
      <c r="G33" s="938">
        <v>52274</v>
      </c>
      <c r="H33" s="939">
        <v>56029</v>
      </c>
      <c r="I33" s="939">
        <v>-29927</v>
      </c>
    </row>
    <row r="34" spans="1:10" customFormat="1" ht="10.4" customHeight="1">
      <c r="A34" s="932" t="s">
        <v>253</v>
      </c>
      <c r="B34" s="940">
        <v>116586</v>
      </c>
      <c r="C34" s="516">
        <v>-0.6</v>
      </c>
      <c r="D34" s="938">
        <v>114808</v>
      </c>
      <c r="E34" s="516">
        <v>0.3</v>
      </c>
      <c r="F34" s="938">
        <v>107783</v>
      </c>
      <c r="G34" s="938">
        <v>7025</v>
      </c>
      <c r="H34" s="939">
        <v>1778</v>
      </c>
      <c r="I34" s="939">
        <v>-1093</v>
      </c>
    </row>
    <row r="35" spans="1:10" customFormat="1" ht="10.4" customHeight="1">
      <c r="A35" s="932" t="s">
        <v>254</v>
      </c>
      <c r="B35" s="940">
        <v>173429</v>
      </c>
      <c r="C35" s="516">
        <v>-16.399999999999999</v>
      </c>
      <c r="D35" s="938">
        <v>169529</v>
      </c>
      <c r="E35" s="516">
        <v>-18.2</v>
      </c>
      <c r="F35" s="938">
        <v>162338</v>
      </c>
      <c r="G35" s="938">
        <v>7191</v>
      </c>
      <c r="H35" s="939">
        <v>3900</v>
      </c>
      <c r="I35" s="939">
        <v>3640</v>
      </c>
    </row>
    <row r="36" spans="1:10" customFormat="1" ht="10.4" customHeight="1">
      <c r="A36" s="932" t="s">
        <v>255</v>
      </c>
      <c r="B36" s="940">
        <v>343314</v>
      </c>
      <c r="C36" s="516">
        <v>17.8</v>
      </c>
      <c r="D36" s="938">
        <v>330650</v>
      </c>
      <c r="E36" s="516">
        <v>23.7</v>
      </c>
      <c r="F36" s="938">
        <v>324275</v>
      </c>
      <c r="G36" s="938">
        <v>6375</v>
      </c>
      <c r="H36" s="939">
        <v>12664</v>
      </c>
      <c r="I36" s="939">
        <v>-11412</v>
      </c>
    </row>
    <row r="37" spans="1:10" customFormat="1" ht="10.4" customHeight="1">
      <c r="A37" s="932" t="s">
        <v>256</v>
      </c>
      <c r="B37" s="940">
        <v>288875</v>
      </c>
      <c r="C37" s="516">
        <v>1.4</v>
      </c>
      <c r="D37" s="938">
        <v>275015</v>
      </c>
      <c r="E37" s="516">
        <v>5.2</v>
      </c>
      <c r="F37" s="938">
        <v>256978</v>
      </c>
      <c r="G37" s="938">
        <v>18037</v>
      </c>
      <c r="H37" s="939">
        <v>13860</v>
      </c>
      <c r="I37" s="939">
        <v>-9424</v>
      </c>
    </row>
    <row r="38" spans="1:10" customFormat="1" ht="10.4" customHeight="1">
      <c r="A38" s="932" t="s">
        <v>257</v>
      </c>
      <c r="B38" s="940">
        <v>350454</v>
      </c>
      <c r="C38" s="516">
        <v>7.8</v>
      </c>
      <c r="D38" s="938">
        <v>327499</v>
      </c>
      <c r="E38" s="516">
        <v>0.8</v>
      </c>
      <c r="F38" s="938">
        <v>302871</v>
      </c>
      <c r="G38" s="938">
        <v>24628</v>
      </c>
      <c r="H38" s="939">
        <v>22955</v>
      </c>
      <c r="I38" s="939">
        <v>22733</v>
      </c>
    </row>
    <row r="39" spans="1:10" customFormat="1" ht="13.5" customHeight="1">
      <c r="A39" s="946" t="s">
        <v>241</v>
      </c>
      <c r="B39" s="947">
        <v>260655</v>
      </c>
      <c r="C39" s="948">
        <v>7.4</v>
      </c>
      <c r="D39" s="949">
        <v>249791</v>
      </c>
      <c r="E39" s="948">
        <v>8.8000000000000007</v>
      </c>
      <c r="F39" s="949">
        <v>229124</v>
      </c>
      <c r="G39" s="949">
        <v>20667</v>
      </c>
      <c r="H39" s="950">
        <v>10864</v>
      </c>
      <c r="I39" s="950">
        <v>-2164</v>
      </c>
    </row>
    <row r="40" spans="1:10" customFormat="1" ht="5.25" customHeight="1">
      <c r="A40" s="951"/>
      <c r="B40" s="952"/>
      <c r="C40" s="953"/>
      <c r="D40" s="953"/>
      <c r="E40" s="952"/>
      <c r="F40" s="953"/>
      <c r="G40" s="953"/>
      <c r="H40" s="952"/>
      <c r="I40" s="952"/>
    </row>
    <row r="41" spans="1:10" customFormat="1" ht="10.5" customHeight="1">
      <c r="A41" s="954" t="s">
        <v>610</v>
      </c>
      <c r="B41" s="955"/>
      <c r="C41" s="956"/>
      <c r="D41" s="956"/>
      <c r="E41" s="955"/>
      <c r="F41" s="956"/>
      <c r="G41" s="956"/>
      <c r="H41" s="955"/>
      <c r="I41" s="955"/>
      <c r="J41" s="21"/>
    </row>
    <row r="42" spans="1:10" ht="12.75" customHeight="1">
      <c r="A42" s="954" t="s">
        <v>611</v>
      </c>
      <c r="B42" s="955"/>
      <c r="C42" s="956"/>
      <c r="D42" s="956"/>
      <c r="E42" s="955"/>
      <c r="F42" s="956"/>
      <c r="G42" s="956"/>
      <c r="H42" s="955"/>
      <c r="I42" s="955"/>
      <c r="J42" s="21"/>
    </row>
    <row r="43" spans="1:10" ht="12.75" customHeight="1">
      <c r="A43" s="957" t="s">
        <v>612</v>
      </c>
      <c r="B43" s="680"/>
      <c r="C43" s="680"/>
      <c r="D43" s="680"/>
      <c r="E43" s="680"/>
      <c r="F43" s="680"/>
      <c r="G43" s="680"/>
      <c r="H43" s="680"/>
      <c r="I43" s="680"/>
      <c r="J43" s="21"/>
    </row>
    <row r="44" spans="1:10" ht="8.25" customHeight="1">
      <c r="A44" s="958"/>
      <c r="J44" s="21"/>
    </row>
    <row r="45" spans="1:10" ht="20">
      <c r="A45" s="931" t="s">
        <v>948</v>
      </c>
      <c r="B45" s="959"/>
      <c r="F45" s="931" t="s">
        <v>1070</v>
      </c>
      <c r="J45" s="21"/>
    </row>
    <row r="46" spans="1:10" ht="3.75" customHeight="1"/>
    <row r="47" spans="1:10" customFormat="1" ht="16.5" customHeight="1">
      <c r="A47" s="385"/>
      <c r="B47" s="1832" t="s">
        <v>175</v>
      </c>
      <c r="C47" s="1833"/>
      <c r="D47" s="1837" t="s">
        <v>621</v>
      </c>
      <c r="E47" s="1838"/>
      <c r="F47" s="1837" t="s">
        <v>622</v>
      </c>
      <c r="G47" s="1838"/>
      <c r="H47" s="1832" t="s">
        <v>176</v>
      </c>
      <c r="I47" s="1833"/>
    </row>
    <row r="48" spans="1:10" customFormat="1" ht="19">
      <c r="A48" s="386" t="s">
        <v>177</v>
      </c>
      <c r="B48" s="387" t="s">
        <v>261</v>
      </c>
      <c r="C48" s="388" t="s">
        <v>39</v>
      </c>
      <c r="D48" s="387" t="s">
        <v>261</v>
      </c>
      <c r="E48" s="388" t="s">
        <v>39</v>
      </c>
      <c r="F48" s="389" t="s">
        <v>261</v>
      </c>
      <c r="G48" s="388" t="s">
        <v>39</v>
      </c>
      <c r="H48" s="393" t="s">
        <v>261</v>
      </c>
      <c r="I48" s="388" t="s">
        <v>41</v>
      </c>
    </row>
    <row r="49" spans="1:9" customFormat="1" ht="11.25" customHeight="1">
      <c r="A49" s="932"/>
      <c r="B49" s="960" t="s">
        <v>36</v>
      </c>
      <c r="C49" s="961" t="s">
        <v>103</v>
      </c>
      <c r="D49" s="962" t="s">
        <v>36</v>
      </c>
      <c r="E49" s="961" t="s">
        <v>103</v>
      </c>
      <c r="F49" s="961" t="s">
        <v>36</v>
      </c>
      <c r="G49" s="961" t="s">
        <v>103</v>
      </c>
      <c r="H49" s="962" t="s">
        <v>37</v>
      </c>
      <c r="I49" s="961" t="s">
        <v>37</v>
      </c>
    </row>
    <row r="50" spans="1:9" customFormat="1" ht="10.4" customHeight="1">
      <c r="A50" s="935" t="s">
        <v>214</v>
      </c>
      <c r="B50" s="963">
        <v>128.19999999999999</v>
      </c>
      <c r="C50" s="516">
        <v>2.1</v>
      </c>
      <c r="D50" s="963">
        <v>117.9</v>
      </c>
      <c r="E50" s="516">
        <v>1.4</v>
      </c>
      <c r="F50" s="632">
        <v>10.3</v>
      </c>
      <c r="G50" s="516">
        <v>10.8</v>
      </c>
      <c r="H50" s="632">
        <v>16.7</v>
      </c>
      <c r="I50" s="964">
        <v>0.1</v>
      </c>
    </row>
    <row r="51" spans="1:9" customFormat="1" ht="3.75" customHeight="1">
      <c r="A51" s="932"/>
      <c r="B51" s="965"/>
      <c r="C51" s="966"/>
      <c r="D51" s="966"/>
      <c r="E51" s="966"/>
      <c r="F51" s="967"/>
      <c r="G51" s="941"/>
      <c r="H51" s="967"/>
      <c r="I51" s="941"/>
    </row>
    <row r="52" spans="1:9" customFormat="1" ht="10.4" customHeight="1">
      <c r="A52" s="932" t="s">
        <v>215</v>
      </c>
      <c r="B52" s="968">
        <v>161.30000000000001</v>
      </c>
      <c r="C52" s="516">
        <v>2.7</v>
      </c>
      <c r="D52" s="967">
        <v>146</v>
      </c>
      <c r="E52" s="516">
        <v>2</v>
      </c>
      <c r="F52" s="969">
        <v>15.3</v>
      </c>
      <c r="G52" s="516">
        <v>9.1999999999999993</v>
      </c>
      <c r="H52" s="967">
        <v>19.100000000000001</v>
      </c>
      <c r="I52" s="970">
        <v>0.3</v>
      </c>
    </row>
    <row r="53" spans="1:9" customFormat="1" ht="10.4" customHeight="1">
      <c r="A53" s="932" t="s">
        <v>216</v>
      </c>
      <c r="B53" s="968">
        <v>72.8</v>
      </c>
      <c r="C53" s="516">
        <v>-2.4</v>
      </c>
      <c r="D53" s="967">
        <v>71.099999999999994</v>
      </c>
      <c r="E53" s="516">
        <v>-2.5</v>
      </c>
      <c r="F53" s="967">
        <v>1.7</v>
      </c>
      <c r="G53" s="516">
        <v>0</v>
      </c>
      <c r="H53" s="967">
        <v>12.8</v>
      </c>
      <c r="I53" s="970">
        <v>-0.3</v>
      </c>
    </row>
    <row r="54" spans="1:9" customFormat="1" ht="3" customHeight="1">
      <c r="A54" s="932"/>
      <c r="B54" s="971"/>
      <c r="C54" s="972"/>
      <c r="D54" s="972"/>
      <c r="E54" s="972"/>
      <c r="F54" s="967"/>
      <c r="G54" s="941"/>
      <c r="H54" s="967"/>
      <c r="I54" s="973"/>
    </row>
    <row r="55" spans="1:9" customFormat="1" ht="10.4" customHeight="1">
      <c r="A55" s="932" t="s">
        <v>246</v>
      </c>
      <c r="B55" s="974" t="s">
        <v>817</v>
      </c>
      <c r="C55" s="516" t="s">
        <v>817</v>
      </c>
      <c r="D55" s="969" t="s">
        <v>817</v>
      </c>
      <c r="E55" s="516" t="s">
        <v>817</v>
      </c>
      <c r="F55" s="969" t="s">
        <v>817</v>
      </c>
      <c r="G55" s="516" t="s">
        <v>817</v>
      </c>
      <c r="H55" s="969" t="s">
        <v>817</v>
      </c>
      <c r="I55" s="964" t="s">
        <v>817</v>
      </c>
    </row>
    <row r="56" spans="1:9" customFormat="1" ht="10.4" customHeight="1">
      <c r="A56" s="932" t="s">
        <v>184</v>
      </c>
      <c r="B56" s="975">
        <v>156.80000000000001</v>
      </c>
      <c r="C56" s="516">
        <v>-2.5</v>
      </c>
      <c r="D56" s="963">
        <v>145.69999999999999</v>
      </c>
      <c r="E56" s="516">
        <v>-0.3</v>
      </c>
      <c r="F56" s="632">
        <v>11.1</v>
      </c>
      <c r="G56" s="516">
        <v>-24</v>
      </c>
      <c r="H56" s="969">
        <v>19.8</v>
      </c>
      <c r="I56" s="964">
        <v>-0.3</v>
      </c>
    </row>
    <row r="57" spans="1:9" customFormat="1" ht="10.4" customHeight="1">
      <c r="A57" s="932" t="s">
        <v>185</v>
      </c>
      <c r="B57" s="975">
        <v>152.30000000000001</v>
      </c>
      <c r="C57" s="516">
        <v>1.2</v>
      </c>
      <c r="D57" s="963">
        <v>136.69999999999999</v>
      </c>
      <c r="E57" s="516">
        <v>0.1</v>
      </c>
      <c r="F57" s="963">
        <v>15.6</v>
      </c>
      <c r="G57" s="516">
        <v>12.3</v>
      </c>
      <c r="H57" s="969">
        <v>18.3</v>
      </c>
      <c r="I57" s="964">
        <v>0.1</v>
      </c>
    </row>
    <row r="58" spans="1:9" customFormat="1" ht="10.4" customHeight="1">
      <c r="A58" s="932" t="s">
        <v>186</v>
      </c>
      <c r="B58" s="975">
        <v>153.5</v>
      </c>
      <c r="C58" s="516">
        <v>4.4000000000000004</v>
      </c>
      <c r="D58" s="963">
        <v>144</v>
      </c>
      <c r="E58" s="516">
        <v>5.9</v>
      </c>
      <c r="F58" s="963">
        <v>9.5</v>
      </c>
      <c r="G58" s="516">
        <v>-13.7</v>
      </c>
      <c r="H58" s="969">
        <v>19.100000000000001</v>
      </c>
      <c r="I58" s="964">
        <v>0.7</v>
      </c>
    </row>
    <row r="59" spans="1:9" customFormat="1" ht="10.4" customHeight="1">
      <c r="A59" s="932" t="s">
        <v>247</v>
      </c>
      <c r="B59" s="975">
        <v>159.30000000000001</v>
      </c>
      <c r="C59" s="516">
        <v>2.9</v>
      </c>
      <c r="D59" s="963">
        <v>139.69999999999999</v>
      </c>
      <c r="E59" s="516">
        <v>1</v>
      </c>
      <c r="F59" s="963">
        <v>19.600000000000001</v>
      </c>
      <c r="G59" s="516">
        <v>16.7</v>
      </c>
      <c r="H59" s="969">
        <v>18.3</v>
      </c>
      <c r="I59" s="964">
        <v>1</v>
      </c>
    </row>
    <row r="60" spans="1:9" customFormat="1" ht="10.4" customHeight="1">
      <c r="A60" s="932" t="s">
        <v>248</v>
      </c>
      <c r="B60" s="975">
        <v>178.1</v>
      </c>
      <c r="C60" s="516">
        <v>11.5</v>
      </c>
      <c r="D60" s="963">
        <v>145.80000000000001</v>
      </c>
      <c r="E60" s="516">
        <v>6.1</v>
      </c>
      <c r="F60" s="963">
        <v>32.299999999999997</v>
      </c>
      <c r="G60" s="516">
        <v>46.1</v>
      </c>
      <c r="H60" s="969">
        <v>19.8</v>
      </c>
      <c r="I60" s="964">
        <v>1.3</v>
      </c>
    </row>
    <row r="61" spans="1:9" customFormat="1" ht="10.4" customHeight="1">
      <c r="A61" s="932" t="s">
        <v>249</v>
      </c>
      <c r="B61" s="975">
        <v>117.5</v>
      </c>
      <c r="C61" s="516">
        <v>0.6</v>
      </c>
      <c r="D61" s="963">
        <v>111.1</v>
      </c>
      <c r="E61" s="516">
        <v>0.2</v>
      </c>
      <c r="F61" s="963">
        <v>6.4</v>
      </c>
      <c r="G61" s="516">
        <v>6.6</v>
      </c>
      <c r="H61" s="969">
        <v>16.3</v>
      </c>
      <c r="I61" s="964">
        <v>-0.3</v>
      </c>
    </row>
    <row r="62" spans="1:9" customFormat="1" ht="10.4" customHeight="1">
      <c r="A62" s="932" t="s">
        <v>250</v>
      </c>
      <c r="B62" s="975">
        <v>140.9</v>
      </c>
      <c r="C62" s="516">
        <v>5.7</v>
      </c>
      <c r="D62" s="963">
        <v>130.69999999999999</v>
      </c>
      <c r="E62" s="516">
        <v>7.6</v>
      </c>
      <c r="F62" s="963">
        <v>10.199999999999999</v>
      </c>
      <c r="G62" s="516">
        <v>-14.3</v>
      </c>
      <c r="H62" s="969">
        <v>18</v>
      </c>
      <c r="I62" s="964">
        <v>1</v>
      </c>
    </row>
    <row r="63" spans="1:9" customFormat="1" ht="10.4" customHeight="1">
      <c r="A63" s="932" t="s">
        <v>251</v>
      </c>
      <c r="B63" s="975">
        <v>135.19999999999999</v>
      </c>
      <c r="C63" s="516">
        <v>-0.3</v>
      </c>
      <c r="D63" s="963">
        <v>127.1</v>
      </c>
      <c r="E63" s="516">
        <v>1.6</v>
      </c>
      <c r="F63" s="963">
        <v>8.1</v>
      </c>
      <c r="G63" s="516">
        <v>-22.1</v>
      </c>
      <c r="H63" s="969">
        <v>17.5</v>
      </c>
      <c r="I63" s="964">
        <v>0.4</v>
      </c>
    </row>
    <row r="64" spans="1:9" customFormat="1" ht="10.4" customHeight="1">
      <c r="A64" s="932" t="s">
        <v>252</v>
      </c>
      <c r="B64" s="975">
        <v>158.5</v>
      </c>
      <c r="C64" s="516">
        <v>7.4</v>
      </c>
      <c r="D64" s="963">
        <v>136.4</v>
      </c>
      <c r="E64" s="516">
        <v>5.3</v>
      </c>
      <c r="F64" s="963">
        <v>22.1</v>
      </c>
      <c r="G64" s="516">
        <v>23.5</v>
      </c>
      <c r="H64" s="969">
        <v>18.600000000000001</v>
      </c>
      <c r="I64" s="964">
        <v>1.2</v>
      </c>
    </row>
    <row r="65" spans="1:10" customFormat="1" ht="10.4" customHeight="1">
      <c r="A65" s="932" t="s">
        <v>253</v>
      </c>
      <c r="B65" s="975">
        <v>82.9</v>
      </c>
      <c r="C65" s="516">
        <v>3.5</v>
      </c>
      <c r="D65" s="963">
        <v>78.3</v>
      </c>
      <c r="E65" s="516">
        <v>2.5</v>
      </c>
      <c r="F65" s="963">
        <v>4.5999999999999996</v>
      </c>
      <c r="G65" s="516">
        <v>24.3</v>
      </c>
      <c r="H65" s="969">
        <v>12.9</v>
      </c>
      <c r="I65" s="964">
        <v>-0.2</v>
      </c>
    </row>
    <row r="66" spans="1:10" customFormat="1" ht="10.4" customHeight="1">
      <c r="A66" s="932" t="s">
        <v>254</v>
      </c>
      <c r="B66" s="975">
        <v>94.4</v>
      </c>
      <c r="C66" s="516">
        <v>-14</v>
      </c>
      <c r="D66" s="963">
        <v>90</v>
      </c>
      <c r="E66" s="516">
        <v>-12.1</v>
      </c>
      <c r="F66" s="963">
        <v>4.4000000000000004</v>
      </c>
      <c r="G66" s="516">
        <v>-40.5</v>
      </c>
      <c r="H66" s="969">
        <v>14.1</v>
      </c>
      <c r="I66" s="964">
        <v>-1.3</v>
      </c>
    </row>
    <row r="67" spans="1:10" customFormat="1" ht="10.4" customHeight="1">
      <c r="A67" s="932" t="s">
        <v>255</v>
      </c>
      <c r="B67" s="975">
        <v>115.8</v>
      </c>
      <c r="C67" s="516">
        <v>9.4</v>
      </c>
      <c r="D67" s="963">
        <v>110.8</v>
      </c>
      <c r="E67" s="516">
        <v>12.9</v>
      </c>
      <c r="F67" s="963">
        <v>5</v>
      </c>
      <c r="G67" s="516">
        <v>-35.1</v>
      </c>
      <c r="H67" s="969">
        <v>16</v>
      </c>
      <c r="I67" s="964">
        <v>1.1000000000000001</v>
      </c>
    </row>
    <row r="68" spans="1:10" customFormat="1" ht="10.4" customHeight="1">
      <c r="A68" s="932" t="s">
        <v>256</v>
      </c>
      <c r="B68" s="975">
        <v>115.1</v>
      </c>
      <c r="C68" s="516">
        <v>-1</v>
      </c>
      <c r="D68" s="963">
        <v>109.6</v>
      </c>
      <c r="E68" s="516">
        <v>-2</v>
      </c>
      <c r="F68" s="963">
        <v>5.5</v>
      </c>
      <c r="G68" s="516">
        <v>22.1</v>
      </c>
      <c r="H68" s="969">
        <v>15.7</v>
      </c>
      <c r="I68" s="964">
        <v>-0.2</v>
      </c>
    </row>
    <row r="69" spans="1:10" customFormat="1" ht="10.4" customHeight="1">
      <c r="A69" s="932" t="s">
        <v>257</v>
      </c>
      <c r="B69" s="975">
        <v>152.4</v>
      </c>
      <c r="C69" s="516">
        <v>6.4</v>
      </c>
      <c r="D69" s="963">
        <v>141</v>
      </c>
      <c r="E69" s="516">
        <v>5.7</v>
      </c>
      <c r="F69" s="963">
        <v>11.4</v>
      </c>
      <c r="G69" s="516">
        <v>16.3</v>
      </c>
      <c r="H69" s="969">
        <v>19</v>
      </c>
      <c r="I69" s="964">
        <v>1</v>
      </c>
    </row>
    <row r="70" spans="1:10" customFormat="1" ht="12.75" customHeight="1">
      <c r="A70" s="976" t="s">
        <v>263</v>
      </c>
      <c r="B70" s="977">
        <v>135.1</v>
      </c>
      <c r="C70" s="948">
        <v>0.7</v>
      </c>
      <c r="D70" s="978">
        <v>125.6</v>
      </c>
      <c r="E70" s="948">
        <v>1.2</v>
      </c>
      <c r="F70" s="978">
        <v>9.5</v>
      </c>
      <c r="G70" s="948">
        <v>-4.9000000000000004</v>
      </c>
      <c r="H70" s="979">
        <v>17.5</v>
      </c>
      <c r="I70" s="980">
        <v>0.2</v>
      </c>
    </row>
    <row r="71" spans="1:10" customFormat="1" ht="4.5" customHeight="1">
      <c r="A71" s="951"/>
      <c r="B71" s="952"/>
      <c r="C71" s="953"/>
      <c r="D71" s="953"/>
      <c r="E71" s="952"/>
      <c r="F71" s="953"/>
      <c r="G71" s="953"/>
      <c r="H71" s="952"/>
      <c r="I71" s="952"/>
    </row>
    <row r="72" spans="1:10" customFormat="1" ht="10.5" customHeight="1">
      <c r="A72" s="954" t="s">
        <v>613</v>
      </c>
      <c r="B72" s="680"/>
      <c r="C72" s="680"/>
      <c r="D72" s="680"/>
      <c r="E72" s="680"/>
      <c r="F72" s="680"/>
      <c r="G72" s="680"/>
      <c r="H72" s="680"/>
      <c r="I72" s="680"/>
    </row>
    <row r="73" spans="1:10" ht="10.5" customHeight="1">
      <c r="A73" s="957" t="s">
        <v>614</v>
      </c>
      <c r="B73" s="680"/>
      <c r="C73" s="680"/>
      <c r="D73" s="680"/>
      <c r="E73" s="680"/>
      <c r="F73" s="680"/>
      <c r="G73" s="680"/>
      <c r="H73" s="680"/>
      <c r="I73" s="680"/>
      <c r="J73" s="21"/>
    </row>
    <row r="74" spans="1:10" ht="8.25" customHeight="1">
      <c r="A74" s="981"/>
      <c r="B74" s="680"/>
      <c r="C74" s="680"/>
      <c r="D74" s="680"/>
      <c r="E74" s="680"/>
      <c r="F74" s="680"/>
      <c r="G74" s="680"/>
      <c r="H74" s="680"/>
      <c r="I74" s="680"/>
      <c r="J74" s="21"/>
    </row>
    <row r="75" spans="1:10" s="14" customFormat="1" ht="20">
      <c r="A75" s="982" t="s">
        <v>949</v>
      </c>
      <c r="C75" s="22"/>
      <c r="E75" s="982" t="s">
        <v>1070</v>
      </c>
    </row>
    <row r="76" spans="1:10" s="14" customFormat="1" ht="2.25" customHeight="1">
      <c r="A76" s="983"/>
      <c r="C76" s="22"/>
    </row>
    <row r="77" spans="1:10" customFormat="1" ht="9.75" customHeight="1">
      <c r="A77" s="385"/>
      <c r="B77" s="1837" t="s">
        <v>623</v>
      </c>
      <c r="C77" s="1838"/>
      <c r="D77" s="1839" t="s">
        <v>55</v>
      </c>
      <c r="E77" s="1840"/>
      <c r="F77" s="1834" t="s">
        <v>56</v>
      </c>
      <c r="G77" s="1835"/>
      <c r="H77" s="20"/>
      <c r="I77" s="20"/>
    </row>
    <row r="78" spans="1:10" customFormat="1" ht="19">
      <c r="A78" s="386" t="s">
        <v>177</v>
      </c>
      <c r="B78" s="391" t="s">
        <v>261</v>
      </c>
      <c r="C78" s="390" t="s">
        <v>39</v>
      </c>
      <c r="D78" s="391" t="s">
        <v>624</v>
      </c>
      <c r="E78" s="392" t="s">
        <v>42</v>
      </c>
      <c r="F78" s="393" t="s">
        <v>625</v>
      </c>
      <c r="G78" s="391" t="s">
        <v>626</v>
      </c>
      <c r="H78" s="20"/>
      <c r="I78" s="20"/>
    </row>
    <row r="79" spans="1:10" customFormat="1" ht="11.25" customHeight="1">
      <c r="A79" s="932"/>
      <c r="B79" s="984" t="s">
        <v>57</v>
      </c>
      <c r="C79" s="961" t="s">
        <v>103</v>
      </c>
      <c r="D79" s="962" t="s">
        <v>103</v>
      </c>
      <c r="E79" s="961" t="s">
        <v>38</v>
      </c>
      <c r="F79" s="962" t="s">
        <v>103</v>
      </c>
      <c r="G79" s="961" t="s">
        <v>103</v>
      </c>
      <c r="H79" s="20"/>
      <c r="I79" s="20"/>
    </row>
    <row r="80" spans="1:10" customFormat="1" ht="10.4" customHeight="1">
      <c r="A80" s="932" t="s">
        <v>242</v>
      </c>
      <c r="B80" s="940">
        <v>1906747</v>
      </c>
      <c r="C80" s="941">
        <v>1.7</v>
      </c>
      <c r="D80" s="964">
        <v>37.5</v>
      </c>
      <c r="E80" s="964">
        <v>-0.8</v>
      </c>
      <c r="F80" s="985">
        <v>1.65</v>
      </c>
      <c r="G80" s="985">
        <v>1.83</v>
      </c>
      <c r="H80" s="20"/>
      <c r="I80" s="20"/>
    </row>
    <row r="81" spans="1:9" customFormat="1" ht="2.25" customHeight="1">
      <c r="A81" s="986"/>
      <c r="B81" s="971"/>
      <c r="C81" s="972"/>
      <c r="D81" s="972"/>
      <c r="E81" s="972"/>
      <c r="F81" s="985"/>
      <c r="G81" s="987"/>
      <c r="H81" s="20"/>
      <c r="I81" s="20"/>
    </row>
    <row r="82" spans="1:9" customFormat="1" ht="10.4" customHeight="1">
      <c r="A82" s="935" t="s">
        <v>246</v>
      </c>
      <c r="B82" s="945" t="s">
        <v>817</v>
      </c>
      <c r="C82" s="516" t="s">
        <v>817</v>
      </c>
      <c r="D82" s="969" t="s">
        <v>817</v>
      </c>
      <c r="E82" s="969" t="s">
        <v>817</v>
      </c>
      <c r="F82" s="988" t="s">
        <v>817</v>
      </c>
      <c r="G82" s="988" t="s">
        <v>817</v>
      </c>
      <c r="H82" s="20"/>
      <c r="I82" s="20"/>
    </row>
    <row r="83" spans="1:9" customFormat="1" ht="10.4" customHeight="1">
      <c r="A83" s="932" t="s">
        <v>184</v>
      </c>
      <c r="B83" s="940">
        <v>70359</v>
      </c>
      <c r="C83" s="516">
        <v>0.4</v>
      </c>
      <c r="D83" s="967">
        <v>5.5</v>
      </c>
      <c r="E83" s="941">
        <v>-1.9</v>
      </c>
      <c r="F83" s="989">
        <v>0.13</v>
      </c>
      <c r="G83" s="985">
        <v>0.46</v>
      </c>
      <c r="H83" s="20"/>
      <c r="I83" s="20"/>
    </row>
    <row r="84" spans="1:9" customFormat="1" ht="10.4" customHeight="1">
      <c r="A84" s="932" t="s">
        <v>185</v>
      </c>
      <c r="B84" s="940">
        <v>335818</v>
      </c>
      <c r="C84" s="516">
        <v>2.2999999999999998</v>
      </c>
      <c r="D84" s="967">
        <v>14</v>
      </c>
      <c r="E84" s="941">
        <v>1.5</v>
      </c>
      <c r="F84" s="985">
        <v>0.76</v>
      </c>
      <c r="G84" s="985">
        <v>0.95</v>
      </c>
      <c r="H84" s="20"/>
      <c r="I84" s="20"/>
    </row>
    <row r="85" spans="1:9" customFormat="1" ht="10.4" customHeight="1">
      <c r="A85" s="932" t="s">
        <v>186</v>
      </c>
      <c r="B85" s="940">
        <v>5742</v>
      </c>
      <c r="C85" s="941">
        <v>1.3</v>
      </c>
      <c r="D85" s="967">
        <v>5.9</v>
      </c>
      <c r="E85" s="941">
        <v>1.6</v>
      </c>
      <c r="F85" s="985">
        <v>1.54</v>
      </c>
      <c r="G85" s="985">
        <v>0</v>
      </c>
      <c r="H85" s="20"/>
      <c r="I85" s="20"/>
    </row>
    <row r="86" spans="1:9" customFormat="1" ht="10.4" customHeight="1">
      <c r="A86" s="932" t="s">
        <v>247</v>
      </c>
      <c r="B86" s="940">
        <v>17176</v>
      </c>
      <c r="C86" s="941">
        <v>1.9</v>
      </c>
      <c r="D86" s="967">
        <v>4.0999999999999996</v>
      </c>
      <c r="E86" s="941">
        <v>2.8</v>
      </c>
      <c r="F86" s="985">
        <v>0.34</v>
      </c>
      <c r="G86" s="985">
        <v>0.94</v>
      </c>
      <c r="H86" s="20"/>
      <c r="I86" s="20"/>
    </row>
    <row r="87" spans="1:9" customFormat="1" ht="10.4" customHeight="1">
      <c r="A87" s="932" t="s">
        <v>248</v>
      </c>
      <c r="B87" s="940">
        <v>113943</v>
      </c>
      <c r="C87" s="941">
        <v>-0.5</v>
      </c>
      <c r="D87" s="967">
        <v>13.4</v>
      </c>
      <c r="E87" s="941">
        <v>-4.2</v>
      </c>
      <c r="F87" s="985">
        <v>1.1499999999999999</v>
      </c>
      <c r="G87" s="985">
        <v>1.34</v>
      </c>
      <c r="H87" s="20"/>
      <c r="I87" s="20"/>
    </row>
    <row r="88" spans="1:9" customFormat="1" ht="10.4" customHeight="1">
      <c r="A88" s="932" t="s">
        <v>249</v>
      </c>
      <c r="B88" s="940">
        <v>347579</v>
      </c>
      <c r="C88" s="941">
        <v>2.1</v>
      </c>
      <c r="D88" s="967">
        <v>52.5</v>
      </c>
      <c r="E88" s="941">
        <v>-1.1000000000000001</v>
      </c>
      <c r="F88" s="985">
        <v>2.39</v>
      </c>
      <c r="G88" s="985">
        <v>2.04</v>
      </c>
      <c r="H88" s="20"/>
      <c r="I88" s="20"/>
    </row>
    <row r="89" spans="1:9" customFormat="1" ht="10.4" customHeight="1">
      <c r="A89" s="932" t="s">
        <v>250</v>
      </c>
      <c r="B89" s="940">
        <v>35433</v>
      </c>
      <c r="C89" s="941">
        <v>2.5</v>
      </c>
      <c r="D89" s="967">
        <v>17.7</v>
      </c>
      <c r="E89" s="941">
        <v>2</v>
      </c>
      <c r="F89" s="985">
        <v>1.92</v>
      </c>
      <c r="G89" s="985">
        <v>2.39</v>
      </c>
      <c r="H89" s="20"/>
      <c r="I89" s="20"/>
    </row>
    <row r="90" spans="1:9" customFormat="1" ht="10.4" customHeight="1">
      <c r="A90" s="932" t="s">
        <v>251</v>
      </c>
      <c r="B90" s="940">
        <v>27105</v>
      </c>
      <c r="C90" s="964">
        <v>3.2</v>
      </c>
      <c r="D90" s="967">
        <v>37</v>
      </c>
      <c r="E90" s="964">
        <v>-4.7</v>
      </c>
      <c r="F90" s="985">
        <v>1.58</v>
      </c>
      <c r="G90" s="985">
        <v>0.72</v>
      </c>
      <c r="H90" s="20"/>
      <c r="I90" s="20"/>
    </row>
    <row r="91" spans="1:9" customFormat="1" ht="10.4" customHeight="1">
      <c r="A91" s="932" t="s">
        <v>252</v>
      </c>
      <c r="B91" s="940">
        <v>61207</v>
      </c>
      <c r="C91" s="964">
        <v>13.8</v>
      </c>
      <c r="D91" s="967">
        <v>11</v>
      </c>
      <c r="E91" s="964">
        <v>-2.2999999999999998</v>
      </c>
      <c r="F91" s="985">
        <v>0.31</v>
      </c>
      <c r="G91" s="985">
        <v>0.68</v>
      </c>
      <c r="H91" s="20"/>
      <c r="I91" s="20"/>
    </row>
    <row r="92" spans="1:9" customFormat="1" ht="10.4" customHeight="1">
      <c r="A92" s="932" t="s">
        <v>253</v>
      </c>
      <c r="B92" s="940">
        <v>189276</v>
      </c>
      <c r="C92" s="964">
        <v>1.4</v>
      </c>
      <c r="D92" s="967">
        <v>83.1</v>
      </c>
      <c r="E92" s="964">
        <v>-1.4</v>
      </c>
      <c r="F92" s="985">
        <v>4.54</v>
      </c>
      <c r="G92" s="985">
        <v>5.1100000000000003</v>
      </c>
      <c r="H92" s="20"/>
      <c r="I92" s="20"/>
    </row>
    <row r="93" spans="1:9" customFormat="1" ht="10.4" customHeight="1">
      <c r="A93" s="932" t="s">
        <v>254</v>
      </c>
      <c r="B93" s="940">
        <v>55255</v>
      </c>
      <c r="C93" s="964">
        <v>0.5</v>
      </c>
      <c r="D93" s="967">
        <v>65.8</v>
      </c>
      <c r="E93" s="964">
        <v>11</v>
      </c>
      <c r="F93" s="985">
        <v>1.53</v>
      </c>
      <c r="G93" s="985">
        <v>2.35</v>
      </c>
      <c r="H93" s="20"/>
      <c r="I93" s="20"/>
    </row>
    <row r="94" spans="1:9" customFormat="1" ht="10.4" customHeight="1">
      <c r="A94" s="932" t="s">
        <v>255</v>
      </c>
      <c r="B94" s="940">
        <v>126997</v>
      </c>
      <c r="C94" s="941">
        <v>-0.4</v>
      </c>
      <c r="D94" s="967">
        <v>40.799999999999997</v>
      </c>
      <c r="E94" s="941">
        <v>-5</v>
      </c>
      <c r="F94" s="985">
        <v>0.14000000000000001</v>
      </c>
      <c r="G94" s="985">
        <v>1.83</v>
      </c>
      <c r="H94" s="20"/>
      <c r="I94" s="20"/>
    </row>
    <row r="95" spans="1:9" customFormat="1" ht="10.4" customHeight="1">
      <c r="A95" s="932" t="s">
        <v>256</v>
      </c>
      <c r="B95" s="940">
        <v>352208</v>
      </c>
      <c r="C95" s="941">
        <v>1</v>
      </c>
      <c r="D95" s="967">
        <v>41</v>
      </c>
      <c r="E95" s="941">
        <v>1.7</v>
      </c>
      <c r="F95" s="985">
        <v>1.34</v>
      </c>
      <c r="G95" s="985">
        <v>1.1299999999999999</v>
      </c>
      <c r="H95" s="20"/>
      <c r="I95" s="20"/>
    </row>
    <row r="96" spans="1:9" customFormat="1" ht="10.4" customHeight="1">
      <c r="A96" s="932" t="s">
        <v>257</v>
      </c>
      <c r="B96" s="940">
        <v>13597</v>
      </c>
      <c r="C96" s="941">
        <v>4.2</v>
      </c>
      <c r="D96" s="967">
        <v>21.3</v>
      </c>
      <c r="E96" s="941">
        <v>0.5</v>
      </c>
      <c r="F96" s="985">
        <v>2.38</v>
      </c>
      <c r="G96" s="985">
        <v>2.38</v>
      </c>
      <c r="H96" s="20"/>
      <c r="I96" s="20"/>
    </row>
    <row r="97" spans="1:10" customFormat="1" ht="12.75" customHeight="1">
      <c r="A97" s="976" t="s">
        <v>263</v>
      </c>
      <c r="B97" s="947">
        <v>155052</v>
      </c>
      <c r="C97" s="980">
        <v>1</v>
      </c>
      <c r="D97" s="990">
        <v>31.7</v>
      </c>
      <c r="E97" s="980">
        <v>-6.9</v>
      </c>
      <c r="F97" s="991">
        <v>1.95</v>
      </c>
      <c r="G97" s="991">
        <v>2.23</v>
      </c>
      <c r="H97" s="20"/>
      <c r="I97" s="20"/>
    </row>
    <row r="98" spans="1:10" customFormat="1" ht="3.75" customHeight="1">
      <c r="A98" s="951"/>
      <c r="B98" s="952"/>
      <c r="C98" s="953"/>
      <c r="D98" s="953"/>
      <c r="E98" s="952"/>
      <c r="F98" s="953"/>
      <c r="G98" s="953"/>
      <c r="H98" s="20"/>
      <c r="I98" s="20"/>
    </row>
    <row r="99" spans="1:10" customFormat="1" ht="10.5" customHeight="1">
      <c r="A99" s="680" t="s">
        <v>615</v>
      </c>
      <c r="B99" s="955"/>
      <c r="C99" s="956"/>
      <c r="D99" s="956"/>
      <c r="E99" s="955"/>
      <c r="F99" s="956"/>
      <c r="G99" s="956"/>
      <c r="H99" s="20"/>
      <c r="I99" s="20"/>
    </row>
    <row r="100" spans="1:10" customFormat="1" ht="10.5" customHeight="1">
      <c r="A100" s="680" t="s">
        <v>617</v>
      </c>
      <c r="B100" s="955"/>
      <c r="C100" s="956"/>
      <c r="D100" s="956"/>
      <c r="E100" s="955"/>
      <c r="F100" s="956"/>
      <c r="G100" s="956"/>
      <c r="H100" s="955"/>
      <c r="I100" s="955"/>
    </row>
    <row r="101" spans="1:10" ht="10.5" customHeight="1">
      <c r="A101" s="957" t="s">
        <v>616</v>
      </c>
      <c r="B101" s="680"/>
      <c r="C101" s="680"/>
      <c r="D101" s="680"/>
      <c r="E101" s="680"/>
      <c r="F101" s="680"/>
      <c r="G101" s="680"/>
      <c r="H101" s="680"/>
      <c r="I101" s="680"/>
      <c r="J101" s="21"/>
    </row>
    <row r="102" spans="1:10" s="23" customFormat="1" ht="12" customHeight="1">
      <c r="A102" s="1830"/>
      <c r="B102" s="1831"/>
      <c r="C102" s="1831"/>
      <c r="D102" s="1831"/>
      <c r="E102" s="1831"/>
      <c r="F102" s="1831"/>
      <c r="G102" s="1831"/>
      <c r="H102" s="1831"/>
      <c r="I102" s="952"/>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992" t="s">
        <v>950</v>
      </c>
      <c r="M1" s="993"/>
      <c r="N1" s="993"/>
      <c r="O1" s="993"/>
      <c r="P1" s="660"/>
    </row>
    <row r="2" spans="1:21" ht="13.5" customHeight="1">
      <c r="F2" s="994"/>
      <c r="P2" s="1845" t="s">
        <v>953</v>
      </c>
      <c r="Q2" s="1845"/>
      <c r="R2" s="1845"/>
      <c r="S2" s="1845"/>
      <c r="T2" s="1845"/>
    </row>
    <row r="3" spans="1:21" s="7" customFormat="1" ht="89.25" customHeight="1">
      <c r="A3" s="1846" t="s">
        <v>451</v>
      </c>
      <c r="B3" s="1846"/>
      <c r="C3" s="1847"/>
      <c r="D3" s="232" t="s">
        <v>273</v>
      </c>
      <c r="E3" s="232" t="s">
        <v>274</v>
      </c>
      <c r="F3" s="233" t="s">
        <v>187</v>
      </c>
      <c r="G3" s="233" t="s">
        <v>188</v>
      </c>
      <c r="H3" s="232" t="s">
        <v>452</v>
      </c>
      <c r="I3" s="232" t="s">
        <v>275</v>
      </c>
      <c r="J3" s="232" t="s">
        <v>276</v>
      </c>
      <c r="K3" s="232" t="s">
        <v>277</v>
      </c>
      <c r="L3" s="232" t="s">
        <v>278</v>
      </c>
      <c r="M3" s="232" t="s">
        <v>503</v>
      </c>
      <c r="N3" s="234" t="s">
        <v>508</v>
      </c>
      <c r="O3" s="235" t="s">
        <v>504</v>
      </c>
      <c r="P3" s="232" t="s">
        <v>279</v>
      </c>
      <c r="Q3" s="232" t="s">
        <v>505</v>
      </c>
      <c r="R3" s="232" t="s">
        <v>280</v>
      </c>
      <c r="S3" s="236" t="s">
        <v>506</v>
      </c>
      <c r="T3" s="237" t="s">
        <v>281</v>
      </c>
    </row>
    <row r="4" spans="1:21" ht="6" customHeight="1">
      <c r="A4" s="995"/>
      <c r="B4" s="996"/>
      <c r="C4" s="997"/>
      <c r="D4" s="998"/>
      <c r="E4" s="998"/>
      <c r="F4" s="998"/>
      <c r="G4" s="998"/>
      <c r="H4" s="998"/>
      <c r="I4" s="998"/>
      <c r="J4" s="998"/>
      <c r="K4" s="998"/>
      <c r="L4" s="998"/>
      <c r="M4" s="998"/>
      <c r="N4" s="998"/>
      <c r="O4" s="998"/>
      <c r="P4" s="998"/>
      <c r="Q4" s="998"/>
      <c r="R4" s="998"/>
      <c r="S4" s="999"/>
      <c r="T4" s="1000"/>
    </row>
    <row r="5" spans="1:21" s="22" customFormat="1" ht="17.25" customHeight="1">
      <c r="A5" s="1001" t="s">
        <v>477</v>
      </c>
      <c r="B5" s="1002">
        <v>5</v>
      </c>
      <c r="C5" s="1003" t="s">
        <v>85</v>
      </c>
      <c r="D5" s="296">
        <v>103.5</v>
      </c>
      <c r="E5" s="296" t="s">
        <v>817</v>
      </c>
      <c r="F5" s="296">
        <v>94.6</v>
      </c>
      <c r="G5" s="296">
        <v>108.6</v>
      </c>
      <c r="H5" s="296">
        <v>83.7</v>
      </c>
      <c r="I5" s="296">
        <v>92.8</v>
      </c>
      <c r="J5" s="296">
        <v>110</v>
      </c>
      <c r="K5" s="296">
        <v>100.5</v>
      </c>
      <c r="L5" s="296">
        <v>124.1</v>
      </c>
      <c r="M5" s="296">
        <v>134.80000000000001</v>
      </c>
      <c r="N5" s="296">
        <v>109.9</v>
      </c>
      <c r="O5" s="296">
        <v>113.5</v>
      </c>
      <c r="P5" s="296">
        <v>113.3</v>
      </c>
      <c r="Q5" s="296">
        <v>94</v>
      </c>
      <c r="R5" s="296">
        <v>106.6</v>
      </c>
      <c r="S5" s="296">
        <v>112.7</v>
      </c>
      <c r="T5" s="296">
        <v>105.6</v>
      </c>
    </row>
    <row r="6" spans="1:21" s="22" customFormat="1" ht="17.25" customHeight="1">
      <c r="A6" s="1001"/>
      <c r="B6" s="1002">
        <v>6</v>
      </c>
      <c r="C6" s="1004"/>
      <c r="D6" s="296">
        <v>104.8</v>
      </c>
      <c r="E6" s="362" t="s">
        <v>817</v>
      </c>
      <c r="F6" s="296">
        <v>91.4</v>
      </c>
      <c r="G6" s="296">
        <v>109.7</v>
      </c>
      <c r="H6" s="296">
        <v>85.5</v>
      </c>
      <c r="I6" s="296">
        <v>107.4</v>
      </c>
      <c r="J6" s="296">
        <v>113.8</v>
      </c>
      <c r="K6" s="296">
        <v>100</v>
      </c>
      <c r="L6" s="296">
        <v>133</v>
      </c>
      <c r="M6" s="296">
        <v>112.9</v>
      </c>
      <c r="N6" s="296">
        <v>121.7</v>
      </c>
      <c r="O6" s="296">
        <v>114.4</v>
      </c>
      <c r="P6" s="296">
        <v>117.3</v>
      </c>
      <c r="Q6" s="296">
        <v>94.9</v>
      </c>
      <c r="R6" s="296">
        <v>109.7</v>
      </c>
      <c r="S6" s="296">
        <v>109.3</v>
      </c>
      <c r="T6" s="296">
        <v>95.3</v>
      </c>
    </row>
    <row r="7" spans="1:21" s="22" customFormat="1" ht="17.25" customHeight="1">
      <c r="A7" s="1001"/>
      <c r="B7" s="1002">
        <v>7</v>
      </c>
      <c r="C7" s="1004"/>
      <c r="D7" s="296">
        <v>108.6</v>
      </c>
      <c r="E7" s="362" t="s">
        <v>817</v>
      </c>
      <c r="F7" s="296">
        <v>86.8</v>
      </c>
      <c r="G7" s="296">
        <v>118.6</v>
      </c>
      <c r="H7" s="296">
        <v>84.6</v>
      </c>
      <c r="I7" s="296">
        <v>113.3</v>
      </c>
      <c r="J7" s="296">
        <v>116.4</v>
      </c>
      <c r="K7" s="296">
        <v>99.8</v>
      </c>
      <c r="L7" s="296">
        <v>124.5</v>
      </c>
      <c r="M7" s="296">
        <v>112.8</v>
      </c>
      <c r="N7" s="296">
        <v>124.3</v>
      </c>
      <c r="O7" s="296">
        <v>129.6</v>
      </c>
      <c r="P7" s="296">
        <v>138.4</v>
      </c>
      <c r="Q7" s="296">
        <v>104.7</v>
      </c>
      <c r="R7" s="296">
        <v>109.1</v>
      </c>
      <c r="S7" s="296">
        <v>116.8</v>
      </c>
      <c r="T7" s="296">
        <v>102.8</v>
      </c>
    </row>
    <row r="8" spans="1:21" ht="4.5" customHeight="1">
      <c r="A8" s="371"/>
      <c r="B8" s="1005"/>
      <c r="C8" s="1006"/>
      <c r="D8" s="301"/>
      <c r="E8" s="301"/>
      <c r="F8" s="136"/>
      <c r="G8" s="136"/>
      <c r="H8" s="136"/>
      <c r="I8" s="136"/>
      <c r="J8" s="136"/>
      <c r="K8" s="136"/>
      <c r="L8" s="136"/>
      <c r="M8" s="136"/>
      <c r="N8" s="136"/>
      <c r="O8" s="136"/>
      <c r="P8" s="136"/>
      <c r="Q8" s="136"/>
      <c r="R8" s="136"/>
      <c r="S8" s="302"/>
      <c r="T8" s="1007"/>
    </row>
    <row r="9" spans="1:21" ht="17.25" customHeight="1">
      <c r="A9" s="482">
        <v>7</v>
      </c>
      <c r="B9" s="483">
        <v>3</v>
      </c>
      <c r="C9" s="1006" t="s">
        <v>288</v>
      </c>
      <c r="D9" s="1008">
        <v>96.9</v>
      </c>
      <c r="E9" s="1008" t="s">
        <v>817</v>
      </c>
      <c r="F9" s="297">
        <v>80</v>
      </c>
      <c r="G9" s="1009">
        <v>100.8</v>
      </c>
      <c r="H9" s="1009">
        <v>64.099999999999994</v>
      </c>
      <c r="I9" s="1009">
        <v>85.3</v>
      </c>
      <c r="J9" s="1009">
        <v>97</v>
      </c>
      <c r="K9" s="1009">
        <v>98.3</v>
      </c>
      <c r="L9" s="1009">
        <v>138.4</v>
      </c>
      <c r="M9" s="1009">
        <v>102</v>
      </c>
      <c r="N9" s="1009">
        <v>109.3</v>
      </c>
      <c r="O9" s="1009">
        <v>120.2</v>
      </c>
      <c r="P9" s="1009">
        <v>121.8</v>
      </c>
      <c r="Q9" s="1009">
        <v>91.5</v>
      </c>
      <c r="R9" s="1009">
        <v>97.9</v>
      </c>
      <c r="S9" s="1010">
        <v>91</v>
      </c>
      <c r="T9" s="1010">
        <v>92.7</v>
      </c>
    </row>
    <row r="10" spans="1:21" ht="17.25" customHeight="1">
      <c r="A10" s="482"/>
      <c r="B10" s="483">
        <v>12</v>
      </c>
      <c r="C10" s="1011"/>
      <c r="D10" s="297">
        <v>192.3</v>
      </c>
      <c r="E10" s="297" t="s">
        <v>817</v>
      </c>
      <c r="F10" s="297">
        <v>137.5</v>
      </c>
      <c r="G10" s="297">
        <v>233.6</v>
      </c>
      <c r="H10" s="297">
        <v>199.5</v>
      </c>
      <c r="I10" s="297">
        <v>234.8</v>
      </c>
      <c r="J10" s="297">
        <v>218.4</v>
      </c>
      <c r="K10" s="297">
        <v>148.5</v>
      </c>
      <c r="L10" s="297">
        <v>244.8</v>
      </c>
      <c r="M10" s="297">
        <v>193.5</v>
      </c>
      <c r="N10" s="297">
        <v>283.5</v>
      </c>
      <c r="O10" s="297">
        <v>170.5</v>
      </c>
      <c r="P10" s="297">
        <v>200.7</v>
      </c>
      <c r="Q10" s="297">
        <v>208.6</v>
      </c>
      <c r="R10" s="297">
        <v>186.3</v>
      </c>
      <c r="S10" s="370">
        <v>244.7</v>
      </c>
      <c r="T10" s="370">
        <v>141.4</v>
      </c>
    </row>
    <row r="11" spans="1:21" ht="17.25" customHeight="1">
      <c r="A11" s="482">
        <v>8</v>
      </c>
      <c r="B11" s="483">
        <v>1</v>
      </c>
      <c r="C11" s="1012"/>
      <c r="D11" s="297">
        <v>94.1</v>
      </c>
      <c r="E11" s="297" t="s">
        <v>817</v>
      </c>
      <c r="F11" s="297">
        <v>71.3</v>
      </c>
      <c r="G11" s="297">
        <v>95.1</v>
      </c>
      <c r="H11" s="297">
        <v>67.5</v>
      </c>
      <c r="I11" s="297">
        <v>78.3</v>
      </c>
      <c r="J11" s="297">
        <v>101.3</v>
      </c>
      <c r="K11" s="297">
        <v>94</v>
      </c>
      <c r="L11" s="297">
        <v>96.3</v>
      </c>
      <c r="M11" s="297">
        <v>93.7</v>
      </c>
      <c r="N11" s="297">
        <v>96</v>
      </c>
      <c r="O11" s="297">
        <v>129.4</v>
      </c>
      <c r="P11" s="297">
        <v>95.8</v>
      </c>
      <c r="Q11" s="297">
        <v>99.7</v>
      </c>
      <c r="R11" s="297">
        <v>99.6</v>
      </c>
      <c r="S11" s="370">
        <v>89.9</v>
      </c>
      <c r="T11" s="370">
        <v>93.1</v>
      </c>
    </row>
    <row r="12" spans="1:21" ht="17.25" customHeight="1">
      <c r="A12" s="482"/>
      <c r="B12" s="483">
        <v>2</v>
      </c>
      <c r="C12" s="1012"/>
      <c r="D12" s="297">
        <v>91</v>
      </c>
      <c r="E12" s="297" t="s">
        <v>817</v>
      </c>
      <c r="F12" s="297">
        <v>68</v>
      </c>
      <c r="G12" s="297">
        <v>92.6</v>
      </c>
      <c r="H12" s="297">
        <v>64.900000000000006</v>
      </c>
      <c r="I12" s="297">
        <v>82.2</v>
      </c>
      <c r="J12" s="297">
        <v>99.6</v>
      </c>
      <c r="K12" s="297">
        <v>89.8</v>
      </c>
      <c r="L12" s="297">
        <v>91.2</v>
      </c>
      <c r="M12" s="297">
        <v>94.8</v>
      </c>
      <c r="N12" s="297">
        <v>95.7</v>
      </c>
      <c r="O12" s="297">
        <v>115.8</v>
      </c>
      <c r="P12" s="297">
        <v>98.2</v>
      </c>
      <c r="Q12" s="297">
        <v>98.7</v>
      </c>
      <c r="R12" s="297">
        <v>93.9</v>
      </c>
      <c r="S12" s="370">
        <v>89.5</v>
      </c>
      <c r="T12" s="370">
        <v>92.7</v>
      </c>
    </row>
    <row r="13" spans="1:21" ht="17.25" customHeight="1">
      <c r="A13" s="482"/>
      <c r="B13" s="483">
        <v>3</v>
      </c>
      <c r="C13" s="1006"/>
      <c r="D13" s="297">
        <v>96.9</v>
      </c>
      <c r="E13" s="297" t="s">
        <v>817</v>
      </c>
      <c r="F13" s="297">
        <v>73.7</v>
      </c>
      <c r="G13" s="297">
        <v>94.7</v>
      </c>
      <c r="H13" s="297">
        <v>67.099999999999994</v>
      </c>
      <c r="I13" s="297">
        <v>82.7</v>
      </c>
      <c r="J13" s="297">
        <v>106.6</v>
      </c>
      <c r="K13" s="297">
        <v>93.2</v>
      </c>
      <c r="L13" s="297">
        <v>146.19999999999999</v>
      </c>
      <c r="M13" s="297">
        <v>97.2</v>
      </c>
      <c r="N13" s="297">
        <v>106.7</v>
      </c>
      <c r="O13" s="297">
        <v>119.5</v>
      </c>
      <c r="P13" s="297">
        <v>101.8</v>
      </c>
      <c r="Q13" s="297">
        <v>107.8</v>
      </c>
      <c r="R13" s="297">
        <v>99.3</v>
      </c>
      <c r="S13" s="370">
        <v>98.1</v>
      </c>
      <c r="T13" s="370">
        <v>99.6</v>
      </c>
    </row>
    <row r="14" spans="1:21" ht="4.5" customHeight="1">
      <c r="A14" s="1013"/>
      <c r="B14" s="1014"/>
      <c r="C14" s="1012"/>
      <c r="D14" s="298"/>
      <c r="E14" s="298"/>
      <c r="F14" s="298"/>
      <c r="G14" s="298"/>
      <c r="H14" s="298"/>
      <c r="I14" s="298"/>
      <c r="J14" s="298"/>
      <c r="K14" s="298"/>
      <c r="L14" s="298"/>
      <c r="M14" s="298"/>
      <c r="N14" s="298"/>
      <c r="O14" s="298"/>
      <c r="P14" s="298"/>
      <c r="Q14" s="298"/>
      <c r="R14" s="298"/>
      <c r="S14" s="299"/>
      <c r="T14" s="1014"/>
    </row>
    <row r="15" spans="1:21" ht="19.5" customHeight="1">
      <c r="A15" s="1850" t="s">
        <v>270</v>
      </c>
      <c r="B15" s="1850"/>
      <c r="C15" s="1851"/>
      <c r="D15" s="1015">
        <v>0</v>
      </c>
      <c r="E15" s="297" t="s">
        <v>817</v>
      </c>
      <c r="F15" s="1015">
        <v>-7.9</v>
      </c>
      <c r="G15" s="1015">
        <v>-6.1</v>
      </c>
      <c r="H15" s="1015">
        <v>4.7</v>
      </c>
      <c r="I15" s="1015">
        <v>-3</v>
      </c>
      <c r="J15" s="1015">
        <v>9.9</v>
      </c>
      <c r="K15" s="1015">
        <v>-5.2</v>
      </c>
      <c r="L15" s="1015">
        <v>5.6</v>
      </c>
      <c r="M15" s="1015">
        <v>-4.7</v>
      </c>
      <c r="N15" s="1015">
        <v>-2.4</v>
      </c>
      <c r="O15" s="1015">
        <v>-0.6</v>
      </c>
      <c r="P15" s="1015">
        <v>-16.399999999999999</v>
      </c>
      <c r="Q15" s="1015">
        <v>17.8</v>
      </c>
      <c r="R15" s="1015">
        <v>1.4</v>
      </c>
      <c r="S15" s="1015">
        <v>7.8</v>
      </c>
      <c r="T15" s="1015">
        <v>7.4</v>
      </c>
      <c r="U15" s="347"/>
    </row>
    <row r="16" spans="1:21">
      <c r="A16" s="1016"/>
      <c r="B16" s="7"/>
      <c r="C16" s="1017"/>
      <c r="D16" s="779"/>
      <c r="E16" s="779"/>
      <c r="F16" s="779"/>
      <c r="G16" s="779"/>
      <c r="H16" s="779"/>
      <c r="I16" s="779"/>
      <c r="J16" s="779"/>
      <c r="K16" s="779"/>
      <c r="L16" s="779"/>
      <c r="M16" s="779"/>
      <c r="N16" s="779"/>
      <c r="O16" s="779"/>
      <c r="P16" s="779"/>
      <c r="Q16" s="779"/>
      <c r="R16" s="779"/>
      <c r="S16" s="1848" t="s">
        <v>271</v>
      </c>
      <c r="T16" s="1848"/>
    </row>
    <row r="17" spans="1:21" ht="19">
      <c r="A17" s="992" t="s">
        <v>951</v>
      </c>
      <c r="B17" s="14"/>
      <c r="C17" s="14"/>
      <c r="E17" s="14"/>
      <c r="F17" s="14"/>
      <c r="G17" s="14"/>
      <c r="H17" s="14"/>
      <c r="I17" s="14"/>
      <c r="J17" s="14"/>
      <c r="K17" s="14"/>
      <c r="L17" s="14"/>
      <c r="M17" s="14"/>
      <c r="N17" s="14"/>
      <c r="O17" s="14"/>
    </row>
    <row r="18" spans="1:21" s="14" customFormat="1" ht="13.5" customHeight="1">
      <c r="A18" s="11"/>
      <c r="B18" s="11"/>
      <c r="C18" s="11"/>
      <c r="D18" s="11"/>
      <c r="E18" s="11"/>
      <c r="F18" s="994"/>
      <c r="H18" s="11"/>
      <c r="I18" s="11"/>
      <c r="J18" s="11"/>
      <c r="K18" s="11"/>
      <c r="L18" s="11"/>
      <c r="M18" s="11"/>
      <c r="N18" s="11"/>
      <c r="O18" s="11"/>
      <c r="P18" s="1845" t="s">
        <v>953</v>
      </c>
      <c r="Q18" s="1845"/>
      <c r="R18" s="1845"/>
      <c r="S18" s="1845"/>
      <c r="T18" s="1845"/>
    </row>
    <row r="19" spans="1:21" ht="92.25" customHeight="1">
      <c r="A19" s="1852" t="s">
        <v>84</v>
      </c>
      <c r="B19" s="1852"/>
      <c r="C19" s="1853"/>
      <c r="D19" s="232" t="s">
        <v>273</v>
      </c>
      <c r="E19" s="232" t="s">
        <v>274</v>
      </c>
      <c r="F19" s="233" t="s">
        <v>187</v>
      </c>
      <c r="G19" s="233" t="s">
        <v>188</v>
      </c>
      <c r="H19" s="232" t="s">
        <v>452</v>
      </c>
      <c r="I19" s="232" t="s">
        <v>275</v>
      </c>
      <c r="J19" s="232" t="s">
        <v>276</v>
      </c>
      <c r="K19" s="232" t="s">
        <v>277</v>
      </c>
      <c r="L19" s="232" t="s">
        <v>278</v>
      </c>
      <c r="M19" s="232" t="s">
        <v>503</v>
      </c>
      <c r="N19" s="234" t="s">
        <v>508</v>
      </c>
      <c r="O19" s="235" t="s">
        <v>504</v>
      </c>
      <c r="P19" s="232" t="s">
        <v>279</v>
      </c>
      <c r="Q19" s="232" t="s">
        <v>505</v>
      </c>
      <c r="R19" s="232" t="s">
        <v>280</v>
      </c>
      <c r="S19" s="236" t="s">
        <v>506</v>
      </c>
      <c r="T19" s="237" t="s">
        <v>281</v>
      </c>
    </row>
    <row r="20" spans="1:21" s="24" customFormat="1" ht="6" customHeight="1">
      <c r="A20" s="1018"/>
      <c r="B20" s="1019"/>
      <c r="C20" s="1020"/>
      <c r="D20" s="998"/>
      <c r="E20" s="998"/>
      <c r="F20" s="998"/>
      <c r="G20" s="998"/>
      <c r="H20" s="998"/>
      <c r="I20" s="998"/>
      <c r="J20" s="998"/>
      <c r="K20" s="998"/>
      <c r="L20" s="998"/>
      <c r="M20" s="1014"/>
      <c r="N20" s="1014"/>
      <c r="O20" s="1014"/>
      <c r="P20" s="1014"/>
      <c r="Q20" s="1014"/>
      <c r="R20" s="1014"/>
      <c r="S20" s="1021"/>
      <c r="T20" s="1021"/>
    </row>
    <row r="21" spans="1:21" ht="17.25" customHeight="1">
      <c r="A21" s="1001" t="s">
        <v>477</v>
      </c>
      <c r="B21" s="1002">
        <v>5</v>
      </c>
      <c r="C21" s="1003" t="s">
        <v>85</v>
      </c>
      <c r="D21" s="296">
        <v>101.5</v>
      </c>
      <c r="E21" s="296" t="s">
        <v>817</v>
      </c>
      <c r="F21" s="296">
        <v>98.2</v>
      </c>
      <c r="G21" s="296">
        <v>101.6</v>
      </c>
      <c r="H21" s="296">
        <v>96.4</v>
      </c>
      <c r="I21" s="296">
        <v>97.9</v>
      </c>
      <c r="J21" s="296">
        <v>105.6</v>
      </c>
      <c r="K21" s="296">
        <v>100.7</v>
      </c>
      <c r="L21" s="296">
        <v>103.4</v>
      </c>
      <c r="M21" s="296">
        <v>113.5</v>
      </c>
      <c r="N21" s="296">
        <v>97.8</v>
      </c>
      <c r="O21" s="296">
        <v>110.5</v>
      </c>
      <c r="P21" s="296">
        <v>111</v>
      </c>
      <c r="Q21" s="296">
        <v>102.4</v>
      </c>
      <c r="R21" s="296">
        <v>102.9</v>
      </c>
      <c r="S21" s="296">
        <v>103.7</v>
      </c>
      <c r="T21" s="296">
        <v>101.2</v>
      </c>
    </row>
    <row r="22" spans="1:21" s="22" customFormat="1" ht="17.25" customHeight="1">
      <c r="A22" s="1001"/>
      <c r="B22" s="1002">
        <v>6</v>
      </c>
      <c r="C22" s="1004"/>
      <c r="D22" s="362">
        <v>100.2</v>
      </c>
      <c r="E22" s="362" t="s">
        <v>817</v>
      </c>
      <c r="F22" s="296">
        <v>98.9</v>
      </c>
      <c r="G22" s="296">
        <v>100.1</v>
      </c>
      <c r="H22" s="296">
        <v>98.9</v>
      </c>
      <c r="I22" s="296">
        <v>95.9</v>
      </c>
      <c r="J22" s="296">
        <v>108.3</v>
      </c>
      <c r="K22" s="296">
        <v>97.1</v>
      </c>
      <c r="L22" s="296">
        <v>105.4</v>
      </c>
      <c r="M22" s="296">
        <v>103.2</v>
      </c>
      <c r="N22" s="296">
        <v>99.6</v>
      </c>
      <c r="O22" s="296">
        <v>107</v>
      </c>
      <c r="P22" s="296">
        <v>105.8</v>
      </c>
      <c r="Q22" s="296">
        <v>100</v>
      </c>
      <c r="R22" s="296">
        <v>104.5</v>
      </c>
      <c r="S22" s="296">
        <v>102.7</v>
      </c>
      <c r="T22" s="296">
        <v>97.4</v>
      </c>
    </row>
    <row r="23" spans="1:21" s="22" customFormat="1" ht="17.25" customHeight="1">
      <c r="A23" s="1001"/>
      <c r="B23" s="1002">
        <v>7</v>
      </c>
      <c r="C23" s="1004"/>
      <c r="D23" s="362">
        <v>99.2</v>
      </c>
      <c r="E23" s="362" t="s">
        <v>817</v>
      </c>
      <c r="F23" s="296">
        <v>95.8</v>
      </c>
      <c r="G23" s="296">
        <v>99.8</v>
      </c>
      <c r="H23" s="296">
        <v>99.5</v>
      </c>
      <c r="I23" s="296">
        <v>99.8</v>
      </c>
      <c r="J23" s="296">
        <v>105.6</v>
      </c>
      <c r="K23" s="296">
        <v>94.7</v>
      </c>
      <c r="L23" s="296">
        <v>100.2</v>
      </c>
      <c r="M23" s="296">
        <v>98</v>
      </c>
      <c r="N23" s="296">
        <v>99.3</v>
      </c>
      <c r="O23" s="296">
        <v>116.9</v>
      </c>
      <c r="P23" s="296">
        <v>108.1</v>
      </c>
      <c r="Q23" s="296">
        <v>101</v>
      </c>
      <c r="R23" s="296">
        <v>99.2</v>
      </c>
      <c r="S23" s="296">
        <v>99.9</v>
      </c>
      <c r="T23" s="296">
        <v>102.3</v>
      </c>
    </row>
    <row r="24" spans="1:21" s="22" customFormat="1" ht="4.5" customHeight="1">
      <c r="A24" s="371"/>
      <c r="B24" s="1005"/>
      <c r="C24" s="1006"/>
      <c r="D24" s="301"/>
      <c r="E24" s="301"/>
      <c r="F24" s="136"/>
      <c r="G24" s="136"/>
      <c r="H24" s="136"/>
      <c r="I24" s="136"/>
      <c r="J24" s="136"/>
      <c r="K24" s="136"/>
      <c r="L24" s="136"/>
      <c r="M24" s="136"/>
      <c r="N24" s="136"/>
      <c r="O24" s="136"/>
      <c r="P24" s="136"/>
      <c r="Q24" s="136"/>
      <c r="R24" s="136"/>
      <c r="S24" s="1022"/>
      <c r="T24" s="1022"/>
    </row>
    <row r="25" spans="1:21" ht="17.25" customHeight="1">
      <c r="A25" s="482">
        <v>7</v>
      </c>
      <c r="B25" s="483">
        <v>3</v>
      </c>
      <c r="C25" s="1006" t="s">
        <v>288</v>
      </c>
      <c r="D25" s="291">
        <v>96.9</v>
      </c>
      <c r="E25" s="291" t="s">
        <v>817</v>
      </c>
      <c r="F25" s="157">
        <v>95.3</v>
      </c>
      <c r="G25" s="157">
        <v>97.7</v>
      </c>
      <c r="H25" s="157">
        <v>96.9</v>
      </c>
      <c r="I25" s="157">
        <v>98</v>
      </c>
      <c r="J25" s="157">
        <v>102.2</v>
      </c>
      <c r="K25" s="157">
        <v>93.9</v>
      </c>
      <c r="L25" s="157">
        <v>94</v>
      </c>
      <c r="M25" s="157">
        <v>98.3</v>
      </c>
      <c r="N25" s="157">
        <v>96.7</v>
      </c>
      <c r="O25" s="157">
        <v>112.2</v>
      </c>
      <c r="P25" s="157">
        <v>104.9</v>
      </c>
      <c r="Q25" s="157">
        <v>102.8</v>
      </c>
      <c r="R25" s="157">
        <v>96</v>
      </c>
      <c r="S25" s="1023">
        <v>102.7</v>
      </c>
      <c r="T25" s="1023">
        <v>99.7</v>
      </c>
    </row>
    <row r="26" spans="1:21" ht="17.25" customHeight="1">
      <c r="A26" s="482"/>
      <c r="B26" s="483">
        <v>12</v>
      </c>
      <c r="C26" s="1011"/>
      <c r="D26" s="291">
        <v>99.5</v>
      </c>
      <c r="E26" s="291" t="s">
        <v>817</v>
      </c>
      <c r="F26" s="291">
        <v>98.4</v>
      </c>
      <c r="G26" s="291">
        <v>100.3</v>
      </c>
      <c r="H26" s="291">
        <v>99.8</v>
      </c>
      <c r="I26" s="291">
        <v>97.7</v>
      </c>
      <c r="J26" s="291">
        <v>110.1</v>
      </c>
      <c r="K26" s="291">
        <v>96</v>
      </c>
      <c r="L26" s="291">
        <v>96.3</v>
      </c>
      <c r="M26" s="291">
        <v>97</v>
      </c>
      <c r="N26" s="291">
        <v>100.5</v>
      </c>
      <c r="O26" s="291">
        <v>126.2</v>
      </c>
      <c r="P26" s="291">
        <v>103.3</v>
      </c>
      <c r="Q26" s="291">
        <v>96.6</v>
      </c>
      <c r="R26" s="291">
        <v>96.1</v>
      </c>
      <c r="S26" s="1023">
        <v>109.5</v>
      </c>
      <c r="T26" s="291">
        <v>102.9</v>
      </c>
    </row>
    <row r="27" spans="1:21" ht="17.25" customHeight="1">
      <c r="A27" s="482">
        <v>8</v>
      </c>
      <c r="B27" s="483">
        <v>1</v>
      </c>
      <c r="C27" s="1012"/>
      <c r="D27" s="291">
        <v>96.8</v>
      </c>
      <c r="E27" s="291" t="s">
        <v>817</v>
      </c>
      <c r="F27" s="291">
        <v>88.9</v>
      </c>
      <c r="G27" s="291">
        <v>92.9</v>
      </c>
      <c r="H27" s="291">
        <v>95.1</v>
      </c>
      <c r="I27" s="291">
        <v>99.2</v>
      </c>
      <c r="J27" s="291">
        <v>109.6</v>
      </c>
      <c r="K27" s="291">
        <v>93.9</v>
      </c>
      <c r="L27" s="291">
        <v>99.2</v>
      </c>
      <c r="M27" s="291">
        <v>93.8</v>
      </c>
      <c r="N27" s="291">
        <v>94.5</v>
      </c>
      <c r="O27" s="291">
        <v>123.9</v>
      </c>
      <c r="P27" s="291">
        <v>84.9</v>
      </c>
      <c r="Q27" s="291">
        <v>105.5</v>
      </c>
      <c r="R27" s="291">
        <v>97.9</v>
      </c>
      <c r="S27" s="1023">
        <v>103.7</v>
      </c>
      <c r="T27" s="291">
        <v>97.2</v>
      </c>
    </row>
    <row r="28" spans="1:21" ht="17.25" customHeight="1">
      <c r="A28" s="482"/>
      <c r="B28" s="483">
        <v>2</v>
      </c>
      <c r="C28" s="1012"/>
      <c r="D28" s="291">
        <v>97.9</v>
      </c>
      <c r="E28" s="291" t="s">
        <v>817</v>
      </c>
      <c r="F28" s="291">
        <v>95.9</v>
      </c>
      <c r="G28" s="291">
        <v>97.8</v>
      </c>
      <c r="H28" s="291">
        <v>93.5</v>
      </c>
      <c r="I28" s="291">
        <v>98.1</v>
      </c>
      <c r="J28" s="291">
        <v>112.5</v>
      </c>
      <c r="K28" s="291">
        <v>97.6</v>
      </c>
      <c r="L28" s="291">
        <v>95</v>
      </c>
      <c r="M28" s="291">
        <v>94.3</v>
      </c>
      <c r="N28" s="291">
        <v>101.6</v>
      </c>
      <c r="O28" s="291">
        <v>111.2</v>
      </c>
      <c r="P28" s="291">
        <v>83.6</v>
      </c>
      <c r="Q28" s="291">
        <v>97.7</v>
      </c>
      <c r="R28" s="291">
        <v>96.7</v>
      </c>
      <c r="S28" s="1023">
        <v>95.6</v>
      </c>
      <c r="T28" s="291">
        <v>99.6</v>
      </c>
    </row>
    <row r="29" spans="1:21" ht="17.25" customHeight="1">
      <c r="A29" s="482"/>
      <c r="B29" s="483">
        <v>3</v>
      </c>
      <c r="C29" s="1006"/>
      <c r="D29" s="291">
        <v>98.9</v>
      </c>
      <c r="E29" s="291" t="s">
        <v>817</v>
      </c>
      <c r="F29" s="291">
        <v>92.9</v>
      </c>
      <c r="G29" s="291">
        <v>98.9</v>
      </c>
      <c r="H29" s="291">
        <v>101.2</v>
      </c>
      <c r="I29" s="291">
        <v>100.8</v>
      </c>
      <c r="J29" s="291">
        <v>114</v>
      </c>
      <c r="K29" s="291">
        <v>94.5</v>
      </c>
      <c r="L29" s="291">
        <v>99.4</v>
      </c>
      <c r="M29" s="291">
        <v>98</v>
      </c>
      <c r="N29" s="291">
        <v>103.9</v>
      </c>
      <c r="O29" s="291">
        <v>116.1</v>
      </c>
      <c r="P29" s="291">
        <v>90.2</v>
      </c>
      <c r="Q29" s="291">
        <v>112.5</v>
      </c>
      <c r="R29" s="291">
        <v>95</v>
      </c>
      <c r="S29" s="1023">
        <v>109.3</v>
      </c>
      <c r="T29" s="291">
        <v>100.4</v>
      </c>
    </row>
    <row r="30" spans="1:21" ht="4.5" customHeight="1">
      <c r="A30" s="1013"/>
      <c r="B30" s="1014"/>
      <c r="C30" s="1012"/>
      <c r="D30" s="298"/>
      <c r="E30" s="298"/>
      <c r="F30" s="298"/>
      <c r="G30" s="298"/>
      <c r="H30" s="298"/>
      <c r="I30" s="298"/>
      <c r="J30" s="298"/>
      <c r="K30" s="298"/>
      <c r="L30" s="298"/>
      <c r="M30" s="298"/>
      <c r="N30" s="298"/>
      <c r="O30" s="298"/>
      <c r="P30" s="298"/>
      <c r="Q30" s="298"/>
      <c r="R30" s="298"/>
      <c r="S30" s="1007"/>
      <c r="T30" s="1007"/>
    </row>
    <row r="31" spans="1:21" ht="21" customHeight="1">
      <c r="A31" s="1850" t="s">
        <v>270</v>
      </c>
      <c r="B31" s="1850"/>
      <c r="C31" s="1851"/>
      <c r="D31" s="1015">
        <v>2.1</v>
      </c>
      <c r="E31" s="1024" t="s">
        <v>817</v>
      </c>
      <c r="F31" s="1015">
        <v>-2.5</v>
      </c>
      <c r="G31" s="1015">
        <v>1.2</v>
      </c>
      <c r="H31" s="1015">
        <v>4.4000000000000004</v>
      </c>
      <c r="I31" s="1015">
        <v>2.9</v>
      </c>
      <c r="J31" s="1015">
        <v>11.5</v>
      </c>
      <c r="K31" s="1015">
        <v>0.6</v>
      </c>
      <c r="L31" s="1015">
        <v>5.7</v>
      </c>
      <c r="M31" s="1015">
        <v>-0.3</v>
      </c>
      <c r="N31" s="1015">
        <v>7.4</v>
      </c>
      <c r="O31" s="1015">
        <v>3.5</v>
      </c>
      <c r="P31" s="1015">
        <v>-14</v>
      </c>
      <c r="Q31" s="1015">
        <v>9.4</v>
      </c>
      <c r="R31" s="1015">
        <v>-1</v>
      </c>
      <c r="S31" s="1015">
        <v>6.4</v>
      </c>
      <c r="T31" s="1015">
        <v>0.7</v>
      </c>
      <c r="U31" s="347"/>
    </row>
    <row r="32" spans="1:21" ht="12" customHeight="1">
      <c r="A32" s="1016"/>
      <c r="B32" s="7"/>
      <c r="C32" s="1017"/>
      <c r="D32" s="7"/>
      <c r="E32" s="7"/>
      <c r="F32" s="7"/>
      <c r="G32" s="7"/>
      <c r="H32" s="7"/>
      <c r="I32" s="7"/>
      <c r="J32" s="7"/>
      <c r="K32" s="7"/>
      <c r="S32" s="1849" t="s">
        <v>271</v>
      </c>
      <c r="T32" s="1849"/>
    </row>
    <row r="33" spans="1:21" ht="4.5" customHeight="1"/>
    <row r="34" spans="1:21" ht="19">
      <c r="A34" s="1025" t="s">
        <v>952</v>
      </c>
      <c r="C34" s="14"/>
      <c r="E34" s="14"/>
      <c r="F34" s="14"/>
      <c r="G34" s="14"/>
      <c r="H34" s="14"/>
      <c r="I34" s="14"/>
      <c r="J34" s="14"/>
      <c r="K34" s="14"/>
      <c r="L34" s="14"/>
      <c r="M34" s="14"/>
      <c r="N34" s="14"/>
      <c r="O34" s="14"/>
    </row>
    <row r="35" spans="1:21" ht="13.5" customHeight="1">
      <c r="F35" s="994"/>
      <c r="P35" s="1845" t="s">
        <v>953</v>
      </c>
      <c r="Q35" s="1845"/>
      <c r="R35" s="1845"/>
      <c r="S35" s="1845"/>
      <c r="T35" s="1845"/>
    </row>
    <row r="36" spans="1:21" s="14" customFormat="1" ht="92.25" customHeight="1">
      <c r="A36" s="1846" t="s">
        <v>84</v>
      </c>
      <c r="B36" s="1846"/>
      <c r="C36" s="1847"/>
      <c r="D36" s="232" t="s">
        <v>273</v>
      </c>
      <c r="E36" s="232" t="s">
        <v>274</v>
      </c>
      <c r="F36" s="233" t="s">
        <v>187</v>
      </c>
      <c r="G36" s="233" t="s">
        <v>188</v>
      </c>
      <c r="H36" s="232" t="s">
        <v>452</v>
      </c>
      <c r="I36" s="232" t="s">
        <v>275</v>
      </c>
      <c r="J36" s="232" t="s">
        <v>276</v>
      </c>
      <c r="K36" s="232" t="s">
        <v>277</v>
      </c>
      <c r="L36" s="232" t="s">
        <v>278</v>
      </c>
      <c r="M36" s="232" t="s">
        <v>503</v>
      </c>
      <c r="N36" s="234" t="s">
        <v>508</v>
      </c>
      <c r="O36" s="235" t="s">
        <v>504</v>
      </c>
      <c r="P36" s="232" t="s">
        <v>279</v>
      </c>
      <c r="Q36" s="232" t="s">
        <v>505</v>
      </c>
      <c r="R36" s="232" t="s">
        <v>280</v>
      </c>
      <c r="S36" s="236" t="s">
        <v>506</v>
      </c>
      <c r="T36" s="237" t="s">
        <v>281</v>
      </c>
    </row>
    <row r="37" spans="1:21" ht="6" customHeight="1">
      <c r="A37" s="995"/>
      <c r="B37" s="996"/>
      <c r="C37" s="997"/>
      <c r="D37" s="998"/>
      <c r="E37" s="998"/>
      <c r="F37" s="998"/>
      <c r="G37" s="998"/>
      <c r="H37" s="998"/>
      <c r="I37" s="998"/>
      <c r="J37" s="998"/>
      <c r="K37" s="998"/>
      <c r="L37" s="998"/>
      <c r="M37" s="1014"/>
      <c r="N37" s="1014"/>
      <c r="O37" s="1014"/>
      <c r="P37" s="1014"/>
      <c r="Q37" s="1014"/>
      <c r="R37" s="1014"/>
      <c r="S37" s="1014"/>
      <c r="T37" s="1014"/>
    </row>
    <row r="38" spans="1:21" s="24" customFormat="1" ht="17.25" customHeight="1">
      <c r="A38" s="1001" t="s">
        <v>477</v>
      </c>
      <c r="B38" s="1002">
        <v>5</v>
      </c>
      <c r="C38" s="1003" t="s">
        <v>85</v>
      </c>
      <c r="D38" s="296">
        <v>100.6</v>
      </c>
      <c r="E38" s="296" t="s">
        <v>817</v>
      </c>
      <c r="F38" s="296">
        <v>99.4</v>
      </c>
      <c r="G38" s="296">
        <v>97.9</v>
      </c>
      <c r="H38" s="296">
        <v>79.400000000000006</v>
      </c>
      <c r="I38" s="296">
        <v>81.900000000000006</v>
      </c>
      <c r="J38" s="296">
        <v>103.8</v>
      </c>
      <c r="K38" s="296">
        <v>100.5</v>
      </c>
      <c r="L38" s="296">
        <v>93.5</v>
      </c>
      <c r="M38" s="296">
        <v>95.2</v>
      </c>
      <c r="N38" s="296">
        <v>99.6</v>
      </c>
      <c r="O38" s="296">
        <v>110.3</v>
      </c>
      <c r="P38" s="296">
        <v>91.8</v>
      </c>
      <c r="Q38" s="296">
        <v>97.9</v>
      </c>
      <c r="R38" s="296">
        <v>103.4</v>
      </c>
      <c r="S38" s="296">
        <v>95.5</v>
      </c>
      <c r="T38" s="296">
        <v>99.1</v>
      </c>
    </row>
    <row r="39" spans="1:21" ht="17.25" customHeight="1">
      <c r="A39" s="1001"/>
      <c r="B39" s="1002">
        <v>6</v>
      </c>
      <c r="C39" s="1004"/>
      <c r="D39" s="296">
        <v>101.3</v>
      </c>
      <c r="E39" s="362" t="s">
        <v>817</v>
      </c>
      <c r="F39" s="296">
        <v>98.7</v>
      </c>
      <c r="G39" s="296">
        <v>96.3</v>
      </c>
      <c r="H39" s="296">
        <v>57.7</v>
      </c>
      <c r="I39" s="296">
        <v>79.900000000000006</v>
      </c>
      <c r="J39" s="296">
        <v>99.3</v>
      </c>
      <c r="K39" s="296">
        <v>102.3</v>
      </c>
      <c r="L39" s="296">
        <v>92.3</v>
      </c>
      <c r="M39" s="296">
        <v>93</v>
      </c>
      <c r="N39" s="296">
        <v>101.3</v>
      </c>
      <c r="O39" s="296">
        <v>121.3</v>
      </c>
      <c r="P39" s="296">
        <v>95.3</v>
      </c>
      <c r="Q39" s="296">
        <v>97.9</v>
      </c>
      <c r="R39" s="296">
        <v>104.3</v>
      </c>
      <c r="S39" s="296">
        <v>95</v>
      </c>
      <c r="T39" s="296">
        <v>99.1</v>
      </c>
    </row>
    <row r="40" spans="1:21" s="22" customFormat="1" ht="17.25" customHeight="1">
      <c r="A40" s="1001"/>
      <c r="B40" s="1002">
        <v>7</v>
      </c>
      <c r="C40" s="1004"/>
      <c r="D40" s="296">
        <v>101.8</v>
      </c>
      <c r="E40" s="362" t="s">
        <v>817</v>
      </c>
      <c r="F40" s="296">
        <v>104.8</v>
      </c>
      <c r="G40" s="296">
        <v>93.8</v>
      </c>
      <c r="H40" s="296">
        <v>69.099999999999994</v>
      </c>
      <c r="I40" s="296">
        <v>81.599999999999994</v>
      </c>
      <c r="J40" s="296">
        <v>97.8</v>
      </c>
      <c r="K40" s="296">
        <v>102.5</v>
      </c>
      <c r="L40" s="296">
        <v>93.5</v>
      </c>
      <c r="M40" s="296">
        <v>86.9</v>
      </c>
      <c r="N40" s="296">
        <v>113.2</v>
      </c>
      <c r="O40" s="296">
        <v>125.5</v>
      </c>
      <c r="P40" s="296">
        <v>98.5</v>
      </c>
      <c r="Q40" s="296">
        <v>97</v>
      </c>
      <c r="R40" s="296">
        <v>104.7</v>
      </c>
      <c r="S40" s="296">
        <v>96.9</v>
      </c>
      <c r="T40" s="296">
        <v>99.7</v>
      </c>
    </row>
    <row r="41" spans="1:21" s="22" customFormat="1" ht="4.5" customHeight="1">
      <c r="A41" s="131"/>
      <c r="B41" s="1026"/>
      <c r="C41" s="1027"/>
      <c r="D41" s="303"/>
      <c r="E41" s="303"/>
      <c r="F41" s="304"/>
      <c r="G41" s="304"/>
      <c r="H41" s="304"/>
      <c r="I41" s="304"/>
      <c r="J41" s="304"/>
      <c r="K41" s="304"/>
      <c r="L41" s="304"/>
      <c r="M41" s="304"/>
      <c r="N41" s="304"/>
      <c r="O41" s="304"/>
      <c r="P41" s="304"/>
      <c r="Q41" s="304"/>
      <c r="R41" s="304"/>
      <c r="S41" s="304"/>
      <c r="T41" s="304"/>
    </row>
    <row r="42" spans="1:21" s="22" customFormat="1" ht="17.25" customHeight="1">
      <c r="A42" s="482">
        <v>7</v>
      </c>
      <c r="B42" s="483">
        <v>3</v>
      </c>
      <c r="C42" s="1006" t="s">
        <v>288</v>
      </c>
      <c r="D42" s="291">
        <v>100.5</v>
      </c>
      <c r="E42" s="291" t="s">
        <v>817</v>
      </c>
      <c r="F42" s="157">
        <v>104.5</v>
      </c>
      <c r="G42" s="157">
        <v>92.5</v>
      </c>
      <c r="H42" s="157">
        <v>68.7</v>
      </c>
      <c r="I42" s="157">
        <v>79.900000000000006</v>
      </c>
      <c r="J42" s="157">
        <v>98</v>
      </c>
      <c r="K42" s="157">
        <v>101.3</v>
      </c>
      <c r="L42" s="157">
        <v>91</v>
      </c>
      <c r="M42" s="157">
        <v>87.6</v>
      </c>
      <c r="N42" s="157">
        <v>104</v>
      </c>
      <c r="O42" s="157">
        <v>125.5</v>
      </c>
      <c r="P42" s="157">
        <v>97.1</v>
      </c>
      <c r="Q42" s="157">
        <v>94.5</v>
      </c>
      <c r="R42" s="157">
        <v>103.6</v>
      </c>
      <c r="S42" s="157">
        <v>93.6</v>
      </c>
      <c r="T42" s="157">
        <v>99.1</v>
      </c>
    </row>
    <row r="43" spans="1:21" ht="17.25" customHeight="1">
      <c r="A43" s="482"/>
      <c r="B43" s="483">
        <v>12</v>
      </c>
      <c r="C43" s="1011"/>
      <c r="D43" s="291">
        <v>102</v>
      </c>
      <c r="E43" s="291" t="s">
        <v>817</v>
      </c>
      <c r="F43" s="291">
        <v>104.4</v>
      </c>
      <c r="G43" s="291">
        <v>93.1</v>
      </c>
      <c r="H43" s="291">
        <v>68.900000000000006</v>
      </c>
      <c r="I43" s="291">
        <v>81.3</v>
      </c>
      <c r="J43" s="291">
        <v>97.6</v>
      </c>
      <c r="K43" s="291">
        <v>102.7</v>
      </c>
      <c r="L43" s="291">
        <v>93.5</v>
      </c>
      <c r="M43" s="291">
        <v>84.1</v>
      </c>
      <c r="N43" s="291">
        <v>117.6</v>
      </c>
      <c r="O43" s="291">
        <v>127.4</v>
      </c>
      <c r="P43" s="291">
        <v>98.6</v>
      </c>
      <c r="Q43" s="291">
        <v>96.7</v>
      </c>
      <c r="R43" s="291">
        <v>104.8</v>
      </c>
      <c r="S43" s="291">
        <v>98</v>
      </c>
      <c r="T43" s="291">
        <v>100.4</v>
      </c>
    </row>
    <row r="44" spans="1:21" ht="17.25" customHeight="1">
      <c r="A44" s="482">
        <v>8</v>
      </c>
      <c r="B44" s="483">
        <v>1</v>
      </c>
      <c r="C44" s="1012"/>
      <c r="D44" s="291">
        <v>102.5</v>
      </c>
      <c r="E44" s="291" t="s">
        <v>817</v>
      </c>
      <c r="F44" s="291">
        <v>106</v>
      </c>
      <c r="G44" s="291">
        <v>96</v>
      </c>
      <c r="H44" s="291">
        <v>68.900000000000006</v>
      </c>
      <c r="I44" s="291">
        <v>82.1</v>
      </c>
      <c r="J44" s="291">
        <v>97.4</v>
      </c>
      <c r="K44" s="291">
        <v>102.5</v>
      </c>
      <c r="L44" s="291">
        <v>92.6</v>
      </c>
      <c r="M44" s="291">
        <v>90.5</v>
      </c>
      <c r="N44" s="291">
        <v>118</v>
      </c>
      <c r="O44" s="291">
        <v>126</v>
      </c>
      <c r="P44" s="291">
        <v>98.8</v>
      </c>
      <c r="Q44" s="291">
        <v>96.5</v>
      </c>
      <c r="R44" s="291">
        <v>104.7</v>
      </c>
      <c r="S44" s="291">
        <v>97.7</v>
      </c>
      <c r="T44" s="291">
        <v>100</v>
      </c>
    </row>
    <row r="45" spans="1:21" ht="17.25" customHeight="1">
      <c r="A45" s="482"/>
      <c r="B45" s="483">
        <v>2</v>
      </c>
      <c r="C45" s="1012"/>
      <c r="D45" s="291">
        <v>102.6</v>
      </c>
      <c r="E45" s="291" t="s">
        <v>817</v>
      </c>
      <c r="F45" s="291">
        <v>105.3</v>
      </c>
      <c r="G45" s="291">
        <v>95.7</v>
      </c>
      <c r="H45" s="291">
        <v>68.599999999999994</v>
      </c>
      <c r="I45" s="291">
        <v>81.8</v>
      </c>
      <c r="J45" s="291">
        <v>97.7</v>
      </c>
      <c r="K45" s="291">
        <v>103</v>
      </c>
      <c r="L45" s="291">
        <v>93.7</v>
      </c>
      <c r="M45" s="291">
        <v>89.6</v>
      </c>
      <c r="N45" s="291">
        <v>118.7</v>
      </c>
      <c r="O45" s="291">
        <v>127.9</v>
      </c>
      <c r="P45" s="291">
        <v>98.4</v>
      </c>
      <c r="Q45" s="291">
        <v>95.7</v>
      </c>
      <c r="R45" s="291">
        <v>104.4</v>
      </c>
      <c r="S45" s="291">
        <v>97.5</v>
      </c>
      <c r="T45" s="291">
        <v>100.4</v>
      </c>
    </row>
    <row r="46" spans="1:21" ht="17.25" customHeight="1">
      <c r="A46" s="482"/>
      <c r="B46" s="483">
        <v>3</v>
      </c>
      <c r="C46" s="1006"/>
      <c r="D46" s="291">
        <v>102.2</v>
      </c>
      <c r="E46" s="291" t="s">
        <v>817</v>
      </c>
      <c r="F46" s="291">
        <v>104.9</v>
      </c>
      <c r="G46" s="291">
        <v>94.6</v>
      </c>
      <c r="H46" s="291">
        <v>69.599999999999994</v>
      </c>
      <c r="I46" s="291">
        <v>81.400000000000006</v>
      </c>
      <c r="J46" s="291">
        <v>97.5</v>
      </c>
      <c r="K46" s="291">
        <v>103.4</v>
      </c>
      <c r="L46" s="291">
        <v>93.3</v>
      </c>
      <c r="M46" s="291">
        <v>90.4</v>
      </c>
      <c r="N46" s="291">
        <v>118.3</v>
      </c>
      <c r="O46" s="291">
        <v>127.2</v>
      </c>
      <c r="P46" s="291">
        <v>97.6</v>
      </c>
      <c r="Q46" s="291">
        <v>94.1</v>
      </c>
      <c r="R46" s="291">
        <v>104.6</v>
      </c>
      <c r="S46" s="291">
        <v>97.5</v>
      </c>
      <c r="T46" s="291">
        <v>100.1</v>
      </c>
    </row>
    <row r="47" spans="1:21" ht="4.5" customHeight="1">
      <c r="A47" s="1013"/>
      <c r="B47" s="1014"/>
      <c r="C47" s="1012"/>
      <c r="D47" s="300"/>
      <c r="E47" s="300"/>
      <c r="F47" s="300"/>
      <c r="G47" s="300"/>
      <c r="H47" s="298"/>
      <c r="I47" s="300"/>
      <c r="J47" s="300"/>
      <c r="K47" s="300"/>
      <c r="L47" s="300"/>
      <c r="M47" s="300"/>
      <c r="N47" s="300"/>
      <c r="O47" s="300"/>
      <c r="P47" s="300"/>
      <c r="Q47" s="300"/>
      <c r="R47" s="300"/>
      <c r="S47" s="1028"/>
      <c r="T47" s="1028"/>
    </row>
    <row r="48" spans="1:21" ht="20.25" customHeight="1">
      <c r="A48" s="1850" t="s">
        <v>270</v>
      </c>
      <c r="B48" s="1850"/>
      <c r="C48" s="1851"/>
      <c r="D48" s="1015">
        <v>1.7</v>
      </c>
      <c r="E48" s="291" t="s">
        <v>817</v>
      </c>
      <c r="F48" s="1015">
        <v>0.4</v>
      </c>
      <c r="G48" s="1015">
        <v>2.2999999999999998</v>
      </c>
      <c r="H48" s="1015">
        <v>1.3</v>
      </c>
      <c r="I48" s="1015">
        <v>1.9</v>
      </c>
      <c r="J48" s="1015">
        <v>-0.5</v>
      </c>
      <c r="K48" s="1015">
        <v>2.1</v>
      </c>
      <c r="L48" s="1015">
        <v>2.5</v>
      </c>
      <c r="M48" s="1015">
        <v>3.2</v>
      </c>
      <c r="N48" s="1015">
        <v>13.8</v>
      </c>
      <c r="O48" s="1015">
        <v>1.4</v>
      </c>
      <c r="P48" s="1015">
        <v>0.5</v>
      </c>
      <c r="Q48" s="1015">
        <v>-0.4</v>
      </c>
      <c r="R48" s="1015">
        <v>1</v>
      </c>
      <c r="S48" s="1015">
        <v>4.2</v>
      </c>
      <c r="T48" s="1015">
        <v>1</v>
      </c>
      <c r="U48" s="347"/>
    </row>
    <row r="49" spans="1:20" ht="42.75" customHeight="1">
      <c r="A49" s="1029"/>
      <c r="B49" s="1841"/>
      <c r="C49" s="1842"/>
      <c r="D49" s="1842"/>
      <c r="E49" s="1842"/>
      <c r="F49" s="1842"/>
      <c r="G49" s="1842"/>
      <c r="H49" s="1842"/>
      <c r="I49" s="1842"/>
      <c r="J49" s="1842"/>
      <c r="K49" s="1842"/>
      <c r="L49" s="1842"/>
      <c r="M49" s="1842"/>
      <c r="N49" s="1842"/>
      <c r="O49" s="1842"/>
      <c r="P49" s="1842"/>
      <c r="Q49" s="1842"/>
      <c r="R49" s="1842"/>
      <c r="S49" s="1844" t="s">
        <v>271</v>
      </c>
      <c r="T49" s="1844"/>
    </row>
    <row r="50" spans="1:20" ht="12" customHeight="1">
      <c r="B50" s="1843"/>
      <c r="C50" s="1843"/>
      <c r="D50" s="1843"/>
      <c r="E50" s="1843"/>
      <c r="F50" s="1843"/>
      <c r="G50" s="1843"/>
      <c r="H50" s="1843"/>
      <c r="I50" s="1843"/>
      <c r="J50" s="1843"/>
      <c r="K50" s="1843"/>
      <c r="L50" s="1843"/>
      <c r="M50" s="1843"/>
      <c r="N50" s="1843"/>
      <c r="O50" s="1843"/>
      <c r="P50" s="1843"/>
      <c r="Q50" s="1843"/>
      <c r="R50" s="1843"/>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&amp;C- 8 -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30" t="s">
        <v>722</v>
      </c>
      <c r="J1" s="660"/>
      <c r="K1" s="660"/>
    </row>
    <row r="2" spans="1:14" ht="13.5" customHeight="1"/>
    <row r="3" spans="1:14" s="102" customFormat="1" ht="15" customHeight="1">
      <c r="A3" s="1876" t="s">
        <v>44</v>
      </c>
      <c r="B3" s="1876"/>
      <c r="C3" s="1877"/>
      <c r="D3" s="1882" t="s">
        <v>707</v>
      </c>
      <c r="E3" s="209"/>
      <c r="F3" s="1885" t="s">
        <v>708</v>
      </c>
      <c r="G3" s="1888" t="s">
        <v>709</v>
      </c>
      <c r="H3" s="209"/>
      <c r="I3" s="1890" t="s">
        <v>710</v>
      </c>
      <c r="J3" s="1893" t="s">
        <v>711</v>
      </c>
      <c r="K3" s="1894"/>
      <c r="L3" s="1874"/>
      <c r="M3" s="1873" t="s">
        <v>45</v>
      </c>
      <c r="N3" s="1874"/>
    </row>
    <row r="4" spans="1:14" s="25" customFormat="1" ht="15" customHeight="1">
      <c r="A4" s="1878"/>
      <c r="B4" s="1878"/>
      <c r="C4" s="1879"/>
      <c r="D4" s="1883"/>
      <c r="E4" s="1895" t="s">
        <v>782</v>
      </c>
      <c r="F4" s="1886"/>
      <c r="G4" s="1889"/>
      <c r="H4" s="1895" t="s">
        <v>782</v>
      </c>
      <c r="I4" s="1891"/>
      <c r="J4" s="1886"/>
      <c r="K4" s="1867" t="s">
        <v>782</v>
      </c>
      <c r="L4" s="1868"/>
      <c r="M4" s="1864" t="s">
        <v>712</v>
      </c>
      <c r="N4" s="1890" t="s">
        <v>713</v>
      </c>
    </row>
    <row r="5" spans="1:14" s="25" customFormat="1" ht="15" customHeight="1">
      <c r="A5" s="1880"/>
      <c r="B5" s="1880"/>
      <c r="C5" s="1881"/>
      <c r="D5" s="1884"/>
      <c r="E5" s="1896"/>
      <c r="F5" s="1887"/>
      <c r="G5" s="1865"/>
      <c r="H5" s="1896"/>
      <c r="I5" s="1892"/>
      <c r="J5" s="1887"/>
      <c r="K5" s="1867"/>
      <c r="L5" s="1868"/>
      <c r="M5" s="1865"/>
      <c r="N5" s="1892"/>
    </row>
    <row r="6" spans="1:14" s="11" customFormat="1">
      <c r="A6" s="1028"/>
      <c r="B6" s="996"/>
      <c r="C6" s="1027"/>
      <c r="D6" s="1031" t="s">
        <v>46</v>
      </c>
      <c r="E6" s="1032" t="s">
        <v>57</v>
      </c>
      <c r="F6" s="1032" t="s">
        <v>57</v>
      </c>
      <c r="G6" s="1032" t="s">
        <v>57</v>
      </c>
      <c r="H6" s="1032" t="s">
        <v>57</v>
      </c>
      <c r="I6" s="1032" t="s">
        <v>57</v>
      </c>
      <c r="J6" s="1032" t="s">
        <v>46</v>
      </c>
      <c r="K6" s="1866" t="s">
        <v>57</v>
      </c>
      <c r="L6" s="1866"/>
      <c r="M6" s="1032" t="s">
        <v>47</v>
      </c>
      <c r="N6" s="1032" t="s">
        <v>47</v>
      </c>
    </row>
    <row r="7" spans="1:14" s="19" customFormat="1" ht="13.5" customHeight="1">
      <c r="A7" s="1033" t="s">
        <v>477</v>
      </c>
      <c r="B7" s="1034">
        <v>3</v>
      </c>
      <c r="C7" s="1035" t="s">
        <v>152</v>
      </c>
      <c r="D7" s="349">
        <v>16233</v>
      </c>
      <c r="E7" s="159">
        <v>4657</v>
      </c>
      <c r="F7" s="159">
        <v>28235</v>
      </c>
      <c r="G7" s="159">
        <v>86313</v>
      </c>
      <c r="H7" s="159">
        <v>25284</v>
      </c>
      <c r="I7" s="159">
        <v>80846</v>
      </c>
      <c r="J7" s="159">
        <v>3829</v>
      </c>
      <c r="K7" s="1869">
        <v>928</v>
      </c>
      <c r="L7" s="1869"/>
      <c r="M7" s="280">
        <v>1.74</v>
      </c>
      <c r="N7" s="280">
        <v>0.94</v>
      </c>
    </row>
    <row r="8" spans="1:14" s="19" customFormat="1" ht="13.5" customHeight="1">
      <c r="A8" s="1033"/>
      <c r="B8" s="1034">
        <v>4</v>
      </c>
      <c r="C8" s="1035"/>
      <c r="D8" s="349">
        <v>16164</v>
      </c>
      <c r="E8" s="159">
        <v>4603</v>
      </c>
      <c r="F8" s="159">
        <v>29795</v>
      </c>
      <c r="G8" s="159">
        <v>84013</v>
      </c>
      <c r="H8" s="159">
        <v>23818</v>
      </c>
      <c r="I8" s="159">
        <v>86426</v>
      </c>
      <c r="J8" s="159">
        <v>3825</v>
      </c>
      <c r="K8" s="1869">
        <v>915</v>
      </c>
      <c r="L8" s="1869"/>
      <c r="M8" s="280">
        <v>1.84</v>
      </c>
      <c r="N8" s="280">
        <v>1.03</v>
      </c>
    </row>
    <row r="9" spans="1:14" s="19" customFormat="1" ht="13.5" customHeight="1">
      <c r="A9" s="1033"/>
      <c r="B9" s="1034">
        <v>5</v>
      </c>
      <c r="C9" s="1035"/>
      <c r="D9" s="349">
        <v>15890</v>
      </c>
      <c r="E9" s="159">
        <v>4758.8999999999996</v>
      </c>
      <c r="F9" s="159">
        <v>28838</v>
      </c>
      <c r="G9" s="159">
        <v>82184</v>
      </c>
      <c r="H9" s="159">
        <v>23867.8</v>
      </c>
      <c r="I9" s="159">
        <v>83560</v>
      </c>
      <c r="J9" s="159">
        <v>3780</v>
      </c>
      <c r="K9" s="1869">
        <v>929</v>
      </c>
      <c r="L9" s="1869"/>
      <c r="M9" s="280">
        <v>1.81</v>
      </c>
      <c r="N9" s="280">
        <v>1.02</v>
      </c>
    </row>
    <row r="10" spans="1:14" s="19" customFormat="1" ht="13.5" customHeight="1">
      <c r="A10" s="1033"/>
      <c r="B10" s="1034">
        <v>6</v>
      </c>
      <c r="C10" s="1035"/>
      <c r="D10" s="349">
        <v>15392</v>
      </c>
      <c r="E10" s="317">
        <v>4694</v>
      </c>
      <c r="F10" s="159">
        <v>27830</v>
      </c>
      <c r="G10" s="159">
        <v>80713</v>
      </c>
      <c r="H10" s="317">
        <v>23915</v>
      </c>
      <c r="I10" s="159">
        <v>80966</v>
      </c>
      <c r="J10" s="159">
        <v>3595</v>
      </c>
      <c r="K10" s="1870">
        <v>874</v>
      </c>
      <c r="L10" s="1870"/>
      <c r="M10" s="280">
        <v>1.81</v>
      </c>
      <c r="N10" s="280">
        <v>1</v>
      </c>
    </row>
    <row r="11" spans="1:14" s="19" customFormat="1" ht="13.5" customHeight="1">
      <c r="A11" s="1033"/>
      <c r="B11" s="1034">
        <v>7</v>
      </c>
      <c r="C11" s="1035"/>
      <c r="D11" s="349">
        <v>15270</v>
      </c>
      <c r="E11" s="317">
        <v>4741.083333333333</v>
      </c>
      <c r="F11" s="317">
        <v>26180</v>
      </c>
      <c r="G11" s="317">
        <v>80117</v>
      </c>
      <c r="H11" s="317">
        <v>24121.333333333332</v>
      </c>
      <c r="I11" s="317">
        <v>76653</v>
      </c>
      <c r="J11" s="317">
        <v>3428</v>
      </c>
      <c r="K11" s="1858">
        <v>841.5</v>
      </c>
      <c r="L11" s="1858"/>
      <c r="M11" s="280">
        <v>1.71</v>
      </c>
      <c r="N11" s="280">
        <v>0.96</v>
      </c>
    </row>
    <row r="12" spans="1:14">
      <c r="A12" s="85"/>
      <c r="B12" s="1036"/>
      <c r="C12" s="1037"/>
      <c r="D12" s="1038"/>
      <c r="E12" s="1039"/>
      <c r="F12" s="1039"/>
      <c r="G12" s="1039"/>
      <c r="H12" s="159" t="s">
        <v>265</v>
      </c>
      <c r="I12" s="1039" t="s">
        <v>265</v>
      </c>
      <c r="J12" s="1039" t="s">
        <v>265</v>
      </c>
      <c r="K12" s="1870" t="s">
        <v>265</v>
      </c>
      <c r="L12" s="1870"/>
      <c r="M12" s="1039" t="s">
        <v>265</v>
      </c>
      <c r="N12" s="1040"/>
    </row>
    <row r="13" spans="1:14" s="11" customFormat="1" ht="13.5" customHeight="1">
      <c r="A13" s="470">
        <v>7</v>
      </c>
      <c r="B13" s="440">
        <v>3</v>
      </c>
      <c r="C13" s="1027" t="s">
        <v>284</v>
      </c>
      <c r="D13" s="314">
        <v>15251</v>
      </c>
      <c r="E13" s="314">
        <v>4632</v>
      </c>
      <c r="F13" s="314">
        <v>26883</v>
      </c>
      <c r="G13" s="314">
        <v>79344</v>
      </c>
      <c r="H13" s="314">
        <v>23807</v>
      </c>
      <c r="I13" s="314">
        <v>83005</v>
      </c>
      <c r="J13" s="314">
        <v>4339</v>
      </c>
      <c r="K13" s="314"/>
      <c r="L13" s="314">
        <v>1018</v>
      </c>
      <c r="M13" s="1041">
        <v>1.83</v>
      </c>
      <c r="N13" s="430">
        <v>1</v>
      </c>
    </row>
    <row r="14" spans="1:14" s="11" customFormat="1" ht="13.5" customHeight="1">
      <c r="A14" s="470"/>
      <c r="B14" s="440">
        <v>4</v>
      </c>
      <c r="C14" s="1027"/>
      <c r="D14" s="314">
        <v>21831</v>
      </c>
      <c r="E14" s="314">
        <v>6403</v>
      </c>
      <c r="F14" s="314">
        <v>28087</v>
      </c>
      <c r="G14" s="314">
        <v>84951</v>
      </c>
      <c r="H14" s="314">
        <v>25052</v>
      </c>
      <c r="I14" s="314">
        <v>79870</v>
      </c>
      <c r="J14" s="314">
        <v>3954</v>
      </c>
      <c r="K14" s="314"/>
      <c r="L14" s="314">
        <v>937</v>
      </c>
      <c r="M14" s="1041">
        <v>1.79</v>
      </c>
      <c r="N14" s="430">
        <v>0.99</v>
      </c>
    </row>
    <row r="15" spans="1:14" s="11" customFormat="1" ht="13.5" customHeight="1">
      <c r="A15" s="470"/>
      <c r="B15" s="440">
        <v>5</v>
      </c>
      <c r="C15" s="1027"/>
      <c r="D15" s="314">
        <v>16273</v>
      </c>
      <c r="E15" s="314">
        <v>4644</v>
      </c>
      <c r="F15" s="314">
        <v>25588</v>
      </c>
      <c r="G15" s="314">
        <v>86204</v>
      </c>
      <c r="H15" s="314">
        <v>24933</v>
      </c>
      <c r="I15" s="314">
        <v>77254</v>
      </c>
      <c r="J15" s="314">
        <v>3748</v>
      </c>
      <c r="K15" s="314"/>
      <c r="L15" s="314">
        <v>856</v>
      </c>
      <c r="M15" s="1041">
        <v>1.77</v>
      </c>
      <c r="N15" s="430">
        <v>0.99</v>
      </c>
    </row>
    <row r="16" spans="1:14" s="11" customFormat="1" ht="13.5" customHeight="1">
      <c r="A16" s="470"/>
      <c r="B16" s="440">
        <v>6</v>
      </c>
      <c r="C16" s="1027"/>
      <c r="D16" s="314">
        <v>14871</v>
      </c>
      <c r="E16" s="314">
        <v>4602</v>
      </c>
      <c r="F16" s="314">
        <v>25571</v>
      </c>
      <c r="G16" s="314">
        <v>85885</v>
      </c>
      <c r="H16" s="314">
        <v>24939</v>
      </c>
      <c r="I16" s="314">
        <v>76137</v>
      </c>
      <c r="J16" s="314">
        <v>3545</v>
      </c>
      <c r="K16" s="314"/>
      <c r="L16" s="314">
        <v>842</v>
      </c>
      <c r="M16" s="1041">
        <v>1.77</v>
      </c>
      <c r="N16" s="430">
        <v>0.98</v>
      </c>
    </row>
    <row r="17" spans="1:15" s="11" customFormat="1" ht="13.5" customHeight="1">
      <c r="A17" s="470"/>
      <c r="B17" s="440">
        <v>7</v>
      </c>
      <c r="C17" s="1027"/>
      <c r="D17" s="314">
        <v>15125</v>
      </c>
      <c r="E17" s="314">
        <v>4953</v>
      </c>
      <c r="F17" s="314">
        <v>27734</v>
      </c>
      <c r="G17" s="314">
        <v>83073</v>
      </c>
      <c r="H17" s="314">
        <v>24555</v>
      </c>
      <c r="I17" s="314">
        <v>76438</v>
      </c>
      <c r="J17" s="314">
        <v>3568</v>
      </c>
      <c r="K17" s="314"/>
      <c r="L17" s="314">
        <v>887</v>
      </c>
      <c r="M17" s="1041">
        <v>1.74</v>
      </c>
      <c r="N17" s="430">
        <v>0.97</v>
      </c>
    </row>
    <row r="18" spans="1:15" s="11" customFormat="1" ht="13.5" customHeight="1">
      <c r="A18" s="470"/>
      <c r="B18" s="440">
        <v>8</v>
      </c>
      <c r="C18" s="1027"/>
      <c r="D18" s="314">
        <v>13696</v>
      </c>
      <c r="E18" s="314">
        <v>4278</v>
      </c>
      <c r="F18" s="314">
        <v>24145</v>
      </c>
      <c r="G18" s="314">
        <v>80539</v>
      </c>
      <c r="H18" s="314">
        <v>24098</v>
      </c>
      <c r="I18" s="314">
        <v>74874</v>
      </c>
      <c r="J18" s="314">
        <v>2942</v>
      </c>
      <c r="K18" s="314"/>
      <c r="L18" s="314">
        <v>761</v>
      </c>
      <c r="M18" s="1041">
        <v>1.69</v>
      </c>
      <c r="N18" s="430">
        <v>0.96</v>
      </c>
    </row>
    <row r="19" spans="1:15" s="11" customFormat="1" ht="13.5" customHeight="1">
      <c r="A19" s="470"/>
      <c r="B19" s="440">
        <v>9</v>
      </c>
      <c r="C19" s="1027"/>
      <c r="D19" s="314">
        <v>14750</v>
      </c>
      <c r="E19" s="314">
        <v>4388</v>
      </c>
      <c r="F19" s="314">
        <v>25802</v>
      </c>
      <c r="G19" s="314">
        <v>80386</v>
      </c>
      <c r="H19" s="314">
        <v>24127</v>
      </c>
      <c r="I19" s="314">
        <v>75944</v>
      </c>
      <c r="J19" s="314">
        <v>3396</v>
      </c>
      <c r="K19" s="314"/>
      <c r="L19" s="314">
        <v>872</v>
      </c>
      <c r="M19" s="1041">
        <v>1.71</v>
      </c>
      <c r="N19" s="430">
        <v>0.95</v>
      </c>
    </row>
    <row r="20" spans="1:15" s="11" customFormat="1" ht="13.5" customHeight="1">
      <c r="A20" s="470"/>
      <c r="B20" s="440">
        <v>10</v>
      </c>
      <c r="C20" s="1027"/>
      <c r="D20" s="314">
        <v>15780</v>
      </c>
      <c r="E20" s="314">
        <v>4945</v>
      </c>
      <c r="F20" s="314">
        <v>29075</v>
      </c>
      <c r="G20" s="314">
        <v>81235</v>
      </c>
      <c r="H20" s="314">
        <v>24494</v>
      </c>
      <c r="I20" s="314">
        <v>77314</v>
      </c>
      <c r="J20" s="314">
        <v>3647</v>
      </c>
      <c r="K20" s="314"/>
      <c r="L20" s="314">
        <v>919</v>
      </c>
      <c r="M20" s="1041">
        <v>1.7</v>
      </c>
      <c r="N20" s="430">
        <v>0.95</v>
      </c>
    </row>
    <row r="21" spans="1:15" s="11" customFormat="1" ht="13.5" customHeight="1">
      <c r="A21" s="470"/>
      <c r="B21" s="440">
        <v>11</v>
      </c>
      <c r="C21" s="1027"/>
      <c r="D21" s="314">
        <v>12106</v>
      </c>
      <c r="E21" s="314">
        <v>3841</v>
      </c>
      <c r="F21" s="314">
        <v>23027</v>
      </c>
      <c r="G21" s="314">
        <v>77051</v>
      </c>
      <c r="H21" s="314">
        <v>23291</v>
      </c>
      <c r="I21" s="314">
        <v>75330</v>
      </c>
      <c r="J21" s="314">
        <v>3034</v>
      </c>
      <c r="K21" s="314"/>
      <c r="L21" s="314">
        <v>763</v>
      </c>
      <c r="M21" s="1041">
        <v>1.66</v>
      </c>
      <c r="N21" s="430">
        <v>0.95</v>
      </c>
    </row>
    <row r="22" spans="1:15" s="11" customFormat="1" ht="13.5" customHeight="1">
      <c r="A22" s="470"/>
      <c r="B22" s="440">
        <v>12</v>
      </c>
      <c r="C22" s="1027"/>
      <c r="D22" s="314">
        <v>11745</v>
      </c>
      <c r="E22" s="314">
        <v>3889</v>
      </c>
      <c r="F22" s="314">
        <v>26180</v>
      </c>
      <c r="G22" s="314">
        <v>73307</v>
      </c>
      <c r="H22" s="314">
        <v>22599</v>
      </c>
      <c r="I22" s="314">
        <v>76055</v>
      </c>
      <c r="J22" s="314">
        <v>3021</v>
      </c>
      <c r="K22" s="314"/>
      <c r="L22" s="314">
        <v>748</v>
      </c>
      <c r="M22" s="1041">
        <v>1.66</v>
      </c>
      <c r="N22" s="430">
        <v>0.95</v>
      </c>
    </row>
    <row r="23" spans="1:15" s="11" customFormat="1" ht="13.5" customHeight="1">
      <c r="A23" s="470">
        <v>8</v>
      </c>
      <c r="B23" s="440">
        <v>1</v>
      </c>
      <c r="C23" s="1027"/>
      <c r="D23" s="314">
        <v>16426</v>
      </c>
      <c r="E23" s="314">
        <v>5280</v>
      </c>
      <c r="F23" s="314">
        <v>28338</v>
      </c>
      <c r="G23" s="314">
        <v>74510</v>
      </c>
      <c r="H23" s="314">
        <v>23200</v>
      </c>
      <c r="I23" s="314">
        <v>76428</v>
      </c>
      <c r="J23" s="314">
        <v>2725</v>
      </c>
      <c r="K23" s="314"/>
      <c r="L23" s="314">
        <v>687</v>
      </c>
      <c r="M23" s="1041">
        <v>1.61</v>
      </c>
      <c r="N23" s="430">
        <v>0.94</v>
      </c>
    </row>
    <row r="24" spans="1:15" s="11" customFormat="1" ht="13.5" customHeight="1">
      <c r="A24" s="470"/>
      <c r="B24" s="440">
        <v>2</v>
      </c>
      <c r="C24" s="1027"/>
      <c r="D24" s="314">
        <v>14554</v>
      </c>
      <c r="E24" s="314">
        <v>4585</v>
      </c>
      <c r="F24" s="314">
        <v>24890</v>
      </c>
      <c r="G24" s="314">
        <v>75774</v>
      </c>
      <c r="H24" s="314">
        <v>23675</v>
      </c>
      <c r="I24" s="314">
        <v>77614</v>
      </c>
      <c r="J24" s="314">
        <v>3415</v>
      </c>
      <c r="K24" s="314"/>
      <c r="L24" s="314">
        <v>843</v>
      </c>
      <c r="M24" s="1041">
        <v>1.69</v>
      </c>
      <c r="N24" s="430">
        <v>0.94</v>
      </c>
    </row>
    <row r="25" spans="1:15" s="11" customFormat="1" ht="13.5" customHeight="1">
      <c r="A25" s="470"/>
      <c r="B25" s="440">
        <v>3</v>
      </c>
      <c r="C25" s="1027"/>
      <c r="D25" s="244">
        <v>16080</v>
      </c>
      <c r="E25" s="314">
        <v>5085</v>
      </c>
      <c r="F25" s="314">
        <v>25719</v>
      </c>
      <c r="G25" s="314">
        <v>78483</v>
      </c>
      <c r="H25" s="314">
        <v>24493</v>
      </c>
      <c r="I25" s="314">
        <v>76582</v>
      </c>
      <c r="J25" s="314">
        <v>4136</v>
      </c>
      <c r="K25" s="314"/>
      <c r="L25" s="314">
        <v>983</v>
      </c>
      <c r="M25" s="1042">
        <v>1.7</v>
      </c>
      <c r="N25" s="1042">
        <v>0.93</v>
      </c>
    </row>
    <row r="26" spans="1:15" s="11" customFormat="1">
      <c r="A26" s="1043"/>
      <c r="B26" s="1026"/>
      <c r="C26" s="1044"/>
      <c r="D26" s="476"/>
      <c r="E26" s="476"/>
      <c r="F26" s="476"/>
      <c r="G26" s="476"/>
      <c r="H26" s="476"/>
      <c r="I26" s="476"/>
      <c r="J26" s="476"/>
      <c r="K26" s="1863"/>
      <c r="L26" s="1863"/>
      <c r="M26" s="476"/>
      <c r="N26" s="476"/>
    </row>
    <row r="27" spans="1:15" s="11" customFormat="1">
      <c r="A27" s="1815" t="s">
        <v>822</v>
      </c>
      <c r="B27" s="1815"/>
      <c r="C27" s="1816"/>
      <c r="D27" s="521">
        <v>3.9</v>
      </c>
      <c r="E27" s="433" t="s">
        <v>475</v>
      </c>
      <c r="F27" s="521">
        <v>4.9000000000000004</v>
      </c>
      <c r="G27" s="521">
        <v>-0.7</v>
      </c>
      <c r="H27" s="433" t="s">
        <v>475</v>
      </c>
      <c r="I27" s="521">
        <v>-1.6</v>
      </c>
      <c r="J27" s="433" t="s">
        <v>475</v>
      </c>
      <c r="K27" s="433"/>
      <c r="L27" s="433" t="s">
        <v>475</v>
      </c>
      <c r="M27" s="1045">
        <f>M25-M24</f>
        <v>1.0000000000000009E-2</v>
      </c>
      <c r="N27" s="1045">
        <f>N25-N24</f>
        <v>-9.9999999999998979E-3</v>
      </c>
    </row>
    <row r="28" spans="1:15" s="11" customFormat="1" ht="13.5" customHeight="1">
      <c r="A28" s="1871" t="s">
        <v>270</v>
      </c>
      <c r="B28" s="1871"/>
      <c r="C28" s="1872"/>
      <c r="D28" s="359">
        <f>(D25-D13)/D13*100</f>
        <v>5.4357091338272898</v>
      </c>
      <c r="E28" s="360">
        <f t="shared" ref="E28:J28" si="0">(E25-E13)/E13*100</f>
        <v>9.7797927461139889</v>
      </c>
      <c r="F28" s="360">
        <f t="shared" si="0"/>
        <v>-4.3298738980024547</v>
      </c>
      <c r="G28" s="360">
        <f t="shared" si="0"/>
        <v>-1.0851482153660013</v>
      </c>
      <c r="H28" s="360">
        <f t="shared" si="0"/>
        <v>2.8815054395765949</v>
      </c>
      <c r="I28" s="360">
        <f t="shared" si="0"/>
        <v>-7.7380880669839165</v>
      </c>
      <c r="J28" s="360">
        <f t="shared" si="0"/>
        <v>-4.678497349619728</v>
      </c>
      <c r="K28" s="1862">
        <f>(L25-L13)/L13*100</f>
        <v>-3.4381139489194501</v>
      </c>
      <c r="L28" s="1862"/>
      <c r="M28" s="319" t="s">
        <v>892</v>
      </c>
      <c r="N28" s="319" t="s">
        <v>892</v>
      </c>
      <c r="O28" s="345" t="s">
        <v>885</v>
      </c>
    </row>
    <row r="29" spans="1:15" s="11" customFormat="1" ht="13.5" customHeight="1">
      <c r="A29" s="903"/>
      <c r="B29" s="903"/>
      <c r="C29" s="903"/>
      <c r="D29" s="1046"/>
      <c r="E29" s="1046"/>
      <c r="F29" s="1046"/>
      <c r="G29" s="1046"/>
      <c r="H29" s="1046"/>
      <c r="I29" s="1046"/>
      <c r="L29" s="520"/>
      <c r="M29" s="91"/>
      <c r="N29" s="1047" t="s">
        <v>49</v>
      </c>
    </row>
    <row r="30" spans="1:15" s="11" customFormat="1" ht="10.5" customHeight="1">
      <c r="A30" s="1048" t="s">
        <v>48</v>
      </c>
      <c r="B30" s="954" t="s">
        <v>753</v>
      </c>
      <c r="C30" s="680"/>
      <c r="D30" s="680"/>
      <c r="E30" s="680"/>
      <c r="F30" s="680"/>
      <c r="G30" s="680"/>
      <c r="H30" s="680"/>
      <c r="I30" s="680"/>
      <c r="J30" s="1049"/>
      <c r="K30" s="1049"/>
      <c r="L30" s="1049"/>
      <c r="M30" s="1049"/>
      <c r="N30" s="1049"/>
    </row>
    <row r="31" spans="1:15" ht="10.5" customHeight="1">
      <c r="A31" s="680"/>
      <c r="B31" s="1875" t="s">
        <v>1019</v>
      </c>
      <c r="C31" s="1875"/>
      <c r="D31" s="1875"/>
      <c r="E31" s="1875"/>
      <c r="F31" s="1875"/>
      <c r="G31" s="1875"/>
      <c r="H31" s="1875"/>
      <c r="I31" s="1875"/>
      <c r="J31" s="1875"/>
      <c r="K31" s="1875"/>
      <c r="L31" s="1875"/>
      <c r="M31" s="1875"/>
      <c r="N31" s="1875"/>
    </row>
    <row r="32" spans="1:15" ht="10.5" customHeight="1">
      <c r="A32" s="680"/>
      <c r="B32" s="1875"/>
      <c r="C32" s="1875"/>
      <c r="D32" s="1875"/>
      <c r="E32" s="1875"/>
      <c r="F32" s="1875"/>
      <c r="G32" s="1875"/>
      <c r="H32" s="1875"/>
      <c r="I32" s="1875"/>
      <c r="J32" s="1875"/>
      <c r="K32" s="1875"/>
      <c r="L32" s="1875"/>
      <c r="M32" s="1875"/>
      <c r="N32" s="1875"/>
    </row>
    <row r="33" spans="1:14" ht="10.5" customHeight="1">
      <c r="A33" s="1051"/>
      <c r="B33" s="1051" t="s">
        <v>669</v>
      </c>
      <c r="C33" s="680"/>
      <c r="D33" s="680"/>
      <c r="E33" s="680"/>
      <c r="F33" s="680"/>
      <c r="G33" s="680"/>
      <c r="H33" s="680"/>
      <c r="I33" s="680"/>
      <c r="J33" s="680"/>
      <c r="K33" s="680"/>
      <c r="L33" s="680"/>
      <c r="M33" s="680"/>
      <c r="N33" s="680"/>
    </row>
    <row r="34" spans="1:14" ht="10.5" customHeight="1">
      <c r="A34" s="680"/>
      <c r="B34" s="680" t="s">
        <v>670</v>
      </c>
      <c r="C34" s="1050"/>
      <c r="D34" s="1050"/>
      <c r="E34" s="1050"/>
      <c r="F34" s="1050"/>
      <c r="G34" s="1050"/>
      <c r="H34" s="1050"/>
      <c r="I34" s="1050"/>
      <c r="J34" s="1050"/>
      <c r="K34" s="1050"/>
      <c r="L34" s="1050"/>
      <c r="M34" s="1050"/>
      <c r="N34" s="1050"/>
    </row>
    <row r="35" spans="1:14" ht="12" customHeight="1">
      <c r="B35" s="1052"/>
      <c r="C35" s="954"/>
      <c r="D35" s="1052"/>
      <c r="E35" s="1052"/>
      <c r="F35" s="1052"/>
      <c r="G35" s="1052"/>
      <c r="H35" s="1052"/>
      <c r="I35" s="1052"/>
      <c r="J35" s="1052"/>
      <c r="K35" s="1052"/>
      <c r="L35" s="1052"/>
      <c r="M35" s="1052"/>
      <c r="N35" s="1052"/>
    </row>
    <row r="36" spans="1:14" ht="11.25" customHeight="1"/>
    <row r="37" spans="1:14" s="14" customFormat="1" ht="17.5">
      <c r="A37" s="1030" t="s">
        <v>721</v>
      </c>
      <c r="B37" s="22"/>
      <c r="C37" s="22"/>
    </row>
    <row r="38" spans="1:14" ht="13.5" customHeight="1"/>
    <row r="39" spans="1:14" s="25" customFormat="1" ht="33.75" customHeight="1">
      <c r="A39" s="1846" t="s">
        <v>44</v>
      </c>
      <c r="B39" s="1846"/>
      <c r="C39" s="1847"/>
      <c r="D39" s="270" t="s">
        <v>784</v>
      </c>
      <c r="E39" s="210" t="s">
        <v>785</v>
      </c>
      <c r="F39" s="210" t="s">
        <v>282</v>
      </c>
      <c r="G39" s="210" t="s">
        <v>50</v>
      </c>
      <c r="H39" s="210" t="s">
        <v>51</v>
      </c>
      <c r="I39" s="210" t="s">
        <v>52</v>
      </c>
      <c r="J39" s="1897" t="s">
        <v>283</v>
      </c>
      <c r="K39" s="1898"/>
    </row>
    <row r="40" spans="1:14" ht="12" customHeight="1">
      <c r="A40" s="1053"/>
      <c r="B40" s="779"/>
      <c r="C40" s="1054"/>
      <c r="D40" s="1055" t="s">
        <v>783</v>
      </c>
      <c r="E40" s="1055" t="s">
        <v>53</v>
      </c>
      <c r="F40" s="1055" t="s">
        <v>46</v>
      </c>
      <c r="G40" s="1055" t="s">
        <v>46</v>
      </c>
      <c r="H40" s="1055" t="s">
        <v>199</v>
      </c>
      <c r="I40" s="1055" t="s">
        <v>199</v>
      </c>
      <c r="J40" s="1899" t="s">
        <v>54</v>
      </c>
      <c r="K40" s="1899"/>
    </row>
    <row r="41" spans="1:14" s="19" customFormat="1" ht="13.5" customHeight="1">
      <c r="A41" s="1033" t="s">
        <v>477</v>
      </c>
      <c r="B41" s="1034">
        <v>3</v>
      </c>
      <c r="C41" s="1035" t="s">
        <v>151</v>
      </c>
      <c r="D41" s="168">
        <v>86101</v>
      </c>
      <c r="E41" s="168">
        <v>1430330</v>
      </c>
      <c r="F41" s="159">
        <v>153743</v>
      </c>
      <c r="G41" s="168">
        <v>57702</v>
      </c>
      <c r="H41" s="168">
        <v>50591</v>
      </c>
      <c r="I41" s="168">
        <v>19846</v>
      </c>
      <c r="J41" s="1857">
        <v>40151191</v>
      </c>
      <c r="K41" s="1857"/>
      <c r="L41" s="1056"/>
    </row>
    <row r="42" spans="1:14" s="19" customFormat="1" ht="13.5" customHeight="1">
      <c r="A42" s="1033"/>
      <c r="B42" s="1034">
        <v>4</v>
      </c>
      <c r="C42" s="1035"/>
      <c r="D42" s="168">
        <v>86916</v>
      </c>
      <c r="E42" s="168">
        <v>1423851</v>
      </c>
      <c r="F42" s="159">
        <v>162235</v>
      </c>
      <c r="G42" s="421">
        <v>59048</v>
      </c>
      <c r="H42" s="168">
        <v>50673</v>
      </c>
      <c r="I42" s="168">
        <v>18598</v>
      </c>
      <c r="J42" s="1856">
        <v>30984905</v>
      </c>
      <c r="K42" s="1856"/>
      <c r="L42" s="1057"/>
    </row>
    <row r="43" spans="1:14" s="19" customFormat="1" ht="13.5" customHeight="1">
      <c r="A43" s="1033"/>
      <c r="B43" s="1034">
        <v>5</v>
      </c>
      <c r="C43" s="1035"/>
      <c r="D43" s="168">
        <v>87087</v>
      </c>
      <c r="E43" s="168">
        <v>1425157</v>
      </c>
      <c r="F43" s="159">
        <v>164591</v>
      </c>
      <c r="G43" s="421">
        <v>61374</v>
      </c>
      <c r="H43" s="421">
        <v>53321</v>
      </c>
      <c r="I43" s="168">
        <v>19783</v>
      </c>
      <c r="J43" s="1857">
        <v>31976745</v>
      </c>
      <c r="K43" s="1857"/>
      <c r="L43" s="1057"/>
    </row>
    <row r="44" spans="1:14" s="19" customFormat="1" ht="13.5" customHeight="1">
      <c r="A44" s="1033"/>
      <c r="B44" s="1034">
        <v>6</v>
      </c>
      <c r="C44" s="1035"/>
      <c r="D44" s="168">
        <v>87108</v>
      </c>
      <c r="E44" s="168">
        <v>1422807</v>
      </c>
      <c r="F44" s="317">
        <v>161554</v>
      </c>
      <c r="G44" s="421">
        <v>58161</v>
      </c>
      <c r="H44" s="421">
        <v>51021</v>
      </c>
      <c r="I44" s="168">
        <v>19355</v>
      </c>
      <c r="J44" s="1857">
        <v>31819018</v>
      </c>
      <c r="K44" s="1857"/>
      <c r="L44" s="1057"/>
    </row>
    <row r="45" spans="1:14" s="19" customFormat="1" ht="13.5" customHeight="1">
      <c r="A45" s="1033"/>
      <c r="B45" s="1034">
        <v>7</v>
      </c>
      <c r="C45" s="1035"/>
      <c r="D45" s="168">
        <v>86981</v>
      </c>
      <c r="E45" s="168">
        <v>1423608</v>
      </c>
      <c r="F45" s="317">
        <v>155562</v>
      </c>
      <c r="G45" s="421">
        <v>58362</v>
      </c>
      <c r="H45" s="421">
        <v>55837</v>
      </c>
      <c r="I45" s="168">
        <v>20395</v>
      </c>
      <c r="J45" s="1858">
        <v>35006468.033</v>
      </c>
      <c r="K45" s="1843"/>
      <c r="L45" s="1057"/>
    </row>
    <row r="46" spans="1:14" ht="13.5" customHeight="1">
      <c r="A46" s="85"/>
      <c r="B46" s="1036"/>
      <c r="C46" s="1037"/>
      <c r="D46" s="1039"/>
      <c r="E46" s="1039"/>
      <c r="F46" s="1039"/>
      <c r="G46" s="1058"/>
      <c r="H46" s="1039"/>
      <c r="I46" s="1039"/>
      <c r="J46" s="1860"/>
      <c r="K46" s="1860"/>
      <c r="L46" s="1059"/>
    </row>
    <row r="47" spans="1:14" s="11" customFormat="1" ht="13.5" customHeight="1">
      <c r="A47" s="470">
        <v>7</v>
      </c>
      <c r="B47" s="440">
        <v>3</v>
      </c>
      <c r="C47" s="1027" t="s">
        <v>284</v>
      </c>
      <c r="D47" s="314">
        <v>87108</v>
      </c>
      <c r="E47" s="314">
        <v>1422807</v>
      </c>
      <c r="F47" s="314">
        <v>11602</v>
      </c>
      <c r="G47" s="244">
        <v>4179</v>
      </c>
      <c r="H47" s="952">
        <v>2981</v>
      </c>
      <c r="I47" s="875">
        <v>17216</v>
      </c>
      <c r="J47" s="1859">
        <v>2346739.477</v>
      </c>
      <c r="K47" s="1859"/>
      <c r="L47" s="1060"/>
    </row>
    <row r="48" spans="1:14" s="11" customFormat="1" ht="13.5" customHeight="1">
      <c r="A48" s="470"/>
      <c r="B48" s="440">
        <v>4</v>
      </c>
      <c r="C48" s="1027"/>
      <c r="D48" s="314">
        <v>87170</v>
      </c>
      <c r="E48" s="314">
        <v>1405706</v>
      </c>
      <c r="F48" s="314">
        <v>27669</v>
      </c>
      <c r="G48" s="244">
        <v>6641</v>
      </c>
      <c r="H48" s="952">
        <v>4462</v>
      </c>
      <c r="I48" s="875">
        <v>17513</v>
      </c>
      <c r="J48" s="1859">
        <v>2483969.6630000002</v>
      </c>
      <c r="K48" s="1859"/>
      <c r="L48" s="1060"/>
    </row>
    <row r="49" spans="1:15" s="11" customFormat="1" ht="13.5" customHeight="1">
      <c r="A49" s="470"/>
      <c r="B49" s="440">
        <v>5</v>
      </c>
      <c r="C49" s="1027"/>
      <c r="D49" s="314">
        <v>87290</v>
      </c>
      <c r="E49" s="314">
        <v>1421563</v>
      </c>
      <c r="F49" s="314">
        <v>12542</v>
      </c>
      <c r="G49" s="244">
        <v>6435</v>
      </c>
      <c r="H49" s="952">
        <v>5602</v>
      </c>
      <c r="I49" s="875">
        <v>18651</v>
      </c>
      <c r="J49" s="1854">
        <v>2564433.1740000001</v>
      </c>
      <c r="K49" s="1854"/>
      <c r="L49" s="1060"/>
    </row>
    <row r="50" spans="1:15" s="11" customFormat="1" ht="13.5" customHeight="1">
      <c r="A50" s="470"/>
      <c r="B50" s="440">
        <v>6</v>
      </c>
      <c r="C50" s="1027"/>
      <c r="D50" s="314">
        <v>87377</v>
      </c>
      <c r="E50" s="314">
        <v>1435552</v>
      </c>
      <c r="F50" s="314">
        <v>11414</v>
      </c>
      <c r="G50" s="244">
        <v>4800</v>
      </c>
      <c r="H50" s="952">
        <v>4589</v>
      </c>
      <c r="I50" s="875">
        <v>20230</v>
      </c>
      <c r="J50" s="1854">
        <v>2666028.0780000002</v>
      </c>
      <c r="K50" s="1854"/>
      <c r="L50" s="1060"/>
    </row>
    <row r="51" spans="1:15" s="11" customFormat="1" ht="13.5" customHeight="1">
      <c r="A51" s="470"/>
      <c r="B51" s="440">
        <v>7</v>
      </c>
      <c r="C51" s="1027"/>
      <c r="D51" s="314">
        <v>87098</v>
      </c>
      <c r="E51" s="314">
        <v>1431866</v>
      </c>
      <c r="F51" s="314">
        <v>12599</v>
      </c>
      <c r="G51" s="244">
        <v>4893</v>
      </c>
      <c r="H51" s="952">
        <v>7216</v>
      </c>
      <c r="I51" s="875">
        <v>23572</v>
      </c>
      <c r="J51" s="1854">
        <v>3492035.0789999999</v>
      </c>
      <c r="K51" s="1854"/>
      <c r="L51" s="1060"/>
    </row>
    <row r="52" spans="1:15" s="11" customFormat="1" ht="13.5" customHeight="1">
      <c r="A52" s="470"/>
      <c r="B52" s="440">
        <v>8</v>
      </c>
      <c r="C52" s="1027"/>
      <c r="D52" s="314">
        <v>86993</v>
      </c>
      <c r="E52" s="314">
        <v>1433214</v>
      </c>
      <c r="F52" s="314">
        <v>10907</v>
      </c>
      <c r="G52" s="244">
        <v>4068</v>
      </c>
      <c r="H52" s="952">
        <v>4337</v>
      </c>
      <c r="I52" s="875">
        <v>22844</v>
      </c>
      <c r="J52" s="1854">
        <v>3126676.5839999998</v>
      </c>
      <c r="K52" s="1854"/>
      <c r="L52" s="1060"/>
    </row>
    <row r="53" spans="1:15" s="11" customFormat="1" ht="13.5" customHeight="1">
      <c r="A53" s="470"/>
      <c r="B53" s="440">
        <v>9</v>
      </c>
      <c r="C53" s="1027"/>
      <c r="D53" s="314">
        <v>86691</v>
      </c>
      <c r="E53" s="314">
        <v>1425730</v>
      </c>
      <c r="F53" s="314">
        <v>11964</v>
      </c>
      <c r="G53" s="244">
        <v>4559</v>
      </c>
      <c r="H53" s="952">
        <v>4191</v>
      </c>
      <c r="I53" s="875">
        <v>23040</v>
      </c>
      <c r="J53" s="1854">
        <v>3350368.2349999999</v>
      </c>
      <c r="K53" s="1854"/>
      <c r="L53" s="1060"/>
    </row>
    <row r="54" spans="1:15" s="11" customFormat="1" ht="13.5" customHeight="1">
      <c r="A54" s="470"/>
      <c r="B54" s="440">
        <v>10</v>
      </c>
      <c r="C54" s="1027"/>
      <c r="D54" s="314">
        <v>86771</v>
      </c>
      <c r="E54" s="314">
        <v>1423099</v>
      </c>
      <c r="F54" s="314">
        <v>13666</v>
      </c>
      <c r="G54" s="244">
        <v>5305</v>
      </c>
      <c r="H54" s="952">
        <v>4771</v>
      </c>
      <c r="I54" s="875">
        <v>22180</v>
      </c>
      <c r="J54" s="1854">
        <v>3387566.7220000001</v>
      </c>
      <c r="K54" s="1854"/>
      <c r="L54" s="1060"/>
    </row>
    <row r="55" spans="1:15" s="11" customFormat="1" ht="13.5" customHeight="1">
      <c r="A55" s="470"/>
      <c r="B55" s="440">
        <v>11</v>
      </c>
      <c r="C55" s="1027"/>
      <c r="D55" s="314">
        <v>86812</v>
      </c>
      <c r="E55" s="314">
        <v>1421015</v>
      </c>
      <c r="F55" s="314">
        <v>9561</v>
      </c>
      <c r="G55" s="244">
        <v>4054</v>
      </c>
      <c r="H55" s="952">
        <v>4329</v>
      </c>
      <c r="I55" s="875">
        <v>19968</v>
      </c>
      <c r="J55" s="1854">
        <v>2755908.8</v>
      </c>
      <c r="K55" s="1854"/>
      <c r="L55" s="1060"/>
    </row>
    <row r="56" spans="1:15" s="11" customFormat="1" ht="13.5" customHeight="1">
      <c r="A56" s="470"/>
      <c r="B56" s="440">
        <v>12</v>
      </c>
      <c r="C56" s="1027"/>
      <c r="D56" s="314">
        <v>86815</v>
      </c>
      <c r="E56" s="314">
        <v>1428951</v>
      </c>
      <c r="F56" s="314">
        <v>8689</v>
      </c>
      <c r="G56" s="244">
        <v>3604</v>
      </c>
      <c r="H56" s="952">
        <v>4175</v>
      </c>
      <c r="I56" s="875">
        <v>20049</v>
      </c>
      <c r="J56" s="1855">
        <v>2786733.0260000001</v>
      </c>
      <c r="K56" s="1855"/>
      <c r="L56" s="1060"/>
    </row>
    <row r="57" spans="1:15" s="11" customFormat="1" ht="13.5" customHeight="1">
      <c r="A57" s="470">
        <v>8</v>
      </c>
      <c r="B57" s="440">
        <v>1</v>
      </c>
      <c r="C57" s="1027"/>
      <c r="D57" s="314">
        <v>86828</v>
      </c>
      <c r="E57" s="314">
        <v>1422341</v>
      </c>
      <c r="F57" s="314">
        <v>13785</v>
      </c>
      <c r="G57" s="160">
        <v>4642</v>
      </c>
      <c r="H57" s="952">
        <v>3664</v>
      </c>
      <c r="I57" s="875">
        <v>19196</v>
      </c>
      <c r="J57" s="1855">
        <v>3100486.4479999999</v>
      </c>
      <c r="K57" s="1855"/>
      <c r="L57" s="1060"/>
    </row>
    <row r="58" spans="1:15" s="11" customFormat="1" ht="13.5" customHeight="1">
      <c r="A58" s="470"/>
      <c r="B58" s="440">
        <v>2</v>
      </c>
      <c r="C58" s="1027"/>
      <c r="D58" s="314">
        <v>86940</v>
      </c>
      <c r="E58" s="436">
        <v>1420981</v>
      </c>
      <c r="F58" s="314">
        <v>10296</v>
      </c>
      <c r="G58" s="160">
        <v>4584</v>
      </c>
      <c r="H58" s="952">
        <v>3710</v>
      </c>
      <c r="I58" s="875">
        <v>18228</v>
      </c>
      <c r="J58" s="1855">
        <v>2454311.4640000002</v>
      </c>
      <c r="K58" s="1855"/>
      <c r="L58" s="1061"/>
    </row>
    <row r="59" spans="1:15" s="11" customFormat="1" ht="13.5" customHeight="1">
      <c r="A59" s="470"/>
      <c r="B59" s="440">
        <v>3</v>
      </c>
      <c r="C59" s="1027"/>
      <c r="D59" s="314">
        <v>86981</v>
      </c>
      <c r="E59" s="314">
        <v>1423608</v>
      </c>
      <c r="F59" s="314">
        <v>12470</v>
      </c>
      <c r="G59" s="314">
        <v>4777</v>
      </c>
      <c r="H59" s="314">
        <v>4791</v>
      </c>
      <c r="I59" s="314">
        <v>19268</v>
      </c>
      <c r="J59" s="1861">
        <v>2837950.76</v>
      </c>
      <c r="K59" s="1843"/>
    </row>
    <row r="60" spans="1:15" s="11" customFormat="1">
      <c r="A60" s="1043"/>
      <c r="B60" s="1062"/>
      <c r="C60" s="1044"/>
      <c r="D60" s="476"/>
      <c r="E60" s="476"/>
      <c r="F60" s="476"/>
      <c r="G60" s="476"/>
      <c r="H60" s="476"/>
      <c r="I60" s="476"/>
      <c r="J60" s="1863"/>
      <c r="K60" s="1863"/>
      <c r="L60" s="1061"/>
    </row>
    <row r="61" spans="1:15" s="11" customFormat="1" ht="13.5" customHeight="1">
      <c r="A61" s="1871" t="s">
        <v>270</v>
      </c>
      <c r="B61" s="1871"/>
      <c r="C61" s="1872"/>
      <c r="D61" s="360">
        <f>(D59-D47)/D47*100</f>
        <v>-0.14579602332736372</v>
      </c>
      <c r="E61" s="360">
        <f t="shared" ref="E61:J61" si="1">(E59-E47)/E47*100</f>
        <v>5.6297164689237539E-2</v>
      </c>
      <c r="F61" s="360">
        <f t="shared" si="1"/>
        <v>7.481468712290984</v>
      </c>
      <c r="G61" s="360">
        <f t="shared" si="1"/>
        <v>14.309643455372099</v>
      </c>
      <c r="H61" s="360">
        <f t="shared" si="1"/>
        <v>60.717879906071794</v>
      </c>
      <c r="I61" s="360">
        <f t="shared" si="1"/>
        <v>11.919144981412639</v>
      </c>
      <c r="J61" s="1862">
        <f t="shared" si="1"/>
        <v>20.931649542451524</v>
      </c>
      <c r="K61" s="1862"/>
      <c r="L61" s="1061"/>
      <c r="O61" s="345" t="s">
        <v>885</v>
      </c>
    </row>
    <row r="62" spans="1:15" s="11" customFormat="1">
      <c r="A62" s="1063" t="s">
        <v>224</v>
      </c>
      <c r="B62" s="1064" t="s">
        <v>667</v>
      </c>
      <c r="C62" s="1063"/>
      <c r="D62" s="680"/>
      <c r="E62"/>
      <c r="F62" s="7"/>
      <c r="G62" s="7"/>
      <c r="H62" s="7"/>
      <c r="I62" s="7" t="s">
        <v>402</v>
      </c>
      <c r="J62" s="1028"/>
      <c r="K62" s="1028"/>
      <c r="M62" s="20"/>
    </row>
    <row r="63" spans="1:15" ht="10.5" customHeight="1">
      <c r="A63" s="680"/>
      <c r="B63" s="680" t="s">
        <v>668</v>
      </c>
      <c r="C63" s="680"/>
      <c r="D63" s="680"/>
      <c r="E63"/>
      <c r="F63"/>
      <c r="G63"/>
      <c r="H63"/>
      <c r="I63"/>
      <c r="J63"/>
      <c r="K63"/>
    </row>
    <row r="64" spans="1:15" ht="10.5" customHeight="1">
      <c r="A64" s="680"/>
      <c r="B64" s="680" t="s">
        <v>758</v>
      </c>
      <c r="C64" s="680"/>
      <c r="D64" s="680"/>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2026-06-02T00:24:31Z</cp:lastPrinted>
  <dcterms:created xsi:type="dcterms:W3CDTF">2000-02-01T04:43:26Z</dcterms:created>
  <dcterms:modified xsi:type="dcterms:W3CDTF">2026-06-02T00:56:57Z</dcterms:modified>
</cp:coreProperties>
</file>