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Fs00e\大容量共有フォルダ25\11001545-010普及調整班\普及調整班\11001545-020普及調整班（統計資料担当）\00) 連絡箱\23) R08年02月号○\09) HP更新用データ\02　標題 修正後（マクロ解除で保存）\"/>
    </mc:Choice>
  </mc:AlternateContent>
  <xr:revisionPtr revIDLastSave="0" documentId="8_{5A8E4DE7-D609-4C37-88A4-8E6FC1A573FF}" xr6:coauthVersionLast="47" xr6:coauthVersionMax="47" xr10:uidLastSave="{00000000-0000-0000-0000-000000000000}"/>
  <bookViews>
    <workbookView xWindow="28680" yWindow="-120" windowWidth="29040" windowHeight="15720" xr2:uid="{2E6A82AF-FFEC-4272-80DB-858B5A03D1D9}"/>
  </bookViews>
  <sheets>
    <sheet name="▲目次" sheetId="97" r:id="rId1"/>
    <sheet name="1-1.2" sheetId="67" r:id="rId2"/>
    <sheet name="1-1.2つづき" sheetId="68" r:id="rId3"/>
    <sheet name="2-1" sheetId="94" r:id="rId4"/>
    <sheet name="2-1つづき" sheetId="95" r:id="rId5"/>
    <sheet name="2-2.3" sheetId="96" r:id="rId6"/>
    <sheet name="3-1.2.3" sheetId="72" r:id="rId7"/>
    <sheet name="3-4.5.6" sheetId="73" r:id="rId8"/>
    <sheet name="▽3-7.8" sheetId="74" r:id="rId9"/>
    <sheet name="4-1" sheetId="75" r:id="rId10"/>
    <sheet name="4-1つづき" sheetId="76" r:id="rId11"/>
    <sheet name="4-2" sheetId="91" r:id="rId12"/>
    <sheet name="4-3" sheetId="77" r:id="rId13"/>
    <sheet name="∇5-1.2" sheetId="79" r:id="rId14"/>
    <sheet name="5-3" sheetId="80" r:id="rId15"/>
    <sheet name="▽5-4" sheetId="81" r:id="rId16"/>
    <sheet name="∇6-1.2" sheetId="82" r:id="rId17"/>
    <sheet name="∇7-1.2" sheetId="83" r:id="rId18"/>
    <sheet name="7-3.4.∇5" sheetId="84" r:id="rId19"/>
    <sheet name="▽8-1" sheetId="85" r:id="rId20"/>
    <sheet name="▽8-2.3" sheetId="86" r:id="rId21"/>
    <sheet name="9-1" sheetId="87" r:id="rId22"/>
    <sheet name="9-2 3" sheetId="93" r:id="rId23"/>
    <sheet name="∇10-1.2" sheetId="89" r:id="rId24"/>
  </sheets>
  <externalReferences>
    <externalReference r:id="rId25"/>
  </externalReferences>
  <definedNames>
    <definedName name="_xlnm.Print_Area" localSheetId="23">'∇10-1.2'!$A$1:$O$63</definedName>
    <definedName name="_xlnm.Print_Area" localSheetId="13">'∇5-1.2'!$A$1:$P$65</definedName>
    <definedName name="_xlnm.Print_Area" localSheetId="16">'∇6-1.2'!$A$1:$M$62</definedName>
    <definedName name="_xlnm.Print_Area" localSheetId="17">'∇7-1.2'!$A$1:$Q$71</definedName>
    <definedName name="_xlnm.Print_Area" localSheetId="0">▲目次!$A$1:$O$75</definedName>
    <definedName name="_xlnm.Print_Area" localSheetId="8">'▽3-7.8'!$A$1:$N$65</definedName>
    <definedName name="_xlnm.Print_Area" localSheetId="15">'▽5-4'!$A$1:$L$64</definedName>
    <definedName name="_xlnm.Print_Area" localSheetId="19">'▽8-1'!$A$1:$S$86</definedName>
    <definedName name="_xlnm.Print_Area" localSheetId="20">'▽8-2.3'!$A$1:$O$72</definedName>
    <definedName name="_xlnm.Print_Area" localSheetId="1">'1-1.2'!$A$1:$Q$78</definedName>
    <definedName name="_xlnm.Print_Area" localSheetId="2">'1-1.2つづき'!$A$1:$M$76</definedName>
    <definedName name="_xlnm.Print_Area" localSheetId="3">'2-1'!$A$1:$N$50</definedName>
    <definedName name="_xlnm.Print_Area" localSheetId="4">'2-1つづき'!$A$1:$O$55</definedName>
    <definedName name="_xlnm.Print_Area" localSheetId="5">'2-2.3'!$A$1:$O$88</definedName>
    <definedName name="_xlnm.Print_Area" localSheetId="6">'3-1.2.3'!$A$1:$I$102</definedName>
    <definedName name="_xlnm.Print_Area" localSheetId="7">'3-4.5.6'!$A$1:$T$50</definedName>
    <definedName name="_xlnm.Print_Area" localSheetId="9">'4-1'!$A$1:$Q$80</definedName>
    <definedName name="_xlnm.Print_Area" localSheetId="10">'4-1つづき'!$A$1:$P$79</definedName>
    <definedName name="_xlnm.Print_Area" localSheetId="11">'4-2'!$A$1:$P$87</definedName>
    <definedName name="_xlnm.Print_Area" localSheetId="12">'4-3'!$A$1:$Q$48</definedName>
    <definedName name="_xlnm.Print_Area" localSheetId="14">'5-3'!$A$1:$M$65</definedName>
    <definedName name="_xlnm.Print_Area" localSheetId="18">'7-3.4.∇5'!$A$1:$O$63</definedName>
    <definedName name="_xlnm.Print_Area" localSheetId="21">'9-1'!$A$1:$L$61</definedName>
    <definedName name="_xlnm.Print_Area" localSheetId="22">'9-2 3'!$A$1:$P$62</definedName>
    <definedName name="基準点01" localSheetId="0">[1]基準データ!$B$5</definedName>
    <definedName name="基準点0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82" l="1"/>
  <c r="G11" i="82"/>
  <c r="H11" i="82"/>
  <c r="I11" i="82"/>
  <c r="J11" i="82"/>
  <c r="K11" i="82"/>
  <c r="L11" i="82"/>
  <c r="M11" i="82"/>
  <c r="F42" i="82"/>
  <c r="G42" i="82"/>
  <c r="H42" i="82"/>
  <c r="I42" i="82"/>
  <c r="J42" i="82"/>
  <c r="K42" i="82"/>
  <c r="L42" i="82"/>
  <c r="M42" i="82"/>
  <c r="L61" i="84" l="1"/>
  <c r="K61" i="84"/>
  <c r="F61" i="84"/>
  <c r="H59" i="84" l="1"/>
  <c r="N29" i="83" l="1"/>
  <c r="M29" i="83"/>
  <c r="M28" i="83" l="1"/>
  <c r="N28" i="83"/>
  <c r="D16" i="79" l="1"/>
  <c r="E16" i="79"/>
  <c r="F16" i="79"/>
  <c r="G16" i="79"/>
  <c r="H16" i="79"/>
  <c r="I16" i="79"/>
  <c r="J16" i="79"/>
  <c r="K16" i="79"/>
  <c r="L16" i="79"/>
  <c r="M16" i="79"/>
  <c r="N16" i="79"/>
  <c r="O16" i="79"/>
  <c r="P16" i="79"/>
  <c r="D17" i="79"/>
  <c r="E17" i="79"/>
  <c r="F17" i="79"/>
  <c r="G17" i="79"/>
  <c r="H17" i="79"/>
  <c r="I17" i="79"/>
  <c r="J17" i="79"/>
  <c r="K17" i="79"/>
  <c r="L17" i="79"/>
  <c r="M17" i="79"/>
  <c r="N17" i="79"/>
  <c r="O17" i="79"/>
  <c r="P17" i="79"/>
  <c r="D34" i="79"/>
  <c r="E34" i="79"/>
  <c r="F34" i="79"/>
  <c r="G34" i="79"/>
  <c r="H34" i="79"/>
  <c r="I34" i="79"/>
  <c r="J34" i="79"/>
  <c r="K34" i="79"/>
  <c r="L34" i="79"/>
  <c r="M34" i="79"/>
  <c r="N34" i="79"/>
  <c r="O34" i="79"/>
  <c r="D35" i="79"/>
  <c r="E35" i="79"/>
  <c r="F35" i="79"/>
  <c r="G35" i="79"/>
  <c r="H35" i="79"/>
  <c r="I35" i="79"/>
  <c r="J35" i="79"/>
  <c r="K35" i="79"/>
  <c r="L35" i="79"/>
  <c r="M35" i="79"/>
  <c r="N35" i="79"/>
  <c r="O35" i="79"/>
  <c r="E11" i="93" l="1"/>
  <c r="F11" i="93"/>
  <c r="G11" i="93"/>
  <c r="H11" i="93"/>
  <c r="I11" i="93"/>
  <c r="J11" i="93"/>
  <c r="K11" i="93"/>
  <c r="L11" i="93"/>
  <c r="M11" i="93"/>
  <c r="N11" i="93"/>
  <c r="O11" i="93"/>
  <c r="P11" i="93"/>
  <c r="E42" i="93"/>
  <c r="H42" i="93"/>
  <c r="K42" i="93"/>
  <c r="L42" i="93"/>
  <c r="M42" i="93"/>
  <c r="N42" i="93"/>
  <c r="O42" i="93"/>
  <c r="P42" i="93"/>
  <c r="M28" i="89" l="1"/>
  <c r="K62" i="84" l="1"/>
  <c r="F62" i="84"/>
  <c r="H61" i="84" l="1"/>
  <c r="H59" i="93" l="1"/>
  <c r="H60" i="93"/>
  <c r="E60" i="93"/>
  <c r="E59" i="93"/>
  <c r="I29" i="93" l="1"/>
  <c r="I30" i="93"/>
  <c r="G30" i="93"/>
  <c r="G29" i="93"/>
  <c r="K30" i="93"/>
  <c r="K29" i="93"/>
  <c r="O29" i="93"/>
  <c r="O30" i="93"/>
  <c r="F30" i="93"/>
  <c r="F29" i="93"/>
  <c r="J30" i="93"/>
  <c r="J29" i="93"/>
  <c r="N29" i="93"/>
  <c r="N30" i="93"/>
  <c r="H29" i="93"/>
  <c r="H30" i="93"/>
  <c r="L29" i="93"/>
  <c r="L30" i="93"/>
  <c r="M29" i="93"/>
  <c r="M30" i="93"/>
  <c r="E29" i="93"/>
  <c r="E30" i="93"/>
  <c r="P29" i="93"/>
  <c r="P30" i="93"/>
  <c r="P27" i="93"/>
  <c r="D30" i="93"/>
  <c r="O27" i="93"/>
  <c r="D29" i="93"/>
  <c r="G27" i="93"/>
  <c r="H27" i="93"/>
  <c r="N27" i="93"/>
  <c r="I27" i="93"/>
  <c r="F27" i="93"/>
  <c r="J27" i="93"/>
  <c r="K27" i="93"/>
  <c r="M27" i="93"/>
  <c r="E27" i="93"/>
  <c r="L27" i="93"/>
  <c r="J64" i="86" l="1"/>
  <c r="D64" i="86"/>
  <c r="L64" i="86" l="1"/>
  <c r="K64" i="86"/>
  <c r="N64" i="86"/>
  <c r="E64" i="86"/>
  <c r="G64" i="86"/>
  <c r="F64" i="86"/>
  <c r="M64" i="86"/>
  <c r="H64" i="86"/>
  <c r="O64" i="86" l="1"/>
  <c r="I64" i="86"/>
  <c r="L56" i="87" l="1"/>
  <c r="L59" i="93" l="1"/>
  <c r="L60" i="93"/>
  <c r="M59" i="93"/>
  <c r="M60" i="93"/>
  <c r="N59" i="93"/>
  <c r="N60" i="93"/>
  <c r="O60" i="93"/>
  <c r="O59" i="93"/>
  <c r="K59" i="93"/>
  <c r="K60" i="93"/>
  <c r="P60" i="93"/>
  <c r="P59" i="93"/>
  <c r="D60" i="93" l="1"/>
  <c r="D59" i="93"/>
  <c r="H57" i="93"/>
  <c r="E57" i="93"/>
  <c r="L57" i="93"/>
  <c r="P57" i="93"/>
  <c r="M57" i="93"/>
  <c r="K57" i="93"/>
  <c r="N57" i="93" l="1"/>
  <c r="O57" i="93"/>
  <c r="P29" i="83" l="1"/>
  <c r="P28" i="83"/>
  <c r="E59" i="82" l="1"/>
  <c r="E60" i="82"/>
  <c r="D60" i="82"/>
  <c r="D59" i="82"/>
  <c r="F59" i="82"/>
  <c r="F60" i="82"/>
  <c r="F57" i="82"/>
  <c r="H59" i="82"/>
  <c r="H60" i="82"/>
  <c r="H57" i="82"/>
  <c r="G59" i="82"/>
  <c r="G60" i="82"/>
  <c r="G57" i="82"/>
  <c r="I59" i="82"/>
  <c r="I60" i="82"/>
  <c r="I57" i="82"/>
  <c r="M60" i="82"/>
  <c r="M59" i="82"/>
  <c r="M57" i="82"/>
  <c r="F29" i="82"/>
  <c r="F28" i="82"/>
  <c r="F26" i="82"/>
  <c r="G29" i="82"/>
  <c r="G26" i="82"/>
  <c r="G28" i="82"/>
  <c r="M29" i="82"/>
  <c r="M26" i="82"/>
  <c r="M28" i="82"/>
  <c r="E28" i="82"/>
  <c r="E29" i="82"/>
  <c r="H29" i="82"/>
  <c r="H26" i="82"/>
  <c r="H28" i="82"/>
  <c r="J26" i="82"/>
  <c r="J29" i="82"/>
  <c r="J28" i="82"/>
  <c r="K26" i="82"/>
  <c r="K29" i="82"/>
  <c r="K28" i="82"/>
  <c r="I29" i="82"/>
  <c r="I28" i="82"/>
  <c r="I26" i="82"/>
  <c r="L29" i="82"/>
  <c r="L26" i="82"/>
  <c r="L28" i="82"/>
  <c r="D28" i="82"/>
  <c r="D29" i="82"/>
  <c r="O29" i="83"/>
  <c r="O28" i="83"/>
  <c r="J60" i="82" l="1"/>
  <c r="J57" i="82"/>
  <c r="J59" i="82"/>
  <c r="L60" i="82"/>
  <c r="L59" i="82"/>
  <c r="L57" i="82"/>
  <c r="K57" i="82"/>
  <c r="K60" i="82"/>
  <c r="K59" i="82"/>
  <c r="N80" i="96"/>
  <c r="M80" i="96"/>
  <c r="L80" i="96"/>
  <c r="K80" i="96"/>
  <c r="J80" i="96"/>
  <c r="I80" i="96"/>
  <c r="H80" i="96"/>
  <c r="G80" i="96"/>
  <c r="F80" i="96"/>
  <c r="E80" i="96"/>
  <c r="D80" i="96"/>
  <c r="J9" i="95" l="1"/>
  <c r="N27" i="74" l="1"/>
  <c r="M27" i="74"/>
  <c r="L57" i="87" l="1"/>
  <c r="N44" i="89" l="1"/>
  <c r="M44" i="89"/>
  <c r="L44" i="89"/>
  <c r="K44" i="89"/>
  <c r="J44" i="89"/>
  <c r="I44" i="89"/>
  <c r="H44" i="89"/>
  <c r="G44" i="89"/>
  <c r="F44" i="89"/>
  <c r="E44" i="89"/>
  <c r="I27" i="84" l="1"/>
  <c r="H27" i="84"/>
  <c r="G27" i="84"/>
  <c r="F27" i="84"/>
  <c r="E27" i="84"/>
  <c r="D27" i="84"/>
  <c r="I26" i="84"/>
  <c r="H26" i="84"/>
  <c r="G26" i="84"/>
  <c r="F26" i="84"/>
  <c r="E26" i="84"/>
  <c r="D26" i="84"/>
  <c r="L62" i="84" l="1"/>
  <c r="J26" i="86" l="1"/>
  <c r="N83" i="96" l="1"/>
  <c r="M83" i="96"/>
  <c r="L83" i="96"/>
  <c r="K83" i="96"/>
  <c r="J83" i="96"/>
  <c r="I83" i="96"/>
  <c r="H83" i="96"/>
  <c r="G83" i="96"/>
  <c r="F83" i="96"/>
  <c r="E83" i="96"/>
  <c r="N82" i="96"/>
  <c r="M82" i="96"/>
  <c r="L82" i="96"/>
  <c r="K82" i="96"/>
  <c r="J82" i="96"/>
  <c r="I82" i="96"/>
  <c r="H82" i="96"/>
  <c r="G82" i="96"/>
  <c r="F82" i="96"/>
  <c r="E82" i="96"/>
  <c r="J62" i="84" l="1"/>
  <c r="M62" i="84"/>
  <c r="G44" i="84" l="1"/>
  <c r="H44" i="84"/>
  <c r="I44" i="84"/>
  <c r="J44" i="84"/>
  <c r="K44" i="84"/>
  <c r="L44" i="84"/>
  <c r="M44" i="84"/>
  <c r="N44" i="84"/>
  <c r="F44" i="84"/>
  <c r="K28" i="74" l="1"/>
  <c r="J28" i="74"/>
  <c r="I28" i="74"/>
  <c r="H28" i="74"/>
  <c r="G28" i="74"/>
  <c r="F28" i="74"/>
  <c r="E28" i="74"/>
  <c r="D28" i="74"/>
  <c r="D83" i="96" l="1"/>
  <c r="F27" i="81" l="1"/>
  <c r="G27" i="81"/>
  <c r="H27" i="81"/>
  <c r="I27" i="81"/>
  <c r="J27" i="81"/>
  <c r="K27" i="81"/>
  <c r="F12" i="81"/>
  <c r="G12" i="81"/>
  <c r="H12" i="81"/>
  <c r="I12" i="81"/>
  <c r="J12" i="81"/>
  <c r="K12" i="81"/>
  <c r="D44" i="81"/>
  <c r="E44" i="81"/>
  <c r="F44" i="81"/>
  <c r="G44" i="81"/>
  <c r="H44" i="81"/>
  <c r="I44" i="81"/>
  <c r="D59" i="81"/>
  <c r="E59" i="81"/>
  <c r="F59" i="81"/>
  <c r="G59" i="81"/>
  <c r="H59" i="81"/>
  <c r="I59" i="81"/>
  <c r="J61" i="74"/>
  <c r="I61" i="74"/>
  <c r="H61" i="74"/>
  <c r="G61" i="74"/>
  <c r="F61" i="74"/>
  <c r="E61" i="74"/>
  <c r="D61" i="74"/>
  <c r="F41" i="85" l="1"/>
  <c r="G41" i="85"/>
  <c r="H41" i="85"/>
  <c r="E41" i="85"/>
  <c r="F11" i="85"/>
  <c r="G11" i="85"/>
  <c r="H11" i="85"/>
  <c r="E11" i="85"/>
  <c r="G56" i="85" l="1"/>
  <c r="H56" i="85"/>
  <c r="F56" i="85"/>
  <c r="D56" i="87" l="1"/>
  <c r="E56" i="87"/>
  <c r="F56" i="87"/>
  <c r="G56" i="87"/>
  <c r="H56" i="87"/>
  <c r="I56" i="87"/>
  <c r="J56" i="87"/>
  <c r="K56" i="87"/>
  <c r="D57" i="87"/>
  <c r="E57" i="87"/>
  <c r="F57" i="87"/>
  <c r="G57" i="87"/>
  <c r="H57" i="87"/>
  <c r="I57" i="87"/>
  <c r="J57" i="87"/>
  <c r="K57" i="87"/>
  <c r="N66" i="86"/>
  <c r="O66" i="86"/>
  <c r="N67" i="86"/>
  <c r="O67" i="86"/>
  <c r="L49" i="86"/>
  <c r="M49" i="86"/>
  <c r="N49" i="86"/>
  <c r="O49" i="86"/>
  <c r="K49" i="86"/>
  <c r="J49" i="86"/>
  <c r="E49" i="86"/>
  <c r="F49" i="86"/>
  <c r="G49" i="86"/>
  <c r="H49" i="86"/>
  <c r="I49" i="86"/>
  <c r="D49" i="86"/>
  <c r="M29" i="86"/>
  <c r="L29" i="86"/>
  <c r="M28" i="86"/>
  <c r="L28" i="86"/>
  <c r="M26" i="86"/>
  <c r="L26" i="86"/>
  <c r="M11" i="86"/>
  <c r="L11" i="86"/>
  <c r="K11" i="86"/>
  <c r="J11" i="86"/>
  <c r="I11" i="86"/>
  <c r="H11" i="86"/>
  <c r="G11" i="86"/>
  <c r="F11" i="86"/>
  <c r="E11" i="86"/>
  <c r="D11" i="86"/>
  <c r="E58" i="85" l="1"/>
  <c r="F58" i="85"/>
  <c r="G58" i="85"/>
  <c r="H58" i="85"/>
  <c r="I58" i="85"/>
  <c r="J58" i="85"/>
  <c r="K58" i="85"/>
  <c r="L58" i="85"/>
  <c r="D58" i="85"/>
  <c r="G26" i="85"/>
  <c r="H26" i="85"/>
  <c r="E26" i="85"/>
  <c r="F26" i="85"/>
  <c r="K62" i="81" l="1"/>
  <c r="J62" i="81"/>
  <c r="I62" i="81"/>
  <c r="H62" i="81"/>
  <c r="G62" i="81"/>
  <c r="F62" i="81"/>
  <c r="E62" i="81"/>
  <c r="D62" i="81"/>
  <c r="K61" i="81"/>
  <c r="J61" i="81"/>
  <c r="I61" i="81"/>
  <c r="H61" i="81"/>
  <c r="G61" i="81"/>
  <c r="F61" i="81"/>
  <c r="E61" i="81"/>
  <c r="D61" i="81"/>
  <c r="K30" i="81"/>
  <c r="J30" i="81"/>
  <c r="I30" i="81"/>
  <c r="H30" i="81"/>
  <c r="G30" i="81"/>
  <c r="F30" i="81"/>
  <c r="E30" i="81"/>
  <c r="D30" i="81"/>
  <c r="K29" i="81"/>
  <c r="J29" i="81"/>
  <c r="I29" i="81"/>
  <c r="H29" i="81"/>
  <c r="G29" i="81"/>
  <c r="F29" i="81"/>
  <c r="E29" i="81"/>
  <c r="D29" i="81"/>
  <c r="D82" i="96" l="1"/>
  <c r="F62" i="89" l="1"/>
  <c r="G62" i="89"/>
  <c r="H62" i="89"/>
  <c r="I62" i="89"/>
  <c r="J62" i="89"/>
  <c r="K62" i="89"/>
  <c r="L62" i="89"/>
  <c r="M62" i="89"/>
  <c r="N62" i="89"/>
  <c r="F61" i="89"/>
  <c r="G61" i="89"/>
  <c r="H61" i="89"/>
  <c r="I61" i="89"/>
  <c r="J61" i="89"/>
  <c r="K61" i="89"/>
  <c r="L61" i="89"/>
  <c r="M61" i="89"/>
  <c r="N61" i="89"/>
  <c r="E62" i="89"/>
  <c r="E61" i="89"/>
  <c r="G59" i="84" l="1"/>
  <c r="I59" i="84"/>
  <c r="J59" i="84"/>
  <c r="K59" i="84"/>
  <c r="L59" i="84"/>
  <c r="M59" i="84"/>
  <c r="N59" i="84"/>
  <c r="F59" i="84"/>
  <c r="I61" i="84" l="1"/>
  <c r="J61" i="84"/>
  <c r="N61" i="84"/>
  <c r="I62" i="84"/>
  <c r="N62" i="84"/>
  <c r="H62" i="84"/>
  <c r="G61" i="84"/>
  <c r="G62" i="84"/>
  <c r="E62" i="84"/>
  <c r="E61" i="84"/>
  <c r="D62" i="84"/>
  <c r="D61" i="84"/>
  <c r="O69" i="83"/>
  <c r="N69" i="83"/>
  <c r="L69" i="83"/>
  <c r="K69" i="83"/>
  <c r="J69" i="83"/>
  <c r="H69" i="83"/>
  <c r="G69" i="83"/>
  <c r="O68" i="83"/>
  <c r="N68" i="83"/>
  <c r="L68" i="83"/>
  <c r="K68" i="83"/>
  <c r="J68" i="83"/>
  <c r="H68" i="83"/>
  <c r="G68" i="83"/>
  <c r="L66" i="86" l="1"/>
  <c r="M66" i="86"/>
  <c r="L67" i="86"/>
  <c r="M67" i="86"/>
  <c r="K67" i="86"/>
  <c r="J67" i="86"/>
  <c r="I67" i="86"/>
  <c r="H67" i="86"/>
  <c r="G67" i="86"/>
  <c r="F67" i="86"/>
  <c r="E67" i="86"/>
  <c r="D67" i="86"/>
  <c r="K66" i="86"/>
  <c r="J66" i="86"/>
  <c r="I66" i="86"/>
  <c r="H66" i="86"/>
  <c r="G66" i="86"/>
  <c r="F66" i="86"/>
  <c r="E66" i="86"/>
  <c r="D66" i="86"/>
  <c r="G28" i="86"/>
  <c r="H28" i="86"/>
  <c r="I28" i="86"/>
  <c r="J28" i="86"/>
  <c r="K28" i="86"/>
  <c r="G29" i="86"/>
  <c r="H29" i="86"/>
  <c r="I29" i="86"/>
  <c r="J29" i="86"/>
  <c r="K29" i="86"/>
  <c r="E28" i="86"/>
  <c r="F28" i="86"/>
  <c r="E29" i="86"/>
  <c r="F29" i="86"/>
  <c r="D29" i="86"/>
  <c r="D28" i="86"/>
  <c r="K26" i="86"/>
  <c r="I26" i="86"/>
  <c r="H26" i="86"/>
  <c r="G26" i="86"/>
  <c r="F26" i="86"/>
  <c r="G29" i="89"/>
  <c r="H29" i="89"/>
  <c r="I29" i="89"/>
  <c r="J29" i="89"/>
  <c r="K29" i="89"/>
  <c r="L29" i="89"/>
  <c r="M29" i="89"/>
  <c r="N29" i="89"/>
  <c r="F29" i="89"/>
  <c r="F28" i="89"/>
  <c r="G28" i="89"/>
  <c r="H28" i="89"/>
  <c r="I28" i="89"/>
  <c r="J28" i="89"/>
  <c r="K28" i="89"/>
  <c r="L28" i="89"/>
  <c r="N28" i="89"/>
  <c r="E29" i="89"/>
  <c r="E28" i="89"/>
  <c r="D29" i="89"/>
  <c r="D28" i="89"/>
  <c r="N26" i="89"/>
  <c r="M26" i="89"/>
  <c r="L26" i="89"/>
  <c r="K26" i="89"/>
  <c r="J26" i="89"/>
  <c r="I26" i="89"/>
  <c r="H26" i="89"/>
  <c r="J11" i="89"/>
  <c r="K11" i="89"/>
  <c r="L11" i="89"/>
  <c r="M11" i="89"/>
  <c r="N11" i="89"/>
  <c r="I11" i="89"/>
  <c r="H11" i="89"/>
  <c r="F29" i="87"/>
  <c r="G29" i="87"/>
  <c r="H29" i="87"/>
  <c r="I29" i="87"/>
  <c r="J29" i="87"/>
  <c r="K29" i="87"/>
  <c r="E29" i="87"/>
  <c r="D29" i="87"/>
  <c r="F28" i="87"/>
  <c r="G28" i="87"/>
  <c r="H28" i="87"/>
  <c r="I28" i="87"/>
  <c r="J28" i="87"/>
  <c r="K28" i="87"/>
  <c r="E28" i="87"/>
  <c r="D28" i="87"/>
  <c r="R58" i="85"/>
  <c r="Q58" i="85"/>
  <c r="O58" i="85"/>
  <c r="N58" i="85"/>
  <c r="R28" i="85"/>
  <c r="Q28" i="85"/>
  <c r="F28" i="85"/>
  <c r="G28" i="85"/>
  <c r="H28" i="85"/>
  <c r="I28" i="85"/>
  <c r="J28" i="85"/>
  <c r="K28" i="85"/>
  <c r="L28" i="85"/>
  <c r="E28" i="85"/>
  <c r="D28" i="85"/>
  <c r="P11" i="83"/>
  <c r="O11" i="83"/>
  <c r="N11" i="83"/>
  <c r="M11" i="83"/>
  <c r="L11" i="83"/>
  <c r="K11" i="83"/>
  <c r="J11" i="83"/>
  <c r="I11" i="83"/>
  <c r="H11" i="83"/>
  <c r="G11" i="83"/>
  <c r="M59" i="89" l="1"/>
  <c r="E59" i="89"/>
  <c r="J59" i="89"/>
  <c r="I59" i="89"/>
  <c r="K59" i="89"/>
  <c r="F59" i="89"/>
  <c r="D61" i="89"/>
  <c r="L59" i="89"/>
  <c r="G59" i="89"/>
  <c r="D62" i="89"/>
  <c r="H59" i="89"/>
  <c r="N59" i="89"/>
</calcChain>
</file>

<file path=xl/sharedStrings.xml><?xml version="1.0" encoding="utf-8"?>
<sst xmlns="http://schemas.openxmlformats.org/spreadsheetml/2006/main" count="2673" uniqueCount="1102">
  <si>
    <t>着工新設
住宅数</t>
    <rPh sb="2" eb="4">
      <t>シンセツ</t>
    </rPh>
    <rPh sb="5" eb="7">
      <t>ジュウタク</t>
    </rPh>
    <rPh sb="7" eb="8">
      <t>コスウ</t>
    </rPh>
    <phoneticPr fontId="8"/>
  </si>
  <si>
    <t>国土
交通省</t>
    <rPh sb="0" eb="2">
      <t>コクド</t>
    </rPh>
    <rPh sb="3" eb="5">
      <t>コウツウ</t>
    </rPh>
    <rPh sb="5" eb="6">
      <t>ショウ</t>
    </rPh>
    <phoneticPr fontId="8"/>
  </si>
  <si>
    <t>経済
産業省</t>
    <rPh sb="0" eb="2">
      <t>ケイザイ</t>
    </rPh>
    <rPh sb="3" eb="5">
      <t>サンギョウ</t>
    </rPh>
    <rPh sb="5" eb="6">
      <t>ショウ</t>
    </rPh>
    <phoneticPr fontId="8"/>
  </si>
  <si>
    <t>日　本　銀　行</t>
    <rPh sb="0" eb="3">
      <t>ニホン</t>
    </rPh>
    <rPh sb="4" eb="7">
      <t>ギンコウ</t>
    </rPh>
    <phoneticPr fontId="21"/>
  </si>
  <si>
    <t>消費支出</t>
    <rPh sb="0" eb="2">
      <t>ショウヒ</t>
    </rPh>
    <rPh sb="2" eb="4">
      <t>シシュツ</t>
    </rPh>
    <phoneticPr fontId="10"/>
  </si>
  <si>
    <t>光熱・
水道</t>
    <rPh sb="0" eb="2">
      <t>コウネツ</t>
    </rPh>
    <rPh sb="4" eb="6">
      <t>スイドウ</t>
    </rPh>
    <phoneticPr fontId="10"/>
  </si>
  <si>
    <t>家具・
家事用品</t>
    <rPh sb="0" eb="2">
      <t>カグ</t>
    </rPh>
    <rPh sb="4" eb="6">
      <t>カジ</t>
    </rPh>
    <rPh sb="6" eb="8">
      <t>ヨウヒン</t>
    </rPh>
    <phoneticPr fontId="10"/>
  </si>
  <si>
    <t>被服及び
履物</t>
    <rPh sb="0" eb="2">
      <t>ヒフク</t>
    </rPh>
    <rPh sb="2" eb="3">
      <t>オヨ</t>
    </rPh>
    <rPh sb="5" eb="7">
      <t>ハキモノ</t>
    </rPh>
    <phoneticPr fontId="10"/>
  </si>
  <si>
    <t>円</t>
    <rPh sb="0" eb="1">
      <t>エン</t>
    </rPh>
    <phoneticPr fontId="4"/>
  </si>
  <si>
    <t>保健医療</t>
    <rPh sb="0" eb="2">
      <t>ホケン</t>
    </rPh>
    <rPh sb="2" eb="4">
      <t>イリョウ</t>
    </rPh>
    <phoneticPr fontId="10"/>
  </si>
  <si>
    <t>交通・　　　　通信</t>
    <rPh sb="0" eb="2">
      <t>コウツウ</t>
    </rPh>
    <rPh sb="7" eb="9">
      <t>ツウシン</t>
    </rPh>
    <phoneticPr fontId="10"/>
  </si>
  <si>
    <t>教養娯楽</t>
    <rPh sb="0" eb="2">
      <t>キョウヨウ</t>
    </rPh>
    <rPh sb="2" eb="4">
      <t>ゴラク</t>
    </rPh>
    <phoneticPr fontId="10"/>
  </si>
  <si>
    <t>その他の
消費支出</t>
    <rPh sb="0" eb="3">
      <t>ソノタ</t>
    </rPh>
    <phoneticPr fontId="10"/>
  </si>
  <si>
    <t>非消費
支出</t>
    <rPh sb="0" eb="1">
      <t>ヒ</t>
    </rPh>
    <rPh sb="1" eb="3">
      <t>ショウヒ</t>
    </rPh>
    <rPh sb="4" eb="6">
      <t>シシュツ</t>
    </rPh>
    <phoneticPr fontId="4"/>
  </si>
  <si>
    <t>可処分
所得</t>
    <rPh sb="0" eb="3">
      <t>カショブン</t>
    </rPh>
    <rPh sb="4" eb="6">
      <t>ショトク</t>
    </rPh>
    <phoneticPr fontId="4"/>
  </si>
  <si>
    <t>エンゲル
係数</t>
    <rPh sb="5" eb="7">
      <t>ケイスウ</t>
    </rPh>
    <phoneticPr fontId="4"/>
  </si>
  <si>
    <t>総務省統計局</t>
    <rPh sb="0" eb="2">
      <t>ソウムチョウ</t>
    </rPh>
    <rPh sb="2" eb="3">
      <t>ショウ</t>
    </rPh>
    <rPh sb="3" eb="5">
      <t>トウケイ</t>
    </rPh>
    <rPh sb="5" eb="6">
      <t>トウケイキョク</t>
    </rPh>
    <phoneticPr fontId="4"/>
  </si>
  <si>
    <t>国土交通省総合政策局</t>
    <rPh sb="0" eb="2">
      <t>コクド</t>
    </rPh>
    <rPh sb="2" eb="5">
      <t>コウツウショウ</t>
    </rPh>
    <rPh sb="5" eb="7">
      <t>ソウゴウ</t>
    </rPh>
    <rPh sb="7" eb="9">
      <t>セイサク</t>
    </rPh>
    <rPh sb="9" eb="10">
      <t>キョク</t>
    </rPh>
    <phoneticPr fontId="4"/>
  </si>
  <si>
    <t>総　　数</t>
    <rPh sb="0" eb="4">
      <t>ソウスウ</t>
    </rPh>
    <phoneticPr fontId="4"/>
  </si>
  <si>
    <t>構　造　別　床　面　積</t>
    <rPh sb="0" eb="3">
      <t>コウゾウ</t>
    </rPh>
    <rPh sb="4" eb="5">
      <t>ベツ</t>
    </rPh>
    <rPh sb="6" eb="7">
      <t>ユカ</t>
    </rPh>
    <rPh sb="8" eb="11">
      <t>メンセキ</t>
    </rPh>
    <phoneticPr fontId="4"/>
  </si>
  <si>
    <t>建築主別床面積</t>
    <rPh sb="0" eb="2">
      <t>ケンチク</t>
    </rPh>
    <rPh sb="2" eb="3">
      <t>ヌシ</t>
    </rPh>
    <rPh sb="3" eb="4">
      <t>ベツ</t>
    </rPh>
    <rPh sb="4" eb="5">
      <t>ユカ</t>
    </rPh>
    <rPh sb="5" eb="7">
      <t>メンセキ</t>
    </rPh>
    <phoneticPr fontId="4"/>
  </si>
  <si>
    <t>工事費
予定額</t>
    <rPh sb="0" eb="3">
      <t>コウジヒ</t>
    </rPh>
    <rPh sb="4" eb="6">
      <t>ヨテイ</t>
    </rPh>
    <rPh sb="6" eb="7">
      <t>ガク</t>
    </rPh>
    <phoneticPr fontId="4"/>
  </si>
  <si>
    <t>万円</t>
    <rPh sb="0" eb="2">
      <t>マンエン</t>
    </rPh>
    <phoneticPr fontId="4"/>
  </si>
  <si>
    <t>保証承諾</t>
    <rPh sb="0" eb="2">
      <t>ホショウ</t>
    </rPh>
    <rPh sb="2" eb="4">
      <t>ショウダク</t>
    </rPh>
    <phoneticPr fontId="10"/>
  </si>
  <si>
    <t>代位弁済</t>
    <rPh sb="0" eb="2">
      <t>ダイイ</t>
    </rPh>
    <rPh sb="2" eb="4">
      <t>ベンサイ</t>
    </rPh>
    <phoneticPr fontId="10"/>
  </si>
  <si>
    <t>金　額</t>
    <rPh sb="0" eb="3">
      <t>キンガク</t>
    </rPh>
    <phoneticPr fontId="10"/>
  </si>
  <si>
    <t>百万円</t>
    <rPh sb="0" eb="1">
      <t>ヒャク</t>
    </rPh>
    <rPh sb="1" eb="3">
      <t>マンエン</t>
    </rPh>
    <phoneticPr fontId="10"/>
  </si>
  <si>
    <t>件</t>
    <rPh sb="0" eb="1">
      <t>ケンスウ</t>
    </rPh>
    <phoneticPr fontId="10"/>
  </si>
  <si>
    <t>兵庫県信用保証協会</t>
    <rPh sb="0" eb="3">
      <t>ヒョウゴケン</t>
    </rPh>
    <rPh sb="3" eb="5">
      <t>シンヨウ</t>
    </rPh>
    <rPh sb="5" eb="7">
      <t>ホショウ</t>
    </rPh>
    <rPh sb="7" eb="9">
      <t>キョウカイ</t>
    </rPh>
    <phoneticPr fontId="10"/>
  </si>
  <si>
    <t>件</t>
    <rPh sb="0" eb="1">
      <t>ケン</t>
    </rPh>
    <phoneticPr fontId="10"/>
  </si>
  <si>
    <t>兵庫県計</t>
    <rPh sb="0" eb="3">
      <t>ヒョウゴケン</t>
    </rPh>
    <rPh sb="3" eb="4">
      <t>ソウケイ</t>
    </rPh>
    <phoneticPr fontId="3"/>
  </si>
  <si>
    <t>百万円</t>
    <rPh sb="0" eb="2">
      <t>ヒャクマン</t>
    </rPh>
    <phoneticPr fontId="3"/>
  </si>
  <si>
    <t>輸    出</t>
    <rPh sb="0" eb="6">
      <t>ユシュツ</t>
    </rPh>
    <phoneticPr fontId="3"/>
  </si>
  <si>
    <t>輸    入</t>
    <rPh sb="0" eb="6">
      <t>ユニュウ</t>
    </rPh>
    <phoneticPr fontId="3"/>
  </si>
  <si>
    <t>中  国</t>
    <rPh sb="0" eb="4">
      <t>チュウゴク</t>
    </rPh>
    <phoneticPr fontId="3"/>
  </si>
  <si>
    <t>韓  国</t>
    <rPh sb="0" eb="4">
      <t>カンコク</t>
    </rPh>
    <phoneticPr fontId="3"/>
  </si>
  <si>
    <t>時間</t>
  </si>
  <si>
    <t>日</t>
    <rPh sb="0" eb="1">
      <t>ニチ</t>
    </rPh>
    <phoneticPr fontId="3"/>
  </si>
  <si>
    <t>ポイント</t>
  </si>
  <si>
    <t>前年同月比
増減</t>
    <rPh sb="0" eb="2">
      <t>ゼンネン</t>
    </rPh>
    <rPh sb="2" eb="4">
      <t>ドウゲツ</t>
    </rPh>
    <rPh sb="4" eb="5">
      <t>ヒ</t>
    </rPh>
    <rPh sb="6" eb="8">
      <t>ゾウゲン</t>
    </rPh>
    <phoneticPr fontId="12"/>
  </si>
  <si>
    <t>前年同月差
増減</t>
    <rPh sb="0" eb="4">
      <t>ゼンゲツ</t>
    </rPh>
    <rPh sb="4" eb="5">
      <t>サ</t>
    </rPh>
    <rPh sb="6" eb="8">
      <t>ゾウゲン</t>
    </rPh>
    <phoneticPr fontId="23"/>
  </si>
  <si>
    <t>前年同月差
増減</t>
    <rPh sb="0" eb="4">
      <t>ゼンゲツ</t>
    </rPh>
    <rPh sb="4" eb="5">
      <t>サ</t>
    </rPh>
    <rPh sb="6" eb="8">
      <t>ゾウゲン</t>
    </rPh>
    <phoneticPr fontId="12"/>
  </si>
  <si>
    <t>前年同月差
増減</t>
    <rPh sb="2" eb="4">
      <t>ドウゲツヒ</t>
    </rPh>
    <rPh sb="4" eb="5">
      <t>サ</t>
    </rPh>
    <rPh sb="6" eb="8">
      <t>ゾウゲン</t>
    </rPh>
    <phoneticPr fontId="12"/>
  </si>
  <si>
    <t>対前月比増減(％)</t>
    <rPh sb="3" eb="4">
      <t>ヒ</t>
    </rPh>
    <phoneticPr fontId="3"/>
  </si>
  <si>
    <t>年度　月</t>
    <rPh sb="0" eb="1">
      <t>ネン</t>
    </rPh>
    <rPh sb="1" eb="2">
      <t>ド</t>
    </rPh>
    <rPh sb="3" eb="4">
      <t>ツキ</t>
    </rPh>
    <phoneticPr fontId="10"/>
  </si>
  <si>
    <t>求人倍率</t>
    <rPh sb="0" eb="2">
      <t>キュウジン</t>
    </rPh>
    <rPh sb="2" eb="4">
      <t>バイリツ</t>
    </rPh>
    <phoneticPr fontId="3"/>
  </si>
  <si>
    <t>件</t>
    <rPh sb="0" eb="1">
      <t>ケン</t>
    </rPh>
    <phoneticPr fontId="3"/>
  </si>
  <si>
    <t>倍</t>
    <rPh sb="0" eb="1">
      <t>バイ</t>
    </rPh>
    <phoneticPr fontId="3"/>
  </si>
  <si>
    <t>(注)</t>
    <rPh sb="1" eb="2">
      <t>チュウイ</t>
    </rPh>
    <phoneticPr fontId="3"/>
  </si>
  <si>
    <t>兵庫労働局職業安定部職業安定課</t>
    <rPh sb="0" eb="2">
      <t>ヒョウゴ</t>
    </rPh>
    <rPh sb="2" eb="4">
      <t>ロウドウ</t>
    </rPh>
    <rPh sb="4" eb="5">
      <t>キョク</t>
    </rPh>
    <rPh sb="9" eb="10">
      <t>ブ</t>
    </rPh>
    <rPh sb="10" eb="12">
      <t>ショクギョウ</t>
    </rPh>
    <rPh sb="12" eb="14">
      <t>アンテイ</t>
    </rPh>
    <phoneticPr fontId="3"/>
  </si>
  <si>
    <t>受給資格
決定件数</t>
    <rPh sb="0" eb="2">
      <t>ジュキュウ</t>
    </rPh>
    <rPh sb="2" eb="4">
      <t>シカク</t>
    </rPh>
    <rPh sb="5" eb="7">
      <t>ケッテイ</t>
    </rPh>
    <rPh sb="7" eb="9">
      <t>ケンスウ</t>
    </rPh>
    <phoneticPr fontId="3"/>
  </si>
  <si>
    <t>初回
受給者数</t>
    <rPh sb="0" eb="2">
      <t>ショカイ</t>
    </rPh>
    <rPh sb="3" eb="6">
      <t>ジュキュウシャ</t>
    </rPh>
    <rPh sb="6" eb="7">
      <t>スウ</t>
    </rPh>
    <phoneticPr fontId="3"/>
  </si>
  <si>
    <t>受給者
実人員</t>
    <rPh sb="0" eb="3">
      <t>ジュキュウシャ</t>
    </rPh>
    <rPh sb="4" eb="7">
      <t>ジツジンイン</t>
    </rPh>
    <phoneticPr fontId="3"/>
  </si>
  <si>
    <t>人</t>
    <rPh sb="0" eb="1">
      <t>ニン</t>
    </rPh>
    <phoneticPr fontId="3"/>
  </si>
  <si>
    <t>千円</t>
    <rPh sb="0" eb="2">
      <t>センエン</t>
    </rPh>
    <phoneticPr fontId="3"/>
  </si>
  <si>
    <t>パートタイム労働者比率</t>
    <rPh sb="6" eb="9">
      <t>ロウドウシャ</t>
    </rPh>
    <rPh sb="9" eb="11">
      <t>ヒリツ</t>
    </rPh>
    <phoneticPr fontId="23"/>
  </si>
  <si>
    <t>労 働 異 動 率</t>
    <rPh sb="0" eb="3">
      <t>ロウドウ</t>
    </rPh>
    <rPh sb="4" eb="9">
      <t>イドウリツ</t>
    </rPh>
    <phoneticPr fontId="23"/>
  </si>
  <si>
    <t>人</t>
  </si>
  <si>
    <t>年</t>
  </si>
  <si>
    <t>年　月</t>
  </si>
  <si>
    <t>戸　数</t>
  </si>
  <si>
    <t>床面積
の合計</t>
  </si>
  <si>
    <t>戸</t>
  </si>
  <si>
    <t>㎡</t>
  </si>
  <si>
    <t>平成</t>
  </si>
  <si>
    <t>千人</t>
  </si>
  <si>
    <t>預　　金</t>
  </si>
  <si>
    <t>貸 出 金</t>
  </si>
  <si>
    <t xml:space="preserve">    　百万円</t>
  </si>
  <si>
    <t xml:space="preserve"> 　   百万円</t>
  </si>
  <si>
    <t>　　　　円</t>
  </si>
  <si>
    <t>　　　　 億円</t>
  </si>
  <si>
    <t>　　 　 円</t>
  </si>
  <si>
    <t>男</t>
  </si>
  <si>
    <t>女</t>
  </si>
  <si>
    <t>0～19</t>
  </si>
  <si>
    <t>20～29</t>
  </si>
  <si>
    <t>30～39</t>
  </si>
  <si>
    <t>40～49</t>
  </si>
  <si>
    <t>50～59</t>
  </si>
  <si>
    <t>60～69</t>
  </si>
  <si>
    <t>70～79</t>
  </si>
  <si>
    <t>80以上</t>
  </si>
  <si>
    <t>諸雑費</t>
  </si>
  <si>
    <t>年平均　月</t>
  </si>
  <si>
    <t>年平均</t>
  </si>
  <si>
    <t>件</t>
  </si>
  <si>
    <t>持　家</t>
  </si>
  <si>
    <t>貸　家</t>
  </si>
  <si>
    <t>給与住宅</t>
  </si>
  <si>
    <t>分譲住宅</t>
  </si>
  <si>
    <t>その他</t>
  </si>
  <si>
    <t>日</t>
  </si>
  <si>
    <t>衣料品</t>
  </si>
  <si>
    <t>飲食料品</t>
  </si>
  <si>
    <t>商品券</t>
  </si>
  <si>
    <t>千㎡</t>
  </si>
  <si>
    <t>百万円</t>
  </si>
  <si>
    <t>ウェイト</t>
  </si>
  <si>
    <t>生産指数</t>
  </si>
  <si>
    <t>出荷指数</t>
  </si>
  <si>
    <t>在庫指数</t>
  </si>
  <si>
    <t>円</t>
  </si>
  <si>
    <t>％</t>
  </si>
  <si>
    <t>先</t>
  </si>
  <si>
    <t>行</t>
  </si>
  <si>
    <t>新規求人数</t>
  </si>
  <si>
    <t>新車新規登録台数</t>
  </si>
  <si>
    <t>系</t>
  </si>
  <si>
    <t>列</t>
  </si>
  <si>
    <t>Ｃ１</t>
  </si>
  <si>
    <t>鉱工業生産指数</t>
  </si>
  <si>
    <t>Ｃ２</t>
  </si>
  <si>
    <t>大口電力消費量</t>
  </si>
  <si>
    <t>一</t>
  </si>
  <si>
    <t>Ｃ３</t>
  </si>
  <si>
    <t>Ｃ４</t>
  </si>
  <si>
    <t>機械工業生産指数</t>
  </si>
  <si>
    <t>致</t>
  </si>
  <si>
    <t>Ｃ５</t>
  </si>
  <si>
    <t>Ｃ６</t>
  </si>
  <si>
    <t>Ｃ７</t>
  </si>
  <si>
    <t>Ｃ８</t>
  </si>
  <si>
    <t>Ｃ９</t>
  </si>
  <si>
    <t>鉱工業在庫指数</t>
  </si>
  <si>
    <t>普通営業倉庫保管残高</t>
  </si>
  <si>
    <t>遅</t>
  </si>
  <si>
    <t>雇用保険受給者実人員 ※</t>
  </si>
  <si>
    <t>銀行貸出約定平均金利</t>
  </si>
  <si>
    <t>企業収益率（製造業）</t>
  </si>
  <si>
    <t>常用雇用指数（全産業）</t>
  </si>
  <si>
    <t>家計消費支出（神戸市）</t>
  </si>
  <si>
    <t>消費者物価指数（総合）</t>
  </si>
  <si>
    <t xml:space="preserve"> 資料出所</t>
    <rPh sb="1" eb="3">
      <t>シリョウ</t>
    </rPh>
    <rPh sb="3" eb="5">
      <t>デドコロ</t>
    </rPh>
    <phoneticPr fontId="20"/>
  </si>
  <si>
    <t>L１</t>
  </si>
  <si>
    <t>L２</t>
  </si>
  <si>
    <t>L３</t>
  </si>
  <si>
    <t>L４</t>
  </si>
  <si>
    <t>L５</t>
  </si>
  <si>
    <t>L６</t>
  </si>
  <si>
    <t>L７</t>
  </si>
  <si>
    <t>Lg１</t>
  </si>
  <si>
    <t>Lg２</t>
  </si>
  <si>
    <t>Lg３</t>
  </si>
  <si>
    <t>Lg４</t>
  </si>
  <si>
    <t>Lg５</t>
  </si>
  <si>
    <t>Lg６</t>
  </si>
  <si>
    <t>Lg７</t>
  </si>
  <si>
    <t>Lg８</t>
  </si>
  <si>
    <t>Lg９</t>
  </si>
  <si>
    <t>総　計</t>
    <rPh sb="0" eb="1">
      <t>フサ</t>
    </rPh>
    <rPh sb="2" eb="3">
      <t>ケイ</t>
    </rPh>
    <phoneticPr fontId="10"/>
  </si>
  <si>
    <t>年度</t>
    <rPh sb="0" eb="2">
      <t>ネンド</t>
    </rPh>
    <phoneticPr fontId="3"/>
  </si>
  <si>
    <t>年度平均</t>
    <rPh sb="0" eb="2">
      <t>ネンド</t>
    </rPh>
    <rPh sb="2" eb="4">
      <t>ヘイキン</t>
    </rPh>
    <phoneticPr fontId="3"/>
  </si>
  <si>
    <t>年平均　月</t>
    <rPh sb="0" eb="3">
      <t>ネンヘイキン</t>
    </rPh>
    <rPh sb="4" eb="5">
      <t>ツキ</t>
    </rPh>
    <phoneticPr fontId="6"/>
  </si>
  <si>
    <t>生鮮魚介</t>
    <rPh sb="0" eb="2">
      <t>セイセン</t>
    </rPh>
    <rPh sb="2" eb="4">
      <t>ギョカイ</t>
    </rPh>
    <phoneticPr fontId="6"/>
  </si>
  <si>
    <t>生鮮野菜</t>
    <rPh sb="0" eb="2">
      <t>セイセン</t>
    </rPh>
    <rPh sb="2" eb="4">
      <t>ヤサイ</t>
    </rPh>
    <phoneticPr fontId="6"/>
  </si>
  <si>
    <t>生鮮果物</t>
    <rPh sb="0" eb="2">
      <t>セイセン</t>
    </rPh>
    <rPh sb="2" eb="4">
      <t>クダモノ</t>
    </rPh>
    <phoneticPr fontId="6"/>
  </si>
  <si>
    <t>年</t>
    <rPh sb="0" eb="1">
      <t>ネン</t>
    </rPh>
    <phoneticPr fontId="11"/>
  </si>
  <si>
    <t>年</t>
    <rPh sb="0" eb="1">
      <t>ネン</t>
    </rPh>
    <phoneticPr fontId="8"/>
  </si>
  <si>
    <t>年</t>
    <rPh sb="0" eb="1">
      <t>ネン</t>
    </rPh>
    <phoneticPr fontId="3"/>
  </si>
  <si>
    <t>都市銀行等</t>
    <rPh sb="0" eb="2">
      <t>トシ</t>
    </rPh>
    <rPh sb="2" eb="4">
      <t>ギンコウ</t>
    </rPh>
    <rPh sb="4" eb="5">
      <t>トウ</t>
    </rPh>
    <phoneticPr fontId="3"/>
  </si>
  <si>
    <t>年平均　月</t>
    <rPh sb="0" eb="3">
      <t>ネンヘイキン</t>
    </rPh>
    <rPh sb="4" eb="5">
      <t>ツキ</t>
    </rPh>
    <phoneticPr fontId="13"/>
  </si>
  <si>
    <t>総平均</t>
  </si>
  <si>
    <t>工業
製品</t>
    <rPh sb="0" eb="2">
      <t>コウギョウ</t>
    </rPh>
    <rPh sb="3" eb="5">
      <t>セイヒン</t>
    </rPh>
    <phoneticPr fontId="13"/>
  </si>
  <si>
    <t>月</t>
    <rPh sb="0" eb="1">
      <t>ガツ</t>
    </rPh>
    <phoneticPr fontId="10"/>
  </si>
  <si>
    <t>農林
水産物</t>
    <rPh sb="0" eb="2">
      <t>ノウリン</t>
    </rPh>
    <rPh sb="3" eb="6">
      <t>スイサンブツ</t>
    </rPh>
    <phoneticPr fontId="13"/>
  </si>
  <si>
    <t>鉱産物</t>
    <rPh sb="0" eb="3">
      <t>コウサンブツ</t>
    </rPh>
    <phoneticPr fontId="13"/>
  </si>
  <si>
    <t>スクラップ類</t>
    <rPh sb="5" eb="6">
      <t>ルイ</t>
    </rPh>
    <phoneticPr fontId="13"/>
  </si>
  <si>
    <t>き ま っ て 支 給 す る 給 与</t>
    <rPh sb="8" eb="11">
      <t>シキュウ</t>
    </rPh>
    <rPh sb="16" eb="19">
      <t>キュウヨ</t>
    </rPh>
    <phoneticPr fontId="23"/>
  </si>
  <si>
    <t>特別に支払われた給与</t>
    <rPh sb="0" eb="2">
      <t>トクベツ</t>
    </rPh>
    <rPh sb="3" eb="5">
      <t>シハラ</t>
    </rPh>
    <rPh sb="8" eb="10">
      <t>キュウヨ</t>
    </rPh>
    <phoneticPr fontId="23"/>
  </si>
  <si>
    <t>産　　　　業</t>
    <rPh sb="0" eb="6">
      <t>サンギョウ</t>
    </rPh>
    <phoneticPr fontId="18"/>
  </si>
  <si>
    <t>実  数</t>
    <rPh sb="0" eb="4">
      <t>ジッスウ</t>
    </rPh>
    <phoneticPr fontId="23"/>
  </si>
  <si>
    <t>実 数</t>
    <rPh sb="0" eb="3">
      <t>ジッスウ</t>
    </rPh>
    <phoneticPr fontId="23"/>
  </si>
  <si>
    <t>うち
所定内給与</t>
    <rPh sb="3" eb="6">
      <t>ショテイナイ</t>
    </rPh>
    <rPh sb="6" eb="8">
      <t>キュウヨ</t>
    </rPh>
    <phoneticPr fontId="23"/>
  </si>
  <si>
    <t>うち
所定外給与</t>
    <rPh sb="3" eb="6">
      <t>ショテイガイ</t>
    </rPh>
    <rPh sb="6" eb="8">
      <t>キュウヨ</t>
    </rPh>
    <phoneticPr fontId="23"/>
  </si>
  <si>
    <t>総実労働時間</t>
    <rPh sb="0" eb="1">
      <t>ソウ</t>
    </rPh>
    <rPh sb="1" eb="2">
      <t>ジツ</t>
    </rPh>
    <rPh sb="2" eb="4">
      <t>ロウドウ</t>
    </rPh>
    <rPh sb="4" eb="6">
      <t>ジカン</t>
    </rPh>
    <phoneticPr fontId="23"/>
  </si>
  <si>
    <t>出勤日数</t>
    <rPh sb="0" eb="2">
      <t>シュッキン</t>
    </rPh>
    <rPh sb="2" eb="4">
      <t>ニッスウ</t>
    </rPh>
    <phoneticPr fontId="23"/>
  </si>
  <si>
    <t>産　　　業</t>
    <rPh sb="0" eb="5">
      <t>サンギョウ</t>
    </rPh>
    <phoneticPr fontId="18"/>
  </si>
  <si>
    <t>年　月</t>
    <rPh sb="0" eb="1">
      <t>ネン</t>
    </rPh>
    <rPh sb="2" eb="3">
      <t>ツキ</t>
    </rPh>
    <phoneticPr fontId="20"/>
  </si>
  <si>
    <t>世帯</t>
    <rPh sb="0" eb="2">
      <t>セタイ</t>
    </rPh>
    <phoneticPr fontId="11"/>
  </si>
  <si>
    <t>県　　統　　計　　課</t>
    <rPh sb="0" eb="1">
      <t>ケン</t>
    </rPh>
    <rPh sb="3" eb="7">
      <t>トウケイ</t>
    </rPh>
    <rPh sb="9" eb="10">
      <t>カ</t>
    </rPh>
    <phoneticPr fontId="20"/>
  </si>
  <si>
    <t>経済産業省</t>
    <rPh sb="0" eb="2">
      <t>ケイザイ</t>
    </rPh>
    <rPh sb="2" eb="4">
      <t>サンギョウ</t>
    </rPh>
    <rPh sb="4" eb="5">
      <t>ショウ</t>
    </rPh>
    <phoneticPr fontId="20"/>
  </si>
  <si>
    <t>件　数</t>
    <rPh sb="0" eb="3">
      <t>ケンスウ</t>
    </rPh>
    <phoneticPr fontId="10"/>
  </si>
  <si>
    <t>　第一当事者別件数</t>
    <rPh sb="1" eb="3">
      <t>ダイイチ</t>
    </rPh>
    <phoneticPr fontId="3"/>
  </si>
  <si>
    <t xml:space="preserve"> 建設業</t>
  </si>
  <si>
    <t xml:space="preserve"> 製造業</t>
  </si>
  <si>
    <t xml:space="preserve"> 電気･ガス･熱供給･水道業</t>
  </si>
  <si>
    <t>建設業</t>
  </si>
  <si>
    <t>製造業</t>
  </si>
  <si>
    <t>年末</t>
    <rPh sb="0" eb="1">
      <t>ネン</t>
    </rPh>
    <rPh sb="1" eb="2">
      <t>マツ</t>
    </rPh>
    <phoneticPr fontId="3"/>
  </si>
  <si>
    <t>乗用車</t>
    <rPh sb="0" eb="2">
      <t>ジョウヨウ</t>
    </rPh>
    <rPh sb="2" eb="3">
      <t>シャ</t>
    </rPh>
    <phoneticPr fontId="3"/>
  </si>
  <si>
    <t>貨物車</t>
    <rPh sb="0" eb="3">
      <t>カモツシャ</t>
    </rPh>
    <phoneticPr fontId="3"/>
  </si>
  <si>
    <t>自動二輪</t>
    <rPh sb="0" eb="2">
      <t>ジドウ</t>
    </rPh>
    <rPh sb="2" eb="4">
      <t>ニリン</t>
    </rPh>
    <phoneticPr fontId="3"/>
  </si>
  <si>
    <t>自転車</t>
    <rPh sb="0" eb="3">
      <t>ジテンシャ</t>
    </rPh>
    <phoneticPr fontId="3"/>
  </si>
  <si>
    <t>歩行者</t>
    <rPh sb="0" eb="3">
      <t>ホコウシャ</t>
    </rPh>
    <phoneticPr fontId="3"/>
  </si>
  <si>
    <t>その他</t>
    <rPh sb="0" eb="3">
      <t>ソノタ</t>
    </rPh>
    <phoneticPr fontId="3"/>
  </si>
  <si>
    <t>年　月</t>
    <rPh sb="0" eb="1">
      <t>ネン</t>
    </rPh>
    <rPh sb="2" eb="3">
      <t>ツキ</t>
    </rPh>
    <phoneticPr fontId="3"/>
  </si>
  <si>
    <t>男　女　別</t>
    <rPh sb="0" eb="5">
      <t>ダンジョベツ</t>
    </rPh>
    <phoneticPr fontId="3"/>
  </si>
  <si>
    <t>年　　齢　　別</t>
    <rPh sb="0" eb="4">
      <t>ネンレイ</t>
    </rPh>
    <rPh sb="6" eb="7">
      <t>ベツ</t>
    </rPh>
    <phoneticPr fontId="3"/>
  </si>
  <si>
    <t>人</t>
    <rPh sb="0" eb="1">
      <t>ヒト</t>
    </rPh>
    <phoneticPr fontId="3"/>
  </si>
  <si>
    <t>県旅券事務所</t>
    <rPh sb="0" eb="1">
      <t>ケン</t>
    </rPh>
    <rPh sb="1" eb="3">
      <t>リョケン</t>
    </rPh>
    <rPh sb="3" eb="6">
      <t>ジムショ</t>
    </rPh>
    <phoneticPr fontId="3"/>
  </si>
  <si>
    <t>預　金</t>
    <rPh sb="0" eb="3">
      <t>ヨキン</t>
    </rPh>
    <phoneticPr fontId="3"/>
  </si>
  <si>
    <t>借用金</t>
    <rPh sb="0" eb="2">
      <t>シャクヨウ</t>
    </rPh>
    <rPh sb="2" eb="3">
      <t>キン</t>
    </rPh>
    <phoneticPr fontId="3"/>
  </si>
  <si>
    <t>貸出金</t>
    <rPh sb="0" eb="2">
      <t>カシダシ</t>
    </rPh>
    <rPh sb="2" eb="3">
      <t>キン</t>
    </rPh>
    <phoneticPr fontId="3"/>
  </si>
  <si>
    <t>商品
有価証券</t>
    <rPh sb="0" eb="2">
      <t>ショウヒン</t>
    </rPh>
    <rPh sb="3" eb="5">
      <t>ユウカ</t>
    </rPh>
    <rPh sb="5" eb="7">
      <t>ショウケン</t>
    </rPh>
    <phoneticPr fontId="3"/>
  </si>
  <si>
    <t>有価
証券</t>
    <rPh sb="0" eb="2">
      <t>ユウカ</t>
    </rPh>
    <rPh sb="3" eb="5">
      <t>ショウケン</t>
    </rPh>
    <phoneticPr fontId="3"/>
  </si>
  <si>
    <t>着陸回数</t>
    <rPh sb="0" eb="2">
      <t>チャクリク</t>
    </rPh>
    <rPh sb="2" eb="4">
      <t>カイスウ</t>
    </rPh>
    <phoneticPr fontId="3"/>
  </si>
  <si>
    <t>乗　客</t>
    <rPh sb="0" eb="3">
      <t>ジョウキャク</t>
    </rPh>
    <phoneticPr fontId="3"/>
  </si>
  <si>
    <t>降　客</t>
    <rPh sb="0" eb="1">
      <t>ジョウコウ</t>
    </rPh>
    <rPh sb="2" eb="3">
      <t>キャク</t>
    </rPh>
    <phoneticPr fontId="3"/>
  </si>
  <si>
    <t>発送貨物</t>
    <rPh sb="0" eb="2">
      <t>ハッソウ</t>
    </rPh>
    <rPh sb="2" eb="4">
      <t>カモツ</t>
    </rPh>
    <phoneticPr fontId="3"/>
  </si>
  <si>
    <t>到着貨物</t>
    <rPh sb="0" eb="2">
      <t>トウチャク</t>
    </rPh>
    <rPh sb="2" eb="4">
      <t>カモツ</t>
    </rPh>
    <phoneticPr fontId="3"/>
  </si>
  <si>
    <t>発送郵便</t>
    <rPh sb="0" eb="2">
      <t>ハッソウ</t>
    </rPh>
    <rPh sb="2" eb="4">
      <t>ユウビン</t>
    </rPh>
    <phoneticPr fontId="3"/>
  </si>
  <si>
    <t>到着郵便</t>
    <rPh sb="0" eb="2">
      <t>トウチャク</t>
    </rPh>
    <rPh sb="2" eb="4">
      <t>ユウビン</t>
    </rPh>
    <phoneticPr fontId="3"/>
  </si>
  <si>
    <t>回</t>
    <rPh sb="0" eb="1">
      <t>カイ</t>
    </rPh>
    <phoneticPr fontId="3"/>
  </si>
  <si>
    <t>調査産業計</t>
    <rPh sb="0" eb="2">
      <t>チョウサ</t>
    </rPh>
    <rPh sb="2" eb="4">
      <t>サンギョウ</t>
    </rPh>
    <rPh sb="4" eb="5">
      <t>ケイ</t>
    </rPh>
    <phoneticPr fontId="9"/>
  </si>
  <si>
    <t>調査産業計(一般労働者)</t>
    <rPh sb="0" eb="2">
      <t>チョウサ</t>
    </rPh>
    <rPh sb="6" eb="8">
      <t>イッパン</t>
    </rPh>
    <rPh sb="8" eb="11">
      <t>ロウドウシャ</t>
    </rPh>
    <phoneticPr fontId="9"/>
  </si>
  <si>
    <t>調査産業計(ﾊﾟｰﾄﾀｲﾑ労働者)</t>
    <rPh sb="0" eb="2">
      <t>チョウサ</t>
    </rPh>
    <rPh sb="13" eb="16">
      <t>ロウドウシャ</t>
    </rPh>
    <phoneticPr fontId="9"/>
  </si>
  <si>
    <t>総務省統計局</t>
    <rPh sb="0" eb="3">
      <t>ソウムショウ</t>
    </rPh>
    <rPh sb="3" eb="5">
      <t>トウケイカ</t>
    </rPh>
    <rPh sb="5" eb="6">
      <t>キョク</t>
    </rPh>
    <phoneticPr fontId="13"/>
  </si>
  <si>
    <t>総　　額</t>
    <rPh sb="0" eb="4">
      <t>ソウガク</t>
    </rPh>
    <phoneticPr fontId="3"/>
  </si>
  <si>
    <t>信用金庫</t>
    <rPh sb="0" eb="2">
      <t>シンヨウ</t>
    </rPh>
    <rPh sb="2" eb="4">
      <t>キンコ</t>
    </rPh>
    <phoneticPr fontId="3"/>
  </si>
  <si>
    <t>年末　月末</t>
    <rPh sb="0" eb="2">
      <t>ネンマツ</t>
    </rPh>
    <rPh sb="3" eb="4">
      <t>ツキ</t>
    </rPh>
    <rPh sb="4" eb="5">
      <t>マツ</t>
    </rPh>
    <phoneticPr fontId="3"/>
  </si>
  <si>
    <t>預貯金</t>
    <rPh sb="0" eb="3">
      <t>ヨチョキン</t>
    </rPh>
    <phoneticPr fontId="3"/>
  </si>
  <si>
    <t>億円</t>
    <rPh sb="0" eb="2">
      <t>オクエン</t>
    </rPh>
    <phoneticPr fontId="3"/>
  </si>
  <si>
    <t>年末</t>
    <rPh sb="0" eb="2">
      <t>ネンマツ</t>
    </rPh>
    <phoneticPr fontId="3"/>
  </si>
  <si>
    <t>(注)</t>
    <rPh sb="1" eb="2">
      <t>チュウ</t>
    </rPh>
    <phoneticPr fontId="3"/>
  </si>
  <si>
    <t>百万円</t>
    <rPh sb="0" eb="3">
      <t>ヒャクマンエン</t>
    </rPh>
    <phoneticPr fontId="3"/>
  </si>
  <si>
    <t>生産財生産指数</t>
  </si>
  <si>
    <t>鉱工業製品在庫率指数　※</t>
  </si>
  <si>
    <t>着工新設住宅戸数</t>
  </si>
  <si>
    <t>企業倒産件数　※</t>
  </si>
  <si>
    <t>　　拡張系列数</t>
  </si>
  <si>
    <t>　　採用系列数</t>
  </si>
  <si>
    <t>　　　先　行　指　数</t>
  </si>
  <si>
    <t>着工建築物床面積</t>
  </si>
  <si>
    <t>有効求人倍率</t>
  </si>
  <si>
    <t>　　　一　致　指　数</t>
  </si>
  <si>
    <t>資本財出荷指数</t>
  </si>
  <si>
    <t>　　　遅　行　指　数</t>
  </si>
  <si>
    <t>調査産業計</t>
    <rPh sb="0" eb="2">
      <t>チョウサ</t>
    </rPh>
    <rPh sb="2" eb="4">
      <t>サンギョウ</t>
    </rPh>
    <rPh sb="4" eb="5">
      <t>ケイ</t>
    </rPh>
    <phoneticPr fontId="8"/>
  </si>
  <si>
    <t>調査産業計(一般労働者)</t>
    <rPh sb="0" eb="2">
      <t>チョウサ</t>
    </rPh>
    <rPh sb="6" eb="8">
      <t>イッパン</t>
    </rPh>
    <rPh sb="8" eb="11">
      <t>ロウドウシャ</t>
    </rPh>
    <phoneticPr fontId="8"/>
  </si>
  <si>
    <t>調査産業計(ﾊﾟｰﾄﾀｲﾑ労働者)</t>
    <rPh sb="0" eb="2">
      <t>チョウサ</t>
    </rPh>
    <rPh sb="13" eb="16">
      <t>ロウドウシャ</t>
    </rPh>
    <phoneticPr fontId="8"/>
  </si>
  <si>
    <t xml:space="preserve"> サービス業（他に分類されないもの）</t>
    <rPh sb="7" eb="8">
      <t>タ</t>
    </rPh>
    <rPh sb="9" eb="11">
      <t>ブンルイ</t>
    </rPh>
    <phoneticPr fontId="8"/>
  </si>
  <si>
    <t>調査産業計</t>
    <rPh sb="0" eb="2">
      <t>チョウサ</t>
    </rPh>
    <phoneticPr fontId="9"/>
  </si>
  <si>
    <t>　　　億円</t>
    <rPh sb="3" eb="4">
      <t>オク</t>
    </rPh>
    <phoneticPr fontId="8"/>
  </si>
  <si>
    <t>家計消費支出
(神戸市)
(二人以上の
勤労者世帯)</t>
    <rPh sb="4" eb="6">
      <t>シシュツ</t>
    </rPh>
    <rPh sb="8" eb="11">
      <t>コウベシ</t>
    </rPh>
    <rPh sb="14" eb="16">
      <t>フタリ</t>
    </rPh>
    <rPh sb="16" eb="18">
      <t>イジョウ</t>
    </rPh>
    <rPh sb="20" eb="23">
      <t>キンロウシャ</t>
    </rPh>
    <rPh sb="23" eb="25">
      <t>セタイ</t>
    </rPh>
    <phoneticPr fontId="8"/>
  </si>
  <si>
    <t>家計消費支出
(二人以上の
勤労者世帯)</t>
    <rPh sb="4" eb="6">
      <t>シシュツ</t>
    </rPh>
    <rPh sb="8" eb="10">
      <t>フタリ</t>
    </rPh>
    <rPh sb="10" eb="12">
      <t>イジョウ</t>
    </rPh>
    <rPh sb="14" eb="17">
      <t>キンロウシャ</t>
    </rPh>
    <rPh sb="17" eb="19">
      <t>セタイ</t>
    </rPh>
    <phoneticPr fontId="8"/>
  </si>
  <si>
    <t xml:space="preserve"> 鉱業，採石業，砂利採取業</t>
    <rPh sb="1" eb="3">
      <t>コウギョウ</t>
    </rPh>
    <rPh sb="4" eb="6">
      <t>サイセキ</t>
    </rPh>
    <rPh sb="6" eb="7">
      <t>ギョウ</t>
    </rPh>
    <rPh sb="8" eb="10">
      <t>ジャリ</t>
    </rPh>
    <rPh sb="10" eb="12">
      <t>サイシュ</t>
    </rPh>
    <rPh sb="12" eb="13">
      <t>ギョウ</t>
    </rPh>
    <phoneticPr fontId="12"/>
  </si>
  <si>
    <t xml:space="preserve"> 情報通信業</t>
    <rPh sb="1" eb="3">
      <t>ジョウホウ</t>
    </rPh>
    <rPh sb="3" eb="5">
      <t>ツウシン</t>
    </rPh>
    <rPh sb="5" eb="6">
      <t>ギョウ</t>
    </rPh>
    <phoneticPr fontId="12"/>
  </si>
  <si>
    <t xml:space="preserve"> 運輸業，郵便業</t>
    <rPh sb="1" eb="4">
      <t>ウンユギョウ</t>
    </rPh>
    <rPh sb="5" eb="7">
      <t>ユウビン</t>
    </rPh>
    <rPh sb="7" eb="8">
      <t>ギョウ</t>
    </rPh>
    <phoneticPr fontId="12"/>
  </si>
  <si>
    <t xml:space="preserve"> 卸売業，小売業</t>
    <rPh sb="3" eb="4">
      <t>ギョウ</t>
    </rPh>
    <phoneticPr fontId="12"/>
  </si>
  <si>
    <t xml:space="preserve"> 金融業，保険業</t>
    <rPh sb="3" eb="4">
      <t>ギョウ</t>
    </rPh>
    <phoneticPr fontId="12"/>
  </si>
  <si>
    <t xml:space="preserve"> 不動産業，物品賃貸業</t>
    <rPh sb="6" eb="8">
      <t>ブッピン</t>
    </rPh>
    <rPh sb="8" eb="10">
      <t>チンタイ</t>
    </rPh>
    <rPh sb="10" eb="11">
      <t>ギョウ</t>
    </rPh>
    <phoneticPr fontId="12"/>
  </si>
  <si>
    <t xml:space="preserve"> 学術研究，専門・技術サービス業</t>
    <rPh sb="1" eb="3">
      <t>ガクジュツ</t>
    </rPh>
    <rPh sb="3" eb="5">
      <t>ケンキュウ</t>
    </rPh>
    <rPh sb="6" eb="8">
      <t>センモン</t>
    </rPh>
    <rPh sb="9" eb="11">
      <t>ギジュツ</t>
    </rPh>
    <rPh sb="15" eb="16">
      <t>ギョウ</t>
    </rPh>
    <phoneticPr fontId="12"/>
  </si>
  <si>
    <t xml:space="preserve"> 宿泊業，飲食サービス業</t>
    <rPh sb="5" eb="7">
      <t>インショク</t>
    </rPh>
    <rPh sb="11" eb="12">
      <t>ギョウ</t>
    </rPh>
    <phoneticPr fontId="12"/>
  </si>
  <si>
    <t xml:space="preserve"> 生活関連サービス業，娯楽業</t>
    <rPh sb="1" eb="3">
      <t>セイカツ</t>
    </rPh>
    <rPh sb="3" eb="5">
      <t>カンレン</t>
    </rPh>
    <rPh sb="9" eb="10">
      <t>ギョウ</t>
    </rPh>
    <rPh sb="11" eb="13">
      <t>ゴラク</t>
    </rPh>
    <rPh sb="13" eb="14">
      <t>ギョウ</t>
    </rPh>
    <phoneticPr fontId="12"/>
  </si>
  <si>
    <t xml:space="preserve"> 教育，学習支援業</t>
    <rPh sb="1" eb="3">
      <t>キョウイク</t>
    </rPh>
    <rPh sb="4" eb="6">
      <t>ガクシュウ</t>
    </rPh>
    <rPh sb="6" eb="8">
      <t>シエン</t>
    </rPh>
    <rPh sb="8" eb="9">
      <t>ギョウ</t>
    </rPh>
    <phoneticPr fontId="12"/>
  </si>
  <si>
    <t xml:space="preserve"> 医療，福祉</t>
    <rPh sb="1" eb="3">
      <t>イリョウ</t>
    </rPh>
    <rPh sb="4" eb="6">
      <t>フクシ</t>
    </rPh>
    <phoneticPr fontId="12"/>
  </si>
  <si>
    <t xml:space="preserve"> 複合サービス事業</t>
    <rPh sb="1" eb="3">
      <t>フクゴウ</t>
    </rPh>
    <rPh sb="7" eb="9">
      <t>ジギョウ</t>
    </rPh>
    <phoneticPr fontId="12"/>
  </si>
  <si>
    <t>年　月</t>
    <rPh sb="0" eb="1">
      <t>トシ</t>
    </rPh>
    <rPh sb="2" eb="3">
      <t>ツキ</t>
    </rPh>
    <phoneticPr fontId="8"/>
  </si>
  <si>
    <t>資料出所</t>
    <rPh sb="0" eb="2">
      <t>シリョウ</t>
    </rPh>
    <rPh sb="2" eb="4">
      <t>デドコロ</t>
    </rPh>
    <phoneticPr fontId="20"/>
  </si>
  <si>
    <t xml:space="preserve">名目賃金指数
</t>
    <rPh sb="0" eb="2">
      <t>メイモク</t>
    </rPh>
    <rPh sb="2" eb="4">
      <t>チンギン</t>
    </rPh>
    <rPh sb="4" eb="6">
      <t>シスウ</t>
    </rPh>
    <phoneticPr fontId="20"/>
  </si>
  <si>
    <t>実 数</t>
    <rPh sb="0" eb="3">
      <t>ジッスウ</t>
    </rPh>
    <phoneticPr fontId="12"/>
  </si>
  <si>
    <t>対前年同月比増減(％)</t>
    <rPh sb="5" eb="6">
      <t>ヒ</t>
    </rPh>
    <phoneticPr fontId="3"/>
  </si>
  <si>
    <t xml:space="preserve"> サービス業（他に分類されないもの）</t>
    <rPh sb="7" eb="8">
      <t>タ</t>
    </rPh>
    <rPh sb="9" eb="11">
      <t>ブンルイ</t>
    </rPh>
    <phoneticPr fontId="12"/>
  </si>
  <si>
    <t>(注)</t>
  </si>
  <si>
    <t xml:space="preserve"> </t>
  </si>
  <si>
    <t>電力・
都市ｶﾞｽ･
水道</t>
    <rPh sb="0" eb="2">
      <t>デンリョク</t>
    </rPh>
    <rPh sb="4" eb="6">
      <t>トシ</t>
    </rPh>
    <rPh sb="11" eb="13">
      <t>スイドウ</t>
    </rPh>
    <phoneticPr fontId="13"/>
  </si>
  <si>
    <t>年度･四半期</t>
    <rPh sb="0" eb="2">
      <t>ネンド</t>
    </rPh>
    <rPh sb="3" eb="4">
      <t>シ</t>
    </rPh>
    <rPh sb="4" eb="6">
      <t>ハンキ</t>
    </rPh>
    <phoneticPr fontId="11"/>
  </si>
  <si>
    <t>億円</t>
  </si>
  <si>
    <t>信用組合</t>
    <rPh sb="0" eb="2">
      <t>シンヨウ</t>
    </rPh>
    <rPh sb="2" eb="4">
      <t>クミアイ</t>
    </rPh>
    <phoneticPr fontId="3"/>
  </si>
  <si>
    <t>対前月比増減(％)</t>
  </si>
  <si>
    <t>対前年同月比増減(％)</t>
  </si>
  <si>
    <t>県統計課</t>
  </si>
  <si>
    <t>変化方向表</t>
  </si>
  <si>
    <t>調査産業計</t>
  </si>
  <si>
    <t>鉱業，採石業，砂利採取業</t>
  </si>
  <si>
    <t>情報通信業</t>
  </si>
  <si>
    <t>運輸業，郵便業</t>
  </si>
  <si>
    <t>卸売業，小売業</t>
  </si>
  <si>
    <t>金融業，保険業</t>
  </si>
  <si>
    <t>生活関連サービス業，娯楽業</t>
  </si>
  <si>
    <t>医療，福祉</t>
  </si>
  <si>
    <t>サービス業(他に分類されないもの)</t>
  </si>
  <si>
    <t>離職票
交付件数</t>
    <rPh sb="0" eb="2">
      <t>リショク</t>
    </rPh>
    <rPh sb="2" eb="3">
      <t>ヒョウ</t>
    </rPh>
    <rPh sb="4" eb="6">
      <t>コウフ</t>
    </rPh>
    <rPh sb="6" eb="8">
      <t>ケンスウ</t>
    </rPh>
    <phoneticPr fontId="3"/>
  </si>
  <si>
    <t>支給総額</t>
    <rPh sb="0" eb="2">
      <t>シキュウ</t>
    </rPh>
    <rPh sb="2" eb="4">
      <t>ソウガク</t>
    </rPh>
    <phoneticPr fontId="3"/>
  </si>
  <si>
    <t>月</t>
    <rPh sb="0" eb="1">
      <t>ツキ</t>
    </rPh>
    <phoneticPr fontId="3"/>
  </si>
  <si>
    <t>月</t>
    <rPh sb="0" eb="1">
      <t>ツキ</t>
    </rPh>
    <phoneticPr fontId="4"/>
  </si>
  <si>
    <t>コール
マネー・
売渡手形</t>
    <rPh sb="9" eb="10">
      <t>ウ</t>
    </rPh>
    <rPh sb="10" eb="11">
      <t>ワタ</t>
    </rPh>
    <rPh sb="11" eb="13">
      <t>テガタ</t>
    </rPh>
    <phoneticPr fontId="3"/>
  </si>
  <si>
    <t>譲渡性　　預金</t>
    <rPh sb="0" eb="3">
      <t>ジョウトセイ</t>
    </rPh>
    <rPh sb="5" eb="7">
      <t>ヨキン</t>
    </rPh>
    <phoneticPr fontId="3"/>
  </si>
  <si>
    <t>月</t>
  </si>
  <si>
    <t>倍</t>
    <rPh sb="0" eb="1">
      <t>バイ</t>
    </rPh>
    <phoneticPr fontId="8"/>
  </si>
  <si>
    <t>変化率（量）表</t>
  </si>
  <si>
    <t>L1 生産財生産指数</t>
  </si>
  <si>
    <t>前月比</t>
  </si>
  <si>
    <t>寄与度</t>
  </si>
  <si>
    <t>L2 鉱工業製品在庫率指数 ※</t>
  </si>
  <si>
    <t>前月差</t>
  </si>
  <si>
    <t>L3 着工新設住宅戸数</t>
  </si>
  <si>
    <t>L4 新規求人数</t>
  </si>
  <si>
    <t>L5 新車新規登録台数</t>
  </si>
  <si>
    <t>L6 企業倒産件数 ※</t>
  </si>
  <si>
    <t>一致指数トレンド成分</t>
  </si>
  <si>
    <t>先  行  指  数</t>
  </si>
  <si>
    <t>３か月後方移動平均</t>
  </si>
  <si>
    <t>７か月後方移動平均</t>
  </si>
  <si>
    <t>C1 鉱工業生産指数</t>
  </si>
  <si>
    <t>C2 大口電力消費量</t>
  </si>
  <si>
    <t>C3 着工建築物床面積</t>
  </si>
  <si>
    <t>C4 機械工業生産指数</t>
  </si>
  <si>
    <t>C6 有効求人倍率</t>
  </si>
  <si>
    <t>C8 企業収益率（製造業）</t>
  </si>
  <si>
    <t>一  致  指  数</t>
  </si>
  <si>
    <t>Lg1 鉱工業在庫指数</t>
  </si>
  <si>
    <t>Lg3 資本財出荷指数</t>
  </si>
  <si>
    <t>遅　行  指  数</t>
  </si>
  <si>
    <t>系   列   名</t>
  </si>
  <si>
    <t>月</t>
    <rPh sb="0" eb="1">
      <t>ツキ</t>
    </rPh>
    <phoneticPr fontId="17"/>
  </si>
  <si>
    <t>木材・
木製品</t>
    <rPh sb="0" eb="2">
      <t>モクザイ</t>
    </rPh>
    <phoneticPr fontId="13"/>
  </si>
  <si>
    <t>世帯数</t>
  </si>
  <si>
    <t>純増減</t>
  </si>
  <si>
    <t>市町名</t>
  </si>
  <si>
    <t>自然増減</t>
  </si>
  <si>
    <t>社会増減</t>
  </si>
  <si>
    <t xml:space="preserve">k㎡ </t>
  </si>
  <si>
    <t>県  合  計</t>
  </si>
  <si>
    <t>前 月 差</t>
  </si>
  <si>
    <t>市  部  計</t>
  </si>
  <si>
    <t>郡  部  計</t>
  </si>
  <si>
    <t>神戸地域</t>
  </si>
  <si>
    <t>阪神南地域</t>
  </si>
  <si>
    <t>阪神北地域</t>
  </si>
  <si>
    <t>東播磨地域</t>
  </si>
  <si>
    <t>北播磨地域</t>
  </si>
  <si>
    <t>中播磨地域</t>
  </si>
  <si>
    <t>西播磨地域</t>
  </si>
  <si>
    <t>但馬地域</t>
  </si>
  <si>
    <t>丹波地域</t>
  </si>
  <si>
    <t>淡路地域</t>
  </si>
  <si>
    <t>神 戸 市</t>
  </si>
  <si>
    <t>東灘区</t>
  </si>
  <si>
    <t>灘  区</t>
  </si>
  <si>
    <t>兵庫区</t>
  </si>
  <si>
    <t>長田区</t>
  </si>
  <si>
    <t>須磨区</t>
  </si>
  <si>
    <t>垂水区</t>
  </si>
  <si>
    <t>北  区</t>
  </si>
  <si>
    <t>中央区</t>
  </si>
  <si>
    <t>西  区</t>
  </si>
  <si>
    <t>姫 路 市</t>
  </si>
  <si>
    <t>尼 崎 市</t>
  </si>
  <si>
    <t>明 石 市</t>
  </si>
  <si>
    <t>西 宮 市</t>
  </si>
  <si>
    <t>洲 本 市</t>
  </si>
  <si>
    <t>芦 屋 市</t>
  </si>
  <si>
    <t>伊 丹 市</t>
  </si>
  <si>
    <t>相 生 市</t>
  </si>
  <si>
    <t>豊 岡 市</t>
  </si>
  <si>
    <t>加古川市</t>
  </si>
  <si>
    <t>赤 穂 市</t>
  </si>
  <si>
    <t>西 脇 市</t>
  </si>
  <si>
    <t>宝 塚 市</t>
  </si>
  <si>
    <t>三 木 市</t>
  </si>
  <si>
    <t>高 砂 市</t>
  </si>
  <si>
    <t>川 西 市</t>
  </si>
  <si>
    <t>世帯</t>
  </si>
  <si>
    <t>　　　　　人</t>
  </si>
  <si>
    <t>小 野 市</t>
  </si>
  <si>
    <t>市川町</t>
  </si>
  <si>
    <t>福崎町</t>
  </si>
  <si>
    <t>神河町</t>
  </si>
  <si>
    <t xml:space="preserve"> 揖保郡</t>
  </si>
  <si>
    <t>太子町</t>
  </si>
  <si>
    <t xml:space="preserve"> 赤穂郡</t>
  </si>
  <si>
    <t>上郡町</t>
  </si>
  <si>
    <t xml:space="preserve"> 佐用郡</t>
  </si>
  <si>
    <t>佐用町</t>
  </si>
  <si>
    <t xml:space="preserve"> 美方郡</t>
  </si>
  <si>
    <t>香美町</t>
  </si>
  <si>
    <t>新温泉町</t>
  </si>
  <si>
    <t>人　　口</t>
  </si>
  <si>
    <t>年齢 ３ 区分別人口</t>
  </si>
  <si>
    <t>年齢 ３ 区分別人口割合</t>
  </si>
  <si>
    <t>総  数</t>
  </si>
  <si>
    <t>0～14歳</t>
  </si>
  <si>
    <t>15～64歳</t>
  </si>
  <si>
    <t>65歳以上</t>
  </si>
  <si>
    <t>昭和</t>
  </si>
  <si>
    <t>（注）</t>
  </si>
  <si>
    <t>総務省統計局、県統計課</t>
  </si>
  <si>
    <t>総　数</t>
  </si>
  <si>
    <t>神戸市</t>
  </si>
  <si>
    <t>阪神南</t>
  </si>
  <si>
    <t>阪神北</t>
  </si>
  <si>
    <t>東播磨</t>
  </si>
  <si>
    <t>北播磨</t>
  </si>
  <si>
    <t>中播磨</t>
  </si>
  <si>
    <t>西播磨</t>
  </si>
  <si>
    <t>但　馬</t>
  </si>
  <si>
    <t>丹　波</t>
  </si>
  <si>
    <t>淡　路</t>
  </si>
  <si>
    <t>人　口</t>
    <phoneticPr fontId="11"/>
  </si>
  <si>
    <t>(注)</t>
    <phoneticPr fontId="20"/>
  </si>
  <si>
    <t xml:space="preserve"> 　　戸</t>
    <phoneticPr fontId="8"/>
  </si>
  <si>
    <t>　　　　兵庫労働局職業安定部職業安定課</t>
    <rPh sb="4" eb="6">
      <t>ヒョウゴ</t>
    </rPh>
    <rPh sb="6" eb="9">
      <t>ロウドウキョク</t>
    </rPh>
    <rPh sb="9" eb="11">
      <t>ショクギョウ</t>
    </rPh>
    <rPh sb="11" eb="13">
      <t>アンテイ</t>
    </rPh>
    <rPh sb="13" eb="14">
      <t>ブ</t>
    </rPh>
    <rPh sb="14" eb="16">
      <t>ショクギョウ</t>
    </rPh>
    <rPh sb="16" eb="18">
      <t>アンテイ</t>
    </rPh>
    <rPh sb="18" eb="19">
      <t>カ</t>
    </rPh>
    <phoneticPr fontId="3"/>
  </si>
  <si>
    <t xml:space="preserve">        系　列　名</t>
  </si>
  <si>
    <t>飲食料品</t>
    <rPh sb="0" eb="4">
      <t>インショクリョウヒン</t>
    </rPh>
    <phoneticPr fontId="13"/>
  </si>
  <si>
    <t>繊維
製品</t>
    <phoneticPr fontId="13"/>
  </si>
  <si>
    <t>パルプ・紙・
同製品</t>
    <phoneticPr fontId="13"/>
  </si>
  <si>
    <t>化学
製品</t>
    <phoneticPr fontId="13"/>
  </si>
  <si>
    <t>プラスチック
製品</t>
    <phoneticPr fontId="13"/>
  </si>
  <si>
    <t>非鉄
金属</t>
    <phoneticPr fontId="13"/>
  </si>
  <si>
    <t>金属
製品</t>
    <phoneticPr fontId="13"/>
  </si>
  <si>
    <t>ウェイト</t>
    <phoneticPr fontId="13"/>
  </si>
  <si>
    <t>はん用
機器</t>
    <phoneticPr fontId="13"/>
  </si>
  <si>
    <t>生産用
機器</t>
    <phoneticPr fontId="13"/>
  </si>
  <si>
    <t>業務用
機器</t>
    <phoneticPr fontId="13"/>
  </si>
  <si>
    <t>電気
機器</t>
    <phoneticPr fontId="13"/>
  </si>
  <si>
    <t>情報通信機器</t>
    <phoneticPr fontId="13"/>
  </si>
  <si>
    <t>輸送用
機器</t>
    <phoneticPr fontId="13"/>
  </si>
  <si>
    <t>　</t>
    <phoneticPr fontId="13"/>
  </si>
  <si>
    <t>日本銀行調査統計局</t>
    <phoneticPr fontId="10"/>
  </si>
  <si>
    <t xml:space="preserve">     </t>
    <phoneticPr fontId="13"/>
  </si>
  <si>
    <t>光熱・
水道</t>
    <phoneticPr fontId="6"/>
  </si>
  <si>
    <t>家具・
家事
用品</t>
    <phoneticPr fontId="6"/>
  </si>
  <si>
    <t>保健
医療</t>
    <phoneticPr fontId="13"/>
  </si>
  <si>
    <t>交通・
通信</t>
    <phoneticPr fontId="6"/>
  </si>
  <si>
    <t>教養
娯楽</t>
    <phoneticPr fontId="13"/>
  </si>
  <si>
    <t>生鮮食品を除く総合</t>
    <phoneticPr fontId="6"/>
  </si>
  <si>
    <t>総　計</t>
    <phoneticPr fontId="4"/>
  </si>
  <si>
    <t>鉄骨鉄筋
ｺﾝｸﾘｰﾄ造</t>
    <phoneticPr fontId="4"/>
  </si>
  <si>
    <t>　</t>
    <phoneticPr fontId="3"/>
  </si>
  <si>
    <t>　　</t>
    <phoneticPr fontId="3"/>
  </si>
  <si>
    <t>年　月</t>
    <phoneticPr fontId="3"/>
  </si>
  <si>
    <t>kg</t>
    <phoneticPr fontId="3"/>
  </si>
  <si>
    <t>総　数</t>
    <phoneticPr fontId="3"/>
  </si>
  <si>
    <t>16～19</t>
    <phoneticPr fontId="3"/>
  </si>
  <si>
    <t>20～49</t>
    <phoneticPr fontId="3"/>
  </si>
  <si>
    <t>県警察本部</t>
    <phoneticPr fontId="3"/>
  </si>
  <si>
    <t>　　　</t>
    <phoneticPr fontId="3"/>
  </si>
  <si>
    <t>件　数</t>
    <phoneticPr fontId="3"/>
  </si>
  <si>
    <t>死　者</t>
    <phoneticPr fontId="3"/>
  </si>
  <si>
    <t>傷　者</t>
    <phoneticPr fontId="3"/>
  </si>
  <si>
    <t>重　傷</t>
    <phoneticPr fontId="3"/>
  </si>
  <si>
    <t>(注)</t>
    <phoneticPr fontId="3"/>
  </si>
  <si>
    <t>労　　　　　　　働</t>
    <rPh sb="0" eb="1">
      <t>ロウ</t>
    </rPh>
    <rPh sb="8" eb="9">
      <t>ハタラキ</t>
    </rPh>
    <phoneticPr fontId="17"/>
  </si>
  <si>
    <t>厚生労働省</t>
    <rPh sb="0" eb="2">
      <t>コウセイ</t>
    </rPh>
    <rPh sb="2" eb="5">
      <t>ロウドウショウ</t>
    </rPh>
    <phoneticPr fontId="17"/>
  </si>
  <si>
    <t xml:space="preserve">             名目賃金指数、常用雇用指数及び労働時間指数（所定外労働時間）　平成27年平均＝100</t>
    <rPh sb="13" eb="15">
      <t>メイモク</t>
    </rPh>
    <rPh sb="15" eb="17">
      <t>チンギン</t>
    </rPh>
    <rPh sb="17" eb="19">
      <t>シスウ</t>
    </rPh>
    <rPh sb="20" eb="22">
      <t>ジョウヨウ</t>
    </rPh>
    <rPh sb="22" eb="24">
      <t>コヨウ</t>
    </rPh>
    <rPh sb="24" eb="26">
      <t>シスウ</t>
    </rPh>
    <rPh sb="26" eb="27">
      <t>オヨ</t>
    </rPh>
    <rPh sb="28" eb="30">
      <t>ロウドウ</t>
    </rPh>
    <rPh sb="30" eb="32">
      <t>ジカン</t>
    </rPh>
    <rPh sb="32" eb="34">
      <t>シスウ</t>
    </rPh>
    <rPh sb="35" eb="38">
      <t>ショテイガイ</t>
    </rPh>
    <rPh sb="38" eb="40">
      <t>ロウドウ</t>
    </rPh>
    <rPh sb="40" eb="42">
      <t>ジカン</t>
    </rPh>
    <rPh sb="44" eb="46">
      <t>ヘイセイ</t>
    </rPh>
    <rPh sb="48" eb="49">
      <t>ネン</t>
    </rPh>
    <rPh sb="49" eb="51">
      <t>ヘイキン</t>
    </rPh>
    <phoneticPr fontId="17"/>
  </si>
  <si>
    <t>日経商品指数（42種）</t>
  </si>
  <si>
    <t>生鮮食品及びエネルギーを除く総合</t>
    <rPh sb="0" eb="2">
      <t>セイセン</t>
    </rPh>
    <rPh sb="2" eb="4">
      <t>ショクヒン</t>
    </rPh>
    <rPh sb="4" eb="5">
      <t>オヨ</t>
    </rPh>
    <rPh sb="12" eb="13">
      <t>ノゾ</t>
    </rPh>
    <rPh sb="14" eb="16">
      <t>ソウゴウ</t>
    </rPh>
    <phoneticPr fontId="6"/>
  </si>
  <si>
    <t>鉱工業指数</t>
    <phoneticPr fontId="11"/>
  </si>
  <si>
    <t>L7 日経商品指数（42種）</t>
    <phoneticPr fontId="5"/>
  </si>
  <si>
    <t>５か月後方移動平均</t>
    <phoneticPr fontId="5"/>
  </si>
  <si>
    <t>年平均　月</t>
    <phoneticPr fontId="3"/>
  </si>
  <si>
    <t xml:space="preserve">電気･ガス･　熱供給･水道業 </t>
    <phoneticPr fontId="3"/>
  </si>
  <si>
    <t>家具・
家事用品</t>
    <phoneticPr fontId="6"/>
  </si>
  <si>
    <t>ウェイト</t>
    <phoneticPr fontId="6"/>
  </si>
  <si>
    <t>ウェイト</t>
    <phoneticPr fontId="6"/>
  </si>
  <si>
    <t>三 田 市</t>
  </si>
  <si>
    <t>加 西 市</t>
  </si>
  <si>
    <t>養 父 市</t>
  </si>
  <si>
    <t>丹 波 市</t>
  </si>
  <si>
    <t>南あわじ市</t>
  </si>
  <si>
    <t>朝 来 市</t>
  </si>
  <si>
    <t>淡 路 市</t>
  </si>
  <si>
    <t>宍 粟 市</t>
  </si>
  <si>
    <t>加 東 市</t>
  </si>
  <si>
    <t>たつの市</t>
  </si>
  <si>
    <t xml:space="preserve"> 川辺郡</t>
  </si>
  <si>
    <t>猪名川町</t>
  </si>
  <si>
    <t xml:space="preserve"> 多可郡</t>
  </si>
  <si>
    <t>多可町</t>
  </si>
  <si>
    <t xml:space="preserve"> 加古郡</t>
  </si>
  <si>
    <t>稲美町</t>
  </si>
  <si>
    <t>播磨町</t>
  </si>
  <si>
    <t xml:space="preserve"> 神崎郡</t>
  </si>
  <si>
    <t>大正</t>
  </si>
  <si>
    <t>…</t>
  </si>
  <si>
    <t>月</t>
    <rPh sb="0" eb="1">
      <t>ツキ</t>
    </rPh>
    <phoneticPr fontId="10"/>
  </si>
  <si>
    <t>令和</t>
    <rPh sb="0" eb="2">
      <t>レイワ</t>
    </rPh>
    <phoneticPr fontId="3"/>
  </si>
  <si>
    <t>丹波篠山市</t>
    <rPh sb="0" eb="2">
      <t>タンバ</t>
    </rPh>
    <phoneticPr fontId="3"/>
  </si>
  <si>
    <t>地域銀行</t>
    <rPh sb="0" eb="2">
      <t>チイキ</t>
    </rPh>
    <rPh sb="2" eb="4">
      <t>ギンコウ</t>
    </rPh>
    <phoneticPr fontId="3"/>
  </si>
  <si>
    <t>令和</t>
    <rPh sb="0" eb="1">
      <t>レイワ</t>
    </rPh>
    <phoneticPr fontId="5"/>
  </si>
  <si>
    <t>令和</t>
    <rPh sb="0" eb="1">
      <t>レイワ</t>
    </rPh>
    <phoneticPr fontId="3"/>
  </si>
  <si>
    <t>令和</t>
    <rPh sb="0" eb="1">
      <t>レイワ</t>
    </rPh>
    <phoneticPr fontId="13"/>
  </si>
  <si>
    <t>令和</t>
    <rPh sb="0" eb="1">
      <t>レイワ</t>
    </rPh>
    <phoneticPr fontId="10"/>
  </si>
  <si>
    <t>令和</t>
    <rPh sb="0" eb="2">
      <t>レイワ</t>
    </rPh>
    <phoneticPr fontId="5"/>
  </si>
  <si>
    <t>令和</t>
    <rPh sb="0" eb="1">
      <t>レイワ</t>
    </rPh>
    <phoneticPr fontId="4"/>
  </si>
  <si>
    <t>令和</t>
    <rPh sb="0" eb="1">
      <t>レイワ</t>
    </rPh>
    <phoneticPr fontId="15"/>
  </si>
  <si>
    <t>令和</t>
    <rPh sb="0" eb="1">
      <t>レイワ</t>
    </rPh>
    <phoneticPr fontId="8"/>
  </si>
  <si>
    <t>電子
部品・
デバイス</t>
    <phoneticPr fontId="13"/>
  </si>
  <si>
    <t>その他
工業製品</t>
    <phoneticPr fontId="13"/>
  </si>
  <si>
    <t>石油・
石炭製品</t>
    <phoneticPr fontId="13"/>
  </si>
  <si>
    <t>窯業・
土石製品</t>
    <phoneticPr fontId="13"/>
  </si>
  <si>
    <t>鉄筋
ｺﾝｸﾘｰﾄ造</t>
  </si>
  <si>
    <t>コール
ローン・
買入手形</t>
    <rPh sb="9" eb="11">
      <t>カイイ</t>
    </rPh>
    <rPh sb="11" eb="13">
      <t>テガタ</t>
    </rPh>
    <phoneticPr fontId="3"/>
  </si>
  <si>
    <t>２</t>
    <phoneticPr fontId="3"/>
  </si>
  <si>
    <t>３</t>
    <phoneticPr fontId="3"/>
  </si>
  <si>
    <t xml:space="preserve">(注) </t>
    <rPh sb="1" eb="2">
      <t>チュウイ</t>
    </rPh>
    <phoneticPr fontId="3"/>
  </si>
  <si>
    <t>(注）</t>
    <rPh sb="1" eb="2">
      <t>チュウ</t>
    </rPh>
    <phoneticPr fontId="3"/>
  </si>
  <si>
    <t>対前月差</t>
    <rPh sb="3" eb="4">
      <t>サ</t>
    </rPh>
    <phoneticPr fontId="3"/>
  </si>
  <si>
    <t>対前年同月差</t>
    <rPh sb="5" eb="6">
      <t>サ</t>
    </rPh>
    <phoneticPr fontId="3"/>
  </si>
  <si>
    <t>（注）</t>
    <rPh sb="1" eb="2">
      <t>チュウ</t>
    </rPh>
    <phoneticPr fontId="4"/>
  </si>
  <si>
    <t>２　エンゲル係数は、対前月差・対前年同月差（ポイント）を表す。</t>
    <rPh sb="6" eb="8">
      <t>ケイスウ</t>
    </rPh>
    <rPh sb="10" eb="11">
      <t>タイ</t>
    </rPh>
    <rPh sb="11" eb="13">
      <t>ゼンゲツ</t>
    </rPh>
    <rPh sb="13" eb="14">
      <t>サ</t>
    </rPh>
    <rPh sb="15" eb="16">
      <t>タイ</t>
    </rPh>
    <rPh sb="16" eb="18">
      <t>ゼンネン</t>
    </rPh>
    <rPh sb="18" eb="20">
      <t>ドウゲツ</t>
    </rPh>
    <rPh sb="20" eb="21">
      <t>サ</t>
    </rPh>
    <rPh sb="28" eb="29">
      <t>アラワ</t>
    </rPh>
    <phoneticPr fontId="4"/>
  </si>
  <si>
    <t>現金・
預け金</t>
    <rPh sb="0" eb="2">
      <t>ゲンキン</t>
    </rPh>
    <rPh sb="4" eb="5">
      <t>アズ</t>
    </rPh>
    <rPh sb="6" eb="7">
      <t>キン</t>
    </rPh>
    <phoneticPr fontId="3"/>
  </si>
  <si>
    <t>不動産業，
物品賃貸業</t>
    <phoneticPr fontId="3"/>
  </si>
  <si>
    <t>宿泊業，
飲食サービス業</t>
    <phoneticPr fontId="3"/>
  </si>
  <si>
    <t>教育，
学習支援業</t>
    <phoneticPr fontId="3"/>
  </si>
  <si>
    <t>複合サービス
事業</t>
    <phoneticPr fontId="3"/>
  </si>
  <si>
    <t>被服
及び
履物</t>
    <phoneticPr fontId="13"/>
  </si>
  <si>
    <t>学術研究，
専門･技術
サービス業</t>
    <phoneticPr fontId="3"/>
  </si>
  <si>
    <t>１世帯
当たり人員</t>
    <phoneticPr fontId="3"/>
  </si>
  <si>
    <t>年末 月末</t>
    <rPh sb="0" eb="2">
      <t>ネンマツ</t>
    </rPh>
    <rPh sb="3" eb="5">
      <t>ゲツマツ</t>
    </rPh>
    <phoneticPr fontId="3"/>
  </si>
  <si>
    <t>(構成比％)</t>
    <rPh sb="0" eb="3">
      <t>コウセイヒ</t>
    </rPh>
    <phoneticPr fontId="5"/>
  </si>
  <si>
    <t>１</t>
  </si>
  <si>
    <t>年度　月</t>
    <rPh sb="1" eb="2">
      <t>ド</t>
    </rPh>
    <phoneticPr fontId="3"/>
  </si>
  <si>
    <t>表紙裏</t>
    <rPh sb="0" eb="2">
      <t>ヒョウシ</t>
    </rPh>
    <rPh sb="2" eb="3">
      <t>ウラ</t>
    </rPh>
    <phoneticPr fontId="10"/>
  </si>
  <si>
    <t xml:space="preserve">  特集‥‥‥‥‥‥‥‥‥‥‥‥‥‥‥‥‥‥‥‥‥‥‥‥‥‥‥‥‥‥‥‥‥‥‥‥‥‥‥‥</t>
    <phoneticPr fontId="10"/>
  </si>
  <si>
    <t>主要経済指標</t>
    <phoneticPr fontId="10"/>
  </si>
  <si>
    <t>住宅</t>
    <phoneticPr fontId="10"/>
  </si>
  <si>
    <t>1 - 1</t>
    <phoneticPr fontId="10"/>
  </si>
  <si>
    <t>兵庫県の主要経済指標‥‥‥‥‥‥‥‥‥‥‥‥‥‥‥‥‥‥‥‥‥‥‥‥</t>
    <rPh sb="0" eb="3">
      <t>ヒョウゴケン</t>
    </rPh>
    <rPh sb="4" eb="6">
      <t>シュヨウ</t>
    </rPh>
    <rPh sb="6" eb="8">
      <t>ケイザイ</t>
    </rPh>
    <rPh sb="8" eb="10">
      <t>シヒョウ</t>
    </rPh>
    <phoneticPr fontId="10"/>
  </si>
  <si>
    <t>6 - 1</t>
    <phoneticPr fontId="10"/>
  </si>
  <si>
    <t>着工新設住宅数（利用関係別）‥‥‥‥‥‥‥‥‥‥‥‥‥‥‥‥‥‥‥‥‥‥‥‥‥‥‥</t>
    <rPh sb="8" eb="10">
      <t>リヨウ</t>
    </rPh>
    <rPh sb="10" eb="12">
      <t>カンケイ</t>
    </rPh>
    <rPh sb="12" eb="13">
      <t>ベツ</t>
    </rPh>
    <phoneticPr fontId="10"/>
  </si>
  <si>
    <t>1 - 2</t>
    <phoneticPr fontId="10"/>
  </si>
  <si>
    <t>全国の主要経済指標‥‥‥‥‥‥‥‥‥‥‥‥‥‥‥‥‥‥‥‥‥‥‥‥</t>
    <rPh sb="0" eb="2">
      <t>ゼンコク</t>
    </rPh>
    <rPh sb="3" eb="5">
      <t>シュヨウ</t>
    </rPh>
    <rPh sb="5" eb="7">
      <t>ケイザイ</t>
    </rPh>
    <rPh sb="7" eb="9">
      <t>シヒョウ</t>
    </rPh>
    <phoneticPr fontId="10"/>
  </si>
  <si>
    <t>6 - 2</t>
    <phoneticPr fontId="10"/>
  </si>
  <si>
    <t>着工建築物‥‥‥‥‥‥‥‥‥‥‥‥‥‥‥‥‥‥‥‥‥‥</t>
    <phoneticPr fontId="10"/>
  </si>
  <si>
    <t>人口</t>
    <phoneticPr fontId="10"/>
  </si>
  <si>
    <t>金融</t>
    <phoneticPr fontId="10"/>
  </si>
  <si>
    <t>2 - 1</t>
    <phoneticPr fontId="10"/>
  </si>
  <si>
    <t>兵庫県推計人口‥‥‥‥‥‥‥‥‥‥‥‥‥‥‥‥‥‥‥‥‥</t>
    <rPh sb="0" eb="3">
      <t>ヒョウゴケン</t>
    </rPh>
    <phoneticPr fontId="10"/>
  </si>
  <si>
    <t>7 - 1</t>
    <phoneticPr fontId="10"/>
  </si>
  <si>
    <t>金融機関別預貯金・貸出金残高‥‥‥‥‥‥‥‥‥‥‥‥‥‥‥‥‥‥‥‥</t>
    <rPh sb="6" eb="8">
      <t>チョキン</t>
    </rPh>
    <phoneticPr fontId="10"/>
  </si>
  <si>
    <t>2 - 2</t>
    <phoneticPr fontId="10"/>
  </si>
  <si>
    <t>世帯・人口（国勢調査・推計人口）‥‥‥‥‥‥‥‥‥‥‥</t>
    <rPh sb="0" eb="2">
      <t>セタイ</t>
    </rPh>
    <rPh sb="3" eb="5">
      <t>ジンコウ</t>
    </rPh>
    <rPh sb="6" eb="8">
      <t>コクセイ</t>
    </rPh>
    <rPh sb="8" eb="10">
      <t>チョウサ</t>
    </rPh>
    <rPh sb="11" eb="13">
      <t>スイケイ</t>
    </rPh>
    <rPh sb="13" eb="15">
      <t>ジンコウ</t>
    </rPh>
    <phoneticPr fontId="10"/>
  </si>
  <si>
    <t>7 - 2</t>
    <phoneticPr fontId="10"/>
  </si>
  <si>
    <t>銀行主要勘定‥‥‥‥‥‥‥‥‥‥‥‥‥‥‥‥‥‥‥‥‥‥‥</t>
    <rPh sb="2" eb="4">
      <t>シュヨウ</t>
    </rPh>
    <phoneticPr fontId="10"/>
  </si>
  <si>
    <t>2 - 3</t>
    <phoneticPr fontId="10"/>
  </si>
  <si>
    <t>7 - 3</t>
    <phoneticPr fontId="10"/>
  </si>
  <si>
    <t>7 - 4</t>
    <phoneticPr fontId="10"/>
  </si>
  <si>
    <t>信用保証状況‥‥‥‥‥‥‥‥‥‥‥‥‥‥‥‥‥‥‥‥‥‥‥</t>
    <rPh sb="0" eb="2">
      <t>シンヨウ</t>
    </rPh>
    <rPh sb="2" eb="4">
      <t>ホショウジョウ</t>
    </rPh>
    <rPh sb="4" eb="6">
      <t>ジョウキョウ</t>
    </rPh>
    <phoneticPr fontId="10"/>
  </si>
  <si>
    <t>労働</t>
    <phoneticPr fontId="10"/>
  </si>
  <si>
    <t>企業倒産状況（負債1,000万円以上）‥‥‥‥‥‥‥‥‥‥‥‥‥‥‥‥‥‥‥‥</t>
    <rPh sb="0" eb="2">
      <t>キギョウ</t>
    </rPh>
    <rPh sb="2" eb="4">
      <t>トウサン</t>
    </rPh>
    <rPh sb="4" eb="6">
      <t>ジョウキョウ</t>
    </rPh>
    <rPh sb="7" eb="9">
      <t>フサイ</t>
    </rPh>
    <rPh sb="14" eb="15">
      <t>マン</t>
    </rPh>
    <rPh sb="15" eb="18">
      <t>エンイジョウ</t>
    </rPh>
    <phoneticPr fontId="10"/>
  </si>
  <si>
    <t>3 - 1</t>
    <phoneticPr fontId="10"/>
  </si>
  <si>
    <t>常用労働者の賃金（規模５人以上）‥‥‥‥‥‥‥‥‥‥‥‥‥‥‥‥‥‥‥‥‥‥</t>
    <rPh sb="0" eb="2">
      <t>ジョウヨウ</t>
    </rPh>
    <rPh sb="2" eb="5">
      <t>ロウドウシャ</t>
    </rPh>
    <rPh sb="6" eb="8">
      <t>チンギン</t>
    </rPh>
    <phoneticPr fontId="10"/>
  </si>
  <si>
    <t>3 - 2</t>
    <phoneticPr fontId="10"/>
  </si>
  <si>
    <t>常用労働者の労働時間（規模５人以上）‥‥‥‥‥‥‥‥‥‥‥‥‥‥‥‥‥‥‥‥‥‥‥</t>
    <rPh sb="0" eb="2">
      <t>ジョウヨウ</t>
    </rPh>
    <rPh sb="2" eb="5">
      <t>ロウドウシャ</t>
    </rPh>
    <rPh sb="6" eb="8">
      <t>ロウドウ</t>
    </rPh>
    <rPh sb="8" eb="10">
      <t>ジカン</t>
    </rPh>
    <phoneticPr fontId="10"/>
  </si>
  <si>
    <t>商業・貿易</t>
    <rPh sb="3" eb="5">
      <t>ボウエキ</t>
    </rPh>
    <phoneticPr fontId="10"/>
  </si>
  <si>
    <t>3 - 3</t>
    <phoneticPr fontId="10"/>
  </si>
  <si>
    <t>常用労働者数（規模５人以上）‥‥‥‥‥‥‥‥‥‥‥‥‥‥‥‥‥‥‥‥‥‥‥</t>
    <rPh sb="0" eb="2">
      <t>ジョウヨウ</t>
    </rPh>
    <rPh sb="2" eb="5">
      <t>ロウドウシャ</t>
    </rPh>
    <rPh sb="5" eb="6">
      <t>カズ</t>
    </rPh>
    <rPh sb="7" eb="9">
      <t>キボ</t>
    </rPh>
    <rPh sb="10" eb="13">
      <t>ニンイジョウ</t>
    </rPh>
    <phoneticPr fontId="10"/>
  </si>
  <si>
    <t>8 - 1</t>
    <phoneticPr fontId="10"/>
  </si>
  <si>
    <t>3 - 4</t>
    <phoneticPr fontId="10"/>
  </si>
  <si>
    <t>賃金指数（現金給与総額・規模５人以上）‥‥‥‥‥‥‥‥‥‥‥‥‥‥‥‥‥‥‥‥‥‥‥‥‥‥‥‥‥‥‥‥</t>
    <rPh sb="0" eb="2">
      <t>チンギン</t>
    </rPh>
    <rPh sb="2" eb="4">
      <t>シスウ</t>
    </rPh>
    <rPh sb="5" eb="7">
      <t>ゲンキン</t>
    </rPh>
    <rPh sb="7" eb="9">
      <t>キュウヨ</t>
    </rPh>
    <rPh sb="9" eb="11">
      <t>ソウガク</t>
    </rPh>
    <rPh sb="12" eb="14">
      <t>キボ</t>
    </rPh>
    <rPh sb="15" eb="16">
      <t>ニン</t>
    </rPh>
    <rPh sb="16" eb="18">
      <t>イジョウ</t>
    </rPh>
    <phoneticPr fontId="10"/>
  </si>
  <si>
    <t>8 - 2</t>
    <phoneticPr fontId="10"/>
  </si>
  <si>
    <t>輸出入状況（港別）‥‥‥‥‥‥‥‥‥‥‥‥‥‥‥‥‥‥‥‥‥</t>
    <rPh sb="6" eb="7">
      <t>ミナト</t>
    </rPh>
    <rPh sb="7" eb="8">
      <t>ベツ</t>
    </rPh>
    <phoneticPr fontId="10"/>
  </si>
  <si>
    <t>3 - 5</t>
    <phoneticPr fontId="10"/>
  </si>
  <si>
    <t>労働時間指数（総実労働時間・規模５人以上）‥‥‥‥‥‥‥‥‥‥‥‥‥‥‥‥‥‥‥‥‥‥‥‥‥‥‥</t>
    <rPh sb="0" eb="2">
      <t>ロウドウ</t>
    </rPh>
    <rPh sb="2" eb="4">
      <t>ジカン</t>
    </rPh>
    <rPh sb="4" eb="6">
      <t>シスウ</t>
    </rPh>
    <rPh sb="7" eb="8">
      <t>ソウ</t>
    </rPh>
    <rPh sb="8" eb="11">
      <t>ジツロウドウ</t>
    </rPh>
    <rPh sb="11" eb="13">
      <t>ジカン</t>
    </rPh>
    <rPh sb="14" eb="16">
      <t>キボ</t>
    </rPh>
    <rPh sb="17" eb="20">
      <t>ニンイジョウ</t>
    </rPh>
    <phoneticPr fontId="10"/>
  </si>
  <si>
    <t>8 - 3</t>
    <phoneticPr fontId="10"/>
  </si>
  <si>
    <t>3 - 6</t>
    <phoneticPr fontId="10"/>
  </si>
  <si>
    <t>常用雇用指数（規模５人以上）‥‥‥‥‥‥‥‥‥‥‥‥‥‥‥‥‥‥‥‥‥‥‥</t>
    <rPh sb="0" eb="2">
      <t>ジョウヨウ</t>
    </rPh>
    <rPh sb="2" eb="4">
      <t>コヨウ</t>
    </rPh>
    <rPh sb="4" eb="6">
      <t>シスウ</t>
    </rPh>
    <rPh sb="7" eb="9">
      <t>キボ</t>
    </rPh>
    <rPh sb="10" eb="13">
      <t>ニンイジョウ</t>
    </rPh>
    <phoneticPr fontId="10"/>
  </si>
  <si>
    <t>3 - 7</t>
    <phoneticPr fontId="10"/>
  </si>
  <si>
    <t>一般職業紹介状況‥‥‥‥‥‥‥‥‥‥‥‥‥‥‥‥‥‥‥‥‥‥‥‥‥‥‥</t>
    <rPh sb="0" eb="2">
      <t>イッパン</t>
    </rPh>
    <rPh sb="2" eb="4">
      <t>ショクギョウ</t>
    </rPh>
    <rPh sb="4" eb="6">
      <t>ショウカイ</t>
    </rPh>
    <rPh sb="6" eb="8">
      <t>ジョウキョウ</t>
    </rPh>
    <phoneticPr fontId="10"/>
  </si>
  <si>
    <t>運輸・運転免許</t>
    <rPh sb="0" eb="2">
      <t>ウンユ</t>
    </rPh>
    <rPh sb="3" eb="5">
      <t>ウンテン</t>
    </rPh>
    <rPh sb="5" eb="7">
      <t>メンキョ</t>
    </rPh>
    <phoneticPr fontId="10"/>
  </si>
  <si>
    <t>3 - 8</t>
    <phoneticPr fontId="10"/>
  </si>
  <si>
    <t>9 - 1</t>
    <phoneticPr fontId="10"/>
  </si>
  <si>
    <t>空港管理状況報告‥‥‥‥‥‥‥‥‥‥‥‥‥‥‥‥‥‥‥‥‥‥‥</t>
    <rPh sb="0" eb="2">
      <t>クウコウ</t>
    </rPh>
    <rPh sb="2" eb="4">
      <t>カンリ</t>
    </rPh>
    <rPh sb="4" eb="6">
      <t>ジョウキョウ</t>
    </rPh>
    <rPh sb="6" eb="8">
      <t>ホウコク</t>
    </rPh>
    <phoneticPr fontId="10"/>
  </si>
  <si>
    <t>9 - 2</t>
    <phoneticPr fontId="10"/>
  </si>
  <si>
    <t>自動車保有台数‥‥‥‥‥‥‥‥‥‥‥‥‥‥‥‥‥‥‥‥‥‥‥‥</t>
    <rPh sb="5" eb="6">
      <t>ダイ</t>
    </rPh>
    <phoneticPr fontId="10"/>
  </si>
  <si>
    <t>鉱工業指数・景気動向指数</t>
    <phoneticPr fontId="10"/>
  </si>
  <si>
    <t>9 - 3</t>
    <phoneticPr fontId="10"/>
  </si>
  <si>
    <t>運転免許保有状況‥‥‥‥‥‥‥‥‥‥‥‥‥‥‥‥‥‥‥‥‥‥‥</t>
    <rPh sb="0" eb="2">
      <t>ウンテン</t>
    </rPh>
    <rPh sb="2" eb="4">
      <t>メンキョ</t>
    </rPh>
    <rPh sb="4" eb="6">
      <t>ホユウ</t>
    </rPh>
    <rPh sb="6" eb="8">
      <t>ジョウキョウ</t>
    </rPh>
    <phoneticPr fontId="10"/>
  </si>
  <si>
    <t>4 - 1</t>
    <phoneticPr fontId="10"/>
  </si>
  <si>
    <t>兵庫県鉱工業指数‥‥‥‥‥‥‥‥‥‥‥‥‥‥‥</t>
    <phoneticPr fontId="10"/>
  </si>
  <si>
    <t>4 - 2</t>
    <phoneticPr fontId="10"/>
  </si>
  <si>
    <t>兵庫県景気総合指数‥‥‥‥‥‥‥‥‥‥‥‥‥‥‥‥‥‥‥‥‥‥‥‥‥</t>
    <rPh sb="5" eb="7">
      <t>ソウゴウ</t>
    </rPh>
    <phoneticPr fontId="10"/>
  </si>
  <si>
    <t>警察・国際交流</t>
    <rPh sb="3" eb="5">
      <t>コクサイ</t>
    </rPh>
    <rPh sb="5" eb="7">
      <t>コウリュウ</t>
    </rPh>
    <phoneticPr fontId="10"/>
  </si>
  <si>
    <t>4 - 3</t>
    <phoneticPr fontId="10"/>
  </si>
  <si>
    <t>兵庫県景気動向指数‥‥‥‥‥‥‥‥‥‥‥‥‥‥‥‥‥‥‥‥‥‥‥‥‥</t>
  </si>
  <si>
    <t>10 - 1</t>
    <phoneticPr fontId="10"/>
  </si>
  <si>
    <t>交通事故発生状況‥‥‥‥‥‥‥‥‥‥‥‥‥‥‥‥‥‥‥‥‥‥‥</t>
    <phoneticPr fontId="10"/>
  </si>
  <si>
    <t>10 - 2</t>
    <phoneticPr fontId="10"/>
  </si>
  <si>
    <t>一般旅券発給状況‥‥‥‥‥‥‥‥‥‥‥‥‥‥‥‥‥‥‥‥‥‥‥</t>
    <rPh sb="0" eb="2">
      <t>イッパン</t>
    </rPh>
    <rPh sb="2" eb="4">
      <t>リョケン</t>
    </rPh>
    <rPh sb="4" eb="6">
      <t>ハッキュウ</t>
    </rPh>
    <phoneticPr fontId="10"/>
  </si>
  <si>
    <t>物価・家計</t>
    <rPh sb="4" eb="5">
      <t>ケイ</t>
    </rPh>
    <phoneticPr fontId="10"/>
  </si>
  <si>
    <t>5 - 1</t>
    <phoneticPr fontId="10"/>
  </si>
  <si>
    <t>全国の企業物価指数‥‥‥‥‥‥‥‥‥‥‥‥‥‥‥‥‥‥‥‥‥‥‥‥‥‥</t>
    <rPh sb="3" eb="5">
      <t>キギョウ</t>
    </rPh>
    <phoneticPr fontId="10"/>
  </si>
  <si>
    <t>5 - 2</t>
    <phoneticPr fontId="10"/>
  </si>
  <si>
    <t>全国の消費者物価指数‥‥‥‥‥‥‥‥‥‥‥‥‥‥‥‥‥‥‥‥‥‥</t>
    <rPh sb="0" eb="2">
      <t>ゼンコク</t>
    </rPh>
    <rPh sb="3" eb="6">
      <t>ショウヒシャ</t>
    </rPh>
    <rPh sb="6" eb="8">
      <t>ブッカ</t>
    </rPh>
    <rPh sb="8" eb="10">
      <t>シスウ</t>
    </rPh>
    <phoneticPr fontId="10"/>
  </si>
  <si>
    <t>5 - 3</t>
    <phoneticPr fontId="10"/>
  </si>
  <si>
    <t>神戸市消費者物価指数‥‥‥‥‥‥‥‥‥‥‥‥‥‥‥‥‥‥‥‥‥</t>
    <rPh sb="0" eb="3">
      <t>コウベシ</t>
    </rPh>
    <rPh sb="3" eb="6">
      <t>ショウヒシャ</t>
    </rPh>
    <rPh sb="6" eb="8">
      <t>ブッカ</t>
    </rPh>
    <rPh sb="8" eb="10">
      <t>シスウ</t>
    </rPh>
    <phoneticPr fontId="10"/>
  </si>
  <si>
    <t>5 - 4</t>
    <phoneticPr fontId="10"/>
  </si>
  <si>
    <t>１世帯当たり１か月間の収入と支出</t>
    <rPh sb="1" eb="3">
      <t>セタイ</t>
    </rPh>
    <rPh sb="3" eb="4">
      <t>ア</t>
    </rPh>
    <rPh sb="8" eb="9">
      <t>カゲツ</t>
    </rPh>
    <rPh sb="9" eb="10">
      <t>アイダ</t>
    </rPh>
    <rPh sb="11" eb="13">
      <t>シュウニュウ</t>
    </rPh>
    <rPh sb="14" eb="16">
      <t>シシュツ</t>
    </rPh>
    <phoneticPr fontId="10"/>
  </si>
  <si>
    <t>（神戸市・勤労者世帯）‥‥‥‥‥‥‥‥‥‥‥‥‥‥‥</t>
    <rPh sb="1" eb="4">
      <t>コウベシ</t>
    </rPh>
    <phoneticPr fontId="10"/>
  </si>
  <si>
    <t>１市（９区）</t>
    <rPh sb="1" eb="2">
      <t>シ</t>
    </rPh>
    <rPh sb="4" eb="5">
      <t>ク</t>
    </rPh>
    <phoneticPr fontId="10"/>
  </si>
  <si>
    <t>神戸市</t>
    <rPh sb="0" eb="3">
      <t>コウベシ</t>
    </rPh>
    <phoneticPr fontId="10"/>
  </si>
  <si>
    <t>３市</t>
    <rPh sb="1" eb="2">
      <t>シ</t>
    </rPh>
    <phoneticPr fontId="10"/>
  </si>
  <si>
    <t>尼崎市、西宮市、芦屋市</t>
    <rPh sb="0" eb="3">
      <t>アマガサキシ</t>
    </rPh>
    <rPh sb="4" eb="7">
      <t>ニシノミヤシ</t>
    </rPh>
    <rPh sb="8" eb="11">
      <t>アシヤシ</t>
    </rPh>
    <phoneticPr fontId="10"/>
  </si>
  <si>
    <t>４市１町</t>
    <rPh sb="1" eb="2">
      <t>シ</t>
    </rPh>
    <rPh sb="3" eb="4">
      <t>チョウ</t>
    </rPh>
    <phoneticPr fontId="10"/>
  </si>
  <si>
    <t>伊丹市、宝塚市、川西市、三田市、猪名川町</t>
    <rPh sb="0" eb="3">
      <t>イタミシ</t>
    </rPh>
    <rPh sb="4" eb="7">
      <t>タカラヅカシ</t>
    </rPh>
    <rPh sb="8" eb="11">
      <t>カワニシシ</t>
    </rPh>
    <rPh sb="12" eb="15">
      <t>サンダシ</t>
    </rPh>
    <rPh sb="16" eb="20">
      <t>イナガワチョウ</t>
    </rPh>
    <phoneticPr fontId="10"/>
  </si>
  <si>
    <t>３市２町</t>
    <rPh sb="1" eb="2">
      <t>シ</t>
    </rPh>
    <rPh sb="3" eb="4">
      <t>チョウ</t>
    </rPh>
    <phoneticPr fontId="10"/>
  </si>
  <si>
    <t>明石市、加古川市、高砂市、稲美町、播磨町</t>
    <rPh sb="0" eb="3">
      <t>アカシシ</t>
    </rPh>
    <rPh sb="4" eb="8">
      <t>カコガワシ</t>
    </rPh>
    <rPh sb="9" eb="12">
      <t>タカサゴシ</t>
    </rPh>
    <rPh sb="13" eb="16">
      <t>イナミチョウ</t>
    </rPh>
    <rPh sb="17" eb="20">
      <t>ハリマチョウ</t>
    </rPh>
    <phoneticPr fontId="10"/>
  </si>
  <si>
    <t>５市１町</t>
    <rPh sb="1" eb="2">
      <t>シ</t>
    </rPh>
    <rPh sb="3" eb="4">
      <t>チョウ</t>
    </rPh>
    <phoneticPr fontId="10"/>
  </si>
  <si>
    <t>西脇市、三木市、小野市、加西市、加東市、多可町</t>
    <rPh sb="0" eb="3">
      <t>ニシワキシ</t>
    </rPh>
    <rPh sb="4" eb="7">
      <t>ミキシ</t>
    </rPh>
    <rPh sb="8" eb="11">
      <t>オノシ</t>
    </rPh>
    <rPh sb="12" eb="15">
      <t>カサイシ</t>
    </rPh>
    <rPh sb="22" eb="23">
      <t>チョウ</t>
    </rPh>
    <phoneticPr fontId="10"/>
  </si>
  <si>
    <t>１市３町</t>
    <rPh sb="1" eb="2">
      <t>シ</t>
    </rPh>
    <rPh sb="3" eb="4">
      <t>チョウ</t>
    </rPh>
    <phoneticPr fontId="10"/>
  </si>
  <si>
    <t>姫路市、市川町、福崎町、神河町</t>
    <rPh sb="0" eb="3">
      <t>ヒメジシ</t>
    </rPh>
    <rPh sb="4" eb="7">
      <t>イチカワチョウ</t>
    </rPh>
    <rPh sb="8" eb="10">
      <t>フクサキ</t>
    </rPh>
    <rPh sb="10" eb="11">
      <t>マチ</t>
    </rPh>
    <rPh sb="12" eb="14">
      <t>カミカワ</t>
    </rPh>
    <rPh sb="14" eb="15">
      <t>マチ</t>
    </rPh>
    <phoneticPr fontId="10"/>
  </si>
  <si>
    <t>４市３町</t>
    <rPh sb="1" eb="2">
      <t>シ</t>
    </rPh>
    <rPh sb="3" eb="4">
      <t>チョウ</t>
    </rPh>
    <phoneticPr fontId="10"/>
  </si>
  <si>
    <t>相生市、赤穂市、宍粟市、たつの市、太子町、上郡町、佐用町</t>
    <rPh sb="0" eb="3">
      <t>アイオイシ</t>
    </rPh>
    <rPh sb="4" eb="7">
      <t>アコウシ</t>
    </rPh>
    <rPh sb="8" eb="10">
      <t>シソウ</t>
    </rPh>
    <rPh sb="10" eb="11">
      <t>シ</t>
    </rPh>
    <rPh sb="15" eb="16">
      <t>シ</t>
    </rPh>
    <rPh sb="17" eb="20">
      <t>タイシチョウ</t>
    </rPh>
    <rPh sb="21" eb="24">
      <t>カミゴオリチョウ</t>
    </rPh>
    <rPh sb="25" eb="28">
      <t>サヨウチョウ</t>
    </rPh>
    <phoneticPr fontId="10"/>
  </si>
  <si>
    <t>豊岡市、養父市、朝来市、香美町、新温泉町</t>
    <rPh sb="0" eb="3">
      <t>トヨオカシ</t>
    </rPh>
    <rPh sb="4" eb="6">
      <t>ヤブ</t>
    </rPh>
    <rPh sb="6" eb="7">
      <t>シ</t>
    </rPh>
    <rPh sb="8" eb="10">
      <t>アサゴ</t>
    </rPh>
    <rPh sb="10" eb="11">
      <t>シ</t>
    </rPh>
    <rPh sb="12" eb="13">
      <t>カオ</t>
    </rPh>
    <rPh sb="13" eb="14">
      <t>ビ</t>
    </rPh>
    <rPh sb="14" eb="15">
      <t>マチ</t>
    </rPh>
    <rPh sb="16" eb="17">
      <t>シン</t>
    </rPh>
    <rPh sb="17" eb="19">
      <t>オンセン</t>
    </rPh>
    <rPh sb="19" eb="20">
      <t>マチ</t>
    </rPh>
    <phoneticPr fontId="10"/>
  </si>
  <si>
    <t>２市</t>
    <rPh sb="1" eb="2">
      <t>シ</t>
    </rPh>
    <phoneticPr fontId="10"/>
  </si>
  <si>
    <t>丹波篠山市、丹波市</t>
    <rPh sb="0" eb="2">
      <t>タンバ</t>
    </rPh>
    <rPh sb="2" eb="4">
      <t>ササヤマ</t>
    </rPh>
    <rPh sb="4" eb="5">
      <t>シ</t>
    </rPh>
    <rPh sb="6" eb="8">
      <t>タンバ</t>
    </rPh>
    <rPh sb="8" eb="9">
      <t>シ</t>
    </rPh>
    <phoneticPr fontId="10"/>
  </si>
  <si>
    <t>洲本市、南あわじ市、淡路市</t>
    <rPh sb="0" eb="3">
      <t>スモトシ</t>
    </rPh>
    <rPh sb="4" eb="5">
      <t>ミナミ</t>
    </rPh>
    <rPh sb="8" eb="9">
      <t>シ</t>
    </rPh>
    <rPh sb="10" eb="12">
      <t>アワジ</t>
    </rPh>
    <rPh sb="12" eb="13">
      <t>シ</t>
    </rPh>
    <phoneticPr fontId="10"/>
  </si>
  <si>
    <t>　　</t>
    <phoneticPr fontId="10"/>
  </si>
  <si>
    <t>アメリカ</t>
    <phoneticPr fontId="3"/>
  </si>
  <si>
    <t>ベトナム</t>
    <phoneticPr fontId="5"/>
  </si>
  <si>
    <t>　（注）１　「現金給与総額」＝「きまって支給する給与」＋「特別に支払われた給与」</t>
    <rPh sb="2" eb="3">
      <t>チュウ</t>
    </rPh>
    <rPh sb="7" eb="9">
      <t>ゲンキン</t>
    </rPh>
    <rPh sb="9" eb="11">
      <t>キュウヨ</t>
    </rPh>
    <rPh sb="11" eb="13">
      <t>ソウガク</t>
    </rPh>
    <rPh sb="20" eb="22">
      <t>シキュウ</t>
    </rPh>
    <rPh sb="24" eb="26">
      <t>キュウヨ</t>
    </rPh>
    <rPh sb="29" eb="31">
      <t>トクベツ</t>
    </rPh>
    <rPh sb="32" eb="34">
      <t>シハラ</t>
    </rPh>
    <rPh sb="37" eb="39">
      <t>キュウヨ</t>
    </rPh>
    <phoneticPr fontId="12"/>
  </si>
  <si>
    <t>　　　　２　「きまって支給する給与」＝「所定内給与」＋「所定外給与（超過労働給与）」</t>
    <rPh sb="11" eb="13">
      <t>シキュウ</t>
    </rPh>
    <rPh sb="15" eb="17">
      <t>キュウヨ</t>
    </rPh>
    <rPh sb="20" eb="23">
      <t>ショテイナイ</t>
    </rPh>
    <rPh sb="23" eb="25">
      <t>キュウヨ</t>
    </rPh>
    <rPh sb="28" eb="31">
      <t>ショテイガイ</t>
    </rPh>
    <rPh sb="31" eb="33">
      <t>キュウヨ</t>
    </rPh>
    <rPh sb="34" eb="36">
      <t>チョウカ</t>
    </rPh>
    <rPh sb="36" eb="38">
      <t>ロウドウ</t>
    </rPh>
    <rPh sb="38" eb="40">
      <t>キュウヨ</t>
    </rPh>
    <phoneticPr fontId="12"/>
  </si>
  <si>
    <t>　　　　３　前年同月比は、指数をもとに計算している。</t>
    <rPh sb="6" eb="8">
      <t>ゼンネン</t>
    </rPh>
    <rPh sb="8" eb="11">
      <t>ドウゲツヒ</t>
    </rPh>
    <rPh sb="13" eb="15">
      <t>シスウ</t>
    </rPh>
    <rPh sb="19" eb="21">
      <t>ケイサン</t>
    </rPh>
    <phoneticPr fontId="12"/>
  </si>
  <si>
    <t>　（注）１　「総実労働時間」＝「所定内労働時間」＋「所定外労働時間」</t>
    <rPh sb="2" eb="3">
      <t>チュウ</t>
    </rPh>
    <rPh sb="7" eb="8">
      <t>ソウ</t>
    </rPh>
    <rPh sb="8" eb="9">
      <t>ジツ</t>
    </rPh>
    <rPh sb="9" eb="11">
      <t>ロウドウ</t>
    </rPh>
    <rPh sb="11" eb="13">
      <t>ジカン</t>
    </rPh>
    <rPh sb="16" eb="18">
      <t>ショテイ</t>
    </rPh>
    <rPh sb="18" eb="19">
      <t>ナイ</t>
    </rPh>
    <rPh sb="19" eb="21">
      <t>ロウドウ</t>
    </rPh>
    <rPh sb="21" eb="23">
      <t>ジカン</t>
    </rPh>
    <rPh sb="26" eb="29">
      <t>ショテイガイ</t>
    </rPh>
    <rPh sb="29" eb="31">
      <t>ロウドウ</t>
    </rPh>
    <rPh sb="31" eb="33">
      <t>ジカン</t>
    </rPh>
    <phoneticPr fontId="12"/>
  </si>
  <si>
    <t>　　　　２　前年同月比は、指数をもとに計算している。</t>
    <rPh sb="6" eb="8">
      <t>ゼンネン</t>
    </rPh>
    <rPh sb="8" eb="11">
      <t>ドウゲツヒ</t>
    </rPh>
    <rPh sb="13" eb="15">
      <t>シスウ</t>
    </rPh>
    <rPh sb="19" eb="21">
      <t>ケイサン</t>
    </rPh>
    <phoneticPr fontId="12"/>
  </si>
  <si>
    <t>　（注） １　入職（離職）率とは、前月末労働者数に対する月間の増加（減少）労働者の割合（％）である。</t>
    <rPh sb="2" eb="3">
      <t>チュウ</t>
    </rPh>
    <rPh sb="7" eb="8">
      <t>ニュウショク</t>
    </rPh>
    <rPh sb="8" eb="9">
      <t>ショク</t>
    </rPh>
    <rPh sb="10" eb="12">
      <t>リショク</t>
    </rPh>
    <rPh sb="13" eb="14">
      <t>リツ</t>
    </rPh>
    <rPh sb="17" eb="19">
      <t>ゼンゲツ</t>
    </rPh>
    <rPh sb="19" eb="20">
      <t>マツ</t>
    </rPh>
    <rPh sb="20" eb="23">
      <t>ロウドウシャ</t>
    </rPh>
    <rPh sb="23" eb="24">
      <t>スウ</t>
    </rPh>
    <rPh sb="25" eb="26">
      <t>タイ</t>
    </rPh>
    <rPh sb="28" eb="30">
      <t>ゲッカン</t>
    </rPh>
    <rPh sb="31" eb="33">
      <t>ゾウカ</t>
    </rPh>
    <rPh sb="34" eb="36">
      <t>ゲンショウ</t>
    </rPh>
    <rPh sb="37" eb="40">
      <t>ロウドウシャ</t>
    </rPh>
    <rPh sb="41" eb="43">
      <t>ワリアイ</t>
    </rPh>
    <phoneticPr fontId="12"/>
  </si>
  <si>
    <t>　 　　　３　前年同月比は、指数をもとに計算している。</t>
    <rPh sb="7" eb="9">
      <t>ゼンネン</t>
    </rPh>
    <rPh sb="9" eb="12">
      <t>ドウゲツヒ</t>
    </rPh>
    <rPh sb="14" eb="16">
      <t>シスウ</t>
    </rPh>
    <rPh sb="20" eb="22">
      <t>ケイサン</t>
    </rPh>
    <phoneticPr fontId="12"/>
  </si>
  <si>
    <t>　　　　 ２　パートタイム労働者比率とは、常用労働者に占めるパートタイム労働者の割合（％）である。</t>
    <rPh sb="13" eb="16">
      <t>ロウドウシャ</t>
    </rPh>
    <rPh sb="16" eb="18">
      <t>ヒリツ</t>
    </rPh>
    <rPh sb="21" eb="23">
      <t>ジョウヨウ</t>
    </rPh>
    <rPh sb="23" eb="26">
      <t>ロウドウシャ</t>
    </rPh>
    <rPh sb="27" eb="28">
      <t>シ</t>
    </rPh>
    <rPh sb="36" eb="39">
      <t>ロウドウシャ</t>
    </rPh>
    <rPh sb="40" eb="42">
      <t>ワリアイ</t>
    </rPh>
    <phoneticPr fontId="12"/>
  </si>
  <si>
    <t>県　　統　　計　　課</t>
    <rPh sb="0" eb="1">
      <t>ケン</t>
    </rPh>
    <rPh sb="3" eb="4">
      <t>オサム</t>
    </rPh>
    <rPh sb="6" eb="7">
      <t>ケイ</t>
    </rPh>
    <rPh sb="9" eb="10">
      <t>カ</t>
    </rPh>
    <phoneticPr fontId="21"/>
  </si>
  <si>
    <t>総務省統計局</t>
    <rPh sb="0" eb="2">
      <t>ソウムチョウ</t>
    </rPh>
    <rPh sb="2" eb="3">
      <t>ショウ</t>
    </rPh>
    <rPh sb="3" eb="5">
      <t>トウケイ</t>
    </rPh>
    <rPh sb="5" eb="6">
      <t>キョク</t>
    </rPh>
    <phoneticPr fontId="21"/>
  </si>
  <si>
    <t>現金給与総額</t>
    <rPh sb="0" eb="2">
      <t>ゲンキン</t>
    </rPh>
    <rPh sb="2" eb="4">
      <t>キュウヨ</t>
    </rPh>
    <rPh sb="4" eb="6">
      <t>ソウガク</t>
    </rPh>
    <phoneticPr fontId="23"/>
  </si>
  <si>
    <t xml:space="preserve"> 所定内労働時間 </t>
    <rPh sb="1" eb="3">
      <t>ショテイガイ</t>
    </rPh>
    <rPh sb="3" eb="4">
      <t>ナイ</t>
    </rPh>
    <rPh sb="4" eb="6">
      <t>ロウドウ</t>
    </rPh>
    <rPh sb="6" eb="8">
      <t>ジカン</t>
    </rPh>
    <phoneticPr fontId="23"/>
  </si>
  <si>
    <t xml:space="preserve"> 所定外労働時間 </t>
    <rPh sb="1" eb="3">
      <t>ショテイナイ</t>
    </rPh>
    <rPh sb="3" eb="4">
      <t>ガイ</t>
    </rPh>
    <rPh sb="4" eb="6">
      <t>ロウドウ</t>
    </rPh>
    <rPh sb="6" eb="8">
      <t>ジカン</t>
    </rPh>
    <phoneticPr fontId="23"/>
  </si>
  <si>
    <t xml:space="preserve"> 月末推計労働者数 </t>
    <rPh sb="1" eb="3">
      <t>ゲツマツ</t>
    </rPh>
    <rPh sb="3" eb="5">
      <t>スイケイ</t>
    </rPh>
    <rPh sb="5" eb="8">
      <t>ロウドウシャ</t>
    </rPh>
    <rPh sb="8" eb="9">
      <t>スウ</t>
    </rPh>
    <phoneticPr fontId="23"/>
  </si>
  <si>
    <t>比 率</t>
    <rPh sb="0" eb="1">
      <t>ヒ</t>
    </rPh>
    <rPh sb="2" eb="3">
      <t>リツ</t>
    </rPh>
    <phoneticPr fontId="12"/>
  </si>
  <si>
    <t>入 職 率</t>
    <rPh sb="0" eb="1">
      <t>ニュウ</t>
    </rPh>
    <rPh sb="2" eb="3">
      <t>ショク</t>
    </rPh>
    <rPh sb="4" eb="5">
      <t>リツ</t>
    </rPh>
    <phoneticPr fontId="12"/>
  </si>
  <si>
    <t>離 職 率</t>
    <rPh sb="0" eb="1">
      <t>ハナレ</t>
    </rPh>
    <rPh sb="2" eb="3">
      <t>ショク</t>
    </rPh>
    <rPh sb="4" eb="5">
      <t>リツ</t>
    </rPh>
    <phoneticPr fontId="12"/>
  </si>
  <si>
    <t>台 湾</t>
    <rPh sb="0" eb="1">
      <t>ダイ</t>
    </rPh>
    <rPh sb="2" eb="3">
      <t>ワン</t>
    </rPh>
    <phoneticPr fontId="5"/>
  </si>
  <si>
    <t>輸 出</t>
    <rPh sb="0" eb="1">
      <t>ユ</t>
    </rPh>
    <rPh sb="2" eb="3">
      <t>デ</t>
    </rPh>
    <phoneticPr fontId="3"/>
  </si>
  <si>
    <t>輸 入</t>
    <rPh sb="0" eb="1">
      <t>ユ</t>
    </rPh>
    <rPh sb="2" eb="3">
      <t>イ</t>
    </rPh>
    <phoneticPr fontId="3"/>
  </si>
  <si>
    <t>件  数</t>
    <rPh sb="0" eb="1">
      <t>ケン</t>
    </rPh>
    <rPh sb="3" eb="4">
      <t>スウ</t>
    </rPh>
    <phoneticPr fontId="10"/>
  </si>
  <si>
    <t>負 債 額</t>
    <rPh sb="0" eb="1">
      <t>フ</t>
    </rPh>
    <rPh sb="2" eb="3">
      <t>サイ</t>
    </rPh>
    <rPh sb="4" eb="5">
      <t>ガク</t>
    </rPh>
    <phoneticPr fontId="10"/>
  </si>
  <si>
    <t>木 造</t>
    <phoneticPr fontId="4"/>
  </si>
  <si>
    <t>個 人</t>
    <rPh sb="0" eb="1">
      <t>コ</t>
    </rPh>
    <rPh sb="2" eb="3">
      <t>ヒト</t>
    </rPh>
    <phoneticPr fontId="4"/>
  </si>
  <si>
    <t>床 面 積</t>
    <rPh sb="0" eb="1">
      <t>ユカ</t>
    </rPh>
    <rPh sb="2" eb="3">
      <t>メン</t>
    </rPh>
    <rPh sb="4" eb="5">
      <t>セキ</t>
    </rPh>
    <phoneticPr fontId="4"/>
  </si>
  <si>
    <t>鉄 骨 造</t>
    <phoneticPr fontId="4"/>
  </si>
  <si>
    <t>そ の 他</t>
    <phoneticPr fontId="4"/>
  </si>
  <si>
    <t>官 公 庁</t>
    <rPh sb="0" eb="1">
      <t>カン</t>
    </rPh>
    <rPh sb="2" eb="3">
      <t>コウ</t>
    </rPh>
    <rPh sb="4" eb="5">
      <t>チョウ</t>
    </rPh>
    <phoneticPr fontId="4"/>
  </si>
  <si>
    <t>会 社・
団 体</t>
    <rPh sb="0" eb="1">
      <t>カイ</t>
    </rPh>
    <rPh sb="2" eb="3">
      <t>シャ</t>
    </rPh>
    <rPh sb="5" eb="6">
      <t>ダン</t>
    </rPh>
    <rPh sb="7" eb="8">
      <t>カラダ</t>
    </rPh>
    <phoneticPr fontId="4"/>
  </si>
  <si>
    <t>住 居</t>
    <rPh sb="0" eb="1">
      <t>ジュウ</t>
    </rPh>
    <rPh sb="2" eb="3">
      <t>イ</t>
    </rPh>
    <phoneticPr fontId="10"/>
  </si>
  <si>
    <t>教 育</t>
    <rPh sb="0" eb="1">
      <t>キョウ</t>
    </rPh>
    <rPh sb="2" eb="3">
      <t>イク</t>
    </rPh>
    <phoneticPr fontId="10"/>
  </si>
  <si>
    <t>実 収 入</t>
    <rPh sb="0" eb="1">
      <t>ジツ</t>
    </rPh>
    <rPh sb="2" eb="3">
      <t>オサム</t>
    </rPh>
    <rPh sb="4" eb="5">
      <t>イ</t>
    </rPh>
    <phoneticPr fontId="15"/>
  </si>
  <si>
    <t>実 支 出</t>
    <rPh sb="0" eb="1">
      <t>ジツ</t>
    </rPh>
    <rPh sb="2" eb="3">
      <t>シ</t>
    </rPh>
    <rPh sb="4" eb="5">
      <t>デ</t>
    </rPh>
    <phoneticPr fontId="15"/>
  </si>
  <si>
    <t>総 合</t>
    <phoneticPr fontId="6"/>
  </si>
  <si>
    <t>食 料</t>
    <phoneticPr fontId="6"/>
  </si>
  <si>
    <t>穀 類</t>
    <phoneticPr fontId="6"/>
  </si>
  <si>
    <t>外 食　</t>
    <phoneticPr fontId="6"/>
  </si>
  <si>
    <t>住 居</t>
    <phoneticPr fontId="6"/>
  </si>
  <si>
    <t>衣 料</t>
    <phoneticPr fontId="6"/>
  </si>
  <si>
    <t>教 育</t>
    <phoneticPr fontId="6"/>
  </si>
  <si>
    <t>住 居</t>
    <phoneticPr fontId="13"/>
  </si>
  <si>
    <t>教 育</t>
    <phoneticPr fontId="13"/>
  </si>
  <si>
    <t>鉄 鋼</t>
    <phoneticPr fontId="13"/>
  </si>
  <si>
    <t>総 数</t>
    <phoneticPr fontId="0"/>
  </si>
  <si>
    <t>人  口</t>
    <phoneticPr fontId="0"/>
  </si>
  <si>
    <t>面  積</t>
    <phoneticPr fontId="0"/>
  </si>
  <si>
    <t>出 生</t>
    <phoneticPr fontId="0"/>
  </si>
  <si>
    <t>死 亡</t>
    <phoneticPr fontId="0"/>
  </si>
  <si>
    <t>増 減</t>
    <phoneticPr fontId="0"/>
  </si>
  <si>
    <t>転 入</t>
    <phoneticPr fontId="0"/>
  </si>
  <si>
    <t>転 出</t>
    <phoneticPr fontId="0"/>
  </si>
  <si>
    <t>生 産</t>
    <rPh sb="0" eb="1">
      <t>セイ</t>
    </rPh>
    <rPh sb="2" eb="3">
      <t>サン</t>
    </rPh>
    <phoneticPr fontId="23"/>
  </si>
  <si>
    <t>出 荷</t>
    <rPh sb="0" eb="1">
      <t>デ</t>
    </rPh>
    <rPh sb="2" eb="3">
      <t>ニ</t>
    </rPh>
    <phoneticPr fontId="23"/>
  </si>
  <si>
    <t>在 庫</t>
    <rPh sb="0" eb="1">
      <t>ザイ</t>
    </rPh>
    <rPh sb="2" eb="3">
      <t>コ</t>
    </rPh>
    <phoneticPr fontId="23"/>
  </si>
  <si>
    <t>保 証 債 務 残 高</t>
    <rPh sb="0" eb="1">
      <t>タモツ</t>
    </rPh>
    <rPh sb="2" eb="3">
      <t>アカシ</t>
    </rPh>
    <rPh sb="4" eb="5">
      <t>サイ</t>
    </rPh>
    <rPh sb="6" eb="7">
      <t>ツトム</t>
    </rPh>
    <rPh sb="8" eb="9">
      <t>ザン</t>
    </rPh>
    <phoneticPr fontId="10"/>
  </si>
  <si>
    <t>月</t>
    <rPh sb="0" eb="1">
      <t>ツキ</t>
    </rPh>
    <phoneticPr fontId="5"/>
  </si>
  <si>
    <t>月末</t>
    <rPh sb="0" eb="1">
      <t>ツキ</t>
    </rPh>
    <rPh sb="1" eb="2">
      <t>スエ</t>
    </rPh>
    <phoneticPr fontId="3"/>
  </si>
  <si>
    <t>１　適用事業所数､被保険者数の「年度」は年度末、「月」は月末の数値。</t>
    <rPh sb="2" eb="4">
      <t>テキヨウ</t>
    </rPh>
    <rPh sb="4" eb="7">
      <t>ジギョウショ</t>
    </rPh>
    <rPh sb="7" eb="8">
      <t>スウ</t>
    </rPh>
    <rPh sb="9" eb="13">
      <t>ヒホケンシャ</t>
    </rPh>
    <rPh sb="13" eb="14">
      <t>スウ</t>
    </rPh>
    <rPh sb="16" eb="18">
      <t>ネンド</t>
    </rPh>
    <rPh sb="20" eb="23">
      <t>ネンドマツ</t>
    </rPh>
    <rPh sb="25" eb="26">
      <t>ツキ</t>
    </rPh>
    <rPh sb="28" eb="30">
      <t>ゲツマツ</t>
    </rPh>
    <rPh sb="31" eb="33">
      <t>スウチ</t>
    </rPh>
    <phoneticPr fontId="3"/>
  </si>
  <si>
    <t>２　受給者実人員の「年度」は月平均。</t>
    <rPh sb="2" eb="5">
      <t>ジュキュウシャ</t>
    </rPh>
    <rPh sb="5" eb="6">
      <t>ジツ</t>
    </rPh>
    <rPh sb="6" eb="8">
      <t>ジンイン</t>
    </rPh>
    <rPh sb="10" eb="12">
      <t>ネンド</t>
    </rPh>
    <rPh sb="14" eb="15">
      <t>ツキ</t>
    </rPh>
    <rPh sb="15" eb="17">
      <t>ヘイキン</t>
    </rPh>
    <phoneticPr fontId="3"/>
  </si>
  <si>
    <t>３　求人倍率の「対前月比増減」は、対前月差（ポイント）を表す。</t>
    <rPh sb="2" eb="4">
      <t>キュウジン</t>
    </rPh>
    <rPh sb="4" eb="6">
      <t>バイリツ</t>
    </rPh>
    <rPh sb="8" eb="9">
      <t>タイ</t>
    </rPh>
    <rPh sb="9" eb="12">
      <t>ゼンゲツヒ</t>
    </rPh>
    <rPh sb="12" eb="14">
      <t>ゾウゲン</t>
    </rPh>
    <rPh sb="17" eb="18">
      <t>タイ</t>
    </rPh>
    <rPh sb="18" eb="20">
      <t>ゼンゲツ</t>
    </rPh>
    <rPh sb="20" eb="21">
      <t>サ</t>
    </rPh>
    <rPh sb="28" eb="29">
      <t>アラワ</t>
    </rPh>
    <phoneticPr fontId="4"/>
  </si>
  <si>
    <t>４　求人倍率以外の件数・人数（中高年齢者数を除く）の「対前月比増減」は、季節調整値に基づく。</t>
    <rPh sb="6" eb="8">
      <t>イガイ</t>
    </rPh>
    <rPh sb="9" eb="11">
      <t>ケンスウ</t>
    </rPh>
    <rPh sb="12" eb="14">
      <t>ニンズウ</t>
    </rPh>
    <rPh sb="15" eb="20">
      <t>チュウコウネンレイシャ</t>
    </rPh>
    <rPh sb="20" eb="21">
      <t>スウ</t>
    </rPh>
    <rPh sb="22" eb="23">
      <t>ノゾ</t>
    </rPh>
    <rPh sb="27" eb="28">
      <t>タイ</t>
    </rPh>
    <rPh sb="28" eb="31">
      <t>ゼンゲツヒ</t>
    </rPh>
    <rPh sb="31" eb="33">
      <t>ゾウゲン</t>
    </rPh>
    <rPh sb="36" eb="41">
      <t>キセツチョウセイチ</t>
    </rPh>
    <rPh sb="42" eb="43">
      <t>モト</t>
    </rPh>
    <phoneticPr fontId="6"/>
  </si>
  <si>
    <t>(一社)神戸銀行協会</t>
    <rPh sb="1" eb="3">
      <t>イッシャ</t>
    </rPh>
    <rPh sb="4" eb="6">
      <t>コウベ</t>
    </rPh>
    <rPh sb="6" eb="8">
      <t>ギンコウ</t>
    </rPh>
    <rPh sb="8" eb="10">
      <t>キョウカイ</t>
    </rPh>
    <phoneticPr fontId="21"/>
  </si>
  <si>
    <t>雇用保険適用・給付状況‥‥‥‥‥‥‥‥‥‥‥‥‥‥‥‥‥‥‥‥‥‥‥</t>
    <rPh sb="0" eb="2">
      <t>コヨウ</t>
    </rPh>
    <rPh sb="2" eb="4">
      <t>ホケン</t>
    </rPh>
    <rPh sb="4" eb="6">
      <t>テキヨウ</t>
    </rPh>
    <rPh sb="7" eb="9">
      <t>キュウフ</t>
    </rPh>
    <rPh sb="9" eb="11">
      <t>ジョウキョウ</t>
    </rPh>
    <phoneticPr fontId="10"/>
  </si>
  <si>
    <t>県空港政策課</t>
    <rPh sb="0" eb="1">
      <t>ケン</t>
    </rPh>
    <rPh sb="1" eb="3">
      <t>クウコウ</t>
    </rPh>
    <rPh sb="3" eb="6">
      <t>セイサクカ</t>
    </rPh>
    <phoneticPr fontId="3"/>
  </si>
  <si>
    <t>年度末　月末</t>
    <rPh sb="0" eb="1">
      <t>ネン</t>
    </rPh>
    <rPh sb="2" eb="3">
      <t>マツ</t>
    </rPh>
    <rPh sb="4" eb="5">
      <t>ツキ</t>
    </rPh>
    <rPh sb="5" eb="6">
      <t>マツ</t>
    </rPh>
    <phoneticPr fontId="3"/>
  </si>
  <si>
    <t>総数</t>
    <rPh sb="0" eb="2">
      <t>ソウスウ</t>
    </rPh>
    <phoneticPr fontId="117"/>
  </si>
  <si>
    <t>乗用車</t>
    <rPh sb="0" eb="3">
      <t>ジョウヨウシャ</t>
    </rPh>
    <phoneticPr fontId="117"/>
  </si>
  <si>
    <t>貨物車</t>
    <rPh sb="0" eb="3">
      <t>カモツシャ</t>
    </rPh>
    <phoneticPr fontId="117"/>
  </si>
  <si>
    <t>被牽引車</t>
    <rPh sb="0" eb="1">
      <t>ヒ</t>
    </rPh>
    <rPh sb="1" eb="4">
      <t>ケンインシャ</t>
    </rPh>
    <phoneticPr fontId="117"/>
  </si>
  <si>
    <t>乗合用</t>
    <rPh sb="0" eb="2">
      <t>ノリアイ</t>
    </rPh>
    <rPh sb="2" eb="3">
      <t>ヨウ</t>
    </rPh>
    <phoneticPr fontId="117"/>
  </si>
  <si>
    <t>特種
用途車</t>
    <rPh sb="0" eb="2">
      <t>トクダネ</t>
    </rPh>
    <rPh sb="3" eb="5">
      <t>ヨウト</t>
    </rPh>
    <rPh sb="5" eb="6">
      <t>シャ</t>
    </rPh>
    <phoneticPr fontId="117"/>
  </si>
  <si>
    <t>大型
特殊車</t>
    <rPh sb="0" eb="2">
      <t>オオガタ</t>
    </rPh>
    <rPh sb="3" eb="6">
      <t>トクシュシャ</t>
    </rPh>
    <phoneticPr fontId="117"/>
  </si>
  <si>
    <t>小型
二輪車</t>
    <rPh sb="0" eb="2">
      <t>コガタ</t>
    </rPh>
    <rPh sb="3" eb="5">
      <t>ニリン</t>
    </rPh>
    <phoneticPr fontId="117"/>
  </si>
  <si>
    <t>軽自動車</t>
    <rPh sb="0" eb="4">
      <t>ケイジドウシャ</t>
    </rPh>
    <phoneticPr fontId="117"/>
  </si>
  <si>
    <t>自家用</t>
    <rPh sb="0" eb="3">
      <t>ジカヨウ</t>
    </rPh>
    <phoneticPr fontId="117"/>
  </si>
  <si>
    <t>営業用</t>
    <rPh sb="0" eb="3">
      <t>エイギョウヨウ</t>
    </rPh>
    <phoneticPr fontId="117"/>
  </si>
  <si>
    <t>(軽二輪
  を除く)</t>
    <phoneticPr fontId="117"/>
  </si>
  <si>
    <t>(250cc超)</t>
    <rPh sb="6" eb="7">
      <t>コ</t>
    </rPh>
    <phoneticPr fontId="117"/>
  </si>
  <si>
    <t>台</t>
    <rPh sb="0" eb="1">
      <t>ダイ</t>
    </rPh>
    <phoneticPr fontId="9"/>
  </si>
  <si>
    <t>年度末</t>
    <rPh sb="2" eb="3">
      <t>スエ</t>
    </rPh>
    <phoneticPr fontId="3"/>
  </si>
  <si>
    <t>(注）　</t>
    <rPh sb="1" eb="2">
      <t>チュウ</t>
    </rPh>
    <phoneticPr fontId="3"/>
  </si>
  <si>
    <t>一種
免許</t>
    <rPh sb="0" eb="2">
      <t>イッシュ</t>
    </rPh>
    <rPh sb="3" eb="5">
      <t>メンキョ</t>
    </rPh>
    <phoneticPr fontId="3"/>
  </si>
  <si>
    <t>二種
免許</t>
    <rPh sb="0" eb="1">
      <t>ニ</t>
    </rPh>
    <rPh sb="1" eb="2">
      <t>シュ</t>
    </rPh>
    <rPh sb="3" eb="5">
      <t>メンキョ</t>
    </rPh>
    <phoneticPr fontId="3"/>
  </si>
  <si>
    <t>店</t>
    <rPh sb="0" eb="1">
      <t>ミセ</t>
    </rPh>
    <phoneticPr fontId="3"/>
  </si>
  <si>
    <t>預金</t>
    <rPh sb="0" eb="2">
      <t>ヨキン</t>
    </rPh>
    <phoneticPr fontId="3"/>
  </si>
  <si>
    <t>貯金</t>
    <rPh sb="0" eb="2">
      <t>チョキン</t>
    </rPh>
    <phoneticPr fontId="3"/>
  </si>
  <si>
    <t>食 料
③</t>
    <rPh sb="0" eb="1">
      <t>ショク</t>
    </rPh>
    <rPh sb="2" eb="3">
      <t>リョウ</t>
    </rPh>
    <phoneticPr fontId="10"/>
  </si>
  <si>
    <t>①</t>
    <phoneticPr fontId="4"/>
  </si>
  <si>
    <t>②+④</t>
    <phoneticPr fontId="4"/>
  </si>
  <si>
    <t>②</t>
    <phoneticPr fontId="4"/>
  </si>
  <si>
    <t>④</t>
    <phoneticPr fontId="4"/>
  </si>
  <si>
    <t>①-④</t>
    <phoneticPr fontId="4"/>
  </si>
  <si>
    <t>③/②</t>
    <phoneticPr fontId="4"/>
  </si>
  <si>
    <t>近畿運輸局神戸運輸監理部兵庫陸運部登録部門</t>
    <rPh sb="0" eb="2">
      <t>キンキ</t>
    </rPh>
    <rPh sb="2" eb="4">
      <t>ウンユ</t>
    </rPh>
    <rPh sb="4" eb="5">
      <t>キョク</t>
    </rPh>
    <rPh sb="5" eb="7">
      <t>コウベ</t>
    </rPh>
    <rPh sb="7" eb="9">
      <t>ウンユキョク</t>
    </rPh>
    <rPh sb="9" eb="10">
      <t>カン</t>
    </rPh>
    <rPh sb="10" eb="12">
      <t>カンリブ</t>
    </rPh>
    <rPh sb="12" eb="14">
      <t>ヒョウゴ</t>
    </rPh>
    <rPh sb="14" eb="16">
      <t>リクウン</t>
    </rPh>
    <rPh sb="16" eb="17">
      <t>ブ</t>
    </rPh>
    <rPh sb="17" eb="19">
      <t>トウロク</t>
    </rPh>
    <rPh sb="19" eb="21">
      <t>ブモン</t>
    </rPh>
    <phoneticPr fontId="3"/>
  </si>
  <si>
    <t>２　「信用金庫」は県内に本店を置くもの（一部県外店舗を含む)。</t>
    <rPh sb="3" eb="5">
      <t>シンヨウ</t>
    </rPh>
    <rPh sb="5" eb="7">
      <t>キンコ</t>
    </rPh>
    <rPh sb="9" eb="11">
      <t>ケンナイ</t>
    </rPh>
    <rPh sb="12" eb="14">
      <t>ホンテン</t>
    </rPh>
    <rPh sb="15" eb="16">
      <t>オ</t>
    </rPh>
    <rPh sb="20" eb="22">
      <t>イチブ</t>
    </rPh>
    <rPh sb="22" eb="24">
      <t>ケンガイ</t>
    </rPh>
    <rPh sb="24" eb="26">
      <t>テンポ</t>
    </rPh>
    <rPh sb="27" eb="28">
      <t>フク</t>
    </rPh>
    <phoneticPr fontId="3"/>
  </si>
  <si>
    <t>４　合併や事業譲渡等による業態間の計数移動等の調整は未実施。</t>
    <rPh sb="2" eb="4">
      <t>ガッペイ</t>
    </rPh>
    <rPh sb="5" eb="7">
      <t>ジギョウ</t>
    </rPh>
    <rPh sb="7" eb="10">
      <t>ジョウトナド</t>
    </rPh>
    <rPh sb="13" eb="15">
      <t>ギョウタイ</t>
    </rPh>
    <rPh sb="15" eb="16">
      <t>アイダ</t>
    </rPh>
    <rPh sb="17" eb="19">
      <t>ケイスウ</t>
    </rPh>
    <rPh sb="19" eb="22">
      <t>イドウナド</t>
    </rPh>
    <rPh sb="23" eb="25">
      <t>チョウセイ</t>
    </rPh>
    <rPh sb="26" eb="29">
      <t>ミジッシ</t>
    </rPh>
    <phoneticPr fontId="3"/>
  </si>
  <si>
    <t>５　「預金」は表面預金から「切手手形」を控除した実質預金。</t>
    <rPh sb="3" eb="5">
      <t>ヨキン</t>
    </rPh>
    <rPh sb="7" eb="9">
      <t>ヒョウメン</t>
    </rPh>
    <rPh sb="9" eb="11">
      <t>ヨキン</t>
    </rPh>
    <rPh sb="14" eb="16">
      <t>キッテ</t>
    </rPh>
    <rPh sb="16" eb="18">
      <t>テガタ</t>
    </rPh>
    <rPh sb="20" eb="22">
      <t>コウジョ</t>
    </rPh>
    <rPh sb="24" eb="26">
      <t>ジッシツ</t>
    </rPh>
    <rPh sb="26" eb="28">
      <t>ヨキン</t>
    </rPh>
    <phoneticPr fontId="3"/>
  </si>
  <si>
    <r>
      <rPr>
        <sz val="9"/>
        <rFont val="ＭＳ Ｐ明朝"/>
        <family val="1"/>
        <charset val="128"/>
      </rPr>
      <t>新規求職
申込件数</t>
    </r>
    <r>
      <rPr>
        <sz val="10"/>
        <rFont val="ＭＳ Ｐ明朝"/>
        <family val="1"/>
        <charset val="128"/>
      </rPr>
      <t xml:space="preserve">
①</t>
    </r>
    <rPh sb="0" eb="2">
      <t>シンキ</t>
    </rPh>
    <rPh sb="2" eb="4">
      <t>キュウショク</t>
    </rPh>
    <rPh sb="5" eb="7">
      <t>モウシコミ</t>
    </rPh>
    <rPh sb="7" eb="9">
      <t>ケンスウ</t>
    </rPh>
    <phoneticPr fontId="3"/>
  </si>
  <si>
    <r>
      <rPr>
        <sz val="9"/>
        <rFont val="ＭＳ Ｐ明朝"/>
        <family val="1"/>
        <charset val="128"/>
      </rPr>
      <t>新規
求人数</t>
    </r>
    <r>
      <rPr>
        <sz val="10"/>
        <rFont val="ＭＳ Ｐ明朝"/>
        <family val="1"/>
        <charset val="128"/>
      </rPr>
      <t xml:space="preserve">
②</t>
    </r>
    <rPh sb="0" eb="2">
      <t>シンキ</t>
    </rPh>
    <rPh sb="3" eb="6">
      <t>キュウジンスウ</t>
    </rPh>
    <phoneticPr fontId="3"/>
  </si>
  <si>
    <r>
      <rPr>
        <sz val="9"/>
        <rFont val="ＭＳ Ｐ明朝"/>
        <family val="1"/>
        <charset val="128"/>
      </rPr>
      <t>月間有効
求職者数</t>
    </r>
    <r>
      <rPr>
        <sz val="10"/>
        <rFont val="ＭＳ Ｐ明朝"/>
        <family val="1"/>
        <charset val="128"/>
      </rPr>
      <t xml:space="preserve">
③</t>
    </r>
    <rPh sb="0" eb="2">
      <t>ゲッカン</t>
    </rPh>
    <rPh sb="2" eb="4">
      <t>ユウコウ</t>
    </rPh>
    <rPh sb="5" eb="8">
      <t>キュウショクシャ</t>
    </rPh>
    <rPh sb="8" eb="9">
      <t>スウ</t>
    </rPh>
    <phoneticPr fontId="3"/>
  </si>
  <si>
    <t>月間有効
求人数
④</t>
    <rPh sb="0" eb="2">
      <t>ゲッカン</t>
    </rPh>
    <rPh sb="2" eb="4">
      <t>ユウコウ</t>
    </rPh>
    <rPh sb="5" eb="8">
      <t>キュウジンスウ</t>
    </rPh>
    <phoneticPr fontId="3"/>
  </si>
  <si>
    <t>就職
件数</t>
    <rPh sb="0" eb="2">
      <t>シュウショク</t>
    </rPh>
    <rPh sb="3" eb="5">
      <t>ケンスウ</t>
    </rPh>
    <phoneticPr fontId="3"/>
  </si>
  <si>
    <t>新規
②/①</t>
    <rPh sb="0" eb="2">
      <t>シンキ</t>
    </rPh>
    <phoneticPr fontId="3"/>
  </si>
  <si>
    <t>有効
④/③</t>
    <rPh sb="0" eb="2">
      <t>ユウコウ</t>
    </rPh>
    <phoneticPr fontId="3"/>
  </si>
  <si>
    <t xml:space="preserve"> </t>
    <phoneticPr fontId="3"/>
  </si>
  <si>
    <t>内閣府経済社会総合研究所</t>
    <rPh sb="0" eb="3">
      <t>ナイカクフ</t>
    </rPh>
    <rPh sb="3" eb="5">
      <t>ケイザイ</t>
    </rPh>
    <rPh sb="5" eb="7">
      <t>シャカイ</t>
    </rPh>
    <rPh sb="7" eb="9">
      <t>ソウゴウ</t>
    </rPh>
    <rPh sb="9" eb="12">
      <t>ケンキュウショ</t>
    </rPh>
    <phoneticPr fontId="17"/>
  </si>
  <si>
    <t>％</t>
    <phoneticPr fontId="8"/>
  </si>
  <si>
    <t>％</t>
    <phoneticPr fontId="4"/>
  </si>
  <si>
    <t xml:space="preserve">  1-2　全国の主要経済指標</t>
    <rPh sb="6" eb="8">
      <t>ゼンコク</t>
    </rPh>
    <rPh sb="11" eb="13">
      <t>ケイザイ</t>
    </rPh>
    <rPh sb="13" eb="15">
      <t>シヒョウ</t>
    </rPh>
    <phoneticPr fontId="20"/>
  </si>
  <si>
    <t xml:space="preserve">  2-2　世帯・人口（国勢調査・推計人口）</t>
    <phoneticPr fontId="3"/>
  </si>
  <si>
    <t xml:space="preserve">  2-3　地域別人口</t>
    <phoneticPr fontId="3"/>
  </si>
  <si>
    <t xml:space="preserve">  3-8　雇用保険適用・給付状況</t>
    <rPh sb="6" eb="8">
      <t>コヨウ</t>
    </rPh>
    <rPh sb="8" eb="10">
      <t>ホケン</t>
    </rPh>
    <rPh sb="10" eb="12">
      <t>テキヨウ</t>
    </rPh>
    <rPh sb="13" eb="15">
      <t>キュウフ</t>
    </rPh>
    <rPh sb="15" eb="17">
      <t>ジョウキョウ</t>
    </rPh>
    <phoneticPr fontId="3"/>
  </si>
  <si>
    <t xml:space="preserve">  3-7　一般職業紹介状況</t>
    <rPh sb="6" eb="8">
      <t>イッパン</t>
    </rPh>
    <rPh sb="8" eb="10">
      <t>ショクギョウ</t>
    </rPh>
    <rPh sb="10" eb="12">
      <t>ショウカイ</t>
    </rPh>
    <rPh sb="12" eb="14">
      <t>ジョウキョウ</t>
    </rPh>
    <phoneticPr fontId="3"/>
  </si>
  <si>
    <t xml:space="preserve">  5-1　全国の企業物価指数</t>
    <rPh sb="9" eb="11">
      <t>キギョウ</t>
    </rPh>
    <phoneticPr fontId="10"/>
  </si>
  <si>
    <t xml:space="preserve">  5-2　全国の消費者物価指数</t>
    <rPh sb="6" eb="8">
      <t>ゼンコク</t>
    </rPh>
    <rPh sb="9" eb="12">
      <t>ショウヒシャ</t>
    </rPh>
    <rPh sb="12" eb="14">
      <t>ブッカ</t>
    </rPh>
    <rPh sb="14" eb="16">
      <t>シスウ</t>
    </rPh>
    <phoneticPr fontId="13"/>
  </si>
  <si>
    <t xml:space="preserve">  6-2　着工建築物</t>
    <phoneticPr fontId="4"/>
  </si>
  <si>
    <t xml:space="preserve">  7-1　金融機関別預貯金・貸出金残高</t>
    <rPh sb="6" eb="8">
      <t>キンユウ</t>
    </rPh>
    <rPh sb="8" eb="10">
      <t>キカン</t>
    </rPh>
    <rPh sb="10" eb="11">
      <t>ベツ</t>
    </rPh>
    <rPh sb="11" eb="14">
      <t>ヨチョキン</t>
    </rPh>
    <rPh sb="15" eb="17">
      <t>カシダシ</t>
    </rPh>
    <rPh sb="17" eb="18">
      <t>キン</t>
    </rPh>
    <rPh sb="18" eb="20">
      <t>ザンダカ</t>
    </rPh>
    <phoneticPr fontId="3"/>
  </si>
  <si>
    <t xml:space="preserve"> 7-2　銀行主要勘定</t>
    <rPh sb="5" eb="7">
      <t>ギンコウ</t>
    </rPh>
    <rPh sb="7" eb="9">
      <t>シュヨウ</t>
    </rPh>
    <rPh sb="9" eb="11">
      <t>カンジョウ</t>
    </rPh>
    <phoneticPr fontId="3"/>
  </si>
  <si>
    <t xml:space="preserve">  9-1　空港管理状況報告</t>
    <rPh sb="6" eb="8">
      <t>クウコウ</t>
    </rPh>
    <rPh sb="8" eb="10">
      <t>カンリ</t>
    </rPh>
    <rPh sb="10" eb="12">
      <t>ジョウキョウ</t>
    </rPh>
    <rPh sb="12" eb="14">
      <t>ホウコク</t>
    </rPh>
    <phoneticPr fontId="3"/>
  </si>
  <si>
    <t xml:space="preserve">  9-2　自動車保有台数</t>
    <rPh sb="6" eb="9">
      <t>ジドウシャ</t>
    </rPh>
    <rPh sb="9" eb="11">
      <t>ホユウ</t>
    </rPh>
    <rPh sb="11" eb="13">
      <t>ダイスウ</t>
    </rPh>
    <phoneticPr fontId="3"/>
  </si>
  <si>
    <t xml:space="preserve">  10-1　交通事故発生状況</t>
    <phoneticPr fontId="3"/>
  </si>
  <si>
    <t xml:space="preserve">  10-2　一般旅券発給状況</t>
    <rPh sb="7" eb="9">
      <t>イッパン</t>
    </rPh>
    <rPh sb="9" eb="11">
      <t>リョケン</t>
    </rPh>
    <rPh sb="11" eb="13">
      <t>ハッキュウ</t>
    </rPh>
    <rPh sb="13" eb="15">
      <t>ジョウキョウ</t>
    </rPh>
    <phoneticPr fontId="3"/>
  </si>
  <si>
    <t xml:space="preserve">   (3) コウノトリ但馬空港</t>
    <rPh sb="12" eb="14">
      <t>タジマ</t>
    </rPh>
    <rPh sb="14" eb="16">
      <t>クウコウ</t>
    </rPh>
    <phoneticPr fontId="3"/>
  </si>
  <si>
    <t>神戸税関、財務省貿易統計</t>
    <rPh sb="0" eb="2">
      <t>コウベ</t>
    </rPh>
    <rPh sb="2" eb="4">
      <t>ゼイカン</t>
    </rPh>
    <rPh sb="5" eb="8">
      <t>ザイムショウ</t>
    </rPh>
    <rPh sb="8" eb="10">
      <t>ボウエキ</t>
    </rPh>
    <rPh sb="10" eb="12">
      <t>トウケイ</t>
    </rPh>
    <phoneticPr fontId="3"/>
  </si>
  <si>
    <t xml:space="preserve">   ･･･ </t>
  </si>
  <si>
    <t xml:space="preserve">   (2) 神戸空港</t>
    <rPh sb="7" eb="9">
      <t>コウベ</t>
    </rPh>
    <phoneticPr fontId="3"/>
  </si>
  <si>
    <t>　1-1　兵庫県の主要経済指標</t>
    <rPh sb="5" eb="8">
      <t>ヒョウゴケン</t>
    </rPh>
    <rPh sb="11" eb="13">
      <t>ケイザイ</t>
    </rPh>
    <rPh sb="13" eb="15">
      <t>シヒョウ</t>
    </rPh>
    <phoneticPr fontId="20"/>
  </si>
  <si>
    <t xml:space="preserve">  9-3　運転免許保有状況</t>
    <rPh sb="6" eb="8">
      <t>ウンテン</t>
    </rPh>
    <rPh sb="8" eb="10">
      <t>メンキョ</t>
    </rPh>
    <rPh sb="10" eb="12">
      <t>ホユウ</t>
    </rPh>
    <rPh sb="12" eb="14">
      <t>ジョウキョウ</t>
    </rPh>
    <phoneticPr fontId="3"/>
  </si>
  <si>
    <t xml:space="preserve">   (1) 大阪国際（伊丹）空港</t>
    <rPh sb="12" eb="14">
      <t>イタミ</t>
    </rPh>
    <phoneticPr fontId="3"/>
  </si>
  <si>
    <t xml:space="preserve">  5-3　神戸市消費者物価指数</t>
    <rPh sb="6" eb="9">
      <t>コウベシ</t>
    </rPh>
    <phoneticPr fontId="3"/>
  </si>
  <si>
    <t xml:space="preserve">  5-4　１世帯当たり１か月間の収入と支出（神戸市・勤労者世帯）</t>
    <rPh sb="7" eb="9">
      <t>セタイ</t>
    </rPh>
    <rPh sb="9" eb="10">
      <t>ア</t>
    </rPh>
    <rPh sb="13" eb="15">
      <t>１カゲツ</t>
    </rPh>
    <rPh sb="15" eb="16">
      <t>カン</t>
    </rPh>
    <rPh sb="17" eb="19">
      <t>シュウニュウ</t>
    </rPh>
    <rPh sb="20" eb="22">
      <t>シシュツ</t>
    </rPh>
    <rPh sb="23" eb="26">
      <t>コウベシ</t>
    </rPh>
    <rPh sb="27" eb="30">
      <t>キンロウシャ</t>
    </rPh>
    <rPh sb="30" eb="32">
      <t>ゼンセタイ</t>
    </rPh>
    <phoneticPr fontId="4"/>
  </si>
  <si>
    <t xml:space="preserve">  6-1　着工新設住宅数（利用関係別）</t>
    <phoneticPr fontId="4"/>
  </si>
  <si>
    <t xml:space="preserve">  8-3　輸出入状況（主要地域国別）</t>
    <rPh sb="6" eb="9">
      <t>ユシュツニュウ</t>
    </rPh>
    <rPh sb="9" eb="11">
      <t>ジョウキョウ</t>
    </rPh>
    <rPh sb="12" eb="14">
      <t>シュヨウ</t>
    </rPh>
    <rPh sb="14" eb="16">
      <t>チイキ</t>
    </rPh>
    <rPh sb="16" eb="18">
      <t>クニベツ</t>
    </rPh>
    <phoneticPr fontId="3"/>
  </si>
  <si>
    <t xml:space="preserve">  8-2　輸出入状況（港別）</t>
    <rPh sb="6" eb="9">
      <t>ユシュツニュウ</t>
    </rPh>
    <rPh sb="9" eb="11">
      <t>ジョウキョウ</t>
    </rPh>
    <rPh sb="12" eb="13">
      <t>ミナト</t>
    </rPh>
    <rPh sb="13" eb="14">
      <t>ベツ</t>
    </rPh>
    <phoneticPr fontId="3"/>
  </si>
  <si>
    <t xml:space="preserve">    神　戸</t>
    <rPh sb="4" eb="7">
      <t>コウベ</t>
    </rPh>
    <phoneticPr fontId="10"/>
  </si>
  <si>
    <t xml:space="preserve">    阪神南</t>
    <rPh sb="4" eb="6">
      <t>ハンシン</t>
    </rPh>
    <rPh sb="6" eb="7">
      <t>ミナミ</t>
    </rPh>
    <phoneticPr fontId="10"/>
  </si>
  <si>
    <t xml:space="preserve">    阪神北</t>
    <rPh sb="4" eb="6">
      <t>ハンシン</t>
    </rPh>
    <rPh sb="6" eb="7">
      <t>キタ</t>
    </rPh>
    <phoneticPr fontId="10"/>
  </si>
  <si>
    <t xml:space="preserve">    東播磨</t>
    <rPh sb="4" eb="5">
      <t>ヒガシ</t>
    </rPh>
    <rPh sb="5" eb="7">
      <t>ハリマ</t>
    </rPh>
    <phoneticPr fontId="10"/>
  </si>
  <si>
    <t xml:space="preserve">    北播磨</t>
    <rPh sb="4" eb="5">
      <t>キタ</t>
    </rPh>
    <rPh sb="5" eb="7">
      <t>ハリマ</t>
    </rPh>
    <phoneticPr fontId="10"/>
  </si>
  <si>
    <t xml:space="preserve">    中播磨</t>
    <rPh sb="4" eb="5">
      <t>ナカ</t>
    </rPh>
    <rPh sb="5" eb="7">
      <t>ハリマ</t>
    </rPh>
    <phoneticPr fontId="10"/>
  </si>
  <si>
    <t xml:space="preserve">    西播磨</t>
    <rPh sb="4" eb="5">
      <t>ニシ</t>
    </rPh>
    <rPh sb="5" eb="7">
      <t>ハリマ</t>
    </rPh>
    <phoneticPr fontId="10"/>
  </si>
  <si>
    <t xml:space="preserve">    但　馬</t>
    <rPh sb="4" eb="7">
      <t>タジマ</t>
    </rPh>
    <phoneticPr fontId="10"/>
  </si>
  <si>
    <t xml:space="preserve">    丹　波</t>
    <rPh sb="4" eb="7">
      <t>タンバ</t>
    </rPh>
    <phoneticPr fontId="10"/>
  </si>
  <si>
    <t xml:space="preserve">    淡　路</t>
    <rPh sb="4" eb="7">
      <t>アワジ</t>
    </rPh>
    <phoneticPr fontId="10"/>
  </si>
  <si>
    <t>令和12年、27年の人口は『日本の地域別将来推計人口（平成30（2018）年推計）』（国立社会保障・人口問題研究所）による。</t>
    <rPh sb="0" eb="2">
      <t>レイワ</t>
    </rPh>
    <phoneticPr fontId="3"/>
  </si>
  <si>
    <t>１　中高年齢者数（45歳以上）は学卒・日雇・パートタイムを除く。</t>
    <phoneticPr fontId="3"/>
  </si>
  <si>
    <t>（一社）神戸銀行協会（社員24行）</t>
    <rPh sb="1" eb="2">
      <t>イチ</t>
    </rPh>
    <rPh sb="2" eb="3">
      <t>シャ</t>
    </rPh>
    <rPh sb="4" eb="6">
      <t>コウベ</t>
    </rPh>
    <rPh sb="6" eb="8">
      <t>ギンコウ</t>
    </rPh>
    <rPh sb="8" eb="10">
      <t>キョウカイ</t>
    </rPh>
    <rPh sb="11" eb="13">
      <t>シャイン</t>
    </rPh>
    <rPh sb="15" eb="16">
      <t>コウ</t>
    </rPh>
    <phoneticPr fontId="3"/>
  </si>
  <si>
    <t xml:space="preserve">人 </t>
    <rPh sb="0" eb="1">
      <t>ヒト</t>
    </rPh>
    <phoneticPr fontId="3"/>
  </si>
  <si>
    <t>関西エアポート(株)</t>
    <rPh sb="0" eb="2">
      <t>カンサイ</t>
    </rPh>
    <rPh sb="8" eb="9">
      <t>カブ</t>
    </rPh>
    <phoneticPr fontId="3"/>
  </si>
  <si>
    <t>(株)東京商工リサーチ</t>
    <rPh sb="0" eb="3">
      <t>カブ</t>
    </rPh>
    <rPh sb="3" eb="5">
      <t>トウキョウ</t>
    </rPh>
    <rPh sb="4" eb="6">
      <t>ショウコウ</t>
    </rPh>
    <phoneticPr fontId="10"/>
  </si>
  <si>
    <t>３　受給資格決定件数は高年齢求職者給付金に係るもの及び特例一時金を除く。</t>
    <rPh sb="11" eb="14">
      <t>コウネンレイ</t>
    </rPh>
    <rPh sb="14" eb="17">
      <t>キュウショクシャ</t>
    </rPh>
    <rPh sb="17" eb="20">
      <t>キュウフキン</t>
    </rPh>
    <rPh sb="21" eb="22">
      <t>カカ</t>
    </rPh>
    <rPh sb="25" eb="26">
      <t>オヨ</t>
    </rPh>
    <rPh sb="27" eb="29">
      <t>トクレイ</t>
    </rPh>
    <rPh sb="29" eb="32">
      <t>イチジキン</t>
    </rPh>
    <rPh sb="33" eb="34">
      <t>ノゾ</t>
    </rPh>
    <phoneticPr fontId="3"/>
  </si>
  <si>
    <t>６　ＪＡの貸出金は共済貸付金・日本政策金融公庫農林水産事業資金・金融機関貸付金を除く。</t>
    <rPh sb="17" eb="19">
      <t>セイサク</t>
    </rPh>
    <rPh sb="19" eb="21">
      <t>キンユウ</t>
    </rPh>
    <phoneticPr fontId="3"/>
  </si>
  <si>
    <t>(注)　当月指数は速報値。</t>
    <rPh sb="1" eb="2">
      <t>チュウ</t>
    </rPh>
    <phoneticPr fontId="13"/>
  </si>
  <si>
    <t>近畿経済産業局</t>
    <rPh sb="0" eb="2">
      <t>キンキ</t>
    </rPh>
    <rPh sb="2" eb="4">
      <t>ケイザイ</t>
    </rPh>
    <rPh sb="4" eb="6">
      <t>サンギョウ</t>
    </rPh>
    <rPh sb="6" eb="7">
      <t>キョク</t>
    </rPh>
    <phoneticPr fontId="11"/>
  </si>
  <si>
    <t xml:space="preserve"> 【参考】近畿地域鉱工業指数</t>
    <rPh sb="2" eb="4">
      <t>サンコウ</t>
    </rPh>
    <rPh sb="5" eb="7">
      <t>キンキ</t>
    </rPh>
    <rPh sb="7" eb="9">
      <t>チイキ</t>
    </rPh>
    <phoneticPr fontId="11"/>
  </si>
  <si>
    <t>有効求人倍率（季節調整値）</t>
    <rPh sb="2" eb="4">
      <t>キュウジン</t>
    </rPh>
    <rPh sb="4" eb="6">
      <t>バイリツ</t>
    </rPh>
    <rPh sb="7" eb="9">
      <t>キセツ</t>
    </rPh>
    <rPh sb="9" eb="12">
      <t>チョウセイチ</t>
    </rPh>
    <phoneticPr fontId="8"/>
  </si>
  <si>
    <t>兵庫労働局</t>
    <rPh sb="0" eb="2">
      <t>ヒョウゴ</t>
    </rPh>
    <rPh sb="2" eb="5">
      <t>ロウドウキョク</t>
    </rPh>
    <phoneticPr fontId="3"/>
  </si>
  <si>
    <t>労働時間指数（所定外労働
時間）</t>
    <rPh sb="0" eb="2">
      <t>ロウドウ</t>
    </rPh>
    <rPh sb="2" eb="4">
      <t>ジカン</t>
    </rPh>
    <rPh sb="4" eb="6">
      <t>シスウ</t>
    </rPh>
    <rPh sb="7" eb="9">
      <t>ショテイ</t>
    </rPh>
    <rPh sb="9" eb="10">
      <t>ガイ</t>
    </rPh>
    <rPh sb="10" eb="12">
      <t>ロウドウ</t>
    </rPh>
    <rPh sb="13" eb="15">
      <t>ジカン</t>
    </rPh>
    <phoneticPr fontId="11"/>
  </si>
  <si>
    <t>四半期別GDP速報
実質GDP（原系列）</t>
    <rPh sb="0" eb="1">
      <t>シ</t>
    </rPh>
    <rPh sb="1" eb="3">
      <t>ハンキ</t>
    </rPh>
    <rPh sb="3" eb="4">
      <t>ベツ</t>
    </rPh>
    <rPh sb="7" eb="9">
      <t>ソクホウ</t>
    </rPh>
    <rPh sb="10" eb="12">
      <t>ジッシツ</t>
    </rPh>
    <rPh sb="16" eb="17">
      <t>ハラ</t>
    </rPh>
    <rPh sb="17" eb="19">
      <t>ケイレツ</t>
    </rPh>
    <phoneticPr fontId="8"/>
  </si>
  <si>
    <t>現金給与
総額</t>
    <rPh sb="0" eb="2">
      <t>ゲンキン</t>
    </rPh>
    <rPh sb="2" eb="4">
      <t>キュウヨ</t>
    </rPh>
    <rPh sb="5" eb="7">
      <t>ソウガク</t>
    </rPh>
    <phoneticPr fontId="20"/>
  </si>
  <si>
    <t>きまって支給
する給与</t>
    <rPh sb="4" eb="6">
      <t>シキュウ</t>
    </rPh>
    <rPh sb="9" eb="11">
      <t>キュウヨ</t>
    </rPh>
    <phoneticPr fontId="20"/>
  </si>
  <si>
    <t>常用雇用指数</t>
    <rPh sb="0" eb="2">
      <t>ジョウヨウ</t>
    </rPh>
    <rPh sb="2" eb="4">
      <t>コヨウ</t>
    </rPh>
    <rPh sb="4" eb="6">
      <t>シスウ</t>
    </rPh>
    <phoneticPr fontId="11"/>
  </si>
  <si>
    <t>総務省統計局</t>
    <rPh sb="0" eb="3">
      <t>ソウムショウ</t>
    </rPh>
    <rPh sb="3" eb="5">
      <t>トウケイ</t>
    </rPh>
    <rPh sb="5" eb="6">
      <t>キョク</t>
    </rPh>
    <phoneticPr fontId="11"/>
  </si>
  <si>
    <t>万人</t>
    <rPh sb="0" eb="2">
      <t>マンニン</t>
    </rPh>
    <phoneticPr fontId="11"/>
  </si>
  <si>
    <t>就業者数</t>
    <rPh sb="0" eb="3">
      <t>シュウギョウシャ</t>
    </rPh>
    <rPh sb="3" eb="4">
      <t>スウ</t>
    </rPh>
    <phoneticPr fontId="11"/>
  </si>
  <si>
    <t>％</t>
    <phoneticPr fontId="11"/>
  </si>
  <si>
    <t>労働力調査結果</t>
    <rPh sb="0" eb="3">
      <t>ロウドウリョク</t>
    </rPh>
    <rPh sb="3" eb="5">
      <t>チョウサ</t>
    </rPh>
    <rPh sb="5" eb="7">
      <t>ケッカ</t>
    </rPh>
    <phoneticPr fontId="11"/>
  </si>
  <si>
    <t>銀行勘定（期末残高）</t>
    <rPh sb="4" eb="6">
      <t>キマツ</t>
    </rPh>
    <rPh sb="6" eb="8">
      <t>ザンダカ</t>
    </rPh>
    <phoneticPr fontId="8"/>
  </si>
  <si>
    <r>
      <t xml:space="preserve">   </t>
    </r>
    <r>
      <rPr>
        <sz val="10"/>
        <rFont val="ＭＳ ゴシック"/>
        <family val="3"/>
        <charset val="128"/>
      </rPr>
      <t xml:space="preserve"> 「－」</t>
    </r>
    <r>
      <rPr>
        <sz val="10"/>
        <rFont val="ＭＳ 明朝"/>
        <family val="1"/>
        <charset val="128"/>
      </rPr>
      <t xml:space="preserve"> 該当数値なし</t>
    </r>
    <phoneticPr fontId="5"/>
  </si>
  <si>
    <r>
      <t xml:space="preserve">  　</t>
    </r>
    <r>
      <rPr>
        <sz val="10"/>
        <rFont val="ＭＳ ゴシック"/>
        <family val="3"/>
        <charset val="128"/>
      </rPr>
      <t>「…」</t>
    </r>
    <r>
      <rPr>
        <sz val="10"/>
        <rFont val="ＭＳ 明朝"/>
        <family val="1"/>
        <charset val="128"/>
      </rPr>
      <t xml:space="preserve"> 不詳又は資料なし</t>
    </r>
    <phoneticPr fontId="5"/>
  </si>
  <si>
    <r>
      <t xml:space="preserve">   </t>
    </r>
    <r>
      <rPr>
        <sz val="10"/>
        <rFont val="ＭＳ ゴシック"/>
        <family val="3"/>
        <charset val="128"/>
      </rPr>
      <t xml:space="preserve"> 「△」</t>
    </r>
    <r>
      <rPr>
        <sz val="10"/>
        <rFont val="ＭＳ 明朝"/>
        <family val="1"/>
        <charset val="128"/>
      </rPr>
      <t xml:space="preserve"> マイナス</t>
    </r>
    <phoneticPr fontId="5"/>
  </si>
  <si>
    <r>
      <rPr>
        <sz val="10"/>
        <rFont val="ＭＳ ゴシック"/>
        <family val="3"/>
        <charset val="128"/>
      </rPr>
      <t>「ｐ」</t>
    </r>
    <r>
      <rPr>
        <sz val="10"/>
        <rFont val="ＭＳ 明朝"/>
        <family val="1"/>
        <charset val="128"/>
      </rPr>
      <t xml:space="preserve"> 速報数値</t>
    </r>
    <phoneticPr fontId="5"/>
  </si>
  <si>
    <r>
      <rPr>
        <sz val="10"/>
        <rFont val="ＭＳ ゴシック"/>
        <family val="3"/>
        <charset val="128"/>
      </rPr>
      <t>「ｘ」</t>
    </r>
    <r>
      <rPr>
        <sz val="10"/>
        <rFont val="ＭＳ 明朝"/>
        <family val="1"/>
        <charset val="128"/>
      </rPr>
      <t xml:space="preserve"> 統計法に基づき秘匿すべきもの</t>
    </r>
    <phoneticPr fontId="5"/>
  </si>
  <si>
    <t>７　消費者物価指数及び家計消費支出の各年の数値は年平均。</t>
    <phoneticPr fontId="11"/>
  </si>
  <si>
    <t>中高年
齢者数</t>
    <rPh sb="0" eb="3">
      <t>チュウコウネン</t>
    </rPh>
    <rPh sb="4" eb="5">
      <t>レイ</t>
    </rPh>
    <rPh sb="5" eb="6">
      <t>シャ</t>
    </rPh>
    <rPh sb="6" eb="7">
      <t>スウ</t>
    </rPh>
    <phoneticPr fontId="3"/>
  </si>
  <si>
    <t xml:space="preserve"> 事業所</t>
    <rPh sb="1" eb="3">
      <t>ジギョウ</t>
    </rPh>
    <rPh sb="3" eb="4">
      <t>トコロ</t>
    </rPh>
    <phoneticPr fontId="3"/>
  </si>
  <si>
    <t xml:space="preserve"> 適用事業所数</t>
    <rPh sb="1" eb="2">
      <t>テキ</t>
    </rPh>
    <rPh sb="2" eb="3">
      <t>ヨウ</t>
    </rPh>
    <rPh sb="3" eb="5">
      <t>ジギョウ</t>
    </rPh>
    <rPh sb="5" eb="6">
      <t>ショ</t>
    </rPh>
    <rPh sb="6" eb="7">
      <t>スウ</t>
    </rPh>
    <phoneticPr fontId="3"/>
  </si>
  <si>
    <t>被保険者数</t>
    <rPh sb="0" eb="1">
      <t>ヒ</t>
    </rPh>
    <rPh sb="1" eb="3">
      <t>ホケン</t>
    </rPh>
    <rPh sb="3" eb="4">
      <t>シャ</t>
    </rPh>
    <rPh sb="4" eb="5">
      <t>スウ</t>
    </rPh>
    <phoneticPr fontId="3"/>
  </si>
  <si>
    <t xml:space="preserve"> 年平均　月</t>
    <phoneticPr fontId="5"/>
  </si>
  <si>
    <t>年平均は原指数、月の数値は季節調整済指数。対前年同月比増減は原指数の増減率。</t>
    <rPh sb="10" eb="12">
      <t>スウチ</t>
    </rPh>
    <rPh sb="21" eb="22">
      <t>タイ</t>
    </rPh>
    <rPh sb="22" eb="24">
      <t>ゼンネン</t>
    </rPh>
    <rPh sb="24" eb="26">
      <t>ドウゲツ</t>
    </rPh>
    <rPh sb="26" eb="27">
      <t>ヒ</t>
    </rPh>
    <rPh sb="27" eb="29">
      <t>ゾウゲン</t>
    </rPh>
    <rPh sb="30" eb="31">
      <t>ハラ</t>
    </rPh>
    <rPh sb="31" eb="33">
      <t>シスウ</t>
    </rPh>
    <rPh sb="34" eb="37">
      <t>ゾウゲンリツ</t>
    </rPh>
    <phoneticPr fontId="5"/>
  </si>
  <si>
    <t>年月</t>
    <rPh sb="0" eb="1">
      <t>ネン</t>
    </rPh>
    <rPh sb="1" eb="2">
      <t>ツキ</t>
    </rPh>
    <phoneticPr fontId="10"/>
  </si>
  <si>
    <t>年月</t>
    <rPh sb="0" eb="1">
      <t>ネン</t>
    </rPh>
    <rPh sb="1" eb="2">
      <t>ツキ</t>
    </rPh>
    <phoneticPr fontId="5"/>
  </si>
  <si>
    <t>Ｊ　Ａ</t>
    <phoneticPr fontId="3"/>
  </si>
  <si>
    <t xml:space="preserve"> 交通・
 通信</t>
    <phoneticPr fontId="6"/>
  </si>
  <si>
    <t>教養娯楽</t>
    <phoneticPr fontId="6"/>
  </si>
  <si>
    <t>保健医療</t>
    <phoneticPr fontId="6"/>
  </si>
  <si>
    <t xml:space="preserve"> 被服及
 び履物</t>
    <phoneticPr fontId="6"/>
  </si>
  <si>
    <t xml:space="preserve"> 生鮮食品を
 除く総合</t>
    <phoneticPr fontId="6"/>
  </si>
  <si>
    <t xml:space="preserve"> 光熱･水道</t>
    <phoneticPr fontId="6"/>
  </si>
  <si>
    <t>完全失
業者数</t>
    <rPh sb="0" eb="2">
      <t>カンゼン</t>
    </rPh>
    <rPh sb="2" eb="3">
      <t>シツ</t>
    </rPh>
    <rPh sb="4" eb="5">
      <t>ギョウ</t>
    </rPh>
    <rPh sb="5" eb="6">
      <t>シャ</t>
    </rPh>
    <rPh sb="6" eb="7">
      <t>スウ</t>
    </rPh>
    <phoneticPr fontId="11"/>
  </si>
  <si>
    <t>完  全
失業率</t>
    <rPh sb="0" eb="1">
      <t>カン</t>
    </rPh>
    <rPh sb="3" eb="4">
      <t>ゼン</t>
    </rPh>
    <rPh sb="5" eb="7">
      <t>シツギョウ</t>
    </rPh>
    <rPh sb="7" eb="8">
      <t>リツ</t>
    </rPh>
    <phoneticPr fontId="11"/>
  </si>
  <si>
    <t>郵便局扱いの宅配貨物は「貨物」に含む。</t>
    <rPh sb="0" eb="3">
      <t>ユウビンキョク</t>
    </rPh>
    <rPh sb="3" eb="4">
      <t>アツカ</t>
    </rPh>
    <rPh sb="6" eb="8">
      <t>タクハイ</t>
    </rPh>
    <rPh sb="8" eb="10">
      <t>カモツ</t>
    </rPh>
    <rPh sb="16" eb="17">
      <t>フク</t>
    </rPh>
    <phoneticPr fontId="3"/>
  </si>
  <si>
    <t>１　二人以上の世帯。円未満端数処理のため合計値と内訳の計や差額が一致しない場合がある。</t>
    <rPh sb="2" eb="3">
      <t>ニ</t>
    </rPh>
    <rPh sb="3" eb="4">
      <t>ニン</t>
    </rPh>
    <rPh sb="4" eb="6">
      <t>イジョウ</t>
    </rPh>
    <rPh sb="7" eb="9">
      <t>セタイ</t>
    </rPh>
    <rPh sb="10" eb="13">
      <t>エンミマン</t>
    </rPh>
    <rPh sb="13" eb="15">
      <t>ハスウ</t>
    </rPh>
    <rPh sb="15" eb="17">
      <t>ショリ</t>
    </rPh>
    <rPh sb="20" eb="23">
      <t>ゴウケイチ</t>
    </rPh>
    <rPh sb="24" eb="26">
      <t>ウチワケ</t>
    </rPh>
    <rPh sb="27" eb="28">
      <t>ケイ</t>
    </rPh>
    <rPh sb="29" eb="31">
      <t>サガク</t>
    </rPh>
    <rPh sb="32" eb="34">
      <t>イッチ</t>
    </rPh>
    <rPh sb="37" eb="39">
      <t>バアイ</t>
    </rPh>
    <phoneticPr fontId="4"/>
  </si>
  <si>
    <t>ＣＩ
一致指数</t>
    <phoneticPr fontId="11"/>
  </si>
  <si>
    <t>ＤＩ
一致指数</t>
    <phoneticPr fontId="11"/>
  </si>
  <si>
    <t>前月比（％） 前月差(ポイント） 寄与度（ポイント）</t>
    <phoneticPr fontId="5"/>
  </si>
  <si>
    <t>(3)ｺﾝﾋﾞﾆｴﾝｽｽﾄｱ</t>
    <phoneticPr fontId="3"/>
  </si>
  <si>
    <t>(4)家電大型専門店</t>
    <rPh sb="3" eb="5">
      <t>カデン</t>
    </rPh>
    <rPh sb="5" eb="7">
      <t>オオガタ</t>
    </rPh>
    <rPh sb="7" eb="10">
      <t>センモンテン</t>
    </rPh>
    <phoneticPr fontId="3"/>
  </si>
  <si>
    <t>店舗数</t>
    <rPh sb="0" eb="3">
      <t>テンポスウ</t>
    </rPh>
    <phoneticPr fontId="3"/>
  </si>
  <si>
    <t>販売額・
ｻｰﾋﾞｽ売上高</t>
    <rPh sb="0" eb="3">
      <t>ハンバイガク</t>
    </rPh>
    <rPh sb="10" eb="11">
      <t>ウ</t>
    </rPh>
    <rPh sb="11" eb="12">
      <t>ア</t>
    </rPh>
    <rPh sb="12" eb="13">
      <t>タカ</t>
    </rPh>
    <phoneticPr fontId="3"/>
  </si>
  <si>
    <t>販売額</t>
    <rPh sb="0" eb="2">
      <t>ハンバイ</t>
    </rPh>
    <phoneticPr fontId="3"/>
  </si>
  <si>
    <t>(5)ﾄﾞﾗｯｸﾞｽﾄｱ</t>
    <phoneticPr fontId="3"/>
  </si>
  <si>
    <t>(6)ﾎｰﾑｾﾝﾀｰ</t>
    <phoneticPr fontId="3"/>
  </si>
  <si>
    <t xml:space="preserve">　　　経済産業省大臣官房調査統計グループ「商業動態統計月報・年報」 </t>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rPh sb="30" eb="32">
      <t>ネンポウ</t>
    </rPh>
    <phoneticPr fontId="10"/>
  </si>
  <si>
    <t>１　百貨店・スーパーは、従業者50人以上でかつ売場面積1,500㎡以上（政令指定都市の百貨店は3,000㎡以上、スーパーは売場面積の50％以上</t>
    <rPh sb="2" eb="5">
      <t>ヒャッカテン</t>
    </rPh>
    <rPh sb="12" eb="15">
      <t>ジュウギョウシャ</t>
    </rPh>
    <rPh sb="17" eb="18">
      <t>ニン</t>
    </rPh>
    <rPh sb="18" eb="20">
      <t>イジョウ</t>
    </rPh>
    <rPh sb="23" eb="24">
      <t>ウ</t>
    </rPh>
    <rPh sb="24" eb="25">
      <t>バ</t>
    </rPh>
    <rPh sb="25" eb="27">
      <t>メンセキ</t>
    </rPh>
    <rPh sb="33" eb="35">
      <t>イジョウ</t>
    </rPh>
    <rPh sb="36" eb="38">
      <t>セイレイ</t>
    </rPh>
    <rPh sb="38" eb="40">
      <t>シテイ</t>
    </rPh>
    <rPh sb="40" eb="42">
      <t>トシ</t>
    </rPh>
    <rPh sb="43" eb="46">
      <t>ヒャッカテン</t>
    </rPh>
    <rPh sb="53" eb="55">
      <t>イジョウ</t>
    </rPh>
    <rPh sb="61" eb="63">
      <t>ウリバ</t>
    </rPh>
    <rPh sb="63" eb="65">
      <t>メンセキ</t>
    </rPh>
    <rPh sb="69" eb="71">
      <t>イジョウ</t>
    </rPh>
    <phoneticPr fontId="3"/>
  </si>
  <si>
    <t>　についてセルフサービス方式を採用）の事業所が対象。なお、スーパーは、家電大型専門店、ドラッグストア、ホームセンターの本調査対象</t>
    <rPh sb="12" eb="14">
      <t>ホウシキ</t>
    </rPh>
    <rPh sb="15" eb="17">
      <t>サイヨウ</t>
    </rPh>
    <rPh sb="19" eb="22">
      <t>ジギョウショ</t>
    </rPh>
    <rPh sb="23" eb="25">
      <t>タイショウ</t>
    </rPh>
    <rPh sb="35" eb="37">
      <t>カデン</t>
    </rPh>
    <rPh sb="37" eb="39">
      <t>オオガタ</t>
    </rPh>
    <rPh sb="39" eb="42">
      <t>センモンテン</t>
    </rPh>
    <rPh sb="59" eb="60">
      <t>ホン</t>
    </rPh>
    <rPh sb="60" eb="62">
      <t>チョウサ</t>
    </rPh>
    <rPh sb="62" eb="64">
      <t>タイショウ</t>
    </rPh>
    <phoneticPr fontId="3"/>
  </si>
  <si>
    <t>　企業の傘下事業所で、調査対象となっている事業所を除く。</t>
    <rPh sb="1" eb="3">
      <t>キギョウ</t>
    </rPh>
    <rPh sb="4" eb="6">
      <t>サンカ</t>
    </rPh>
    <rPh sb="6" eb="8">
      <t>ジギョウ</t>
    </rPh>
    <rPh sb="8" eb="9">
      <t>ショ</t>
    </rPh>
    <rPh sb="11" eb="13">
      <t>チョウサ</t>
    </rPh>
    <rPh sb="13" eb="15">
      <t>タイショウ</t>
    </rPh>
    <rPh sb="21" eb="24">
      <t>ジギョウショ</t>
    </rPh>
    <rPh sb="25" eb="26">
      <t>ノゾ</t>
    </rPh>
    <phoneticPr fontId="3"/>
  </si>
  <si>
    <t>９　小売販売額の毎月増減は季節的要素が大きいので、対前月比増減は表示していない。</t>
    <rPh sb="2" eb="4">
      <t>コウ</t>
    </rPh>
    <rPh sb="4" eb="7">
      <t>ハンバイガク</t>
    </rPh>
    <rPh sb="8" eb="10">
      <t>マイツキ</t>
    </rPh>
    <rPh sb="10" eb="12">
      <t>ゾウゲン</t>
    </rPh>
    <rPh sb="13" eb="15">
      <t>キセツ</t>
    </rPh>
    <rPh sb="15" eb="16">
      <t>テキ</t>
    </rPh>
    <rPh sb="16" eb="18">
      <t>ヨウソ</t>
    </rPh>
    <rPh sb="19" eb="20">
      <t>オオ</t>
    </rPh>
    <rPh sb="25" eb="26">
      <t>タイ</t>
    </rPh>
    <rPh sb="26" eb="29">
      <t>ゼンゲツヒ</t>
    </rPh>
    <rPh sb="29" eb="31">
      <t>ゾウゲン</t>
    </rPh>
    <rPh sb="32" eb="34">
      <t>ヒョウジ</t>
    </rPh>
    <phoneticPr fontId="3"/>
  </si>
  <si>
    <t xml:space="preserve">  8-1　小売業販売額等（主要業態別）</t>
    <rPh sb="6" eb="9">
      <t>コウリギョウ</t>
    </rPh>
    <rPh sb="14" eb="16">
      <t>シュヨウ</t>
    </rPh>
    <rPh sb="16" eb="18">
      <t>ギョウタイ</t>
    </rPh>
    <rPh sb="18" eb="19">
      <t>ベツ</t>
    </rPh>
    <phoneticPr fontId="3"/>
  </si>
  <si>
    <r>
      <t xml:space="preserve">   (1)</t>
    </r>
    <r>
      <rPr>
        <b/>
        <sz val="10"/>
        <rFont val="ＭＳ ゴシック"/>
        <family val="3"/>
        <charset val="128"/>
      </rPr>
      <t xml:space="preserve"> </t>
    </r>
    <r>
      <rPr>
        <b/>
        <sz val="12"/>
        <rFont val="ＭＳ ゴシック"/>
        <family val="3"/>
        <charset val="128"/>
      </rPr>
      <t>百貨店</t>
    </r>
    <rPh sb="7" eb="10">
      <t>ヒャッカテン</t>
    </rPh>
    <phoneticPr fontId="3"/>
  </si>
  <si>
    <t>事業
所数</t>
    <rPh sb="0" eb="2">
      <t>ジギョウ</t>
    </rPh>
    <rPh sb="3" eb="4">
      <t>ショ</t>
    </rPh>
    <rPh sb="4" eb="5">
      <t>スウ</t>
    </rPh>
    <phoneticPr fontId="3"/>
  </si>
  <si>
    <t>営業
日数</t>
    <phoneticPr fontId="3"/>
  </si>
  <si>
    <t>従業
者数</t>
    <rPh sb="3" eb="4">
      <t>モノ</t>
    </rPh>
    <phoneticPr fontId="3"/>
  </si>
  <si>
    <t>売場
面積</t>
    <phoneticPr fontId="3"/>
  </si>
  <si>
    <t xml:space="preserve">   (2) スーパー</t>
    <phoneticPr fontId="3"/>
  </si>
  <si>
    <t>－</t>
  </si>
  <si>
    <r>
      <t xml:space="preserve">百貨店・スーパー販売額
対前年同月比
</t>
    </r>
    <r>
      <rPr>
        <sz val="7"/>
        <rFont val="ＭＳ 明朝"/>
        <family val="1"/>
        <charset val="128"/>
      </rPr>
      <t>(店舗調整済)</t>
    </r>
    <rPh sb="0" eb="3">
      <t>ヒャッカテン</t>
    </rPh>
    <rPh sb="8" eb="10">
      <t>ハンバイ</t>
    </rPh>
    <rPh sb="10" eb="11">
      <t>ガク</t>
    </rPh>
    <rPh sb="12" eb="13">
      <t>タイ</t>
    </rPh>
    <rPh sb="13" eb="15">
      <t>ゼンネン</t>
    </rPh>
    <rPh sb="15" eb="18">
      <t>ドウゲツヒ</t>
    </rPh>
    <rPh sb="20" eb="22">
      <t>テンポ</t>
    </rPh>
    <rPh sb="22" eb="24">
      <t>チョウセイ</t>
    </rPh>
    <rPh sb="24" eb="25">
      <t>ス</t>
    </rPh>
    <phoneticPr fontId="8"/>
  </si>
  <si>
    <t>３　百貨店・スーパーの販売額のうち「その他」は、家具、家庭用電気機械器具、家庭用品、その他の商品、食堂・喫茶の合計。</t>
    <rPh sb="2" eb="5">
      <t>ヒャッカテン</t>
    </rPh>
    <rPh sb="11" eb="14">
      <t>ハンバイガク</t>
    </rPh>
    <phoneticPr fontId="3"/>
  </si>
  <si>
    <t>５　家電大型専門店は、売場面積500㎡以上の店舗（中古品販売を除く）を10店舗以上有する企業が対象。</t>
    <rPh sb="2" eb="4">
      <t>カデン</t>
    </rPh>
    <rPh sb="4" eb="6">
      <t>オオガタ</t>
    </rPh>
    <rPh sb="6" eb="9">
      <t>センモンテン</t>
    </rPh>
    <rPh sb="11" eb="13">
      <t>ウリバ</t>
    </rPh>
    <rPh sb="13" eb="15">
      <t>メンセキ</t>
    </rPh>
    <rPh sb="19" eb="21">
      <t>イジョウ</t>
    </rPh>
    <rPh sb="22" eb="24">
      <t>テンポ</t>
    </rPh>
    <rPh sb="25" eb="28">
      <t>チュウコヒン</t>
    </rPh>
    <rPh sb="28" eb="30">
      <t>ハンバイ</t>
    </rPh>
    <rPh sb="31" eb="32">
      <t>ノゾ</t>
    </rPh>
    <rPh sb="37" eb="39">
      <t>テンポ</t>
    </rPh>
    <rPh sb="39" eb="41">
      <t>イジョウ</t>
    </rPh>
    <rPh sb="41" eb="42">
      <t>ユウ</t>
    </rPh>
    <rPh sb="44" eb="46">
      <t>キギョウ</t>
    </rPh>
    <rPh sb="47" eb="49">
      <t>タイショウ</t>
    </rPh>
    <phoneticPr fontId="3"/>
  </si>
  <si>
    <t>　日本銀行神戸支店</t>
    <rPh sb="1" eb="3">
      <t>ニホン</t>
    </rPh>
    <rPh sb="3" eb="5">
      <t>ギンコウ</t>
    </rPh>
    <rPh sb="5" eb="7">
      <t>コウベ</t>
    </rPh>
    <rPh sb="7" eb="9">
      <t>シテン</t>
    </rPh>
    <phoneticPr fontId="3"/>
  </si>
  <si>
    <t>　（一社）兵庫県信用組合協会</t>
    <rPh sb="2" eb="3">
      <t>イチ</t>
    </rPh>
    <rPh sb="3" eb="4">
      <t>シャ</t>
    </rPh>
    <rPh sb="5" eb="8">
      <t>ヒョウゴケン</t>
    </rPh>
    <rPh sb="8" eb="10">
      <t>シンヨウ</t>
    </rPh>
    <rPh sb="10" eb="12">
      <t>クミアイ</t>
    </rPh>
    <rPh sb="12" eb="14">
      <t>キョウカイ</t>
    </rPh>
    <phoneticPr fontId="3"/>
  </si>
  <si>
    <t>　兵庫県信用農業協同組合連合会</t>
    <rPh sb="1" eb="3">
      <t>ヒョウゴ</t>
    </rPh>
    <rPh sb="3" eb="4">
      <t>ケン</t>
    </rPh>
    <rPh sb="4" eb="6">
      <t>シンヨウ</t>
    </rPh>
    <rPh sb="6" eb="8">
      <t>ノウギョウ</t>
    </rPh>
    <rPh sb="8" eb="10">
      <t>キョウドウ</t>
    </rPh>
    <rPh sb="10" eb="12">
      <t>クミアイ</t>
    </rPh>
    <rPh sb="12" eb="15">
      <t>レンゴウカイ</t>
    </rPh>
    <phoneticPr fontId="3"/>
  </si>
  <si>
    <t>季節調整値対前月比増減(％)</t>
  </si>
  <si>
    <t>(構成比％)</t>
  </si>
  <si>
    <r>
      <t xml:space="preserve">  </t>
    </r>
    <r>
      <rPr>
        <b/>
        <sz val="16"/>
        <rFont val="HG丸ｺﾞｼｯｸM-PRO"/>
        <family val="3"/>
        <charset val="128"/>
      </rPr>
      <t>本文</t>
    </r>
    <r>
      <rPr>
        <b/>
        <sz val="16"/>
        <rFont val="ＭＳ Ｐゴシック"/>
        <family val="3"/>
        <charset val="128"/>
      </rPr>
      <t>‥‥‥‥‥‥‥‥‥‥‥‥‥‥‥‥‥‥‥‥‥‥‥‥‥‥‥‥‥‥‥‥‥‥‥‥‥‥‥‥</t>
    </r>
    <rPh sb="2" eb="4">
      <t>ホンブン</t>
    </rPh>
    <phoneticPr fontId="10"/>
  </si>
  <si>
    <t>小売業販売額等（主要業態別）‥‥‥‥‥‥‥‥‥‥‥‥‥‥‥‥‥‥‥‥‥‥‥‥</t>
    <rPh sb="2" eb="3">
      <t>ギョウ</t>
    </rPh>
    <rPh sb="3" eb="6">
      <t>ハンバイガク</t>
    </rPh>
    <rPh sb="6" eb="7">
      <t>トウ</t>
    </rPh>
    <rPh sb="8" eb="10">
      <t>シュヨウ</t>
    </rPh>
    <rPh sb="10" eb="12">
      <t>ギョウタイ</t>
    </rPh>
    <rPh sb="12" eb="13">
      <t>ベツ</t>
    </rPh>
    <phoneticPr fontId="10"/>
  </si>
  <si>
    <r>
      <t xml:space="preserve">　  </t>
    </r>
    <r>
      <rPr>
        <sz val="10"/>
        <rFont val="ＭＳ ゴシック"/>
        <family val="3"/>
        <charset val="128"/>
      </rPr>
      <t>「0」</t>
    </r>
    <r>
      <rPr>
        <sz val="10"/>
        <rFont val="ＭＳ 明朝"/>
        <family val="1"/>
        <charset val="128"/>
      </rPr>
      <t>又は</t>
    </r>
    <r>
      <rPr>
        <sz val="10"/>
        <rFont val="ＭＳ ゴシック"/>
        <family val="3"/>
        <charset val="128"/>
      </rPr>
      <t>「0.0」</t>
    </r>
    <r>
      <rPr>
        <sz val="10"/>
        <rFont val="ＭＳ 明朝"/>
        <family val="1"/>
        <charset val="128"/>
      </rPr>
      <t xml:space="preserve"> 単位未満</t>
    </r>
    <rPh sb="6" eb="7">
      <t>マタ</t>
    </rPh>
    <phoneticPr fontId="5"/>
  </si>
  <si>
    <r>
      <rPr>
        <sz val="10"/>
        <rFont val="ＭＳ ゴシック"/>
        <family val="3"/>
        <charset val="128"/>
      </rPr>
      <t>「ｒ」</t>
    </r>
    <r>
      <rPr>
        <sz val="10"/>
        <rFont val="ＭＳ 明朝"/>
        <family val="1"/>
        <charset val="128"/>
      </rPr>
      <t xml:space="preserve"> 改定値又は訂正数値</t>
    </r>
    <rPh sb="4" eb="6">
      <t>カイテイ</t>
    </rPh>
    <rPh sb="6" eb="7">
      <t>チ</t>
    </rPh>
    <rPh sb="7" eb="8">
      <t>マタ</t>
    </rPh>
    <phoneticPr fontId="5"/>
  </si>
  <si>
    <t>　</t>
    <phoneticPr fontId="5"/>
  </si>
  <si>
    <r>
      <t xml:space="preserve"> </t>
    </r>
    <r>
      <rPr>
        <sz val="10"/>
        <rFont val="ＭＳ Ｐゴシック"/>
        <family val="3"/>
        <charset val="128"/>
      </rPr>
      <t>＊</t>
    </r>
    <r>
      <rPr>
        <sz val="10"/>
        <rFont val="ＭＳ 明朝"/>
        <family val="1"/>
        <charset val="128"/>
      </rPr>
      <t xml:space="preserve"> 兵庫県内の地域区分は、次の10地域（29市12町）である。</t>
    </r>
    <rPh sb="3" eb="6">
      <t>ヒョウゴケン</t>
    </rPh>
    <rPh sb="6" eb="7">
      <t>ナイ</t>
    </rPh>
    <rPh sb="8" eb="10">
      <t>チイキ</t>
    </rPh>
    <rPh sb="10" eb="12">
      <t>クブン</t>
    </rPh>
    <rPh sb="14" eb="15">
      <t>ツギ</t>
    </rPh>
    <rPh sb="18" eb="20">
      <t>チイキ</t>
    </rPh>
    <rPh sb="23" eb="24">
      <t>シ</t>
    </rPh>
    <rPh sb="26" eb="27">
      <t>マチ</t>
    </rPh>
    <phoneticPr fontId="10"/>
  </si>
  <si>
    <r>
      <rPr>
        <sz val="10"/>
        <rFont val="ＭＳ Ｐゴシック"/>
        <family val="3"/>
        <charset val="128"/>
      </rPr>
      <t xml:space="preserve"> ＊</t>
    </r>
    <r>
      <rPr>
        <sz val="10"/>
        <rFont val="ＭＳ 明朝"/>
        <family val="1"/>
        <charset val="128"/>
      </rPr>
      <t xml:space="preserve"> 数値の単位未満は、原則として四捨五入しており、総数と内訳の計が一致しない場合がある。</t>
    </r>
    <phoneticPr fontId="10"/>
  </si>
  <si>
    <r>
      <t xml:space="preserve"> </t>
    </r>
    <r>
      <rPr>
        <sz val="10"/>
        <rFont val="ＭＳ Ｐゴシック"/>
        <family val="3"/>
        <charset val="128"/>
      </rPr>
      <t>＊</t>
    </r>
    <r>
      <rPr>
        <sz val="10"/>
        <rFont val="ＭＳ 明朝"/>
        <family val="1"/>
        <charset val="128"/>
      </rPr>
      <t xml:space="preserve"> 統計表の符号の用法は、次のとおり。</t>
    </r>
    <phoneticPr fontId="10"/>
  </si>
  <si>
    <t xml:space="preserve"> ○ 利用上の注意</t>
    <rPh sb="3" eb="6">
      <t>リヨウジョウ</t>
    </rPh>
    <rPh sb="7" eb="9">
      <t>チュウイ</t>
    </rPh>
    <phoneticPr fontId="10"/>
  </si>
  <si>
    <t xml:space="preserve">業　　種　　別     件 　　数    </t>
    <rPh sb="0" eb="7">
      <t>ギョウシュベツ</t>
    </rPh>
    <rPh sb="12" eb="13">
      <t>ケン</t>
    </rPh>
    <rPh sb="16" eb="17">
      <t>スウ</t>
    </rPh>
    <phoneticPr fontId="10"/>
  </si>
  <si>
    <t>６　四半期別ＧＤＰ速報は、平成27暦年連鎖価格方式。</t>
    <phoneticPr fontId="15"/>
  </si>
  <si>
    <t>８　百貨店・スーパー販売額の対前年同月比は、既存店（調査月において、当月と前年同月でともに存在した事業所）の数値比較である。</t>
    <rPh sb="2" eb="5">
      <t>ヒャッカテン</t>
    </rPh>
    <rPh sb="10" eb="13">
      <t>ハンバイガク</t>
    </rPh>
    <rPh sb="14" eb="15">
      <t>タイ</t>
    </rPh>
    <rPh sb="15" eb="17">
      <t>ゼンネン</t>
    </rPh>
    <rPh sb="17" eb="20">
      <t>ドウゲツヒ</t>
    </rPh>
    <rPh sb="22" eb="25">
      <t>キゾンテン</t>
    </rPh>
    <rPh sb="26" eb="28">
      <t>チョウサ</t>
    </rPh>
    <rPh sb="28" eb="29">
      <t>ツキ</t>
    </rPh>
    <rPh sb="34" eb="36">
      <t>トウゲツ</t>
    </rPh>
    <rPh sb="37" eb="39">
      <t>ゼンネン</t>
    </rPh>
    <rPh sb="39" eb="41">
      <t>ドウゲツ</t>
    </rPh>
    <rPh sb="45" eb="47">
      <t>ソンザイ</t>
    </rPh>
    <rPh sb="49" eb="52">
      <t>ジギョウショ</t>
    </rPh>
    <rPh sb="54" eb="56">
      <t>スウチ</t>
    </rPh>
    <rPh sb="56" eb="58">
      <t>ヒカク</t>
    </rPh>
    <phoneticPr fontId="11"/>
  </si>
  <si>
    <t>(注）</t>
  </si>
  <si>
    <t>令和</t>
    <rPh sb="0" eb="1">
      <t>レイワ</t>
    </rPh>
    <phoneticPr fontId="9"/>
  </si>
  <si>
    <t>↑　 リンク係数（2021.3）</t>
    <rPh sb="6" eb="8">
      <t>ケイスウ</t>
    </rPh>
    <phoneticPr fontId="3"/>
  </si>
  <si>
    <t>　　（構成比％)</t>
    <rPh sb="2" eb="5">
      <t>コウセイヒ</t>
    </rPh>
    <phoneticPr fontId="5"/>
  </si>
  <si>
    <t>神戸（本関）</t>
    <rPh sb="0" eb="2">
      <t>コウベ</t>
    </rPh>
    <rPh sb="3" eb="4">
      <t>ホンカン</t>
    </rPh>
    <rPh sb="4" eb="5">
      <t>カンケイ</t>
    </rPh>
    <phoneticPr fontId="3"/>
  </si>
  <si>
    <t>姫路</t>
    <rPh sb="0" eb="2">
      <t>ヒメジ</t>
    </rPh>
    <phoneticPr fontId="5"/>
  </si>
  <si>
    <t>東播磨</t>
    <rPh sb="0" eb="1">
      <t>ヒガシ</t>
    </rPh>
    <rPh sb="1" eb="3">
      <t>ハリマ</t>
    </rPh>
    <phoneticPr fontId="5"/>
  </si>
  <si>
    <t>尼崎・西宮・芦屋</t>
    <rPh sb="0" eb="2">
      <t>アマガサキ</t>
    </rPh>
    <rPh sb="3" eb="5">
      <t>ニシノミヤ</t>
    </rPh>
    <rPh sb="6" eb="8">
      <t>アシヤ</t>
    </rPh>
    <phoneticPr fontId="3"/>
  </si>
  <si>
    <t>タイ</t>
    <phoneticPr fontId="5"/>
  </si>
  <si>
    <t xml:space="preserve">   (構成比％)</t>
    <rPh sb="2" eb="5">
      <t>コウセイヒ</t>
    </rPh>
    <phoneticPr fontId="5"/>
  </si>
  <si>
    <t>輸出入状況（主要地域国別）‥‥‥‥‥‥‥‥‥‥‥‥‥‥‥‥‥‥‥‥‥</t>
    <rPh sb="8" eb="10">
      <t>チイキ</t>
    </rPh>
    <rPh sb="10" eb="11">
      <t>クニ</t>
    </rPh>
    <rPh sb="11" eb="12">
      <t>ベツ</t>
    </rPh>
    <phoneticPr fontId="10"/>
  </si>
  <si>
    <t>１　「p」は速報値、それ以外の当年各月分は確報値、前年分は確々報値、前々年以前の分は確定値。</t>
    <rPh sb="12" eb="14">
      <t>イガイ</t>
    </rPh>
    <rPh sb="15" eb="17">
      <t>トウネン</t>
    </rPh>
    <rPh sb="17" eb="19">
      <t>カクツキ</t>
    </rPh>
    <rPh sb="19" eb="20">
      <t>ブン</t>
    </rPh>
    <rPh sb="21" eb="24">
      <t>カクホウチ</t>
    </rPh>
    <rPh sb="25" eb="28">
      <t>ゼンネンブン</t>
    </rPh>
    <rPh sb="29" eb="30">
      <t>カク</t>
    </rPh>
    <rPh sb="31" eb="32">
      <t>ホウ</t>
    </rPh>
    <rPh sb="32" eb="33">
      <t>チ</t>
    </rPh>
    <rPh sb="34" eb="36">
      <t>マエマエ</t>
    </rPh>
    <rPh sb="36" eb="37">
      <t>ドシ</t>
    </rPh>
    <rPh sb="37" eb="39">
      <t>イゼン</t>
    </rPh>
    <rPh sb="40" eb="41">
      <t>ブン</t>
    </rPh>
    <rPh sb="42" eb="45">
      <t>カクテイチ</t>
    </rPh>
    <phoneticPr fontId="5"/>
  </si>
  <si>
    <t>２　輸出はＦＯＢ価格、輸入はＣＩＦ価格。</t>
    <phoneticPr fontId="5"/>
  </si>
  <si>
    <t>（注）</t>
    <rPh sb="1" eb="2">
      <t>チュウ</t>
    </rPh>
    <phoneticPr fontId="13"/>
  </si>
  <si>
    <t>１　</t>
    <phoneticPr fontId="13"/>
  </si>
  <si>
    <t>　指数は原数値を掲載。　</t>
    <phoneticPr fontId="13"/>
  </si>
  <si>
    <t>３</t>
    <phoneticPr fontId="13"/>
  </si>
  <si>
    <t xml:space="preserve">　（☛ 経済産業省ＨＰ＞統計＞商業動態統計（各月の速報・確報）＞付表＞業態別リンク係数表） </t>
    <phoneticPr fontId="5"/>
  </si>
  <si>
    <t xml:space="preserve">  グラフで見る主な指標の動き‥‥‥‥‥‥‥‥‥‥‥‥‥‥‥‥‥‥‥‥‥‥‥‥‥‥‥‥‥‥‥‥‥‥‥‥‥‥‥‥</t>
    <rPh sb="13" eb="14">
      <t>ウゴ</t>
    </rPh>
    <phoneticPr fontId="10"/>
  </si>
  <si>
    <t>　(1-3月)</t>
    <rPh sb="5" eb="6">
      <t>ガツ</t>
    </rPh>
    <phoneticPr fontId="13"/>
  </si>
  <si>
    <t>　(4-6月)</t>
    <rPh sb="5" eb="6">
      <t>ガツ</t>
    </rPh>
    <phoneticPr fontId="13"/>
  </si>
  <si>
    <t>　(7-9月)</t>
    <rPh sb="5" eb="6">
      <t>ガツ</t>
    </rPh>
    <phoneticPr fontId="13"/>
  </si>
  <si>
    <t>３　輸出は当該輸出貨物を積載する船舶（又は航空機）の出港の日、輸入は当該輸入貨物の輸入許可の日</t>
    <rPh sb="29" eb="30">
      <t>ヒ</t>
    </rPh>
    <rPh sb="31" eb="33">
      <t>ユニュウ</t>
    </rPh>
    <rPh sb="34" eb="36">
      <t>トウガイ</t>
    </rPh>
    <rPh sb="36" eb="38">
      <t>ユニュウ</t>
    </rPh>
    <rPh sb="38" eb="40">
      <t>カモツ</t>
    </rPh>
    <rPh sb="41" eb="43">
      <t>ユニュウ</t>
    </rPh>
    <rPh sb="43" eb="45">
      <t>キョカ</t>
    </rPh>
    <rPh sb="46" eb="47">
      <t>ヒ</t>
    </rPh>
    <phoneticPr fontId="5"/>
  </si>
  <si>
    <t>　（蔵入貨物、移入貨物、総保入貨物及び輸入許可前引取貨物は、それぞれの承認の日）をもって計上。</t>
    <phoneticPr fontId="3"/>
  </si>
  <si>
    <t>(構成比％)</t>
    <rPh sb="1" eb="4">
      <t>コウセイヒ</t>
    </rPh>
    <phoneticPr fontId="5"/>
  </si>
  <si>
    <t>月</t>
    <rPh sb="0" eb="1">
      <t>ツキ</t>
    </rPh>
    <phoneticPr fontId="6"/>
  </si>
  <si>
    <t>総務省統計局</t>
    <rPh sb="0" eb="3">
      <t>ソウムショウ</t>
    </rPh>
    <rPh sb="3" eb="6">
      <t>トウケイキョク</t>
    </rPh>
    <phoneticPr fontId="6"/>
  </si>
  <si>
    <t>(4-6月)</t>
    <rPh sb="4" eb="5">
      <t>ガツ</t>
    </rPh>
    <phoneticPr fontId="13"/>
  </si>
  <si>
    <t>(7-9月)</t>
    <rPh sb="4" eb="5">
      <t>ガツ</t>
    </rPh>
    <phoneticPr fontId="13"/>
  </si>
  <si>
    <t>(10-12月)</t>
    <rPh sb="6" eb="7">
      <t>ガツ</t>
    </rPh>
    <phoneticPr fontId="13"/>
  </si>
  <si>
    <t>(1-3月)</t>
    <rPh sb="4" eb="5">
      <t>ガツ</t>
    </rPh>
    <phoneticPr fontId="13"/>
  </si>
  <si>
    <t>消費者
物価指数
(神戸市)
(R2年＝100）</t>
    <phoneticPr fontId="11"/>
  </si>
  <si>
    <t>消費者
物価指数
(R2年＝100)</t>
    <phoneticPr fontId="11"/>
  </si>
  <si>
    <t>２</t>
    <phoneticPr fontId="13"/>
  </si>
  <si>
    <t>結果である。</t>
    <rPh sb="0" eb="2">
      <t>ケッカ</t>
    </rPh>
    <phoneticPr fontId="13"/>
  </si>
  <si>
    <t>　「対前月比増減」及び「対前年同月比増減」は、平成17年（2005年）基準までは、端数処理（四捨五入）後の小数</t>
    <rPh sb="13" eb="14">
      <t>マエ</t>
    </rPh>
    <rPh sb="23" eb="25">
      <t>ヘイセイ</t>
    </rPh>
    <rPh sb="27" eb="28">
      <t>ネン</t>
    </rPh>
    <rPh sb="53" eb="54">
      <t>ショウ</t>
    </rPh>
    <rPh sb="54" eb="55">
      <t>スウ</t>
    </rPh>
    <phoneticPr fontId="13"/>
  </si>
  <si>
    <t>ため、公表された指数値を用いて計算した値とは一致しない場合がある。</t>
    <phoneticPr fontId="13"/>
  </si>
  <si>
    <t>４</t>
    <phoneticPr fontId="13"/>
  </si>
  <si>
    <t>　「年平均指数」についても、平成27年（2015年）基準からは、端数処理前の月別指数値を平均して求めているため、</t>
    <rPh sb="2" eb="3">
      <t>ネン</t>
    </rPh>
    <rPh sb="3" eb="5">
      <t>ヘイキン</t>
    </rPh>
    <rPh sb="5" eb="7">
      <t>シスウ</t>
    </rPh>
    <rPh sb="14" eb="16">
      <t>ヘイセイ</t>
    </rPh>
    <rPh sb="18" eb="19">
      <t>ネン</t>
    </rPh>
    <phoneticPr fontId="13"/>
  </si>
  <si>
    <t>公表された月別指数値を用いて計算した値とは一致しない場合がある。</t>
    <phoneticPr fontId="13"/>
  </si>
  <si>
    <t>農・林・漁
・鉱業</t>
    <rPh sb="0" eb="1">
      <t>ノウ</t>
    </rPh>
    <rPh sb="2" eb="3">
      <t>バヤシ</t>
    </rPh>
    <rPh sb="4" eb="5">
      <t>リョウ</t>
    </rPh>
    <rPh sb="7" eb="8">
      <t>コウ</t>
    </rPh>
    <rPh sb="8" eb="9">
      <t>ギョウ</t>
    </rPh>
    <phoneticPr fontId="10"/>
  </si>
  <si>
    <t>建設業</t>
    <rPh sb="0" eb="1">
      <t>ケン</t>
    </rPh>
    <rPh sb="1" eb="2">
      <t>セツ</t>
    </rPh>
    <rPh sb="2" eb="3">
      <t>ギョウ</t>
    </rPh>
    <phoneticPr fontId="10"/>
  </si>
  <si>
    <t>製造業</t>
    <rPh sb="0" eb="1">
      <t>セイ</t>
    </rPh>
    <rPh sb="1" eb="2">
      <t>ヅクリ</t>
    </rPh>
    <rPh sb="2" eb="3">
      <t>ギョウ</t>
    </rPh>
    <phoneticPr fontId="10"/>
  </si>
  <si>
    <t>卸売業</t>
    <rPh sb="0" eb="1">
      <t>オロシ</t>
    </rPh>
    <rPh sb="1" eb="2">
      <t>バイ</t>
    </rPh>
    <rPh sb="2" eb="3">
      <t>ギョウ</t>
    </rPh>
    <phoneticPr fontId="10"/>
  </si>
  <si>
    <t>小売業</t>
    <rPh sb="0" eb="1">
      <t>ショウ</t>
    </rPh>
    <rPh sb="1" eb="2">
      <t>バイ</t>
    </rPh>
    <rPh sb="2" eb="3">
      <t>ギョウ</t>
    </rPh>
    <phoneticPr fontId="10"/>
  </si>
  <si>
    <t>金融,
保険業</t>
    <rPh sb="0" eb="2">
      <t>キンユウ</t>
    </rPh>
    <rPh sb="4" eb="6">
      <t>ホケン</t>
    </rPh>
    <rPh sb="6" eb="7">
      <t>ギョウ</t>
    </rPh>
    <phoneticPr fontId="10"/>
  </si>
  <si>
    <t>不動産業</t>
    <rPh sb="0" eb="1">
      <t>フ</t>
    </rPh>
    <rPh sb="1" eb="2">
      <t>ドウ</t>
    </rPh>
    <rPh sb="2" eb="3">
      <t>サン</t>
    </rPh>
    <rPh sb="3" eb="4">
      <t>ギョウ</t>
    </rPh>
    <phoneticPr fontId="10"/>
  </si>
  <si>
    <t>運輸・情報
通信業</t>
    <rPh sb="0" eb="2">
      <t>ウンユ</t>
    </rPh>
    <rPh sb="3" eb="5">
      <t>ジョウホウ</t>
    </rPh>
    <rPh sb="6" eb="8">
      <t>ツウシン</t>
    </rPh>
    <rPh sb="8" eb="9">
      <t>ギョウ</t>
    </rPh>
    <phoneticPr fontId="10"/>
  </si>
  <si>
    <t>サービス
業他</t>
    <rPh sb="5" eb="6">
      <t>ギョウ</t>
    </rPh>
    <rPh sb="6" eb="7">
      <t>ホカ</t>
    </rPh>
    <phoneticPr fontId="10"/>
  </si>
  <si>
    <t>３　「その他」は労働金庫、商工中金及び日本政策金融公庫（預金は除く）の合計。ただし、日本銀行神戸支店において、</t>
    <rPh sb="5" eb="6">
      <t>タ</t>
    </rPh>
    <rPh sb="8" eb="10">
      <t>ロウドウ</t>
    </rPh>
    <rPh sb="10" eb="12">
      <t>キンコ</t>
    </rPh>
    <rPh sb="13" eb="17">
      <t>ショウコウチュウキン</t>
    </rPh>
    <rPh sb="17" eb="18">
      <t>オヨ</t>
    </rPh>
    <rPh sb="19" eb="21">
      <t>ニホン</t>
    </rPh>
    <rPh sb="21" eb="23">
      <t>セイサク</t>
    </rPh>
    <rPh sb="23" eb="25">
      <t>キンユウ</t>
    </rPh>
    <rPh sb="25" eb="27">
      <t>コウコ</t>
    </rPh>
    <rPh sb="28" eb="30">
      <t>ヨキン</t>
    </rPh>
    <rPh sb="31" eb="32">
      <t>ノゾ</t>
    </rPh>
    <rPh sb="35" eb="37">
      <t>ゴウケイ</t>
    </rPh>
    <rPh sb="42" eb="44">
      <t>ニホン</t>
    </rPh>
    <rPh sb="44" eb="46">
      <t>ギンコウ</t>
    </rPh>
    <rPh sb="46" eb="48">
      <t>コウベ</t>
    </rPh>
    <rPh sb="48" eb="50">
      <t>シテン</t>
    </rPh>
    <phoneticPr fontId="3"/>
  </si>
  <si>
    <t>１  「都市銀行等」は都市銀行、信託銀行、新生銀行、ＳＢＪ銀行の県内店舗（ゆうちょ銀行を除く)。
　</t>
    <rPh sb="4" eb="6">
      <t>トシ</t>
    </rPh>
    <rPh sb="6" eb="8">
      <t>ギンコウ</t>
    </rPh>
    <rPh sb="8" eb="9">
      <t>トウ</t>
    </rPh>
    <rPh sb="11" eb="13">
      <t>トシ</t>
    </rPh>
    <rPh sb="13" eb="15">
      <t>ギンコウ</t>
    </rPh>
    <rPh sb="16" eb="18">
      <t>シンタク</t>
    </rPh>
    <rPh sb="18" eb="20">
      <t>ギンコウ</t>
    </rPh>
    <rPh sb="21" eb="23">
      <t>シンセイ</t>
    </rPh>
    <rPh sb="23" eb="25">
      <t>ギンコウ</t>
    </rPh>
    <rPh sb="29" eb="31">
      <t>ギンコウ</t>
    </rPh>
    <rPh sb="32" eb="34">
      <t>ケンナイ</t>
    </rPh>
    <rPh sb="34" eb="36">
      <t>テンポ</t>
    </rPh>
    <rPh sb="44" eb="45">
      <t>ノゾ</t>
    </rPh>
    <phoneticPr fontId="3"/>
  </si>
  <si>
    <t xml:space="preserve"> 「地域銀行」は地方銀行、第二地方銀行の県内店舗。 いずれもオフショア勘定、中央政府向け貸出を除く。</t>
    <phoneticPr fontId="3"/>
  </si>
  <si>
    <t>　</t>
  </si>
  <si>
    <t>地域別人口‥‥‥‥‥‥‥‥‥‥‥‥‥‥‥‥‥‥‥‥‥‥</t>
    <rPh sb="0" eb="3">
      <t>チイキベツ</t>
    </rPh>
    <rPh sb="3" eb="5">
      <t>ジンコウ</t>
    </rPh>
    <phoneticPr fontId="10"/>
  </si>
  <si>
    <t>☚ 計算式</t>
    <rPh sb="2" eb="5">
      <t>ケイサンシキ</t>
    </rPh>
    <phoneticPr fontId="4"/>
  </si>
  <si>
    <t>☚ 計算式</t>
    <rPh sb="2" eb="5">
      <t>ケイサンシキ</t>
    </rPh>
    <phoneticPr fontId="10"/>
  </si>
  <si>
    <t>☚ 計算式</t>
    <rPh sb="2" eb="5">
      <t>ケイサンシキ</t>
    </rPh>
    <phoneticPr fontId="5"/>
  </si>
  <si>
    <t>☚ 計算式</t>
    <rPh sb="2" eb="5">
      <t>ケイサンシキ</t>
    </rPh>
    <phoneticPr fontId="3"/>
  </si>
  <si>
    <t>☚式計算</t>
    <rPh sb="1" eb="2">
      <t>シキ</t>
    </rPh>
    <rPh sb="2" eb="4">
      <t>ケイサン</t>
    </rPh>
    <phoneticPr fontId="3"/>
  </si>
  <si>
    <t>☚ 計算式</t>
    <rPh sb="2" eb="5">
      <t>ケイサンシキ</t>
    </rPh>
    <phoneticPr fontId="4"/>
  </si>
  <si>
    <t>☚ 計算式</t>
    <rPh sb="2" eb="5">
      <t>ケイサンシキ</t>
    </rPh>
    <phoneticPr fontId="13"/>
  </si>
  <si>
    <t>☚計算式</t>
    <rPh sb="1" eb="4">
      <t>ケイサンシキ</t>
    </rPh>
    <phoneticPr fontId="3"/>
  </si>
  <si>
    <t>(注）１</t>
  </si>
  <si>
    <t>２</t>
  </si>
  <si>
    <t xml:space="preserve">３
</t>
  </si>
  <si>
    <t>【推計人口】国勢調査の結果数値を基礎に、住民基本台帳法に基づく市町からの移動数報告を集計したもの。</t>
  </si>
  <si>
    <t>３</t>
  </si>
  <si>
    <t>　  概算値は万人単位で公表されたもの。</t>
    <phoneticPr fontId="15"/>
  </si>
  <si>
    <t>(注3)</t>
    <rPh sb="1" eb="2">
      <t>チュウ</t>
    </rPh>
    <phoneticPr fontId="3"/>
  </si>
  <si>
    <t>年平均</t>
    <rPh sb="0" eb="1">
      <t>ネン</t>
    </rPh>
    <rPh sb="1" eb="3">
      <t>ヘイキン</t>
    </rPh>
    <phoneticPr fontId="13"/>
  </si>
  <si>
    <t>○　「総合」指数</t>
    <rPh sb="3" eb="5">
      <t>ソウゴウ</t>
    </rPh>
    <rPh sb="6" eb="8">
      <t>シスウ</t>
    </rPh>
    <phoneticPr fontId="6"/>
  </si>
  <si>
    <t>○  「生鮮食品を除く総合」指数</t>
    <rPh sb="14" eb="16">
      <t>シスウ</t>
    </rPh>
    <phoneticPr fontId="6"/>
  </si>
  <si>
    <t>○　「生鮮食品及びエネルギーを除く総合」指数</t>
    <rPh sb="20" eb="22">
      <t>シスウ</t>
    </rPh>
    <phoneticPr fontId="6"/>
  </si>
  <si>
    <t>…</t>
    <phoneticPr fontId="10"/>
  </si>
  <si>
    <t xml:space="preserve"> 生鮮食品及び
 エネルギーを
 除く総合</t>
    <rPh sb="1" eb="3">
      <t>セイセン</t>
    </rPh>
    <rPh sb="3" eb="5">
      <t>ショクヒン</t>
    </rPh>
    <phoneticPr fontId="6"/>
  </si>
  <si>
    <t>「その他」の構成比は表示しない。</t>
    <rPh sb="3" eb="4">
      <t>タ</t>
    </rPh>
    <rPh sb="6" eb="9">
      <t>コウセイヒ</t>
    </rPh>
    <rPh sb="10" eb="12">
      <t>ヒョウジ</t>
    </rPh>
    <phoneticPr fontId="3"/>
  </si>
  <si>
    <t>４</t>
    <phoneticPr fontId="3"/>
  </si>
  <si>
    <t>９  労働力調査結果：年平均は原数値、月次数値は季節調整値。標本設計上、月次表章は全国のみ。</t>
    <phoneticPr fontId="11"/>
  </si>
  <si>
    <t>　(10-12月)</t>
    <rPh sb="7" eb="8">
      <t>ガツ</t>
    </rPh>
    <phoneticPr fontId="13"/>
  </si>
  <si>
    <t>C9 輸出通関実績</t>
    <rPh sb="4" eb="5">
      <t>デ</t>
    </rPh>
    <phoneticPr fontId="5"/>
  </si>
  <si>
    <t>労働投入量指数（全産業）</t>
    <phoneticPr fontId="10"/>
  </si>
  <si>
    <t>百貨店・スーパー販売額</t>
    <phoneticPr fontId="10"/>
  </si>
  <si>
    <t>輸出通関実績</t>
    <rPh sb="1" eb="2">
      <t>デ</t>
    </rPh>
    <phoneticPr fontId="10"/>
  </si>
  <si>
    <t>令和</t>
    <rPh sb="0" eb="2">
      <t>レイワ</t>
    </rPh>
    <phoneticPr fontId="107"/>
  </si>
  <si>
    <t>C7 百貨店・スーパー販売額</t>
    <phoneticPr fontId="5"/>
  </si>
  <si>
    <t>Lg2 普通営業倉庫保管残高</t>
  </si>
  <si>
    <t>Lg4 常用雇用指数（全産業）</t>
  </si>
  <si>
    <t>Lg5 雇用保険受給者実人員 ※</t>
  </si>
  <si>
    <t>Lg6 家計消費支出（神戸市）</t>
  </si>
  <si>
    <t>Lg8 銀行貸出約定平均金利</t>
  </si>
  <si>
    <t>Lg9 消費者物価指数（総合）</t>
  </si>
  <si>
    <t>５　鉱工業指数のうち、年平均は原指数、各月の数値は季節調整済指数。当月指数は速報値。</t>
    <rPh sb="2" eb="5">
      <t>コウコウギョウ</t>
    </rPh>
    <rPh sb="5" eb="7">
      <t>シスウ</t>
    </rPh>
    <phoneticPr fontId="15"/>
  </si>
  <si>
    <t>７　四半期別兵庫県内ＧＤＰ速報は、平成27暦年連鎖価格方式。　　　</t>
    <phoneticPr fontId="15"/>
  </si>
  <si>
    <t>８　消費者物価指数及び家計消費支出の各年の数値は年平均。</t>
    <phoneticPr fontId="11"/>
  </si>
  <si>
    <t>　　　　　　　　　　　　　　　　　　　　</t>
  </si>
  <si>
    <t xml:space="preserve">  (3) 完全失業者：失業者のうち、①仕事がなくて調査週間中に少しも仕事をしなかった、②仕事があればすぐ就くことができる、③調査週間中に
　　　求職活動をしていた（過去の求職活動の結果を待っている場合を含む）の３要件を満たす者。  </t>
    <rPh sb="65" eb="67">
      <t>シュウカン</t>
    </rPh>
    <rPh sb="67" eb="68">
      <t>ナカ</t>
    </rPh>
    <phoneticPr fontId="11"/>
  </si>
  <si>
    <r>
      <t xml:space="preserve">  7-4　企業倒産状況（負債</t>
    </r>
    <r>
      <rPr>
        <b/>
        <sz val="8"/>
        <rFont val="ＭＳ ゴシック"/>
        <family val="3"/>
        <charset val="128"/>
      </rPr>
      <t xml:space="preserve"> </t>
    </r>
    <r>
      <rPr>
        <b/>
        <sz val="15.55"/>
        <rFont val="ＭＳ ゴシック"/>
        <family val="3"/>
        <charset val="128"/>
      </rPr>
      <t>1,000万円以上）</t>
    </r>
    <rPh sb="6" eb="8">
      <t>キギョウ</t>
    </rPh>
    <rPh sb="8" eb="10">
      <t>トウサン</t>
    </rPh>
    <rPh sb="10" eb="12">
      <t>ジョウキョウ</t>
    </rPh>
    <rPh sb="13" eb="15">
      <t>フサイ</t>
    </rPh>
    <rPh sb="21" eb="22">
      <t>マン</t>
    </rPh>
    <rPh sb="22" eb="23">
      <t>エン</t>
    </rPh>
    <rPh sb="23" eb="25">
      <t>イジョウ</t>
    </rPh>
    <phoneticPr fontId="10"/>
  </si>
  <si>
    <t xml:space="preserve"> １　賃　　金</t>
  </si>
  <si>
    <t xml:space="preserve"> ２　労働時間</t>
  </si>
  <si>
    <t xml:space="preserve"> ３　雇　　用</t>
  </si>
  <si>
    <t>年度</t>
    <rPh sb="0" eb="1">
      <t>ネン</t>
    </rPh>
    <rPh sb="1" eb="2">
      <t>ド</t>
    </rPh>
    <phoneticPr fontId="3"/>
  </si>
  <si>
    <t>Lg7 法人事業税、特別法
　　人事業税・地方法人
　　特別税調定額</t>
    <phoneticPr fontId="5"/>
  </si>
  <si>
    <t>法人事業税、特別法人事業税・地方法人特別税調定額</t>
    <phoneticPr fontId="10"/>
  </si>
  <si>
    <t xml:space="preserve">  7-3　信用保証状況</t>
    <phoneticPr fontId="3"/>
  </si>
  <si>
    <t xml:space="preserve"> 2-1　兵庫県推計人口</t>
    <phoneticPr fontId="0"/>
  </si>
  <si>
    <t xml:space="preserve"> 4-1　兵庫県鉱工業指数</t>
    <phoneticPr fontId="5"/>
  </si>
  <si>
    <t xml:space="preserve">  4-2  兵庫県景気総合指数（兵庫ＣＩ）</t>
    <phoneticPr fontId="5"/>
  </si>
  <si>
    <t>　4-3　兵庫県景気動向指数（兵庫ＤＩ）</t>
    <phoneticPr fontId="10"/>
  </si>
  <si>
    <t>令和</t>
    <rPh sb="0" eb="2">
      <t>レイワ</t>
    </rPh>
    <phoneticPr fontId="10"/>
  </si>
  <si>
    <t>-</t>
  </si>
  <si>
    <t xml:space="preserve">　　兵庫県推計人口 </t>
    <phoneticPr fontId="0"/>
  </si>
  <si>
    <t>※</t>
  </si>
  <si>
    <t/>
  </si>
  <si>
    <t>＋</t>
  </si>
  <si>
    <t>0</t>
  </si>
  <si>
    <t>１　各年の人口・世帯数は10月1日現在、各月は1日現在。令和2年11月1日以降は令和2年国勢調査結果に基づく推計人口。</t>
    <rPh sb="2" eb="3">
      <t>カク</t>
    </rPh>
    <rPh sb="3" eb="4">
      <t>トシ</t>
    </rPh>
    <rPh sb="5" eb="7">
      <t>ジンコウ</t>
    </rPh>
    <rPh sb="8" eb="11">
      <t>セタイスウ</t>
    </rPh>
    <rPh sb="12" eb="15">
      <t>１０ツキ</t>
    </rPh>
    <rPh sb="16" eb="17">
      <t>ヒ</t>
    </rPh>
    <rPh sb="17" eb="19">
      <t>ゲンザイ</t>
    </rPh>
    <rPh sb="20" eb="21">
      <t>カク</t>
    </rPh>
    <rPh sb="21" eb="22">
      <t>ツキ</t>
    </rPh>
    <rPh sb="24" eb="25">
      <t>ヒ</t>
    </rPh>
    <rPh sb="25" eb="27">
      <t>ゲンザイ</t>
    </rPh>
    <rPh sb="28" eb="30">
      <t>レイワ</t>
    </rPh>
    <rPh sb="31" eb="32">
      <t>ネン</t>
    </rPh>
    <rPh sb="34" eb="35">
      <t>ガツ</t>
    </rPh>
    <rPh sb="36" eb="37">
      <t>ヒ</t>
    </rPh>
    <rPh sb="37" eb="39">
      <t>イコウ</t>
    </rPh>
    <rPh sb="40" eb="42">
      <t>レイワ</t>
    </rPh>
    <rPh sb="43" eb="44">
      <t>ネン</t>
    </rPh>
    <rPh sb="44" eb="46">
      <t>コクセイ</t>
    </rPh>
    <rPh sb="46" eb="48">
      <t>チョウサ</t>
    </rPh>
    <rPh sb="48" eb="50">
      <t>ケッカ</t>
    </rPh>
    <rPh sb="51" eb="52">
      <t>モト</t>
    </rPh>
    <rPh sb="54" eb="56">
      <t>スイケイ</t>
    </rPh>
    <rPh sb="56" eb="58">
      <t>ジンコウ</t>
    </rPh>
    <phoneticPr fontId="11"/>
  </si>
  <si>
    <t>　  また、平成27年11月から令和2年9月までの推計人口は、本号で、令和2年国勢調査結果に基づき補間補正（遡及改定）した数値を掲載。</t>
    <rPh sb="6" eb="8">
      <t>ヘイセイ</t>
    </rPh>
    <rPh sb="10" eb="11">
      <t>ネン</t>
    </rPh>
    <rPh sb="13" eb="14">
      <t>ツキ</t>
    </rPh>
    <rPh sb="19" eb="20">
      <t>ネン</t>
    </rPh>
    <rPh sb="21" eb="22">
      <t>ツキ</t>
    </rPh>
    <rPh sb="25" eb="27">
      <t>スイケイ</t>
    </rPh>
    <rPh sb="27" eb="29">
      <t>ジンコウ</t>
    </rPh>
    <rPh sb="31" eb="33">
      <t>ホンゴウ</t>
    </rPh>
    <rPh sb="35" eb="37">
      <t>レイワ</t>
    </rPh>
    <rPh sb="38" eb="39">
      <t>ネン</t>
    </rPh>
    <rPh sb="39" eb="41">
      <t>コクセイ</t>
    </rPh>
    <rPh sb="41" eb="43">
      <t>チョウサ</t>
    </rPh>
    <rPh sb="43" eb="45">
      <t>ケッカ</t>
    </rPh>
    <rPh sb="46" eb="47">
      <t>モト</t>
    </rPh>
    <rPh sb="61" eb="63">
      <t>スウチ</t>
    </rPh>
    <rPh sb="64" eb="66">
      <t>ケイサイ</t>
    </rPh>
    <phoneticPr fontId="15"/>
  </si>
  <si>
    <t>１　各年の人口・世帯数は10月1日現在、各月は1日現在。令和2年11月1日以降は令和2年国勢調査結果に基づく推計人口。</t>
    <rPh sb="2" eb="3">
      <t>カク</t>
    </rPh>
    <rPh sb="3" eb="4">
      <t>トシ</t>
    </rPh>
    <rPh sb="5" eb="7">
      <t>ジンコウ</t>
    </rPh>
    <rPh sb="8" eb="11">
      <t>セタイスウ</t>
    </rPh>
    <rPh sb="12" eb="15">
      <t>１０ツキ</t>
    </rPh>
    <rPh sb="16" eb="17">
      <t>ヒ</t>
    </rPh>
    <rPh sb="17" eb="19">
      <t>ゲンザイ</t>
    </rPh>
    <rPh sb="20" eb="21">
      <t>カク</t>
    </rPh>
    <rPh sb="21" eb="22">
      <t>ツキ</t>
    </rPh>
    <rPh sb="24" eb="25">
      <t>ヒ</t>
    </rPh>
    <rPh sb="25" eb="27">
      <t>ゲンザイ</t>
    </rPh>
    <rPh sb="28" eb="30">
      <t>レイワ</t>
    </rPh>
    <rPh sb="40" eb="42">
      <t>レイワ</t>
    </rPh>
    <phoneticPr fontId="11"/>
  </si>
  <si>
    <t>　　令和2年は、国勢調査による人口。令和2年9月以前の人口は、令和2年国勢調査結果により補間補正人口。</t>
    <rPh sb="2" eb="4">
      <t>レイワ</t>
    </rPh>
    <rPh sb="5" eb="6">
      <t>ネン</t>
    </rPh>
    <rPh sb="8" eb="10">
      <t>コクセイ</t>
    </rPh>
    <rPh sb="10" eb="12">
      <t>チョウサ</t>
    </rPh>
    <rPh sb="15" eb="17">
      <t>ジンコウ</t>
    </rPh>
    <rPh sb="18" eb="20">
      <t>レイワ</t>
    </rPh>
    <rPh sb="24" eb="26">
      <t>イゼン</t>
    </rPh>
    <rPh sb="27" eb="29">
      <t>ジンコウ</t>
    </rPh>
    <rPh sb="31" eb="33">
      <t>レイワ</t>
    </rPh>
    <rPh sb="34" eb="35">
      <t>ネン</t>
    </rPh>
    <rPh sb="35" eb="37">
      <t>コクセイ</t>
    </rPh>
    <rPh sb="37" eb="39">
      <t>チョウサ</t>
    </rPh>
    <rPh sb="39" eb="41">
      <t>ケッカ</t>
    </rPh>
    <rPh sb="44" eb="46">
      <t>ホカン</t>
    </rPh>
    <rPh sb="46" eb="48">
      <t>ホセイ</t>
    </rPh>
    <rPh sb="48" eb="50">
      <t>ジンコウ</t>
    </rPh>
    <phoneticPr fontId="11"/>
  </si>
  <si>
    <t>２　名目賃金指数、常用雇用指数及び労働時間指数（所定外労働時間）は、いずれも事業所規模5人以上に関するもの（令和2年平均＝100）。</t>
    <rPh sb="2" eb="4">
      <t>メイモク</t>
    </rPh>
    <rPh sb="4" eb="6">
      <t>チンギン</t>
    </rPh>
    <rPh sb="6" eb="8">
      <t>シスウ</t>
    </rPh>
    <rPh sb="9" eb="11">
      <t>ジョウヨウ</t>
    </rPh>
    <rPh sb="11" eb="13">
      <t>コヨウ</t>
    </rPh>
    <rPh sb="13" eb="15">
      <t>シスウ</t>
    </rPh>
    <rPh sb="15" eb="16">
      <t>オヨ</t>
    </rPh>
    <rPh sb="17" eb="19">
      <t>ロウドウ</t>
    </rPh>
    <rPh sb="19" eb="21">
      <t>ジカン</t>
    </rPh>
    <rPh sb="21" eb="23">
      <t>シスウ</t>
    </rPh>
    <rPh sb="24" eb="26">
      <t>ショテイ</t>
    </rPh>
    <rPh sb="26" eb="27">
      <t>ガイ</t>
    </rPh>
    <rPh sb="27" eb="29">
      <t>ロウドウ</t>
    </rPh>
    <rPh sb="29" eb="31">
      <t>ジカン</t>
    </rPh>
    <rPh sb="38" eb="41">
      <t>ジギョウショ</t>
    </rPh>
    <rPh sb="41" eb="43">
      <t>キボ</t>
    </rPh>
    <rPh sb="44" eb="47">
      <t>ニンイジョウ</t>
    </rPh>
    <rPh sb="48" eb="49">
      <t>カン</t>
    </rPh>
    <rPh sb="54" eb="56">
      <t>レイワ</t>
    </rPh>
    <rPh sb="57" eb="60">
      <t>ネンヘイキン</t>
    </rPh>
    <phoneticPr fontId="11"/>
  </si>
  <si>
    <t xml:space="preserve">  (2) 就業者＝①従業者＋②休業者（それぞれ、雇用者＋自営業主）①従業者：調査週間中に、労働の対価としての収入を伴う仕事を少しでも（1
　　　時間以上）した者（無給の家族従業者を含む）。②休業者：仕事を持っていながら、調査週間中に病気や休暇などで仕事をしなかった者。</t>
    <phoneticPr fontId="11"/>
  </si>
  <si>
    <t xml:space="preserve">  (1) 完全失業率：毎月の調査週間中（月末1週間、12月は20日～26日）において、15歳以上人口のうち労働力人口（＝就業者＋失業者）に占める
　 　　　　　　　 完全失業者の割合（％）。</t>
    <rPh sb="70" eb="71">
      <t>シ</t>
    </rPh>
    <phoneticPr fontId="11"/>
  </si>
  <si>
    <t xml:space="preserve">基づく当該月間の移動数の報告を受け集計したもの。　　　　　　　　　　　                                                            </t>
    <phoneticPr fontId="3"/>
  </si>
  <si>
    <t>大正9～令和2年は国勢調査結果。各年の数値は10月1日現在。</t>
    <rPh sb="4" eb="6">
      <t>レイワ</t>
    </rPh>
    <phoneticPr fontId="5"/>
  </si>
  <si>
    <t>人口総数の昭和15年、25年、30年、50年～令和3年は年齢不詳を含み、昭和15年は外国人を除く全人口。</t>
    <rPh sb="23" eb="25">
      <t>レイワ</t>
    </rPh>
    <phoneticPr fontId="3"/>
  </si>
  <si>
    <t>平成27年及び令和2年の年齢3区分別人口は、年齢不詳配分後。</t>
    <rPh sb="0" eb="2">
      <t>ヘイセイ</t>
    </rPh>
    <rPh sb="4" eb="5">
      <t>ネン</t>
    </rPh>
    <rPh sb="5" eb="6">
      <t>オヨ</t>
    </rPh>
    <rPh sb="7" eb="9">
      <t>レイワ</t>
    </rPh>
    <rPh sb="10" eb="11">
      <t>ネン</t>
    </rPh>
    <rPh sb="12" eb="14">
      <t>ネンレイ</t>
    </rPh>
    <rPh sb="15" eb="17">
      <t>クブン</t>
    </rPh>
    <rPh sb="17" eb="18">
      <t>ベツ</t>
    </rPh>
    <rPh sb="18" eb="20">
      <t>ジンコウ</t>
    </rPh>
    <rPh sb="22" eb="24">
      <t>ネンレイ</t>
    </rPh>
    <rPh sb="24" eb="26">
      <t>フショウ</t>
    </rPh>
    <rPh sb="26" eb="28">
      <t>ハイブン</t>
    </rPh>
    <rPh sb="28" eb="29">
      <t>ゴ</t>
    </rPh>
    <phoneticPr fontId="3"/>
  </si>
  <si>
    <t>各年の数値は10月1日現在。各月は1日現在。</t>
    <phoneticPr fontId="3"/>
  </si>
  <si>
    <t>昭和30～令和2年は国勢調査結果。令和2年11月以降は令和2年国勢調査結果に基づく推計人口。</t>
    <rPh sb="5" eb="7">
      <t>レイワ</t>
    </rPh>
    <phoneticPr fontId="3"/>
  </si>
  <si>
    <t>平成18年3月27日に安富町が姫路市に編入のため、旧安富町の数値は過去に遡り、中播磨（従前は西播磨）地域で算出。</t>
    <phoneticPr fontId="3"/>
  </si>
  <si>
    <t>【主な動き（事業所規模5人以上･</t>
    <phoneticPr fontId="3"/>
  </si>
  <si>
    <t xml:space="preserve"> 3-1 常用労働者の賃金（規模5人以上・</t>
    <phoneticPr fontId="3"/>
  </si>
  <si>
    <t xml:space="preserve">  3-2　常用労働者の労働時間（規模5人以上・</t>
    <phoneticPr fontId="3"/>
  </si>
  <si>
    <t xml:space="preserve">  3-3　常用労働者数 （規模5人以上・</t>
    <phoneticPr fontId="3"/>
  </si>
  <si>
    <t xml:space="preserve">  3-4　賃金指数（現金給与総額・規模5人以上）</t>
    <phoneticPr fontId="3"/>
  </si>
  <si>
    <t xml:space="preserve">  3-5　労働時間指数（総実労働時間・規模5人以上）</t>
    <phoneticPr fontId="3"/>
  </si>
  <si>
    <t xml:space="preserve">  3-6　常用雇用指数（規模5人以上）</t>
    <phoneticPr fontId="3"/>
  </si>
  <si>
    <t>（令和2年平均＝100）</t>
    <rPh sb="1" eb="3">
      <t>レイワ</t>
    </rPh>
    <phoneticPr fontId="3"/>
  </si>
  <si>
    <t>　指数値の基準年（年平均＝100）は、令和3年7月分の公表時に、従前の平成27年（2015年）基準から令和2年</t>
    <rPh sb="1" eb="3">
      <t>シスウ</t>
    </rPh>
    <rPh sb="3" eb="4">
      <t>チ</t>
    </rPh>
    <rPh sb="5" eb="7">
      <t>キジュン</t>
    </rPh>
    <rPh sb="7" eb="8">
      <t>ネン</t>
    </rPh>
    <rPh sb="9" eb="10">
      <t>ネン</t>
    </rPh>
    <rPh sb="10" eb="12">
      <t>ヘイキン</t>
    </rPh>
    <rPh sb="19" eb="21">
      <t>レイワ</t>
    </rPh>
    <rPh sb="22" eb="23">
      <t>ネン</t>
    </rPh>
    <rPh sb="24" eb="26">
      <t>ツキブン</t>
    </rPh>
    <rPh sb="27" eb="29">
      <t>コウヒョウ</t>
    </rPh>
    <rPh sb="29" eb="30">
      <t>トキ</t>
    </rPh>
    <rPh sb="32" eb="34">
      <t>ジュウゼン</t>
    </rPh>
    <rPh sb="35" eb="37">
      <t>ヘイセイ</t>
    </rPh>
    <rPh sb="39" eb="40">
      <t>ネン</t>
    </rPh>
    <rPh sb="45" eb="46">
      <t>ネン</t>
    </rPh>
    <rPh sb="47" eb="49">
      <t>キジュン</t>
    </rPh>
    <rPh sb="51" eb="53">
      <t>レイワ</t>
    </rPh>
    <rPh sb="54" eb="55">
      <t>ネン</t>
    </rPh>
    <phoneticPr fontId="13"/>
  </si>
  <si>
    <t>（2020年）基準に改定された。これに伴い、令和3年6月以前の指数値も、令和2年（2020年）基準改定による遡及</t>
    <rPh sb="5" eb="6">
      <t>ネン</t>
    </rPh>
    <rPh sb="7" eb="9">
      <t>キジュン</t>
    </rPh>
    <rPh sb="10" eb="12">
      <t>カイテイ</t>
    </rPh>
    <rPh sb="19" eb="20">
      <t>トモナ</t>
    </rPh>
    <rPh sb="22" eb="24">
      <t>レイワ</t>
    </rPh>
    <rPh sb="25" eb="26">
      <t>ネン</t>
    </rPh>
    <rPh sb="27" eb="28">
      <t>ツキ</t>
    </rPh>
    <rPh sb="28" eb="30">
      <t>イゼン</t>
    </rPh>
    <rPh sb="31" eb="33">
      <t>シスウ</t>
    </rPh>
    <rPh sb="33" eb="34">
      <t>チ</t>
    </rPh>
    <rPh sb="36" eb="38">
      <t>レイワ</t>
    </rPh>
    <rPh sb="39" eb="40">
      <t>ネン</t>
    </rPh>
    <rPh sb="45" eb="46">
      <t>ネン</t>
    </rPh>
    <rPh sb="47" eb="49">
      <t>キジュン</t>
    </rPh>
    <rPh sb="49" eb="51">
      <t>カイテイ</t>
    </rPh>
    <rPh sb="54" eb="56">
      <t>ソキュウ</t>
    </rPh>
    <phoneticPr fontId="13"/>
  </si>
  <si>
    <t>第1位までの指数値を用いて計算していたが、令和2年現行基準からは、端数処理前の指数値を用いて計算している</t>
    <rPh sb="21" eb="23">
      <t>レイワ</t>
    </rPh>
    <rPh sb="24" eb="25">
      <t>ネン</t>
    </rPh>
    <rPh sb="25" eb="27">
      <t>ゲンコウ</t>
    </rPh>
    <rPh sb="39" eb="42">
      <t>シスウチ</t>
    </rPh>
    <rPh sb="43" eb="44">
      <t>モチ</t>
    </rPh>
    <rPh sb="46" eb="47">
      <t>ケイ</t>
    </rPh>
    <rPh sb="47" eb="48">
      <t>サン</t>
    </rPh>
    <phoneticPr fontId="13"/>
  </si>
  <si>
    <t>（令和2年平均＝100）</t>
    <rPh sb="1" eb="3">
      <t>レイワ</t>
    </rPh>
    <phoneticPr fontId="13"/>
  </si>
  <si>
    <t>(令和2年平均＝100)</t>
    <rPh sb="1" eb="3">
      <t>レイワ</t>
    </rPh>
    <phoneticPr fontId="13"/>
  </si>
  <si>
    <t>「5-2 全国の消費者物価指数」の脚注1～4に同じ。</t>
    <rPh sb="5" eb="7">
      <t>ゼンコク</t>
    </rPh>
    <rPh sb="8" eb="11">
      <t>ショウヒシャ</t>
    </rPh>
    <rPh sb="11" eb="13">
      <t>ブッカ</t>
    </rPh>
    <rPh sb="13" eb="15">
      <t>シスウ</t>
    </rPh>
    <rPh sb="17" eb="19">
      <t>キャクチュウ</t>
    </rPh>
    <rPh sb="23" eb="24">
      <t>オナ</t>
    </rPh>
    <phoneticPr fontId="6"/>
  </si>
  <si>
    <t>（令和2年平均＝100）</t>
    <rPh sb="1" eb="3">
      <t>レイワ</t>
    </rPh>
    <phoneticPr fontId="6"/>
  </si>
  <si>
    <t>　（注2）</t>
    <rPh sb="2" eb="3">
      <t>チュウ</t>
    </rPh>
    <phoneticPr fontId="4"/>
  </si>
  <si>
    <t>令和3年1月分から「その他」項目を集計から除外したため、「総額」の前月比・前年同月比及び「総額」に占める</t>
    <rPh sb="42" eb="43">
      <t>オヨ</t>
    </rPh>
    <rPh sb="45" eb="47">
      <t>ソウガク</t>
    </rPh>
    <rPh sb="49" eb="50">
      <t>シ</t>
    </rPh>
    <phoneticPr fontId="3"/>
  </si>
  <si>
    <t>(注) 平成25年4月分から業種別内訳を変更。</t>
    <rPh sb="1" eb="2">
      <t>チュウ</t>
    </rPh>
    <rPh sb="4" eb="6">
      <t>ヘイセイ</t>
    </rPh>
    <rPh sb="8" eb="9">
      <t>ネン</t>
    </rPh>
    <rPh sb="10" eb="11">
      <t>ツキ</t>
    </rPh>
    <rPh sb="11" eb="12">
      <t>ブン</t>
    </rPh>
    <rPh sb="14" eb="16">
      <t>ギョウシュ</t>
    </rPh>
    <rPh sb="16" eb="17">
      <t>ベツ</t>
    </rPh>
    <rPh sb="17" eb="19">
      <t>ウチワケ</t>
    </rPh>
    <rPh sb="20" eb="22">
      <t>ヘンコウ</t>
    </rPh>
    <phoneticPr fontId="3"/>
  </si>
  <si>
    <t>２　スーパーは2020年3月分から調査対象事業所の見直し実施により、同年2月分以前の数値との間に不連続が生じているため、同年2月分以前の</t>
    <rPh sb="60" eb="62">
      <t>ドウネン</t>
    </rPh>
    <rPh sb="63" eb="65">
      <t>ツキブン</t>
    </rPh>
    <rPh sb="65" eb="67">
      <t>イゼン</t>
    </rPh>
    <phoneticPr fontId="3"/>
  </si>
  <si>
    <t>　数値に所定の「リンク係数」を乗じたものが同年3月分以降と接続する（公表数値は変更しない）。</t>
    <rPh sb="1" eb="3">
      <t>スウチ</t>
    </rPh>
    <rPh sb="4" eb="6">
      <t>ショテイ</t>
    </rPh>
    <rPh sb="11" eb="13">
      <t>ケイスウ</t>
    </rPh>
    <rPh sb="15" eb="16">
      <t>ジョウ</t>
    </rPh>
    <rPh sb="21" eb="23">
      <t>ドウネン</t>
    </rPh>
    <rPh sb="24" eb="25">
      <t>ツキ</t>
    </rPh>
    <rPh sb="25" eb="26">
      <t>ブン</t>
    </rPh>
    <rPh sb="26" eb="28">
      <t>イコウ</t>
    </rPh>
    <rPh sb="29" eb="31">
      <t>セツゾク</t>
    </rPh>
    <rPh sb="34" eb="36">
      <t>コウヒョウ</t>
    </rPh>
    <rPh sb="36" eb="38">
      <t>スウチ</t>
    </rPh>
    <rPh sb="39" eb="41">
      <t>ヘンコウ</t>
    </rPh>
    <phoneticPr fontId="3"/>
  </si>
  <si>
    <t>４　コンビニエンスストアは、500店舗以上有する企業が対象。2021年3月分から調査対象事業所の見直し実施により、同年2月分以前の月間販売額　　</t>
    <rPh sb="17" eb="19">
      <t>テンポ</t>
    </rPh>
    <rPh sb="19" eb="21">
      <t>イジョウ</t>
    </rPh>
    <rPh sb="21" eb="22">
      <t>ユウ</t>
    </rPh>
    <rPh sb="24" eb="26">
      <t>キギョウ</t>
    </rPh>
    <rPh sb="27" eb="29">
      <t>タイショウ</t>
    </rPh>
    <rPh sb="34" eb="35">
      <t>ネン</t>
    </rPh>
    <rPh sb="36" eb="38">
      <t>ツキブン</t>
    </rPh>
    <rPh sb="40" eb="42">
      <t>チョウサ</t>
    </rPh>
    <rPh sb="42" eb="44">
      <t>タイショウ</t>
    </rPh>
    <rPh sb="44" eb="47">
      <t>ジギョウショ</t>
    </rPh>
    <rPh sb="48" eb="50">
      <t>ミナオ</t>
    </rPh>
    <rPh sb="51" eb="53">
      <t>ジッシ</t>
    </rPh>
    <rPh sb="57" eb="59">
      <t>ドウネン</t>
    </rPh>
    <rPh sb="60" eb="62">
      <t>ツキブン</t>
    </rPh>
    <rPh sb="62" eb="64">
      <t>イゼン</t>
    </rPh>
    <rPh sb="65" eb="67">
      <t>ゲッカン</t>
    </rPh>
    <rPh sb="67" eb="70">
      <t>ハンバイガク</t>
    </rPh>
    <phoneticPr fontId="3"/>
  </si>
  <si>
    <t>　などとの間に不連続が生じているため、同年2月分以前の月間販売額などに所定の「リンク係数」を乗じたものが同年3月分以降と接続する。　</t>
    <rPh sb="5" eb="6">
      <t>アイダ</t>
    </rPh>
    <rPh sb="7" eb="10">
      <t>フレンゾク</t>
    </rPh>
    <rPh sb="11" eb="12">
      <t>ショウ</t>
    </rPh>
    <rPh sb="19" eb="21">
      <t>ドウネン</t>
    </rPh>
    <rPh sb="22" eb="24">
      <t>ツキブン</t>
    </rPh>
    <rPh sb="24" eb="26">
      <t>イゼン</t>
    </rPh>
    <rPh sb="27" eb="29">
      <t>ゲッカン</t>
    </rPh>
    <rPh sb="29" eb="32">
      <t>ハンバイガク</t>
    </rPh>
    <rPh sb="35" eb="37">
      <t>ショテイ</t>
    </rPh>
    <rPh sb="42" eb="44">
      <t>ケイスウ</t>
    </rPh>
    <rPh sb="46" eb="47">
      <t>ジョウ</t>
    </rPh>
    <rPh sb="52" eb="54">
      <t>ドウネン</t>
    </rPh>
    <rPh sb="55" eb="57">
      <t>ツキブン</t>
    </rPh>
    <rPh sb="57" eb="59">
      <t>イコウ</t>
    </rPh>
    <rPh sb="60" eb="62">
      <t>セツゾク</t>
    </rPh>
    <phoneticPr fontId="3"/>
  </si>
  <si>
    <t>６　ドラッグストアは、50店舗以上有する、又は年間販売額100億円以上の企業が対象。令和4年1月分確報公表時に、令和3年各月の年間補正済み。</t>
    <rPh sb="13" eb="15">
      <t>テンポ</t>
    </rPh>
    <rPh sb="15" eb="17">
      <t>イジョウ</t>
    </rPh>
    <rPh sb="17" eb="18">
      <t>ユウ</t>
    </rPh>
    <rPh sb="21" eb="22">
      <t>マタ</t>
    </rPh>
    <rPh sb="23" eb="25">
      <t>ネンカン</t>
    </rPh>
    <rPh sb="25" eb="28">
      <t>ハンバイガク</t>
    </rPh>
    <rPh sb="31" eb="33">
      <t>オクエン</t>
    </rPh>
    <rPh sb="33" eb="35">
      <t>イジョウ</t>
    </rPh>
    <rPh sb="36" eb="38">
      <t>キギョウ</t>
    </rPh>
    <rPh sb="39" eb="41">
      <t>タイショウ</t>
    </rPh>
    <rPh sb="42" eb="44">
      <t>レイワ</t>
    </rPh>
    <rPh sb="45" eb="46">
      <t>ネン</t>
    </rPh>
    <rPh sb="47" eb="48">
      <t>ツキ</t>
    </rPh>
    <rPh sb="48" eb="49">
      <t>ブン</t>
    </rPh>
    <rPh sb="49" eb="51">
      <t>カクホウ</t>
    </rPh>
    <rPh sb="51" eb="53">
      <t>コウヒョウ</t>
    </rPh>
    <rPh sb="53" eb="54">
      <t>トキ</t>
    </rPh>
    <rPh sb="56" eb="58">
      <t>レイワ</t>
    </rPh>
    <rPh sb="59" eb="60">
      <t>ネン</t>
    </rPh>
    <rPh sb="60" eb="62">
      <t>カクツキ</t>
    </rPh>
    <rPh sb="63" eb="65">
      <t>ネンカン</t>
    </rPh>
    <rPh sb="65" eb="67">
      <t>ホセイ</t>
    </rPh>
    <rPh sb="67" eb="68">
      <t>スミ</t>
    </rPh>
    <phoneticPr fontId="3"/>
  </si>
  <si>
    <t>７　ホームセンターは、10店舗以上有する、又は年間販売額200億円以上の企業が対象。令和4年1月分確報公表時に、令和3年各月の年間補正済み。</t>
    <rPh sb="13" eb="15">
      <t>テンポ</t>
    </rPh>
    <rPh sb="15" eb="17">
      <t>イジョウ</t>
    </rPh>
    <rPh sb="17" eb="18">
      <t>ユウ</t>
    </rPh>
    <rPh sb="21" eb="22">
      <t>マタ</t>
    </rPh>
    <rPh sb="23" eb="25">
      <t>ネンカン</t>
    </rPh>
    <rPh sb="25" eb="28">
      <t>ハンバイガク</t>
    </rPh>
    <rPh sb="31" eb="33">
      <t>オクエン</t>
    </rPh>
    <rPh sb="33" eb="35">
      <t>イジョウ</t>
    </rPh>
    <rPh sb="36" eb="38">
      <t>キギョウ</t>
    </rPh>
    <rPh sb="39" eb="41">
      <t>タイショウ</t>
    </rPh>
    <phoneticPr fontId="3"/>
  </si>
  <si>
    <t>10　上記2及び4に記載の「リンク係数」についての参照先</t>
    <rPh sb="3" eb="5">
      <t>ジョウキ</t>
    </rPh>
    <rPh sb="6" eb="7">
      <t>オヨ</t>
    </rPh>
    <rPh sb="10" eb="12">
      <t>キサイ</t>
    </rPh>
    <rPh sb="17" eb="19">
      <t>ケイスウ</t>
    </rPh>
    <rPh sb="25" eb="27">
      <t>サンショウ</t>
    </rPh>
    <rPh sb="27" eb="28">
      <t>サキ</t>
    </rPh>
    <phoneticPr fontId="3"/>
  </si>
  <si>
    <t>４　令和3年6月号から表頭の区分を、神戸税関の表章区分に合わせた（姫路港と東播磨港を区分）。また、平成30年7月以降、姫路港には相生港を含む。</t>
    <rPh sb="2" eb="4">
      <t>レイワ</t>
    </rPh>
    <rPh sb="5" eb="6">
      <t>ネン</t>
    </rPh>
    <rPh sb="7" eb="9">
      <t>ガツゴウ</t>
    </rPh>
    <rPh sb="11" eb="13">
      <t>ヒョウトウ</t>
    </rPh>
    <rPh sb="14" eb="16">
      <t>クブン</t>
    </rPh>
    <rPh sb="18" eb="20">
      <t>コウベ</t>
    </rPh>
    <rPh sb="20" eb="22">
      <t>ゼイカン</t>
    </rPh>
    <rPh sb="23" eb="25">
      <t>ヒョウショウ</t>
    </rPh>
    <rPh sb="25" eb="27">
      <t>クブン</t>
    </rPh>
    <rPh sb="28" eb="29">
      <t>ア</t>
    </rPh>
    <rPh sb="33" eb="35">
      <t>ヒメジ</t>
    </rPh>
    <rPh sb="35" eb="36">
      <t>ミナト</t>
    </rPh>
    <rPh sb="37" eb="38">
      <t>ヒガシ</t>
    </rPh>
    <rPh sb="38" eb="40">
      <t>ハリマ</t>
    </rPh>
    <rPh sb="40" eb="41">
      <t>ミナト</t>
    </rPh>
    <rPh sb="42" eb="44">
      <t>クブン</t>
    </rPh>
    <rPh sb="49" eb="51">
      <t>ヘイセイ</t>
    </rPh>
    <rPh sb="53" eb="54">
      <t>ネン</t>
    </rPh>
    <rPh sb="55" eb="56">
      <t>ツキ</t>
    </rPh>
    <rPh sb="56" eb="58">
      <t>イコウ</t>
    </rPh>
    <phoneticPr fontId="5"/>
  </si>
  <si>
    <r>
      <t xml:space="preserve">１～３　前項 </t>
    </r>
    <r>
      <rPr>
        <sz val="8"/>
        <rFont val="ＭＳ ゴシック"/>
        <family val="3"/>
        <charset val="128"/>
      </rPr>
      <t>8-2</t>
    </r>
    <r>
      <rPr>
        <sz val="8"/>
        <rFont val="ＭＳ 明朝"/>
        <family val="1"/>
        <charset val="128"/>
      </rPr>
      <t>の（注）1～3に同じ。また、構成比は主要国（地域）別合計値に対する割合による。</t>
    </r>
    <rPh sb="32" eb="34">
      <t>チイキ</t>
    </rPh>
    <phoneticPr fontId="5"/>
  </si>
  <si>
    <t>４　令和3年6月号から、表章の主要国（地域）に「タイ」を追加した。</t>
    <rPh sb="2" eb="4">
      <t>レイワ</t>
    </rPh>
    <rPh sb="5" eb="6">
      <t>ネン</t>
    </rPh>
    <rPh sb="7" eb="9">
      <t>ガツゴウ</t>
    </rPh>
    <rPh sb="12" eb="14">
      <t>ヒョウショウ</t>
    </rPh>
    <rPh sb="15" eb="17">
      <t>シュヨウ</t>
    </rPh>
    <rPh sb="17" eb="18">
      <t>クニ</t>
    </rPh>
    <rPh sb="19" eb="21">
      <t>チイキ</t>
    </rPh>
    <rPh sb="28" eb="30">
      <t>ツイカ</t>
    </rPh>
    <phoneticPr fontId="5"/>
  </si>
  <si>
    <t>　　　　　　　(注） 令和2年10月号から新たに掲載。 郵便の取扱い無し。　</t>
    <rPh sb="11" eb="13">
      <t>レイワ</t>
    </rPh>
    <rPh sb="14" eb="15">
      <t>ネン</t>
    </rPh>
    <rPh sb="17" eb="18">
      <t>ガツ</t>
    </rPh>
    <rPh sb="18" eb="19">
      <t>ゴウ</t>
    </rPh>
    <phoneticPr fontId="3"/>
  </si>
  <si>
    <t xml:space="preserve"> 令和2年10月号から表頭項目を変更し、軽二輪車を除く検査車両数を表示。</t>
    <rPh sb="1" eb="3">
      <t>レイワ</t>
    </rPh>
    <rPh sb="4" eb="5">
      <t>ネン</t>
    </rPh>
    <rPh sb="7" eb="9">
      <t>ガツゴウ</t>
    </rPh>
    <rPh sb="11" eb="12">
      <t>ヒョウ</t>
    </rPh>
    <rPh sb="12" eb="13">
      <t>アタマ</t>
    </rPh>
    <rPh sb="13" eb="15">
      <t>コウモク</t>
    </rPh>
    <rPh sb="20" eb="24">
      <t>ケイニリンシャ</t>
    </rPh>
    <rPh sb="25" eb="26">
      <t>ノゾ</t>
    </rPh>
    <rPh sb="27" eb="29">
      <t>ケンサ</t>
    </rPh>
    <rPh sb="29" eb="31">
      <t>シャリョウ</t>
    </rPh>
    <rPh sb="31" eb="32">
      <t>スウ</t>
    </rPh>
    <rPh sb="33" eb="35">
      <t>ヒョウジ</t>
    </rPh>
    <phoneticPr fontId="3"/>
  </si>
  <si>
    <t>８　事業所数・店舗数・従業者数・売場面積の各年の数値は、年末の数値。</t>
    <rPh sb="2" eb="5">
      <t>ジギョウショ</t>
    </rPh>
    <rPh sb="5" eb="6">
      <t>スウ</t>
    </rPh>
    <rPh sb="7" eb="9">
      <t>テンポ</t>
    </rPh>
    <phoneticPr fontId="3"/>
  </si>
  <si>
    <t>一般原付</t>
    <rPh sb="0" eb="2">
      <t>イッパン</t>
    </rPh>
    <rPh sb="2" eb="4">
      <t>ゲンツキ</t>
    </rPh>
    <phoneticPr fontId="3"/>
  </si>
  <si>
    <t>１　人身事故についてのみ計上。 第一当事者別件数の「その他」は不明を含む。</t>
    <rPh sb="16" eb="18">
      <t>ダイイチ</t>
    </rPh>
    <rPh sb="18" eb="21">
      <t>トウジシャ</t>
    </rPh>
    <rPh sb="21" eb="22">
      <t>ベツ</t>
    </rPh>
    <rPh sb="22" eb="24">
      <t>ケンスウ</t>
    </rPh>
    <rPh sb="28" eb="29">
      <t>タ</t>
    </rPh>
    <rPh sb="31" eb="33">
      <t>フメイ</t>
    </rPh>
    <rPh sb="34" eb="35">
      <t>フク</t>
    </rPh>
    <phoneticPr fontId="3"/>
  </si>
  <si>
    <t>(令和2年＝100）</t>
    <rPh sb="1" eb="3">
      <t>レイワ</t>
    </rPh>
    <phoneticPr fontId="5"/>
  </si>
  <si>
    <t>鉱工業</t>
    <rPh sb="0" eb="3">
      <t>コウコウギョウ</t>
    </rPh>
    <phoneticPr fontId="169"/>
  </si>
  <si>
    <t>製造
工業</t>
    <rPh sb="0" eb="2">
      <t>セイゾウ</t>
    </rPh>
    <rPh sb="3" eb="5">
      <t>コウギョウ</t>
    </rPh>
    <phoneticPr fontId="169"/>
  </si>
  <si>
    <t>鉄鋼業</t>
    <rPh sb="0" eb="3">
      <t>テッコウギョウ</t>
    </rPh>
    <phoneticPr fontId="169"/>
  </si>
  <si>
    <t>非鉄金属
工業</t>
    <rPh sb="0" eb="2">
      <t>ヒテツ</t>
    </rPh>
    <rPh sb="2" eb="4">
      <t>キンゾク</t>
    </rPh>
    <rPh sb="5" eb="7">
      <t>コウギョウ</t>
    </rPh>
    <phoneticPr fontId="169"/>
  </si>
  <si>
    <t>金属製品
工業</t>
    <rPh sb="0" eb="2">
      <t>キンゾク</t>
    </rPh>
    <rPh sb="2" eb="4">
      <t>セイヒン</t>
    </rPh>
    <rPh sb="5" eb="7">
      <t>コウギョウ</t>
    </rPh>
    <phoneticPr fontId="169"/>
  </si>
  <si>
    <t>汎用機械
工業</t>
    <rPh sb="0" eb="2">
      <t>ハンヨウ</t>
    </rPh>
    <rPh sb="2" eb="4">
      <t>キカイ</t>
    </rPh>
    <rPh sb="5" eb="7">
      <t>コウギョウ</t>
    </rPh>
    <phoneticPr fontId="169"/>
  </si>
  <si>
    <t>生産用
機械
工業</t>
    <rPh sb="0" eb="3">
      <t>セイサンヨウ</t>
    </rPh>
    <rPh sb="4" eb="6">
      <t>キカイ</t>
    </rPh>
    <rPh sb="7" eb="9">
      <t>コウギョウ</t>
    </rPh>
    <phoneticPr fontId="169"/>
  </si>
  <si>
    <t>業務用
機械
工業</t>
    <rPh sb="0" eb="3">
      <t>ギョウムヨウ</t>
    </rPh>
    <rPh sb="4" eb="6">
      <t>キカイ</t>
    </rPh>
    <rPh sb="7" eb="9">
      <t>コウギョウ</t>
    </rPh>
    <phoneticPr fontId="169"/>
  </si>
  <si>
    <t>電子部品
･ﾃﾞﾊﾞｲｽ
工業</t>
    <rPh sb="0" eb="2">
      <t>デンシ</t>
    </rPh>
    <rPh sb="2" eb="4">
      <t>ブヒン</t>
    </rPh>
    <rPh sb="13" eb="15">
      <t>コウギョウ</t>
    </rPh>
    <phoneticPr fontId="169"/>
  </si>
  <si>
    <t>電気機械
工業</t>
    <rPh sb="0" eb="2">
      <t>デンキ</t>
    </rPh>
    <rPh sb="2" eb="4">
      <t>キカイ</t>
    </rPh>
    <rPh sb="5" eb="7">
      <t>コウギョウ</t>
    </rPh>
    <phoneticPr fontId="169"/>
  </si>
  <si>
    <t>情報通信
機械工業</t>
    <rPh sb="0" eb="4">
      <t>ジョウホウツウシン</t>
    </rPh>
    <rPh sb="5" eb="7">
      <t>キカイ</t>
    </rPh>
    <rPh sb="7" eb="9">
      <t>コウギョウ</t>
    </rPh>
    <phoneticPr fontId="169"/>
  </si>
  <si>
    <t>輸送機械
工業</t>
    <rPh sb="0" eb="2">
      <t>ユソウ</t>
    </rPh>
    <rPh sb="2" eb="4">
      <t>キカイ</t>
    </rPh>
    <rPh sb="5" eb="7">
      <t>コウギョウ</t>
    </rPh>
    <phoneticPr fontId="169"/>
  </si>
  <si>
    <t>窯業・
土石製品
工業</t>
    <rPh sb="0" eb="2">
      <t>ヨウギョウ</t>
    </rPh>
    <rPh sb="4" eb="6">
      <t>ドセキ</t>
    </rPh>
    <rPh sb="6" eb="8">
      <t>セイヒン</t>
    </rPh>
    <rPh sb="9" eb="11">
      <t>コウギョウ</t>
    </rPh>
    <phoneticPr fontId="169"/>
  </si>
  <si>
    <t>化学
工業</t>
    <rPh sb="0" eb="2">
      <t>カガク</t>
    </rPh>
    <rPh sb="3" eb="5">
      <t>コウギョウ</t>
    </rPh>
    <phoneticPr fontId="169"/>
  </si>
  <si>
    <t>ﾌﾟﾗｽﾁｯｸ
製品工業</t>
    <rPh sb="8" eb="10">
      <t>セイヒン</t>
    </rPh>
    <rPh sb="10" eb="12">
      <t>コウギョウ</t>
    </rPh>
    <phoneticPr fontId="169"/>
  </si>
  <si>
    <t>ﾊﾟﾙﾌﾟ･
紙・
紙加工品
工業</t>
    <rPh sb="7" eb="8">
      <t>カミ</t>
    </rPh>
    <rPh sb="10" eb="11">
      <t>カミ</t>
    </rPh>
    <rPh sb="11" eb="14">
      <t>カコウヒン</t>
    </rPh>
    <rPh sb="15" eb="17">
      <t>コウギョウ</t>
    </rPh>
    <phoneticPr fontId="169"/>
  </si>
  <si>
    <t>食料品
工業</t>
    <rPh sb="0" eb="3">
      <t>ショクリョウヒン</t>
    </rPh>
    <rPh sb="4" eb="6">
      <t>コウギョウ</t>
    </rPh>
    <phoneticPr fontId="169"/>
  </si>
  <si>
    <t>その他の
工業</t>
    <rPh sb="2" eb="3">
      <t>タ</t>
    </rPh>
    <rPh sb="5" eb="7">
      <t>コウギョウ</t>
    </rPh>
    <phoneticPr fontId="169"/>
  </si>
  <si>
    <t>鉱業</t>
    <rPh sb="0" eb="2">
      <t>コウギョウ</t>
    </rPh>
    <phoneticPr fontId="169"/>
  </si>
  <si>
    <t>繊維
工業</t>
    <rPh sb="0" eb="2">
      <t>センイ</t>
    </rPh>
    <rPh sb="3" eb="5">
      <t>コウギョウ</t>
    </rPh>
    <phoneticPr fontId="169"/>
  </si>
  <si>
    <t>印刷業</t>
    <rPh sb="0" eb="3">
      <t>インサツギョウ</t>
    </rPh>
    <phoneticPr fontId="169"/>
  </si>
  <si>
    <t>石油・石炭
製品工業</t>
    <rPh sb="0" eb="2">
      <t>セキユ</t>
    </rPh>
    <rPh sb="3" eb="5">
      <t>セキタン</t>
    </rPh>
    <rPh sb="6" eb="8">
      <t>セイヒン</t>
    </rPh>
    <rPh sb="8" eb="10">
      <t>コウギョウ</t>
    </rPh>
    <phoneticPr fontId="169"/>
  </si>
  <si>
    <t>ゴム製品
工業</t>
    <rPh sb="2" eb="4">
      <t>セイヒン</t>
    </rPh>
    <rPh sb="5" eb="7">
      <t>コウギョウ</t>
    </rPh>
    <phoneticPr fontId="169"/>
  </si>
  <si>
    <t>皮革製品
工業</t>
    <rPh sb="0" eb="2">
      <t>ヒカク</t>
    </rPh>
    <rPh sb="2" eb="4">
      <t>セイヒン</t>
    </rPh>
    <rPh sb="5" eb="7">
      <t>コウギョウ</t>
    </rPh>
    <phoneticPr fontId="169"/>
  </si>
  <si>
    <t>その他
製品工業</t>
    <rPh sb="2" eb="3">
      <t>タ</t>
    </rPh>
    <rPh sb="4" eb="6">
      <t>セイヒン</t>
    </rPh>
    <rPh sb="6" eb="8">
      <t>コウギョウ</t>
    </rPh>
    <phoneticPr fontId="169"/>
  </si>
  <si>
    <t>５　ＣＩ　令和2年＝100。</t>
    <rPh sb="5" eb="7">
      <t>レイワ</t>
    </rPh>
    <rPh sb="8" eb="9">
      <t>ネン</t>
    </rPh>
    <phoneticPr fontId="15"/>
  </si>
  <si>
    <t>令和6年1月から、基準年を平成27年（2015年）から令和2年（2020年）に切り替えた。</t>
    <rPh sb="9" eb="11">
      <t>キジュン</t>
    </rPh>
    <rPh sb="11" eb="12">
      <t>ネン</t>
    </rPh>
    <rPh sb="13" eb="15">
      <t>ヘイセイ</t>
    </rPh>
    <rPh sb="17" eb="18">
      <t>ネン</t>
    </rPh>
    <rPh sb="23" eb="24">
      <t>ネン</t>
    </rPh>
    <rPh sb="27" eb="29">
      <t>レイワ</t>
    </rPh>
    <rPh sb="30" eb="31">
      <t>ネン</t>
    </rPh>
    <rPh sb="36" eb="37">
      <t>ネン</t>
    </rPh>
    <rPh sb="39" eb="40">
      <t>キ</t>
    </rPh>
    <rPh sb="41" eb="42">
      <t>カ</t>
    </rPh>
    <phoneticPr fontId="11"/>
  </si>
  <si>
    <t>　　ＣＩ一致指数、ＤＩ一致指数のうち当月指数は速報値。　　</t>
    <phoneticPr fontId="15"/>
  </si>
  <si>
    <t>（注）※は景気と逆サイクルの系列。</t>
    <phoneticPr fontId="5"/>
  </si>
  <si>
    <t>　　　令和6年1月から、基準年を平成27年（2015年）から令和2年（2020年）に切り替えた。</t>
    <phoneticPr fontId="15"/>
  </si>
  <si>
    <t>（注） ※は景気と逆サイクルの系列。</t>
    <phoneticPr fontId="5"/>
  </si>
  <si>
    <t>３　名目賃金指数、常用雇用指数及び労働時間指数（所定外労働時間）は、いずれも事業所規模5人以上に関するもの。基準年（令和2年）の指数を</t>
    <rPh sb="2" eb="4">
      <t>メイモク</t>
    </rPh>
    <rPh sb="4" eb="6">
      <t>チンギン</t>
    </rPh>
    <rPh sb="6" eb="8">
      <t>シスウ</t>
    </rPh>
    <rPh sb="15" eb="16">
      <t>オヨ</t>
    </rPh>
    <rPh sb="54" eb="56">
      <t>キジュン</t>
    </rPh>
    <rPh sb="56" eb="57">
      <t>ネン</t>
    </rPh>
    <rPh sb="58" eb="60">
      <t>レイワ</t>
    </rPh>
    <rPh sb="64" eb="66">
      <t>シスウ</t>
    </rPh>
    <phoneticPr fontId="11"/>
  </si>
  <si>
    <t>　　　2022年の結果からベンチマーク人口を2020年国勢調査基準（新基準）に切り替えたことに伴い、比率を除き、新基準の</t>
    <rPh sb="7" eb="8">
      <t>ネン</t>
    </rPh>
    <rPh sb="9" eb="11">
      <t>ケッカ</t>
    </rPh>
    <rPh sb="19" eb="21">
      <t>ジンコウ</t>
    </rPh>
    <rPh sb="26" eb="27">
      <t>ネン</t>
    </rPh>
    <rPh sb="27" eb="29">
      <t>コクセイ</t>
    </rPh>
    <rPh sb="29" eb="31">
      <t>チョウサ</t>
    </rPh>
    <rPh sb="31" eb="33">
      <t>キジュン</t>
    </rPh>
    <rPh sb="34" eb="37">
      <t>シンキジュン</t>
    </rPh>
    <rPh sb="39" eb="40">
      <t>キ</t>
    </rPh>
    <rPh sb="41" eb="42">
      <t>カ</t>
    </rPh>
    <rPh sb="47" eb="48">
      <t>トモナ</t>
    </rPh>
    <rPh sb="56" eb="59">
      <t>シンキジュン</t>
    </rPh>
    <phoneticPr fontId="8"/>
  </si>
  <si>
    <t>　　ベンチマーク人口に基づいて遡及又は補正した時系列接続用数値を別途算出し、用いている。</t>
    <rPh sb="8" eb="10">
      <t>ジンコウ</t>
    </rPh>
    <rPh sb="11" eb="12">
      <t>モト</t>
    </rPh>
    <rPh sb="15" eb="17">
      <t>ソキュウ</t>
    </rPh>
    <rPh sb="17" eb="18">
      <t>マタ</t>
    </rPh>
    <rPh sb="19" eb="21">
      <t>ホセイ</t>
    </rPh>
    <rPh sb="23" eb="26">
      <t>ジケイレツ</t>
    </rPh>
    <rPh sb="26" eb="29">
      <t>セツゾクヨウ</t>
    </rPh>
    <rPh sb="29" eb="31">
      <t>スウチ</t>
    </rPh>
    <rPh sb="32" eb="34">
      <t>ベット</t>
    </rPh>
    <rPh sb="34" eb="36">
      <t>サンシュツ</t>
    </rPh>
    <rPh sb="38" eb="39">
      <t>モチ</t>
    </rPh>
    <phoneticPr fontId="8"/>
  </si>
  <si>
    <t>令和6年1月分確報において、母集団労働者数の更新作業（ベンチマーク更新）を行った。</t>
    <rPh sb="0" eb="2">
      <t>レイワ</t>
    </rPh>
    <rPh sb="3" eb="4">
      <t>ネン</t>
    </rPh>
    <rPh sb="5" eb="6">
      <t>ガツ</t>
    </rPh>
    <rPh sb="6" eb="7">
      <t>ブン</t>
    </rPh>
    <rPh sb="7" eb="9">
      <t>カクホウ</t>
    </rPh>
    <rPh sb="14" eb="17">
      <t>ボシュウダン</t>
    </rPh>
    <rPh sb="17" eb="20">
      <t>ロウドウシャ</t>
    </rPh>
    <rPh sb="20" eb="21">
      <t>スウ</t>
    </rPh>
    <rPh sb="22" eb="24">
      <t>コウシン</t>
    </rPh>
    <rPh sb="24" eb="26">
      <t>サギョウ</t>
    </rPh>
    <rPh sb="33" eb="35">
      <t>コウシン</t>
    </rPh>
    <rPh sb="37" eb="38">
      <t>オコナ</t>
    </rPh>
    <phoneticPr fontId="15"/>
  </si>
  <si>
    <t>４　兵庫県鉱工業指数　令和2年＝100。</t>
    <rPh sb="2" eb="5">
      <t>ヒョウゴケン</t>
    </rPh>
    <rPh sb="5" eb="8">
      <t>コウコウギョウ</t>
    </rPh>
    <rPh sb="8" eb="10">
      <t>シスウ</t>
    </rPh>
    <rPh sb="11" eb="13">
      <t>レイワ</t>
    </rPh>
    <rPh sb="14" eb="15">
      <t>ネン</t>
    </rPh>
    <phoneticPr fontId="11"/>
  </si>
  <si>
    <t>６　兵庫ＣＩ　令和2年＝100。</t>
    <rPh sb="7" eb="9">
      <t>レイワ</t>
    </rPh>
    <rPh sb="10" eb="11">
      <t>ネン</t>
    </rPh>
    <phoneticPr fontId="15"/>
  </si>
  <si>
    <t>令和6年</t>
    <rPh sb="0" eb="2">
      <t>レイワ</t>
    </rPh>
    <rPh sb="3" eb="4">
      <t>ネン</t>
    </rPh>
    <phoneticPr fontId="13"/>
  </si>
  <si>
    <t>９　百貨店・スーパー販売額の対前年同月比は、既存店（調査月において、当月と前年同月でともに存在した事業所）の数値比較である。</t>
    <rPh sb="2" eb="5">
      <t>ヒャッカテン</t>
    </rPh>
    <rPh sb="10" eb="13">
      <t>ハンバイガク</t>
    </rPh>
    <rPh sb="14" eb="15">
      <t>タイ</t>
    </rPh>
    <rPh sb="15" eb="17">
      <t>ゼンネン</t>
    </rPh>
    <rPh sb="17" eb="20">
      <t>ドウゲツヒ</t>
    </rPh>
    <rPh sb="22" eb="25">
      <t>キゾンテン</t>
    </rPh>
    <rPh sb="26" eb="28">
      <t>チョウサ</t>
    </rPh>
    <rPh sb="28" eb="29">
      <t>ツキ</t>
    </rPh>
    <rPh sb="34" eb="36">
      <t>トウゲツ</t>
    </rPh>
    <rPh sb="37" eb="39">
      <t>ゼンネン</t>
    </rPh>
    <rPh sb="39" eb="41">
      <t>ドウゲツ</t>
    </rPh>
    <rPh sb="45" eb="47">
      <t>ソンザイ</t>
    </rPh>
    <rPh sb="49" eb="52">
      <t>ジギョウショ</t>
    </rPh>
    <rPh sb="54" eb="56">
      <t>スウチ</t>
    </rPh>
    <rPh sb="56" eb="58">
      <t>ヒカク</t>
    </rPh>
    <phoneticPr fontId="11"/>
  </si>
  <si>
    <t>令和</t>
    <rPh sb="0" eb="2">
      <t>レイワ</t>
    </rPh>
    <phoneticPr fontId="10"/>
  </si>
  <si>
    <t>４　全国の鉱工業指数　令和2年＝100。年平均は原指数、在庫については期末値。各月の数値は季節調整済指数。</t>
    <rPh sb="2" eb="4">
      <t>ゼンコク</t>
    </rPh>
    <rPh sb="5" eb="8">
      <t>コウコウギョウ</t>
    </rPh>
    <rPh sb="8" eb="10">
      <t>シスウ</t>
    </rPh>
    <rPh sb="11" eb="13">
      <t>レイワ</t>
    </rPh>
    <rPh sb="28" eb="30">
      <t>ザイコ</t>
    </rPh>
    <rPh sb="35" eb="37">
      <t>キマツ</t>
    </rPh>
    <rPh sb="37" eb="38">
      <t>チ</t>
    </rPh>
    <phoneticPr fontId="11"/>
  </si>
  <si>
    <t>100としている。</t>
    <phoneticPr fontId="15"/>
  </si>
  <si>
    <t>10　近畿地域鉱工業指数：令和2年＝100。年平均は原指数、在庫については期末値。
　　　　　　　　　　　　各月の数値は季節調整済指数。
　　　　　　　　　　　　対象地域は、近畿経済産業局管内の2府5県（福井県、滋賀県、京都府、大阪府、兵庫県、奈良県、和歌山県）
　　　　　　　　　　　　</t>
    <rPh sb="3" eb="5">
      <t>キンキ</t>
    </rPh>
    <rPh sb="5" eb="7">
      <t>チイキ</t>
    </rPh>
    <rPh sb="7" eb="10">
      <t>コウコウギョウ</t>
    </rPh>
    <rPh sb="10" eb="12">
      <t>シスウ</t>
    </rPh>
    <rPh sb="13" eb="15">
      <t>レイワ</t>
    </rPh>
    <rPh sb="16" eb="17">
      <t>ネン</t>
    </rPh>
    <rPh sb="30" eb="32">
      <t>ザイコ</t>
    </rPh>
    <rPh sb="37" eb="39">
      <t>キマツ</t>
    </rPh>
    <rPh sb="39" eb="40">
      <t>チ</t>
    </rPh>
    <rPh sb="80" eb="82">
      <t>タイショウ</t>
    </rPh>
    <rPh sb="82" eb="84">
      <t>チイキ</t>
    </rPh>
    <rPh sb="86" eb="88">
      <t>キンキ</t>
    </rPh>
    <rPh sb="88" eb="90">
      <t>ケイザイ</t>
    </rPh>
    <rPh sb="90" eb="92">
      <t>サンギョウ</t>
    </rPh>
    <rPh sb="92" eb="93">
      <t>キョク</t>
    </rPh>
    <rPh sb="93" eb="95">
      <t>カンナイ</t>
    </rPh>
    <rPh sb="97" eb="98">
      <t>フ</t>
    </rPh>
    <rPh sb="99" eb="100">
      <t>ケン</t>
    </rPh>
    <rPh sb="101" eb="104">
      <t>フクイケン</t>
    </rPh>
    <rPh sb="105" eb="108">
      <t>シガケン</t>
    </rPh>
    <rPh sb="109" eb="112">
      <t>キョウトフ</t>
    </rPh>
    <rPh sb="113" eb="116">
      <t>オオサカフ</t>
    </rPh>
    <rPh sb="117" eb="120">
      <t>ヒョウゴケン</t>
    </rPh>
    <rPh sb="121" eb="124">
      <t>ナラケン</t>
    </rPh>
    <rPh sb="125" eb="128">
      <t>ワカヤマ</t>
    </rPh>
    <rPh sb="128" eb="129">
      <t>ケン</t>
    </rPh>
    <phoneticPr fontId="11"/>
  </si>
  <si>
    <t xml:space="preserve">　   ･･･ </t>
    <phoneticPr fontId="5"/>
  </si>
  <si>
    <t xml:space="preserve"> 令和6年11月から、一種免許・二種免許の男女別の保有状況は公表されていない。</t>
    <rPh sb="1" eb="3">
      <t>レイワ</t>
    </rPh>
    <rPh sb="4" eb="5">
      <t>ネン</t>
    </rPh>
    <rPh sb="7" eb="8">
      <t>ガツ</t>
    </rPh>
    <rPh sb="11" eb="13">
      <t>イッシュ</t>
    </rPh>
    <rPh sb="13" eb="15">
      <t>メンキョ</t>
    </rPh>
    <rPh sb="16" eb="18">
      <t>ニシュ</t>
    </rPh>
    <rPh sb="18" eb="20">
      <t>メンキョ</t>
    </rPh>
    <rPh sb="21" eb="23">
      <t>ダンジョ</t>
    </rPh>
    <rPh sb="23" eb="24">
      <t>ベツ</t>
    </rPh>
    <rPh sb="25" eb="29">
      <t>ホユウジョウキョウ</t>
    </rPh>
    <rPh sb="30" eb="32">
      <t>コウヒョウ</t>
    </rPh>
    <phoneticPr fontId="3"/>
  </si>
  <si>
    <t xml:space="preserve">　   ･･･ </t>
  </si>
  <si>
    <t>２　有効求人倍率の年の数字は、年度平均（実数値）。令和6年12月以前の季節調整値は、令和7年1月分公表時に新季節指数により改定されている。</t>
    <rPh sb="25" eb="27">
      <t>レイワ</t>
    </rPh>
    <rPh sb="28" eb="29">
      <t>ネン</t>
    </rPh>
    <rPh sb="31" eb="32">
      <t>ツキ</t>
    </rPh>
    <rPh sb="32" eb="34">
      <t>イゼン</t>
    </rPh>
    <rPh sb="35" eb="37">
      <t>キセツ</t>
    </rPh>
    <rPh sb="37" eb="40">
      <t>チョウセイチ</t>
    </rPh>
    <rPh sb="42" eb="44">
      <t>レイワ</t>
    </rPh>
    <rPh sb="45" eb="46">
      <t>ネン</t>
    </rPh>
    <rPh sb="47" eb="48">
      <t>ツキ</t>
    </rPh>
    <rPh sb="48" eb="49">
      <t>ブン</t>
    </rPh>
    <rPh sb="49" eb="51">
      <t>コウヒョウ</t>
    </rPh>
    <rPh sb="51" eb="52">
      <t>トキ</t>
    </rPh>
    <rPh sb="53" eb="54">
      <t>シン</t>
    </rPh>
    <rPh sb="54" eb="56">
      <t>キセツ</t>
    </rPh>
    <rPh sb="56" eb="58">
      <t>シスウ</t>
    </rPh>
    <phoneticPr fontId="15"/>
  </si>
  <si>
    <t>３　有効求人倍率の年の数字は、年度平均（実数値）。令和6年12月以前の季節調整値は、令和7年1月分公表時に新季節指数により改定されている。</t>
    <rPh sb="25" eb="27">
      <t>レイワ</t>
    </rPh>
    <rPh sb="28" eb="29">
      <t>ネン</t>
    </rPh>
    <rPh sb="31" eb="32">
      <t>ツキ</t>
    </rPh>
    <rPh sb="32" eb="34">
      <t>イゼン</t>
    </rPh>
    <rPh sb="35" eb="37">
      <t>キセツ</t>
    </rPh>
    <rPh sb="37" eb="40">
      <t>チョウセイチ</t>
    </rPh>
    <rPh sb="42" eb="44">
      <t>レイワ</t>
    </rPh>
    <rPh sb="45" eb="46">
      <t>ネン</t>
    </rPh>
    <rPh sb="47" eb="48">
      <t>ツキ</t>
    </rPh>
    <rPh sb="48" eb="49">
      <t>ブン</t>
    </rPh>
    <rPh sb="49" eb="51">
      <t>コウヒョウ</t>
    </rPh>
    <rPh sb="51" eb="52">
      <t>トキ</t>
    </rPh>
    <rPh sb="53" eb="54">
      <t>シン</t>
    </rPh>
    <rPh sb="54" eb="56">
      <t>キセツ</t>
    </rPh>
    <rPh sb="56" eb="58">
      <t>シスウ</t>
    </rPh>
    <phoneticPr fontId="15"/>
  </si>
  <si>
    <t>　　　なお、季節調整値は、毎年１月分結果公表時に、前年12か月分の結果を追加して再計算される。このため、2024年12月以前の</t>
    <rPh sb="17" eb="18">
      <t>ブン</t>
    </rPh>
    <phoneticPr fontId="166"/>
  </si>
  <si>
    <t>　　季節調整値（直近10年分）は、2025年１月分結果公表時に改定されている。</t>
    <phoneticPr fontId="10"/>
  </si>
  <si>
    <t>２　求人倍率の各月は季節調整値、それ以外の件数・人数等は原数値を記載。令和6年12月以前の季節
  調整値は、令和7年1月分公表時に新季節指数により改定されている。</t>
    <rPh sb="18" eb="20">
      <t>イガイ</t>
    </rPh>
    <rPh sb="21" eb="23">
      <t>ケンスウ</t>
    </rPh>
    <rPh sb="24" eb="26">
      <t>ニンズウ</t>
    </rPh>
    <rPh sb="26" eb="27">
      <t>トウ</t>
    </rPh>
    <rPh sb="28" eb="29">
      <t>ハラ</t>
    </rPh>
    <rPh sb="29" eb="31">
      <t>スウチ</t>
    </rPh>
    <rPh sb="32" eb="34">
      <t>キサイ</t>
    </rPh>
    <rPh sb="35" eb="37">
      <t>レイワ</t>
    </rPh>
    <rPh sb="38" eb="39">
      <t>ネン</t>
    </rPh>
    <rPh sb="55" eb="57">
      <t>レイワ</t>
    </rPh>
    <rPh sb="58" eb="59">
      <t>ネン</t>
    </rPh>
    <rPh sb="60" eb="62">
      <t>ツキブン</t>
    </rPh>
    <rPh sb="74" eb="76">
      <t>カイテイ</t>
    </rPh>
    <phoneticPr fontId="6"/>
  </si>
  <si>
    <t>令和7年</t>
    <rPh sb="0" eb="2">
      <t>レイワ</t>
    </rPh>
    <rPh sb="3" eb="4">
      <t>ネン</t>
    </rPh>
    <phoneticPr fontId="13"/>
  </si>
  <si>
    <t>１　貨物・郵便の取扱い無し。</t>
    <phoneticPr fontId="3"/>
  </si>
  <si>
    <t>２　令和７年４月から国際線運航開始</t>
    <rPh sb="2" eb="4">
      <t>レイワ</t>
    </rPh>
    <rPh sb="5" eb="6">
      <t>ネン</t>
    </rPh>
    <rPh sb="7" eb="8">
      <t>ガツ</t>
    </rPh>
    <rPh sb="10" eb="13">
      <t>コクサイセン</t>
    </rPh>
    <rPh sb="13" eb="17">
      <t>ウンコウカイシ</t>
    </rPh>
    <phoneticPr fontId="3"/>
  </si>
  <si>
    <t>７　令和7年11月の「都市銀行等」「地域銀行」「信用金庫」の数値は、令和8年1月末日現在公表されていない。</t>
    <rPh sb="2" eb="4">
      <t>レイワ</t>
    </rPh>
    <rPh sb="5" eb="6">
      <t>ネン</t>
    </rPh>
    <rPh sb="8" eb="9">
      <t>ガツ</t>
    </rPh>
    <rPh sb="11" eb="13">
      <t>トシ</t>
    </rPh>
    <rPh sb="13" eb="15">
      <t>ギンコウ</t>
    </rPh>
    <rPh sb="15" eb="16">
      <t>トウ</t>
    </rPh>
    <rPh sb="18" eb="20">
      <t>チイキ</t>
    </rPh>
    <rPh sb="20" eb="22">
      <t>ギンコウ</t>
    </rPh>
    <rPh sb="24" eb="26">
      <t>シンヨウ</t>
    </rPh>
    <rPh sb="26" eb="28">
      <t>キンコ</t>
    </rPh>
    <rPh sb="30" eb="32">
      <t>スウチ</t>
    </rPh>
    <rPh sb="34" eb="36">
      <t>レイワ</t>
    </rPh>
    <rPh sb="37" eb="38">
      <t>ネン</t>
    </rPh>
    <rPh sb="39" eb="40">
      <t>ガツ</t>
    </rPh>
    <rPh sb="40" eb="42">
      <t>マツジツ</t>
    </rPh>
    <rPh sb="42" eb="44">
      <t>ゲンザイ</t>
    </rPh>
    <rPh sb="44" eb="46">
      <t>コウヒョウ</t>
    </rPh>
    <phoneticPr fontId="3"/>
  </si>
  <si>
    <t>2024(令和6)年全国家計構造調査結果の概要</t>
    <rPh sb="5" eb="7">
      <t>レイワ</t>
    </rPh>
    <rPh sb="9" eb="10">
      <t>ネン</t>
    </rPh>
    <rPh sb="10" eb="14">
      <t>ゼンコクカケイ</t>
    </rPh>
    <rPh sb="14" eb="18">
      <t>コウゾウチョウサ</t>
    </rPh>
    <rPh sb="18" eb="20">
      <t>ケッカ</t>
    </rPh>
    <rPh sb="21" eb="23">
      <t>ガイヨウ</t>
    </rPh>
    <phoneticPr fontId="5"/>
  </si>
  <si>
    <t xml:space="preserve"> 　　きまって支給する給与　　　269,807円（前年同月比  2.7％増　17か月連続の増加）</t>
    <phoneticPr fontId="3"/>
  </si>
  <si>
    <t xml:space="preserve"> 　　総実労働時間　　　　　　　129.3時間（前年同月比  2.3％減　2か月ぶりの減少）</t>
    <rPh sb="35" eb="36">
      <t>ゲン</t>
    </rPh>
    <rPh sb="43" eb="45">
      <t>ゲンショウ</t>
    </rPh>
    <phoneticPr fontId="3"/>
  </si>
  <si>
    <t xml:space="preserve"> 　　所定外労働時間　　　　　　  9.4時間（前年同月比  1.0％増　3か月ぶりの増加）</t>
    <rPh sb="35" eb="36">
      <t>ゾウ</t>
    </rPh>
    <rPh sb="39" eb="40">
      <t>ゲツ</t>
    </rPh>
    <rPh sb="43" eb="45">
      <t>ゾウカ</t>
    </rPh>
    <phoneticPr fontId="3"/>
  </si>
  <si>
    <t xml:space="preserve"> 　　月末推計常用労働者数　　1,905,053人（前年同月比  0.0％同水準）</t>
    <rPh sb="37" eb="40">
      <t>ドウスイジュン</t>
    </rPh>
    <phoneticPr fontId="3"/>
  </si>
  <si>
    <t>生産指数は3か月ぶりに低下（対前月比0.5％減）</t>
    <phoneticPr fontId="5"/>
  </si>
  <si>
    <t>○　生産指数  94.8（対前月比  0.5％減）</t>
    <rPh sb="23" eb="24">
      <t>ゲン</t>
    </rPh>
    <phoneticPr fontId="5"/>
  </si>
  <si>
    <t>○　出荷指数  95.5（対前月比  1.0％増）</t>
    <rPh sb="22" eb="23">
      <t>ゾウ</t>
    </rPh>
    <phoneticPr fontId="5"/>
  </si>
  <si>
    <t>○　在庫指数  100.4（対前月比　4.6％減）</t>
    <rPh sb="23" eb="24">
      <t>ゲン</t>
    </rPh>
    <phoneticPr fontId="5"/>
  </si>
  <si>
    <t>兵庫ＣＩ一致指数は、横ばい局面（下方への局面変化）を示している。</t>
    <phoneticPr fontId="5"/>
  </si>
  <si>
    <t xml:space="preserve"> ○ 先行指数    86.8（前月差1.6ポイント減、２か月連続で前月差減）</t>
    <phoneticPr fontId="5"/>
  </si>
  <si>
    <t xml:space="preserve"> ○ 一致指数   101.6（前月差0.7ポイント減、３か月ぶりに前月差減）</t>
    <phoneticPr fontId="5"/>
  </si>
  <si>
    <t xml:space="preserve"> ○ 遅行指数    99.8（前月差0.8ポイント減、３か月ぶりに前月差減）</t>
    <phoneticPr fontId="5"/>
  </si>
  <si>
    <t>○ 先行指数　  78.6％（２か月ぶりに50％を上回る）</t>
    <phoneticPr fontId="10"/>
  </si>
  <si>
    <t>○ 一致指数　  62.5％（４か月ぶりに50％を上回る）</t>
    <phoneticPr fontId="10"/>
  </si>
  <si>
    <t>○ 遅行指数　  42.9％（２か月連続で50％を下回る）</t>
    <rPh sb="2" eb="4">
      <t>チコウ</t>
    </rPh>
    <rPh sb="4" eb="6">
      <t>シスウ</t>
    </rPh>
    <phoneticPr fontId="10"/>
  </si>
  <si>
    <t>　　　　○12月中の純増減　　2,140人減（自然増減　3,136人減　社会増減　996人増）</t>
    <phoneticPr fontId="0"/>
  </si>
  <si>
    <t>　　　　○阪神北地域で増加し、神戸、阪神南、東播磨、北播磨、中播磨、西播磨、但馬、</t>
    <rPh sb="5" eb="7">
      <t>ハンシン</t>
    </rPh>
    <rPh sb="7" eb="8">
      <t>キタ</t>
    </rPh>
    <rPh sb="8" eb="10">
      <t>チイキ</t>
    </rPh>
    <rPh sb="11" eb="13">
      <t>ゾウカ</t>
    </rPh>
    <rPh sb="15" eb="17">
      <t>コウベ</t>
    </rPh>
    <rPh sb="18" eb="20">
      <t>ハンシン</t>
    </rPh>
    <rPh sb="20" eb="21">
      <t>ミナミ</t>
    </rPh>
    <rPh sb="22" eb="23">
      <t>ヒガシ</t>
    </rPh>
    <rPh sb="23" eb="25">
      <t>ハリマ</t>
    </rPh>
    <rPh sb="26" eb="27">
      <t>キタ</t>
    </rPh>
    <rPh sb="27" eb="29">
      <t>ハリマ</t>
    </rPh>
    <rPh sb="30" eb="31">
      <t>ナカ</t>
    </rPh>
    <rPh sb="31" eb="33">
      <t>ハリマ</t>
    </rPh>
    <rPh sb="34" eb="35">
      <t>ニシ</t>
    </rPh>
    <rPh sb="35" eb="37">
      <t>ハリマ</t>
    </rPh>
    <rPh sb="38" eb="40">
      <t>タジマ</t>
    </rPh>
    <phoneticPr fontId="2"/>
  </si>
  <si>
    <t>　　　　　丹波、淡路の地域で減少している。</t>
    <rPh sb="5" eb="7">
      <t>タンバ</t>
    </rPh>
    <rPh sb="8" eb="10">
      <t>アワジ</t>
    </rPh>
    <rPh sb="11" eb="13">
      <t>チイキ</t>
    </rPh>
    <rPh sb="14" eb="16">
      <t>ゲンショウ</t>
    </rPh>
    <phoneticPr fontId="2"/>
  </si>
  <si>
    <t xml:space="preserve">　面積は、国土地理院「令和7年全国都道府県市区町村別面積調（10月1日時点）」による。　　　　　　　　　　　　　　　　　　　　　　　　　　　　　　　　　　　　　　　　　　　　　　　　　　　　　　　　　　　　　　　　　　　　　　　　　　　　　　　　　　　　　　　　　　　　　　　　　　　　　　　　　　　　　　　　　　　　　　　　　　　　　　　　　　　　　　　　　　　　　　　　　　　　　　　　　　　　　　　                                                    </t>
    <rPh sb="11" eb="13">
      <t>レイワ</t>
    </rPh>
    <rPh sb="35" eb="37">
      <t>ジテン</t>
    </rPh>
    <phoneticPr fontId="3"/>
  </si>
  <si>
    <t>　※印の面積は、国土地理院「令和7年全国都道府県市区町村別面積調（10月1日時点）」では境界未定となっている</t>
    <phoneticPr fontId="3"/>
  </si>
  <si>
    <t>ため、「令和7年全国都道府県市区町村別面積調（10月1日時点）」の参考値による。</t>
    <phoneticPr fontId="3"/>
  </si>
  <si>
    <t>『兵庫の統計』 令和8年2月号</t>
  </si>
  <si>
    <t>（令和8年1月1日現在）</t>
  </si>
  <si>
    <t>令和7年12月中の人口移動</t>
  </si>
  <si>
    <t>令和7年11月）】</t>
  </si>
  <si>
    <t>令和7年11月）</t>
  </si>
  <si>
    <t>（令和7年11月）</t>
  </si>
  <si>
    <t xml:space="preserve"> 令和7年12月</t>
  </si>
  <si>
    <t>（対前年同月比　2.1％増）</t>
  </si>
  <si>
    <t>（対前年同月比　2.4％増）</t>
  </si>
  <si>
    <t>（対前年同月比　2.7％増）</t>
  </si>
  <si>
    <t xml:space="preserve">　この人口と世帯数は、令和2年国勢調査（令和2年10月1日実施）結果を基礎とし、毎月各市町から住民基本台帳法に　　　　                                                            </t>
    <rPh sb="11" eb="13">
      <t>レイワ</t>
    </rPh>
    <rPh sb="20" eb="22">
      <t>レイワ</t>
    </rPh>
    <rPh sb="32" eb="34">
      <t>ケッカ</t>
    </rPh>
    <rPh sb="51" eb="53">
      <t>ダイチョウ</t>
    </rPh>
    <rPh sb="53" eb="54">
      <t>ホウ</t>
    </rPh>
    <phoneticPr fontId="3"/>
  </si>
  <si>
    <r>
      <t xml:space="preserve">C5 </t>
    </r>
    <r>
      <rPr>
        <sz val="9"/>
        <rFont val="ＭＳ 明朝"/>
        <family val="1"/>
        <charset val="128"/>
      </rPr>
      <t>労働投入量指数（全産業）</t>
    </r>
    <rPh sb="3" eb="10">
      <t>ロウドウトウニュウリョウシスウ</t>
    </rPh>
    <rPh sb="11" eb="12">
      <t>ゼン</t>
    </rPh>
    <rPh sb="12" eb="14">
      <t>サンギョウ</t>
    </rPh>
    <phoneticPr fontId="5"/>
  </si>
  <si>
    <t>～出典：総務省統計局「令和6年全国家計構造調査　家計収支に関する結果の概要」～</t>
    <rPh sb="1" eb="3">
      <t>シュッテン</t>
    </rPh>
    <rPh sb="4" eb="7">
      <t>ソウムショウ</t>
    </rPh>
    <rPh sb="7" eb="10">
      <t>トウケイキョク</t>
    </rPh>
    <rPh sb="11" eb="13">
      <t>レイカズ</t>
    </rPh>
    <rPh sb="14" eb="15">
      <t>ネン</t>
    </rPh>
    <rPh sb="15" eb="17">
      <t>ゼンコク</t>
    </rPh>
    <rPh sb="17" eb="19">
      <t>カケイ</t>
    </rPh>
    <rPh sb="19" eb="23">
      <t>コウゾウチョウサ</t>
    </rPh>
    <rPh sb="24" eb="28">
      <t>カケイシュウシ</t>
    </rPh>
    <rPh sb="29" eb="30">
      <t>カン</t>
    </rPh>
    <rPh sb="32" eb="34">
      <t>ケッカ</t>
    </rPh>
    <rPh sb="35" eb="37">
      <t>ガイヨウ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</si>
</sst>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176" formatCode="&quot;¥&quot;#,##0_);[Red]\(&quot;¥&quot;#,##0\)"/>
    <numFmt numFmtId="177" formatCode="0.0;&quot;△ &quot;0.0"/>
    <numFmt numFmtId="178" formatCode="#,##0.0;&quot;△ &quot;#,##0.0"/>
    <numFmt numFmtId="179" formatCode="#,##0.0;[Red]\-#,##0.0"/>
    <numFmt numFmtId="180" formatCode="&quot;p&quot;#,###"/>
    <numFmt numFmtId="181" formatCode="###\ ###"/>
    <numFmt numFmtId="182" formatCode="#,##0;&quot;△ &quot;#,##0"/>
    <numFmt numFmtId="183" formatCode="#,##0.0_ ;[Red]\-#,##0.0\ "/>
    <numFmt numFmtId="184" formatCode="0.0_ "/>
    <numFmt numFmtId="185" formatCode="0_ "/>
    <numFmt numFmtId="186" formatCode="\(General\)"/>
    <numFmt numFmtId="187" formatCode="#,##0.0"/>
    <numFmt numFmtId="188" formatCode="#,##0_);[Red]\(#,##0\)"/>
    <numFmt numFmtId="189" formatCode="0;&quot;△ &quot;0"/>
    <numFmt numFmtId="190" formatCode="0&quot;年&quot;"/>
    <numFmt numFmtId="191" formatCode="#,##0_ ;\-#,##0\ ;\ &quot;-&quot;"/>
    <numFmt numFmtId="192" formatCode="0.0;&quot;▲ &quot;0.0"/>
    <numFmt numFmtId="193" formatCode="0_);[Red]\(0\)"/>
    <numFmt numFmtId="194" formatCode="0.0_);[Red]\(0.0\)"/>
    <numFmt numFmtId="195" formatCode="0.00;&quot;△ &quot;0.00"/>
    <numFmt numFmtId="196" formatCode="#,##0;\-#,##0;&quot;-&quot;"/>
    <numFmt numFmtId="197" formatCode="#,##0%;[Red]\-#,##0%"/>
    <numFmt numFmtId="198" formatCode="&quot;r&quot;\ #,###"/>
    <numFmt numFmtId="199" formatCode="&quot;p&quot;\ #,###"/>
    <numFmt numFmtId="200" formatCode="#,##0\ ;\-#,##0\ ;\ &quot;―&quot;"/>
    <numFmt numFmtId="201" formatCode="#,##0_ ;\-#,##0\ ;\ &quot;―&quot;"/>
    <numFmt numFmtId="202" formatCode="#,##0;\-#,##0\ ;\ &quot;―&quot;"/>
    <numFmt numFmtId="203" formatCode="#,##0;\-#,##0;\ &quot;―&quot;"/>
    <numFmt numFmtId="204" formatCode="#,##0.0_);[Red]\(#,##0.0\)"/>
    <numFmt numFmtId="205" formatCode="#,##0.0_ "/>
    <numFmt numFmtId="206" formatCode="0.0_ \ "/>
    <numFmt numFmtId="207" formatCode="&quot;r&quot;\ 0.0"/>
    <numFmt numFmtId="208" formatCode="#,##0_ "/>
    <numFmt numFmtId="209" formatCode="#,##0.0;&quot;▲ &quot;#,##0.0"/>
    <numFmt numFmtId="210" formatCode="0.0"/>
    <numFmt numFmtId="211" formatCode="###,###"/>
    <numFmt numFmtId="212" formatCode="#,##0.00;&quot;△ &quot;#,##0.00"/>
    <numFmt numFmtId="213" formatCode="#,##0_ ;[Red]\-#,##0\ "/>
    <numFmt numFmtId="214" formatCode="&quot;p&quot;\ 0.0"/>
    <numFmt numFmtId="215" formatCode="0&quot;年&quot;;;"/>
    <numFmt numFmtId="216" formatCode="#,###&quot;人&quot;"/>
    <numFmt numFmtId="217" formatCode="m&quot;月&quot;d&quot;日&quot;;@"/>
    <numFmt numFmtId="218" formatCode="#,##0.0;\▲#,##0.0"/>
    <numFmt numFmtId="219" formatCode="&quot;r &quot;#,##0.0;&quot;r &quot;\▲#,##0.0"/>
  </numFmts>
  <fonts count="172">
    <font>
      <sz val="9"/>
      <name val="ＭＳ 明朝"/>
      <family val="1"/>
      <charset val="128"/>
    </font>
    <font>
      <sz val="11"/>
      <color theme="1"/>
      <name val="ＭＳ Ｐゴシック"/>
      <family val="2"/>
      <charset val="128"/>
      <scheme val="minor"/>
    </font>
    <font>
      <sz val="9"/>
      <name val="ＭＳ 明朝"/>
      <family val="1"/>
      <charset val="128"/>
    </font>
    <font>
      <sz val="6"/>
      <name val="ＭＳ Ｐ明朝"/>
      <family val="1"/>
      <charset val="128"/>
    </font>
    <font>
      <sz val="8"/>
      <name val="ＭＳ 明朝"/>
      <family val="1"/>
      <charset val="128"/>
    </font>
    <font>
      <sz val="6"/>
      <name val="ＭＳ 明朝"/>
      <family val="1"/>
      <charset val="128"/>
    </font>
    <font>
      <sz val="8"/>
      <name val="ＭＳ Ｐ明朝"/>
      <family val="1"/>
      <charset val="128"/>
    </font>
    <font>
      <sz val="10"/>
      <name val="ＭＳ 明朝"/>
      <family val="1"/>
      <charset val="128"/>
    </font>
    <font>
      <sz val="10"/>
      <name val="ＭＳ Ｐ明朝"/>
      <family val="1"/>
      <charset val="128"/>
    </font>
    <font>
      <sz val="11"/>
      <name val="ＭＳ Ｐゴシック"/>
      <family val="3"/>
      <charset val="128"/>
    </font>
    <font>
      <sz val="6"/>
      <name val="ＭＳ Ｐゴシック"/>
      <family val="3"/>
      <charset val="128"/>
    </font>
    <font>
      <b/>
      <sz val="9"/>
      <name val="ＭＳ ゴシック"/>
      <family val="3"/>
      <charset val="128"/>
    </font>
    <font>
      <b/>
      <sz val="14"/>
      <name val="ＭＳ ゴシック"/>
      <family val="3"/>
      <charset val="128"/>
    </font>
    <font>
      <sz val="10"/>
      <name val="ＭＳ Ｐゴシック"/>
      <family val="3"/>
      <charset val="128"/>
    </font>
    <font>
      <sz val="8"/>
      <name val="ＭＳ Ｐゴシック"/>
      <family val="3"/>
      <charset val="128"/>
    </font>
    <font>
      <sz val="9"/>
      <name val="ＭＳ Ｐ明朝"/>
      <family val="1"/>
      <charset val="128"/>
    </font>
    <font>
      <b/>
      <sz val="9"/>
      <name val="ＭＳ Ｐ明朝"/>
      <family val="1"/>
      <charset val="128"/>
    </font>
    <font>
      <b/>
      <sz val="14"/>
      <name val="ＭＳ Ｐゴシック"/>
      <family val="3"/>
      <charset val="128"/>
    </font>
    <font>
      <sz val="11"/>
      <name val="明朝"/>
      <family val="1"/>
      <charset val="128"/>
    </font>
    <font>
      <sz val="11"/>
      <name val="ＭＳ 明朝"/>
      <family val="1"/>
      <charset val="128"/>
    </font>
    <font>
      <sz val="11.5"/>
      <name val="明朝"/>
      <family val="1"/>
      <charset val="128"/>
    </font>
    <font>
      <sz val="11.5"/>
      <name val="ＭＳ 明朝"/>
      <family val="1"/>
      <charset val="128"/>
    </font>
    <font>
      <sz val="11"/>
      <name val="ＭＳ Ｐ明朝"/>
      <family val="1"/>
      <charset val="128"/>
    </font>
    <font>
      <sz val="7"/>
      <name val="ＭＳ Ｐ明朝"/>
      <family val="1"/>
      <charset val="128"/>
    </font>
    <font>
      <sz val="14"/>
      <name val="ＭＳ 明朝"/>
      <family val="1"/>
      <charset val="128"/>
    </font>
    <font>
      <sz val="9"/>
      <name val="ＭＳ 明朝"/>
      <family val="1"/>
      <charset val="128"/>
    </font>
    <font>
      <sz val="8.5"/>
      <name val="ＭＳ Ｐ明朝"/>
      <family val="1"/>
      <charset val="128"/>
    </font>
    <font>
      <b/>
      <sz val="9"/>
      <name val="ＭＳ Ｐゴシック"/>
      <family val="3"/>
      <charset val="128"/>
    </font>
    <font>
      <b/>
      <sz val="8"/>
      <name val="ＭＳ Ｐゴシック"/>
      <family val="3"/>
      <charset val="128"/>
    </font>
    <font>
      <sz val="12"/>
      <name val="ＭＳ ゴシック"/>
      <family val="3"/>
      <charset val="128"/>
    </font>
    <font>
      <sz val="9"/>
      <name val="ＭＳ ゴシック"/>
      <family val="3"/>
      <charset val="128"/>
    </font>
    <font>
      <sz val="12"/>
      <name val="ＭＳ 明朝"/>
      <family val="1"/>
      <charset val="128"/>
    </font>
    <font>
      <sz val="9"/>
      <name val="ＭＳ Ｐゴシック"/>
      <family val="3"/>
      <charset val="128"/>
    </font>
    <font>
      <b/>
      <sz val="8"/>
      <name val="ＭＳ Ｐ明朝"/>
      <family val="1"/>
      <charset val="128"/>
    </font>
    <font>
      <sz val="8"/>
      <name val="明朝"/>
      <family val="1"/>
      <charset val="128"/>
    </font>
    <font>
      <b/>
      <sz val="10"/>
      <name val="ＭＳ Ｐゴシック"/>
      <family val="3"/>
      <charset val="128"/>
    </font>
    <font>
      <sz val="14"/>
      <name val="ＭＳ Ｐ明朝"/>
      <family val="1"/>
      <charset val="128"/>
    </font>
    <font>
      <sz val="12"/>
      <name val="ＭＳ Ｐ明朝"/>
      <family val="1"/>
      <charset val="128"/>
    </font>
    <font>
      <sz val="14"/>
      <name val="ＭＳ Ｐゴシック"/>
      <family val="3"/>
      <charset val="128"/>
    </font>
    <font>
      <b/>
      <sz val="12"/>
      <name val="ＭＳ Ｐゴシック"/>
      <family val="3"/>
      <charset val="128"/>
    </font>
    <font>
      <b/>
      <sz val="16.5"/>
      <name val="ＭＳ Ｐゴシック"/>
      <family val="3"/>
      <charset val="128"/>
    </font>
    <font>
      <sz val="10.5"/>
      <name val="ＭＳ Ｐ明朝"/>
      <family val="1"/>
      <charset val="128"/>
    </font>
    <font>
      <b/>
      <sz val="10.5"/>
      <name val="ＭＳ Ｐゴシック"/>
      <family val="3"/>
      <charset val="128"/>
    </font>
    <font>
      <b/>
      <sz val="10.5"/>
      <name val="ＭＳ Ｐ明朝"/>
      <family val="1"/>
      <charset val="128"/>
    </font>
    <font>
      <sz val="11"/>
      <name val="ＭＳ ゴシック"/>
      <family val="3"/>
      <charset val="128"/>
    </font>
    <font>
      <sz val="10"/>
      <name val="ＭＳ ゴシック"/>
      <family val="3"/>
      <charset val="128"/>
    </font>
    <font>
      <b/>
      <sz val="11"/>
      <name val="ＭＳ ゴシック"/>
      <family val="3"/>
      <charset val="128"/>
    </font>
    <font>
      <b/>
      <sz val="12"/>
      <name val="ＭＳ ゴシック"/>
      <family val="3"/>
      <charset val="128"/>
    </font>
    <font>
      <b/>
      <sz val="12"/>
      <name val="ＭＳ 明朝"/>
      <family val="1"/>
      <charset val="128"/>
    </font>
    <font>
      <b/>
      <sz val="18"/>
      <name val="ＭＳ Ｐゴシック"/>
      <family val="3"/>
      <charset val="128"/>
    </font>
    <font>
      <sz val="14"/>
      <name val="ＭＳ ゴシック"/>
      <family val="3"/>
      <charset val="128"/>
    </font>
    <font>
      <sz val="12"/>
      <name val="ＭＳ Ｐゴシック"/>
      <family val="3"/>
      <charset val="128"/>
    </font>
    <font>
      <strike/>
      <sz val="10"/>
      <name val="ＭＳ Ｐ明朝"/>
      <family val="1"/>
      <charset val="128"/>
    </font>
    <font>
      <sz val="11"/>
      <color theme="1"/>
      <name val="ＭＳ Ｐゴシック"/>
      <family val="3"/>
      <charset val="128"/>
      <scheme val="minor"/>
    </font>
    <font>
      <b/>
      <sz val="18"/>
      <color theme="3"/>
      <name val="ＭＳ Ｐゴシック"/>
      <family val="3"/>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b/>
      <sz val="18"/>
      <color theme="3"/>
      <name val="ＭＳ Ｐゴシック"/>
      <family val="2"/>
      <charset val="128"/>
      <scheme val="major"/>
    </font>
    <font>
      <sz val="10"/>
      <name val="Arial"/>
      <family val="2"/>
    </font>
    <font>
      <sz val="11"/>
      <color indexed="8"/>
      <name val="ＭＳ Ｐゴシック"/>
      <family val="3"/>
      <charset val="128"/>
    </font>
    <font>
      <b/>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Arial"/>
      <family val="2"/>
    </font>
    <font>
      <b/>
      <sz val="12"/>
      <name val="Arial"/>
      <family val="2"/>
    </font>
    <font>
      <sz val="10"/>
      <name val="Osaka"/>
      <family val="3"/>
      <charset val="128"/>
    </font>
    <font>
      <sz val="9"/>
      <color indexed="18"/>
      <name val="ＭＳ 明朝"/>
      <family val="1"/>
      <charset val="128"/>
    </font>
    <font>
      <sz val="11"/>
      <color theme="0"/>
      <name val="ＭＳ Ｐゴシック"/>
      <family val="3"/>
      <charset val="128"/>
      <scheme val="minor"/>
    </font>
    <font>
      <b/>
      <sz val="11"/>
      <color theme="0"/>
      <name val="ＭＳ Ｐゴシック"/>
      <family val="3"/>
      <charset val="128"/>
      <scheme val="minor"/>
    </font>
    <font>
      <sz val="11"/>
      <color rgb="FF9C6500"/>
      <name val="ＭＳ Ｐゴシック"/>
      <family val="3"/>
      <charset val="128"/>
      <scheme val="minor"/>
    </font>
    <font>
      <u/>
      <sz val="11"/>
      <color theme="10"/>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i/>
      <sz val="9"/>
      <name val="ＭＳ Ｐ明朝"/>
      <family val="1"/>
      <charset val="128"/>
    </font>
    <font>
      <b/>
      <sz val="18"/>
      <name val="ＭＳ ゴシック"/>
      <family val="3"/>
      <charset val="128"/>
    </font>
    <font>
      <b/>
      <sz val="20"/>
      <name val="HG丸ｺﾞｼｯｸM-PRO"/>
      <family val="3"/>
      <charset val="128"/>
    </font>
    <font>
      <b/>
      <sz val="16"/>
      <name val="HG丸ｺﾞｼｯｸM-PRO"/>
      <family val="3"/>
      <charset val="128"/>
    </font>
    <font>
      <b/>
      <sz val="10"/>
      <name val="ＭＳ Ｐ明朝"/>
      <family val="1"/>
      <charset val="128"/>
    </font>
    <font>
      <b/>
      <sz val="11"/>
      <name val="ＭＳ Ｐゴシック"/>
      <family val="3"/>
      <charset val="128"/>
    </font>
    <font>
      <sz val="10"/>
      <color theme="1"/>
      <name val="ＭＳ Ｐ明朝"/>
      <family val="1"/>
      <charset val="128"/>
    </font>
    <font>
      <sz val="6"/>
      <name val="ＭＳ Ｐゴシック"/>
      <family val="2"/>
      <charset val="128"/>
      <scheme val="minor"/>
    </font>
    <font>
      <b/>
      <sz val="11"/>
      <color rgb="FFFF0000"/>
      <name val="ＭＳ Ｐ明朝"/>
      <family val="1"/>
      <charset val="128"/>
    </font>
    <font>
      <b/>
      <sz val="17.7"/>
      <name val="ＭＳ Ｐゴシック"/>
      <family val="3"/>
      <charset val="128"/>
    </font>
    <font>
      <b/>
      <sz val="15.2"/>
      <name val="ＭＳ ゴシック"/>
      <family val="3"/>
      <charset val="128"/>
    </font>
    <font>
      <i/>
      <sz val="14"/>
      <name val="ＭＳ 明朝"/>
      <family val="1"/>
      <charset val="128"/>
    </font>
    <font>
      <sz val="13.05"/>
      <name val="ＭＳ ゴシック"/>
      <family val="3"/>
      <charset val="128"/>
    </font>
    <font>
      <b/>
      <sz val="16.100000000000001"/>
      <name val="ＭＳ ゴシック"/>
      <family val="3"/>
      <charset val="128"/>
    </font>
    <font>
      <b/>
      <sz val="16"/>
      <name val="ＭＳ ゴシック"/>
      <family val="3"/>
      <charset val="128"/>
    </font>
    <font>
      <b/>
      <sz val="11.8"/>
      <name val="ＭＳ ゴシック"/>
      <family val="3"/>
      <charset val="128"/>
    </font>
    <font>
      <b/>
      <sz val="15.4"/>
      <name val="ＭＳ ゴシック"/>
      <family val="3"/>
      <charset val="128"/>
    </font>
    <font>
      <b/>
      <sz val="17.7"/>
      <name val="ＭＳ ゴシック"/>
      <family val="3"/>
      <charset val="128"/>
    </font>
    <font>
      <b/>
      <sz val="15.9"/>
      <name val="ＭＳ ゴシック"/>
      <family val="3"/>
      <charset val="128"/>
    </font>
    <font>
      <b/>
      <sz val="16.850000000000001"/>
      <name val="ＭＳ ゴシック"/>
      <family val="3"/>
      <charset val="128"/>
    </font>
    <font>
      <b/>
      <sz val="14.9"/>
      <name val="ＭＳ ゴシック"/>
      <family val="3"/>
      <charset val="128"/>
    </font>
    <font>
      <b/>
      <sz val="23.35"/>
      <name val="ＭＳ ゴシック"/>
      <family val="3"/>
      <charset val="128"/>
    </font>
    <font>
      <b/>
      <sz val="15.05"/>
      <name val="ＭＳ ゴシック"/>
      <family val="3"/>
      <charset val="128"/>
    </font>
    <font>
      <b/>
      <sz val="14.3"/>
      <name val="ＭＳ ゴシック"/>
      <family val="3"/>
      <charset val="128"/>
    </font>
    <font>
      <b/>
      <sz val="17.5"/>
      <name val="ＭＳ ゴシック"/>
      <family val="3"/>
      <charset val="128"/>
    </font>
    <font>
      <b/>
      <sz val="15.55"/>
      <name val="ＭＳ ゴシック"/>
      <family val="3"/>
      <charset val="128"/>
    </font>
    <font>
      <sz val="9"/>
      <color theme="1"/>
      <name val="ＭＳ Ｐ明朝"/>
      <family val="1"/>
      <charset val="128"/>
    </font>
    <font>
      <sz val="9.5"/>
      <name val="ＭＳ 明朝"/>
      <family val="1"/>
      <charset val="128"/>
    </font>
    <font>
      <sz val="7.5"/>
      <name val="ＭＳ Ｐ明朝"/>
      <family val="1"/>
      <charset val="128"/>
    </font>
    <font>
      <b/>
      <sz val="7.5"/>
      <name val="ＭＳ Ｐゴシック"/>
      <family val="3"/>
      <charset val="128"/>
    </font>
    <font>
      <sz val="7.5"/>
      <name val="ＭＳ 明朝"/>
      <family val="1"/>
      <charset val="128"/>
    </font>
    <font>
      <strike/>
      <sz val="8"/>
      <name val="ＭＳ 明朝"/>
      <family val="1"/>
      <charset val="128"/>
    </font>
    <font>
      <b/>
      <sz val="8"/>
      <name val="ＭＳ ゴシック"/>
      <family val="3"/>
      <charset val="128"/>
    </font>
    <font>
      <sz val="7"/>
      <name val="ＭＳ 明朝"/>
      <family val="1"/>
      <charset val="128"/>
    </font>
    <font>
      <sz val="10"/>
      <name val="ＭＳ 明朝"/>
      <family val="3"/>
      <charset val="128"/>
    </font>
    <font>
      <sz val="8"/>
      <name val="ＭＳ ゴシック"/>
      <family val="3"/>
      <charset val="128"/>
    </font>
    <font>
      <b/>
      <sz val="11"/>
      <name val="ＭＳ 明朝"/>
      <family val="3"/>
      <charset val="128"/>
    </font>
    <font>
      <b/>
      <sz val="10"/>
      <name val="ＭＳ ゴシック"/>
      <family val="3"/>
      <charset val="128"/>
    </font>
    <font>
      <b/>
      <sz val="16"/>
      <name val="ＭＳ Ｐゴシック"/>
      <family val="3"/>
      <charset val="128"/>
    </font>
    <font>
      <b/>
      <sz val="13"/>
      <name val="ＭＳ ゴシック"/>
      <family val="3"/>
      <charset val="128"/>
    </font>
    <font>
      <sz val="8"/>
      <color rgb="FFFF0000"/>
      <name val="HG丸ｺﾞｼｯｸM-PRO"/>
      <family val="3"/>
      <charset val="128"/>
    </font>
    <font>
      <sz val="8"/>
      <color rgb="FFFF0000"/>
      <name val="ＭＳ Ｐゴシック"/>
      <family val="3"/>
      <charset val="128"/>
    </font>
    <font>
      <sz val="9"/>
      <color rgb="FFFF0000"/>
      <name val="ＭＳ Ｐゴシック"/>
      <family val="3"/>
      <charset val="128"/>
    </font>
    <font>
      <b/>
      <sz val="9"/>
      <color rgb="FFFF0000"/>
      <name val="ＭＳ Ｐゴシック"/>
      <family val="3"/>
      <charset val="128"/>
    </font>
    <font>
      <sz val="10"/>
      <color rgb="FFFF0000"/>
      <name val="ＭＳ Ｐ明朝"/>
      <family val="1"/>
      <charset val="128"/>
    </font>
    <font>
      <sz val="10"/>
      <color rgb="FFFF0000"/>
      <name val="ＭＳ ゴシック"/>
      <family val="3"/>
      <charset val="128"/>
    </font>
    <font>
      <sz val="9"/>
      <color rgb="FFFF0000"/>
      <name val="ＭＳ ゴシック"/>
      <family val="3"/>
      <charset val="128"/>
    </font>
    <font>
      <b/>
      <sz val="10"/>
      <color rgb="FFFF0000"/>
      <name val="ＭＳ Ｐ明朝"/>
      <family val="1"/>
      <charset val="128"/>
    </font>
    <font>
      <b/>
      <sz val="9"/>
      <name val="ＭＳ Ｐゴシック"/>
      <family val="3"/>
      <charset val="128"/>
      <scheme val="minor"/>
    </font>
    <font>
      <sz val="16"/>
      <name val="ＭＳ ゴシック"/>
      <family val="3"/>
      <charset val="128"/>
    </font>
    <font>
      <b/>
      <sz val="12"/>
      <name val="ＭＳ Ｐ明朝"/>
      <family val="1"/>
      <charset val="128"/>
    </font>
    <font>
      <b/>
      <sz val="11"/>
      <name val="ＭＳ Ｐ明朝"/>
      <family val="1"/>
      <charset val="128"/>
    </font>
    <font>
      <b/>
      <sz val="7"/>
      <name val="ＭＳ Ｐゴシック"/>
      <family val="3"/>
      <charset val="128"/>
    </font>
    <font>
      <sz val="9"/>
      <color theme="3" tint="-0.249977111117893"/>
      <name val="ＭＳ Ｐ明朝"/>
      <family val="1"/>
      <charset val="128"/>
    </font>
    <font>
      <sz val="8"/>
      <color theme="3" tint="-0.249977111117893"/>
      <name val="ＭＳ Ｐ明朝"/>
      <family val="1"/>
      <charset val="128"/>
    </font>
    <font>
      <strike/>
      <sz val="9"/>
      <name val="ＭＳ Ｐ明朝"/>
      <family val="1"/>
      <charset val="128"/>
    </font>
    <font>
      <u/>
      <sz val="10.199999999999999"/>
      <color indexed="36"/>
      <name val="ＭＳ 明朝"/>
      <family val="1"/>
      <charset val="128"/>
    </font>
    <font>
      <b/>
      <sz val="14"/>
      <name val="ＭＳ Ｐ明朝"/>
      <family val="1"/>
      <charset val="128"/>
    </font>
    <font>
      <strike/>
      <sz val="9"/>
      <name val="ＭＳ 明朝"/>
      <family val="1"/>
      <charset val="128"/>
    </font>
    <font>
      <sz val="6"/>
      <name val="ＭＳ Ｐゴシック"/>
      <family val="2"/>
      <charset val="128"/>
    </font>
    <font>
      <sz val="7.7"/>
      <name val="ＭＳ Ｐ明朝"/>
      <family val="1"/>
      <charset val="128"/>
    </font>
    <font>
      <b/>
      <sz val="15"/>
      <name val="ＭＳ Ｐ明朝"/>
      <family val="1"/>
      <charset val="128"/>
    </font>
  </fonts>
  <fills count="59">
    <fill>
      <patternFill patternType="none"/>
    </fill>
    <fill>
      <patternFill patternType="gray125"/>
    </fill>
    <fill>
      <patternFill patternType="solid">
        <fgColor indexed="43"/>
        <bgColor indexed="64"/>
      </patternFill>
    </fill>
    <fill>
      <patternFill patternType="solid">
        <fgColor indexed="43"/>
        <bgColor indexed="41"/>
      </patternFill>
    </fill>
    <fill>
      <patternFill patternType="solid">
        <fgColor indexed="41"/>
        <bgColor indexed="64"/>
      </patternFill>
    </fill>
    <fill>
      <patternFill patternType="solid">
        <fgColor rgb="FFFFFF9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32">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double">
        <color indexed="64"/>
      </right>
      <top style="thin">
        <color indexed="64"/>
      </top>
      <bottom/>
      <diagonal/>
    </border>
    <border>
      <left style="thin">
        <color indexed="64"/>
      </left>
      <right style="thin">
        <color indexed="64"/>
      </right>
      <top style="thin">
        <color indexed="64"/>
      </top>
      <bottom/>
      <diagonal/>
    </border>
    <border>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
      <left/>
      <right/>
      <top/>
      <bottom style="slantDashDot">
        <color indexed="64"/>
      </bottom>
      <diagonal/>
    </border>
    <border>
      <left/>
      <right style="slantDashDot">
        <color indexed="64"/>
      </right>
      <top/>
      <bottom style="slantDashDot">
        <color indexed="64"/>
      </bottom>
      <diagonal/>
    </border>
    <border>
      <left style="slantDashDot">
        <color indexed="64"/>
      </left>
      <right/>
      <top style="slantDashDot">
        <color indexed="64"/>
      </top>
      <bottom/>
      <diagonal/>
    </border>
    <border>
      <left style="slantDashDot">
        <color indexed="64"/>
      </left>
      <right/>
      <top/>
      <bottom/>
      <diagonal/>
    </border>
    <border>
      <left style="slantDashDot">
        <color indexed="64"/>
      </left>
      <right/>
      <top/>
      <bottom style="slantDashDot">
        <color indexed="64"/>
      </bottom>
      <diagonal/>
    </border>
    <border>
      <left style="medium">
        <color indexed="64"/>
      </left>
      <right/>
      <top style="medium">
        <color indexed="64"/>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style="double">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top/>
      <bottom/>
      <diagonal/>
    </border>
    <border>
      <left style="double">
        <color indexed="64"/>
      </left>
      <right/>
      <top/>
      <bottom/>
      <diagonal/>
    </border>
    <border>
      <left style="double">
        <color indexed="64"/>
      </left>
      <right style="thin">
        <color indexed="64"/>
      </right>
      <top style="thin">
        <color indexed="64"/>
      </top>
      <bottom style="thin">
        <color indexed="64"/>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auto="1"/>
      </top>
      <bottom/>
      <diagonal/>
    </border>
    <border>
      <left/>
      <right style="thin">
        <color auto="1"/>
      </right>
      <top style="thin">
        <color auto="1"/>
      </top>
      <bottom/>
      <diagonal/>
    </border>
    <border>
      <left style="thin">
        <color auto="1"/>
      </left>
      <right style="thin">
        <color indexed="64"/>
      </right>
      <top style="thin">
        <color auto="1"/>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hair">
        <color indexed="64"/>
      </left>
      <right/>
      <top style="hair">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hair">
        <color indexed="64"/>
      </left>
      <right/>
      <top style="thin">
        <color indexed="64"/>
      </top>
      <bottom/>
      <diagonal/>
    </border>
    <border>
      <left style="thin">
        <color auto="1"/>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8"/>
      </left>
      <right/>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auto="1"/>
      </left>
      <right/>
      <top style="thin">
        <color auto="1"/>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12">
    <xf numFmtId="0" fontId="0" fillId="0" borderId="0"/>
    <xf numFmtId="0" fontId="54" fillId="0" borderId="0" applyNumberFormat="0" applyFill="0" applyBorder="0" applyAlignment="0" applyProtection="0">
      <alignment vertical="center"/>
    </xf>
    <xf numFmtId="9" fontId="25" fillId="0" borderId="0" applyFont="0" applyFill="0" applyBorder="0" applyAlignment="0" applyProtection="0"/>
    <xf numFmtId="38" fontId="19" fillId="0" borderId="0" applyFont="0" applyFill="0" applyBorder="0" applyAlignment="0" applyProtection="0"/>
    <xf numFmtId="38" fontId="25" fillId="0" borderId="0" applyFont="0" applyFill="0" applyBorder="0" applyAlignment="0" applyProtection="0"/>
    <xf numFmtId="0" fontId="53" fillId="0" borderId="0">
      <alignment vertical="center"/>
    </xf>
    <xf numFmtId="0" fontId="53" fillId="0" borderId="0">
      <alignment vertical="center"/>
    </xf>
    <xf numFmtId="0" fontId="53" fillId="0" borderId="0">
      <alignment vertical="center"/>
    </xf>
    <xf numFmtId="0" fontId="9" fillId="0" borderId="0"/>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18" fillId="0" borderId="0"/>
    <xf numFmtId="0" fontId="18" fillId="0" borderId="0"/>
    <xf numFmtId="0" fontId="7" fillId="0" borderId="0"/>
    <xf numFmtId="0" fontId="9" fillId="0" borderId="0"/>
    <xf numFmtId="0" fontId="7" fillId="0" borderId="0"/>
    <xf numFmtId="0" fontId="2" fillId="0" borderId="0"/>
    <xf numFmtId="0" fontId="9" fillId="0" borderId="0"/>
    <xf numFmtId="0" fontId="7" fillId="0" borderId="0"/>
    <xf numFmtId="0" fontId="9" fillId="0" borderId="0"/>
    <xf numFmtId="0" fontId="18" fillId="0" borderId="0"/>
    <xf numFmtId="0" fontId="7" fillId="0" borderId="0"/>
    <xf numFmtId="0" fontId="22" fillId="0" borderId="0"/>
    <xf numFmtId="0" fontId="9" fillId="0" borderId="0"/>
    <xf numFmtId="0" fontId="9" fillId="0" borderId="0"/>
    <xf numFmtId="0" fontId="2" fillId="0" borderId="0"/>
    <xf numFmtId="0" fontId="22" fillId="0" borderId="0"/>
    <xf numFmtId="0" fontId="24" fillId="0" borderId="0"/>
    <xf numFmtId="0" fontId="55" fillId="0" borderId="31" applyNumberFormat="0" applyFill="0" applyAlignment="0" applyProtection="0">
      <alignment vertical="center"/>
    </xf>
    <xf numFmtId="0" fontId="56" fillId="0" borderId="32" applyNumberFormat="0" applyFill="0" applyAlignment="0" applyProtection="0">
      <alignment vertical="center"/>
    </xf>
    <xf numFmtId="0" fontId="57" fillId="0" borderId="33" applyNumberFormat="0" applyFill="0" applyAlignment="0" applyProtection="0">
      <alignment vertical="center"/>
    </xf>
    <xf numFmtId="0" fontId="57" fillId="0" borderId="0" applyNumberFormat="0" applyFill="0" applyBorder="0" applyAlignment="0" applyProtection="0">
      <alignment vertical="center"/>
    </xf>
    <xf numFmtId="0" fontId="58" fillId="6" borderId="0" applyNumberFormat="0" applyBorder="0" applyAlignment="0" applyProtection="0">
      <alignment vertical="center"/>
    </xf>
    <xf numFmtId="0" fontId="59" fillId="7" borderId="0" applyNumberFormat="0" applyBorder="0" applyAlignment="0" applyProtection="0">
      <alignment vertical="center"/>
    </xf>
    <xf numFmtId="0" fontId="60" fillId="8" borderId="0" applyNumberFormat="0" applyBorder="0" applyAlignment="0" applyProtection="0">
      <alignment vertical="center"/>
    </xf>
    <xf numFmtId="0" fontId="61" fillId="9" borderId="34" applyNumberFormat="0" applyAlignment="0" applyProtection="0">
      <alignment vertical="center"/>
    </xf>
    <xf numFmtId="0" fontId="62" fillId="10" borderId="35" applyNumberFormat="0" applyAlignment="0" applyProtection="0">
      <alignment vertical="center"/>
    </xf>
    <xf numFmtId="0" fontId="63" fillId="10" borderId="34" applyNumberFormat="0" applyAlignment="0" applyProtection="0">
      <alignment vertical="center"/>
    </xf>
    <xf numFmtId="0" fontId="64" fillId="0" borderId="36" applyNumberFormat="0" applyFill="0" applyAlignment="0" applyProtection="0">
      <alignment vertical="center"/>
    </xf>
    <xf numFmtId="0" fontId="65" fillId="11" borderId="37" applyNumberFormat="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8" fillId="0" borderId="39" applyNumberFormat="0" applyFill="0" applyAlignment="0" applyProtection="0">
      <alignment vertical="center"/>
    </xf>
    <xf numFmtId="0" fontId="69"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69" fillId="16" borderId="0" applyNumberFormat="0" applyBorder="0" applyAlignment="0" applyProtection="0">
      <alignment vertical="center"/>
    </xf>
    <xf numFmtId="0" fontId="69"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69" fillId="20" borderId="0" applyNumberFormat="0" applyBorder="0" applyAlignment="0" applyProtection="0">
      <alignment vertical="center"/>
    </xf>
    <xf numFmtId="0" fontId="69"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69" fillId="24" borderId="0" applyNumberFormat="0" applyBorder="0" applyAlignment="0" applyProtection="0">
      <alignment vertical="center"/>
    </xf>
    <xf numFmtId="0" fontId="69"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69" fillId="28" borderId="0" applyNumberFormat="0" applyBorder="0" applyAlignment="0" applyProtection="0">
      <alignment vertical="center"/>
    </xf>
    <xf numFmtId="0" fontId="69"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69" fillId="32" borderId="0" applyNumberFormat="0" applyBorder="0" applyAlignment="0" applyProtection="0">
      <alignment vertical="center"/>
    </xf>
    <xf numFmtId="0" fontId="69" fillId="33" borderId="0" applyNumberFormat="0" applyBorder="0" applyAlignment="0" applyProtection="0">
      <alignment vertical="center"/>
    </xf>
    <xf numFmtId="0" fontId="1" fillId="34" borderId="0" applyNumberFormat="0" applyBorder="0" applyAlignment="0" applyProtection="0">
      <alignment vertical="center"/>
    </xf>
    <xf numFmtId="0" fontId="1" fillId="35" borderId="0" applyNumberFormat="0" applyBorder="0" applyAlignment="0" applyProtection="0">
      <alignment vertical="center"/>
    </xf>
    <xf numFmtId="0" fontId="69" fillId="36" borderId="0" applyNumberFormat="0" applyBorder="0" applyAlignment="0" applyProtection="0">
      <alignment vertical="center"/>
    </xf>
    <xf numFmtId="0" fontId="1" fillId="0" borderId="0">
      <alignment vertical="center"/>
    </xf>
    <xf numFmtId="0" fontId="70" fillId="0" borderId="0" applyNumberFormat="0" applyFill="0" applyBorder="0" applyAlignment="0" applyProtection="0">
      <alignment vertical="center"/>
    </xf>
    <xf numFmtId="0" fontId="1" fillId="12" borderId="38" applyNumberFormat="0" applyFont="0" applyAlignment="0" applyProtection="0">
      <alignment vertical="center"/>
    </xf>
    <xf numFmtId="9" fontId="2" fillId="0" borderId="0" applyFont="0" applyFill="0" applyBorder="0" applyAlignment="0" applyProtection="0"/>
    <xf numFmtId="38" fontId="2" fillId="0" borderId="0" applyFont="0" applyFill="0" applyBorder="0" applyAlignment="0" applyProtection="0"/>
    <xf numFmtId="0" fontId="53" fillId="14" borderId="0" applyNumberFormat="0" applyBorder="0" applyAlignment="0" applyProtection="0">
      <alignment vertical="center"/>
    </xf>
    <xf numFmtId="0" fontId="72" fillId="37" borderId="0" applyNumberFormat="0" applyBorder="0" applyAlignment="0" applyProtection="0">
      <alignment vertical="center"/>
    </xf>
    <xf numFmtId="0" fontId="53" fillId="14" borderId="0" applyNumberFormat="0" applyBorder="0" applyAlignment="0" applyProtection="0">
      <alignment vertical="center"/>
    </xf>
    <xf numFmtId="0" fontId="72" fillId="37" borderId="0" applyNumberFormat="0" applyBorder="0" applyAlignment="0" applyProtection="0">
      <alignment vertical="center"/>
    </xf>
    <xf numFmtId="0" fontId="53" fillId="18" borderId="0" applyNumberFormat="0" applyBorder="0" applyAlignment="0" applyProtection="0">
      <alignment vertical="center"/>
    </xf>
    <xf numFmtId="0" fontId="72" fillId="38" borderId="0" applyNumberFormat="0" applyBorder="0" applyAlignment="0" applyProtection="0">
      <alignment vertical="center"/>
    </xf>
    <xf numFmtId="0" fontId="53" fillId="18" borderId="0" applyNumberFormat="0" applyBorder="0" applyAlignment="0" applyProtection="0">
      <alignment vertical="center"/>
    </xf>
    <xf numFmtId="0" fontId="72" fillId="38" borderId="0" applyNumberFormat="0" applyBorder="0" applyAlignment="0" applyProtection="0">
      <alignment vertical="center"/>
    </xf>
    <xf numFmtId="0" fontId="53" fillId="22" borderId="0" applyNumberFormat="0" applyBorder="0" applyAlignment="0" applyProtection="0">
      <alignment vertical="center"/>
    </xf>
    <xf numFmtId="0" fontId="72" fillId="39" borderId="0" applyNumberFormat="0" applyBorder="0" applyAlignment="0" applyProtection="0">
      <alignment vertical="center"/>
    </xf>
    <xf numFmtId="0" fontId="53" fillId="22" borderId="0" applyNumberFormat="0" applyBorder="0" applyAlignment="0" applyProtection="0">
      <alignment vertical="center"/>
    </xf>
    <xf numFmtId="0" fontId="72" fillId="39" borderId="0" applyNumberFormat="0" applyBorder="0" applyAlignment="0" applyProtection="0">
      <alignment vertical="center"/>
    </xf>
    <xf numFmtId="0" fontId="53" fillId="26" borderId="0" applyNumberFormat="0" applyBorder="0" applyAlignment="0" applyProtection="0">
      <alignment vertical="center"/>
    </xf>
    <xf numFmtId="0" fontId="72" fillId="40" borderId="0" applyNumberFormat="0" applyBorder="0" applyAlignment="0" applyProtection="0">
      <alignment vertical="center"/>
    </xf>
    <xf numFmtId="0" fontId="53" fillId="26" borderId="0" applyNumberFormat="0" applyBorder="0" applyAlignment="0" applyProtection="0">
      <alignment vertical="center"/>
    </xf>
    <xf numFmtId="0" fontId="72" fillId="40" borderId="0" applyNumberFormat="0" applyBorder="0" applyAlignment="0" applyProtection="0">
      <alignment vertical="center"/>
    </xf>
    <xf numFmtId="0" fontId="53" fillId="30" borderId="0" applyNumberFormat="0" applyBorder="0" applyAlignment="0" applyProtection="0">
      <alignment vertical="center"/>
    </xf>
    <xf numFmtId="0" fontId="72" fillId="41" borderId="0" applyNumberFormat="0" applyBorder="0" applyAlignment="0" applyProtection="0">
      <alignment vertical="center"/>
    </xf>
    <xf numFmtId="0" fontId="53" fillId="30" borderId="0" applyNumberFormat="0" applyBorder="0" applyAlignment="0" applyProtection="0">
      <alignment vertical="center"/>
    </xf>
    <xf numFmtId="0" fontId="72" fillId="41" borderId="0" applyNumberFormat="0" applyBorder="0" applyAlignment="0" applyProtection="0">
      <alignment vertical="center"/>
    </xf>
    <xf numFmtId="0" fontId="53" fillId="34" borderId="0" applyNumberFormat="0" applyBorder="0" applyAlignment="0" applyProtection="0">
      <alignment vertical="center"/>
    </xf>
    <xf numFmtId="0" fontId="72" fillId="42" borderId="0" applyNumberFormat="0" applyBorder="0" applyAlignment="0" applyProtection="0">
      <alignment vertical="center"/>
    </xf>
    <xf numFmtId="0" fontId="53" fillId="34" borderId="0" applyNumberFormat="0" applyBorder="0" applyAlignment="0" applyProtection="0">
      <alignment vertical="center"/>
    </xf>
    <xf numFmtId="0" fontId="72" fillId="42" borderId="0" applyNumberFormat="0" applyBorder="0" applyAlignment="0" applyProtection="0">
      <alignment vertical="center"/>
    </xf>
    <xf numFmtId="0" fontId="53" fillId="15" borderId="0" applyNumberFormat="0" applyBorder="0" applyAlignment="0" applyProtection="0">
      <alignment vertical="center"/>
    </xf>
    <xf numFmtId="0" fontId="72" fillId="43" borderId="0" applyNumberFormat="0" applyBorder="0" applyAlignment="0" applyProtection="0">
      <alignment vertical="center"/>
    </xf>
    <xf numFmtId="0" fontId="53" fillId="15" borderId="0" applyNumberFormat="0" applyBorder="0" applyAlignment="0" applyProtection="0">
      <alignment vertical="center"/>
    </xf>
    <xf numFmtId="0" fontId="72" fillId="43" borderId="0" applyNumberFormat="0" applyBorder="0" applyAlignment="0" applyProtection="0">
      <alignment vertical="center"/>
    </xf>
    <xf numFmtId="0" fontId="53" fillId="19" borderId="0" applyNumberFormat="0" applyBorder="0" applyAlignment="0" applyProtection="0">
      <alignment vertical="center"/>
    </xf>
    <xf numFmtId="0" fontId="72" fillId="44" borderId="0" applyNumberFormat="0" applyBorder="0" applyAlignment="0" applyProtection="0">
      <alignment vertical="center"/>
    </xf>
    <xf numFmtId="0" fontId="53" fillId="19" borderId="0" applyNumberFormat="0" applyBorder="0" applyAlignment="0" applyProtection="0">
      <alignment vertical="center"/>
    </xf>
    <xf numFmtId="0" fontId="72" fillId="44" borderId="0" applyNumberFormat="0" applyBorder="0" applyAlignment="0" applyProtection="0">
      <alignment vertical="center"/>
    </xf>
    <xf numFmtId="0" fontId="53" fillId="23" borderId="0" applyNumberFormat="0" applyBorder="0" applyAlignment="0" applyProtection="0">
      <alignment vertical="center"/>
    </xf>
    <xf numFmtId="0" fontId="72" fillId="45" borderId="0" applyNumberFormat="0" applyBorder="0" applyAlignment="0" applyProtection="0">
      <alignment vertical="center"/>
    </xf>
    <xf numFmtId="0" fontId="53" fillId="23" borderId="0" applyNumberFormat="0" applyBorder="0" applyAlignment="0" applyProtection="0">
      <alignment vertical="center"/>
    </xf>
    <xf numFmtId="0" fontId="72" fillId="45" borderId="0" applyNumberFormat="0" applyBorder="0" applyAlignment="0" applyProtection="0">
      <alignment vertical="center"/>
    </xf>
    <xf numFmtId="0" fontId="53" fillId="27" borderId="0" applyNumberFormat="0" applyBorder="0" applyAlignment="0" applyProtection="0">
      <alignment vertical="center"/>
    </xf>
    <xf numFmtId="0" fontId="72" fillId="40" borderId="0" applyNumberFormat="0" applyBorder="0" applyAlignment="0" applyProtection="0">
      <alignment vertical="center"/>
    </xf>
    <xf numFmtId="0" fontId="53" fillId="27" borderId="0" applyNumberFormat="0" applyBorder="0" applyAlignment="0" applyProtection="0">
      <alignment vertical="center"/>
    </xf>
    <xf numFmtId="0" fontId="72" fillId="40" borderId="0" applyNumberFormat="0" applyBorder="0" applyAlignment="0" applyProtection="0">
      <alignment vertical="center"/>
    </xf>
    <xf numFmtId="0" fontId="53" fillId="31" borderId="0" applyNumberFormat="0" applyBorder="0" applyAlignment="0" applyProtection="0">
      <alignment vertical="center"/>
    </xf>
    <xf numFmtId="0" fontId="72" fillId="43" borderId="0" applyNumberFormat="0" applyBorder="0" applyAlignment="0" applyProtection="0">
      <alignment vertical="center"/>
    </xf>
    <xf numFmtId="0" fontId="53" fillId="31" borderId="0" applyNumberFormat="0" applyBorder="0" applyAlignment="0" applyProtection="0">
      <alignment vertical="center"/>
    </xf>
    <xf numFmtId="0" fontId="72" fillId="43" borderId="0" applyNumberFormat="0" applyBorder="0" applyAlignment="0" applyProtection="0">
      <alignment vertical="center"/>
    </xf>
    <xf numFmtId="0" fontId="53" fillId="35" borderId="0" applyNumberFormat="0" applyBorder="0" applyAlignment="0" applyProtection="0">
      <alignment vertical="center"/>
    </xf>
    <xf numFmtId="0" fontId="72" fillId="46" borderId="0" applyNumberFormat="0" applyBorder="0" applyAlignment="0" applyProtection="0">
      <alignment vertical="center"/>
    </xf>
    <xf numFmtId="0" fontId="53" fillId="35" borderId="0" applyNumberFormat="0" applyBorder="0" applyAlignment="0" applyProtection="0">
      <alignment vertical="center"/>
    </xf>
    <xf numFmtId="0" fontId="72" fillId="46" borderId="0" applyNumberFormat="0" applyBorder="0" applyAlignment="0" applyProtection="0">
      <alignment vertical="center"/>
    </xf>
    <xf numFmtId="0" fontId="93" fillId="16" borderId="0" applyNumberFormat="0" applyBorder="0" applyAlignment="0" applyProtection="0">
      <alignment vertical="center"/>
    </xf>
    <xf numFmtId="0" fontId="74" fillId="47" borderId="0" applyNumberFormat="0" applyBorder="0" applyAlignment="0" applyProtection="0">
      <alignment vertical="center"/>
    </xf>
    <xf numFmtId="0" fontId="93" fillId="16" borderId="0" applyNumberFormat="0" applyBorder="0" applyAlignment="0" applyProtection="0">
      <alignment vertical="center"/>
    </xf>
    <xf numFmtId="0" fontId="74" fillId="47" borderId="0" applyNumberFormat="0" applyBorder="0" applyAlignment="0" applyProtection="0">
      <alignment vertical="center"/>
    </xf>
    <xf numFmtId="0" fontId="93" fillId="20" borderId="0" applyNumberFormat="0" applyBorder="0" applyAlignment="0" applyProtection="0">
      <alignment vertical="center"/>
    </xf>
    <xf numFmtId="0" fontId="74" fillId="44" borderId="0" applyNumberFormat="0" applyBorder="0" applyAlignment="0" applyProtection="0">
      <alignment vertical="center"/>
    </xf>
    <xf numFmtId="0" fontId="93" fillId="20" borderId="0" applyNumberFormat="0" applyBorder="0" applyAlignment="0" applyProtection="0">
      <alignment vertical="center"/>
    </xf>
    <xf numFmtId="0" fontId="74" fillId="44" borderId="0" applyNumberFormat="0" applyBorder="0" applyAlignment="0" applyProtection="0">
      <alignment vertical="center"/>
    </xf>
    <xf numFmtId="0" fontId="93" fillId="24" borderId="0" applyNumberFormat="0" applyBorder="0" applyAlignment="0" applyProtection="0">
      <alignment vertical="center"/>
    </xf>
    <xf numFmtId="0" fontId="74" fillId="45" borderId="0" applyNumberFormat="0" applyBorder="0" applyAlignment="0" applyProtection="0">
      <alignment vertical="center"/>
    </xf>
    <xf numFmtId="0" fontId="93" fillId="24" borderId="0" applyNumberFormat="0" applyBorder="0" applyAlignment="0" applyProtection="0">
      <alignment vertical="center"/>
    </xf>
    <xf numFmtId="0" fontId="74" fillId="45" borderId="0" applyNumberFormat="0" applyBorder="0" applyAlignment="0" applyProtection="0">
      <alignment vertical="center"/>
    </xf>
    <xf numFmtId="0" fontId="93" fillId="28" borderId="0" applyNumberFormat="0" applyBorder="0" applyAlignment="0" applyProtection="0">
      <alignment vertical="center"/>
    </xf>
    <xf numFmtId="0" fontId="74" fillId="48" borderId="0" applyNumberFormat="0" applyBorder="0" applyAlignment="0" applyProtection="0">
      <alignment vertical="center"/>
    </xf>
    <xf numFmtId="0" fontId="93" fillId="28" borderId="0" applyNumberFormat="0" applyBorder="0" applyAlignment="0" applyProtection="0">
      <alignment vertical="center"/>
    </xf>
    <xf numFmtId="0" fontId="74" fillId="48" borderId="0" applyNumberFormat="0" applyBorder="0" applyAlignment="0" applyProtection="0">
      <alignment vertical="center"/>
    </xf>
    <xf numFmtId="0" fontId="93" fillId="32" borderId="0" applyNumberFormat="0" applyBorder="0" applyAlignment="0" applyProtection="0">
      <alignment vertical="center"/>
    </xf>
    <xf numFmtId="0" fontId="74" fillId="49" borderId="0" applyNumberFormat="0" applyBorder="0" applyAlignment="0" applyProtection="0">
      <alignment vertical="center"/>
    </xf>
    <xf numFmtId="0" fontId="93" fillId="32" borderId="0" applyNumberFormat="0" applyBorder="0" applyAlignment="0" applyProtection="0">
      <alignment vertical="center"/>
    </xf>
    <xf numFmtId="0" fontId="74" fillId="49" borderId="0" applyNumberFormat="0" applyBorder="0" applyAlignment="0" applyProtection="0">
      <alignment vertical="center"/>
    </xf>
    <xf numFmtId="0" fontId="93" fillId="36" borderId="0" applyNumberFormat="0" applyBorder="0" applyAlignment="0" applyProtection="0">
      <alignment vertical="center"/>
    </xf>
    <xf numFmtId="0" fontId="74" fillId="50" borderId="0" applyNumberFormat="0" applyBorder="0" applyAlignment="0" applyProtection="0">
      <alignment vertical="center"/>
    </xf>
    <xf numFmtId="0" fontId="93" fillId="36" borderId="0" applyNumberFormat="0" applyBorder="0" applyAlignment="0" applyProtection="0">
      <alignment vertical="center"/>
    </xf>
    <xf numFmtId="0" fontId="74" fillId="50" borderId="0" applyNumberFormat="0" applyBorder="0" applyAlignment="0" applyProtection="0">
      <alignment vertical="center"/>
    </xf>
    <xf numFmtId="196" fontId="89" fillId="0" borderId="0" applyFill="0" applyBorder="0" applyAlignment="0"/>
    <xf numFmtId="0" fontId="90" fillId="0" borderId="40" applyNumberFormat="0" applyAlignment="0" applyProtection="0">
      <alignment horizontal="left" vertical="center"/>
    </xf>
    <xf numFmtId="0" fontId="90" fillId="0" borderId="4">
      <alignment horizontal="left" vertical="center"/>
    </xf>
    <xf numFmtId="0" fontId="71" fillId="0" borderId="0"/>
    <xf numFmtId="0" fontId="93" fillId="13" borderId="0" applyNumberFormat="0" applyBorder="0" applyAlignment="0" applyProtection="0">
      <alignment vertical="center"/>
    </xf>
    <xf numFmtId="0" fontId="74" fillId="51" borderId="0" applyNumberFormat="0" applyBorder="0" applyAlignment="0" applyProtection="0">
      <alignment vertical="center"/>
    </xf>
    <xf numFmtId="0" fontId="93" fillId="13" borderId="0" applyNumberFormat="0" applyBorder="0" applyAlignment="0" applyProtection="0">
      <alignment vertical="center"/>
    </xf>
    <xf numFmtId="0" fontId="74" fillId="51" borderId="0" applyNumberFormat="0" applyBorder="0" applyAlignment="0" applyProtection="0">
      <alignment vertical="center"/>
    </xf>
    <xf numFmtId="0" fontId="93" fillId="17" borderId="0" applyNumberFormat="0" applyBorder="0" applyAlignment="0" applyProtection="0">
      <alignment vertical="center"/>
    </xf>
    <xf numFmtId="0" fontId="74" fillId="52" borderId="0" applyNumberFormat="0" applyBorder="0" applyAlignment="0" applyProtection="0">
      <alignment vertical="center"/>
    </xf>
    <xf numFmtId="0" fontId="93" fillId="17" borderId="0" applyNumberFormat="0" applyBorder="0" applyAlignment="0" applyProtection="0">
      <alignment vertical="center"/>
    </xf>
    <xf numFmtId="0" fontId="74" fillId="52" borderId="0" applyNumberFormat="0" applyBorder="0" applyAlignment="0" applyProtection="0">
      <alignment vertical="center"/>
    </xf>
    <xf numFmtId="0" fontId="93" fillId="21" borderId="0" applyNumberFormat="0" applyBorder="0" applyAlignment="0" applyProtection="0">
      <alignment vertical="center"/>
    </xf>
    <xf numFmtId="0" fontId="74" fillId="53" borderId="0" applyNumberFormat="0" applyBorder="0" applyAlignment="0" applyProtection="0">
      <alignment vertical="center"/>
    </xf>
    <xf numFmtId="0" fontId="93" fillId="21" borderId="0" applyNumberFormat="0" applyBorder="0" applyAlignment="0" applyProtection="0">
      <alignment vertical="center"/>
    </xf>
    <xf numFmtId="0" fontId="74" fillId="53" borderId="0" applyNumberFormat="0" applyBorder="0" applyAlignment="0" applyProtection="0">
      <alignment vertical="center"/>
    </xf>
    <xf numFmtId="0" fontId="93" fillId="25" borderId="0" applyNumberFormat="0" applyBorder="0" applyAlignment="0" applyProtection="0">
      <alignment vertical="center"/>
    </xf>
    <xf numFmtId="0" fontId="74" fillId="48" borderId="0" applyNumberFormat="0" applyBorder="0" applyAlignment="0" applyProtection="0">
      <alignment vertical="center"/>
    </xf>
    <xf numFmtId="0" fontId="93" fillId="25" borderId="0" applyNumberFormat="0" applyBorder="0" applyAlignment="0" applyProtection="0">
      <alignment vertical="center"/>
    </xf>
    <xf numFmtId="0" fontId="74" fillId="48" borderId="0" applyNumberFormat="0" applyBorder="0" applyAlignment="0" applyProtection="0">
      <alignment vertical="center"/>
    </xf>
    <xf numFmtId="0" fontId="93" fillId="29" borderId="0" applyNumberFormat="0" applyBorder="0" applyAlignment="0" applyProtection="0">
      <alignment vertical="center"/>
    </xf>
    <xf numFmtId="0" fontId="74" fillId="49" borderId="0" applyNumberFormat="0" applyBorder="0" applyAlignment="0" applyProtection="0">
      <alignment vertical="center"/>
    </xf>
    <xf numFmtId="0" fontId="93" fillId="29" borderId="0" applyNumberFormat="0" applyBorder="0" applyAlignment="0" applyProtection="0">
      <alignment vertical="center"/>
    </xf>
    <xf numFmtId="0" fontId="74" fillId="49" borderId="0" applyNumberFormat="0" applyBorder="0" applyAlignment="0" applyProtection="0">
      <alignment vertical="center"/>
    </xf>
    <xf numFmtId="0" fontId="93" fillId="33" borderId="0" applyNumberFormat="0" applyBorder="0" applyAlignment="0" applyProtection="0">
      <alignment vertical="center"/>
    </xf>
    <xf numFmtId="0" fontId="74" fillId="54" borderId="0" applyNumberFormat="0" applyBorder="0" applyAlignment="0" applyProtection="0">
      <alignment vertical="center"/>
    </xf>
    <xf numFmtId="0" fontId="93" fillId="33" borderId="0" applyNumberFormat="0" applyBorder="0" applyAlignment="0" applyProtection="0">
      <alignment vertical="center"/>
    </xf>
    <xf numFmtId="0" fontId="74" fillId="54" borderId="0" applyNumberFormat="0" applyBorder="0" applyAlignment="0" applyProtection="0">
      <alignment vertical="center"/>
    </xf>
    <xf numFmtId="0" fontId="5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94" fillId="11" borderId="37" applyNumberFormat="0" applyAlignment="0" applyProtection="0">
      <alignment vertical="center"/>
    </xf>
    <xf numFmtId="0" fontId="76" fillId="55" borderId="41" applyNumberFormat="0" applyAlignment="0" applyProtection="0">
      <alignment vertical="center"/>
    </xf>
    <xf numFmtId="0" fontId="94" fillId="11" borderId="37" applyNumberFormat="0" applyAlignment="0" applyProtection="0">
      <alignment vertical="center"/>
    </xf>
    <xf numFmtId="0" fontId="76" fillId="55" borderId="41" applyNumberFormat="0" applyAlignment="0" applyProtection="0">
      <alignment vertical="center"/>
    </xf>
    <xf numFmtId="0" fontId="95" fillId="8" borderId="0" applyNumberFormat="0" applyBorder="0" applyAlignment="0" applyProtection="0">
      <alignment vertical="center"/>
    </xf>
    <xf numFmtId="0" fontId="77" fillId="56" borderId="0" applyNumberFormat="0" applyBorder="0" applyAlignment="0" applyProtection="0">
      <alignment vertical="center"/>
    </xf>
    <xf numFmtId="0" fontId="95" fillId="8" borderId="0" applyNumberFormat="0" applyBorder="0" applyAlignment="0" applyProtection="0">
      <alignment vertical="center"/>
    </xf>
    <xf numFmtId="0" fontId="77" fillId="56" borderId="0" applyNumberFormat="0" applyBorder="0" applyAlignment="0" applyProtection="0">
      <alignment vertical="center"/>
    </xf>
    <xf numFmtId="9" fontId="72" fillId="0" borderId="0" applyFont="0" applyFill="0" applyBorder="0" applyAlignment="0" applyProtection="0">
      <alignment vertical="center"/>
    </xf>
    <xf numFmtId="0" fontId="96" fillId="0" borderId="0" applyNumberFormat="0" applyFill="0" applyBorder="0" applyAlignment="0" applyProtection="0">
      <alignment vertical="center"/>
    </xf>
    <xf numFmtId="0" fontId="97" fillId="0" borderId="0" applyNumberFormat="0" applyFill="0" applyBorder="0" applyAlignment="0" applyProtection="0">
      <alignment vertical="center"/>
    </xf>
    <xf numFmtId="0" fontId="97" fillId="0" borderId="0" applyNumberFormat="0" applyFill="0" applyBorder="0" applyAlignment="0" applyProtection="0">
      <alignment vertical="top"/>
      <protection locked="0"/>
    </xf>
    <xf numFmtId="0" fontId="72" fillId="12" borderId="38" applyNumberFormat="0" applyFont="0" applyAlignment="0" applyProtection="0">
      <alignment vertical="center"/>
    </xf>
    <xf numFmtId="0" fontId="9" fillId="57" borderId="42" applyNumberFormat="0" applyFont="0" applyAlignment="0" applyProtection="0">
      <alignment vertical="center"/>
    </xf>
    <xf numFmtId="0" fontId="72" fillId="12" borderId="38" applyNumberFormat="0" applyFont="0" applyAlignment="0" applyProtection="0">
      <alignment vertical="center"/>
    </xf>
    <xf numFmtId="0" fontId="9" fillId="57" borderId="42" applyNumberFormat="0" applyFont="0" applyAlignment="0" applyProtection="0">
      <alignment vertical="center"/>
    </xf>
    <xf numFmtId="0" fontId="98" fillId="0" borderId="36" applyNumberFormat="0" applyFill="0" applyAlignment="0" applyProtection="0">
      <alignment vertical="center"/>
    </xf>
    <xf numFmtId="0" fontId="78" fillId="0" borderId="43" applyNumberFormat="0" applyFill="0" applyAlignment="0" applyProtection="0">
      <alignment vertical="center"/>
    </xf>
    <xf numFmtId="0" fontId="98" fillId="0" borderId="36" applyNumberFormat="0" applyFill="0" applyAlignment="0" applyProtection="0">
      <alignment vertical="center"/>
    </xf>
    <xf numFmtId="0" fontId="78" fillId="0" borderId="43" applyNumberFormat="0" applyFill="0" applyAlignment="0" applyProtection="0">
      <alignment vertical="center"/>
    </xf>
    <xf numFmtId="0" fontId="99" fillId="7" borderId="0" applyNumberFormat="0" applyBorder="0" applyAlignment="0" applyProtection="0">
      <alignment vertical="center"/>
    </xf>
    <xf numFmtId="0" fontId="79" fillId="38" borderId="0" applyNumberFormat="0" applyBorder="0" applyAlignment="0" applyProtection="0">
      <alignment vertical="center"/>
    </xf>
    <xf numFmtId="0" fontId="99" fillId="7" borderId="0" applyNumberFormat="0" applyBorder="0" applyAlignment="0" applyProtection="0">
      <alignment vertical="center"/>
    </xf>
    <xf numFmtId="0" fontId="79" fillId="38" borderId="0" applyNumberFormat="0" applyBorder="0" applyAlignment="0" applyProtection="0">
      <alignment vertical="center"/>
    </xf>
    <xf numFmtId="179" fontId="91" fillId="0" borderId="0" applyFont="0" applyFill="0" applyBorder="0" applyAlignment="0" applyProtection="0"/>
    <xf numFmtId="0" fontId="100" fillId="10" borderId="34" applyNumberFormat="0" applyAlignment="0" applyProtection="0">
      <alignment vertical="center"/>
    </xf>
    <xf numFmtId="0" fontId="80" fillId="58" borderId="44" applyNumberFormat="0" applyAlignment="0" applyProtection="0">
      <alignment vertical="center"/>
    </xf>
    <xf numFmtId="0" fontId="100" fillId="10" borderId="34" applyNumberFormat="0" applyAlignment="0" applyProtection="0">
      <alignment vertical="center"/>
    </xf>
    <xf numFmtId="0" fontId="80" fillId="58" borderId="44" applyNumberFormat="0" applyAlignment="0" applyProtection="0">
      <alignment vertical="center"/>
    </xf>
    <xf numFmtId="0" fontId="10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81" fillId="0" borderId="0" applyNumberForma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alignment vertical="center"/>
    </xf>
    <xf numFmtId="38" fontId="72" fillId="0" borderId="0" applyFont="0" applyFill="0" applyBorder="0" applyAlignment="0" applyProtection="0">
      <alignment vertical="center"/>
    </xf>
    <xf numFmtId="38" fontId="72"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72" fillId="0" borderId="0" applyFont="0" applyFill="0" applyBorder="0" applyAlignment="0" applyProtection="0">
      <alignment vertical="center"/>
    </xf>
    <xf numFmtId="38" fontId="72" fillId="0" borderId="0" applyFont="0" applyFill="0" applyBorder="0" applyAlignment="0" applyProtection="0">
      <alignment vertical="center"/>
    </xf>
    <xf numFmtId="38" fontId="72" fillId="0" borderId="0" applyFont="0" applyFill="0" applyBorder="0" applyAlignment="0" applyProtection="0">
      <alignment vertical="center"/>
    </xf>
    <xf numFmtId="0" fontId="102" fillId="0" borderId="31" applyNumberFormat="0" applyFill="0" applyAlignment="0" applyProtection="0">
      <alignment vertical="center"/>
    </xf>
    <xf numFmtId="0" fontId="82" fillId="0" borderId="45" applyNumberFormat="0" applyFill="0" applyAlignment="0" applyProtection="0">
      <alignment vertical="center"/>
    </xf>
    <xf numFmtId="0" fontId="102" fillId="0" borderId="31" applyNumberFormat="0" applyFill="0" applyAlignment="0" applyProtection="0">
      <alignment vertical="center"/>
    </xf>
    <xf numFmtId="0" fontId="82" fillId="0" borderId="45" applyNumberFormat="0" applyFill="0" applyAlignment="0" applyProtection="0">
      <alignment vertical="center"/>
    </xf>
    <xf numFmtId="0" fontId="103" fillId="0" borderId="32" applyNumberFormat="0" applyFill="0" applyAlignment="0" applyProtection="0">
      <alignment vertical="center"/>
    </xf>
    <xf numFmtId="0" fontId="83" fillId="0" borderId="46" applyNumberFormat="0" applyFill="0" applyAlignment="0" applyProtection="0">
      <alignment vertical="center"/>
    </xf>
    <xf numFmtId="0" fontId="103" fillId="0" borderId="32" applyNumberFormat="0" applyFill="0" applyAlignment="0" applyProtection="0">
      <alignment vertical="center"/>
    </xf>
    <xf numFmtId="0" fontId="83" fillId="0" borderId="46" applyNumberFormat="0" applyFill="0" applyAlignment="0" applyProtection="0">
      <alignment vertical="center"/>
    </xf>
    <xf numFmtId="0" fontId="104" fillId="0" borderId="33" applyNumberFormat="0" applyFill="0" applyAlignment="0" applyProtection="0">
      <alignment vertical="center"/>
    </xf>
    <xf numFmtId="0" fontId="84" fillId="0" borderId="47" applyNumberFormat="0" applyFill="0" applyAlignment="0" applyProtection="0">
      <alignment vertical="center"/>
    </xf>
    <xf numFmtId="0" fontId="104" fillId="0" borderId="33" applyNumberFormat="0" applyFill="0" applyAlignment="0" applyProtection="0">
      <alignment vertical="center"/>
    </xf>
    <xf numFmtId="0" fontId="84" fillId="0" borderId="47" applyNumberFormat="0" applyFill="0" applyAlignment="0" applyProtection="0">
      <alignment vertical="center"/>
    </xf>
    <xf numFmtId="0" fontId="10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92" fillId="0" borderId="0" applyBorder="0">
      <alignment vertical="center"/>
    </xf>
    <xf numFmtId="0" fontId="105" fillId="0" borderId="39" applyNumberFormat="0" applyFill="0" applyAlignment="0" applyProtection="0">
      <alignment vertical="center"/>
    </xf>
    <xf numFmtId="0" fontId="73" fillId="0" borderId="48" applyNumberFormat="0" applyFill="0" applyAlignment="0" applyProtection="0">
      <alignment vertical="center"/>
    </xf>
    <xf numFmtId="0" fontId="105" fillId="0" borderId="39" applyNumberFormat="0" applyFill="0" applyAlignment="0" applyProtection="0">
      <alignment vertical="center"/>
    </xf>
    <xf numFmtId="0" fontId="73" fillId="0" borderId="48" applyNumberFormat="0" applyFill="0" applyAlignment="0" applyProtection="0">
      <alignment vertical="center"/>
    </xf>
    <xf numFmtId="0" fontId="106" fillId="10" borderId="35" applyNumberFormat="0" applyAlignment="0" applyProtection="0">
      <alignment vertical="center"/>
    </xf>
    <xf numFmtId="0" fontId="85" fillId="58" borderId="49" applyNumberFormat="0" applyAlignment="0" applyProtection="0">
      <alignment vertical="center"/>
    </xf>
    <xf numFmtId="0" fontId="106" fillId="10" borderId="35" applyNumberFormat="0" applyAlignment="0" applyProtection="0">
      <alignment vertical="center"/>
    </xf>
    <xf numFmtId="0" fontId="85" fillId="58" borderId="49" applyNumberFormat="0" applyAlignment="0" applyProtection="0">
      <alignment vertical="center"/>
    </xf>
    <xf numFmtId="197" fontId="91" fillId="0" borderId="0" applyFont="0" applyFill="0" applyBorder="0" applyAlignment="0" applyProtection="0"/>
    <xf numFmtId="0" fontId="107"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91" fillId="0" borderId="0" applyFont="0" applyFill="0" applyBorder="0" applyAlignment="0" applyProtection="0"/>
    <xf numFmtId="0" fontId="108" fillId="9" borderId="34" applyNumberFormat="0" applyAlignment="0" applyProtection="0">
      <alignment vertical="center"/>
    </xf>
    <xf numFmtId="0" fontId="87" fillId="42" borderId="44" applyNumberFormat="0" applyAlignment="0" applyProtection="0">
      <alignment vertical="center"/>
    </xf>
    <xf numFmtId="0" fontId="108" fillId="9" borderId="34" applyNumberFormat="0" applyAlignment="0" applyProtection="0">
      <alignment vertical="center"/>
    </xf>
    <xf numFmtId="0" fontId="87" fillId="42" borderId="44" applyNumberFormat="0" applyAlignment="0" applyProtection="0">
      <alignment vertical="center"/>
    </xf>
    <xf numFmtId="0" fontId="9" fillId="0" borderId="0"/>
    <xf numFmtId="0" fontId="9" fillId="0" borderId="0"/>
    <xf numFmtId="0" fontId="53" fillId="0" borderId="0">
      <alignment vertical="center"/>
    </xf>
    <xf numFmtId="0" fontId="9" fillId="0" borderId="0"/>
    <xf numFmtId="0" fontId="53" fillId="0" borderId="0">
      <alignment vertical="center"/>
    </xf>
    <xf numFmtId="0" fontId="9" fillId="0" borderId="0"/>
    <xf numFmtId="0" fontId="9" fillId="0" borderId="0"/>
    <xf numFmtId="0" fontId="53" fillId="0" borderId="0">
      <alignment vertical="center"/>
    </xf>
    <xf numFmtId="0" fontId="9" fillId="0" borderId="0"/>
    <xf numFmtId="0" fontId="9" fillId="0" borderId="0"/>
    <xf numFmtId="0" fontId="53"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53" fillId="0" borderId="0">
      <alignment vertical="center"/>
    </xf>
    <xf numFmtId="0" fontId="9" fillId="0" borderId="0"/>
    <xf numFmtId="0" fontId="53" fillId="0" borderId="0">
      <alignment vertical="center"/>
    </xf>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3" fillId="0" borderId="0">
      <alignment vertical="center"/>
    </xf>
    <xf numFmtId="0" fontId="53" fillId="0" borderId="0">
      <alignment vertical="center"/>
    </xf>
    <xf numFmtId="0" fontId="53" fillId="0" borderId="0">
      <alignment vertical="center"/>
    </xf>
    <xf numFmtId="0" fontId="24" fillId="0" borderId="0"/>
    <xf numFmtId="0" fontId="2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53" fillId="0" borderId="0">
      <alignment vertical="center"/>
    </xf>
    <xf numFmtId="0" fontId="9" fillId="0" borderId="0"/>
    <xf numFmtId="0" fontId="2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53"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3" fillId="0" borderId="0">
      <alignment vertical="center"/>
    </xf>
    <xf numFmtId="0" fontId="9" fillId="0" borderId="0">
      <alignment vertical="center"/>
    </xf>
    <xf numFmtId="0" fontId="9" fillId="0" borderId="0"/>
    <xf numFmtId="0" fontId="9" fillId="0" borderId="0"/>
    <xf numFmtId="0" fontId="9" fillId="0" borderId="0"/>
    <xf numFmtId="0" fontId="31" fillId="0" borderId="0"/>
    <xf numFmtId="0" fontId="24" fillId="0" borderId="0"/>
    <xf numFmtId="0" fontId="9" fillId="0" borderId="0"/>
    <xf numFmtId="0" fontId="24" fillId="0" borderId="0"/>
    <xf numFmtId="0" fontId="31" fillId="0" borderId="0"/>
    <xf numFmtId="0" fontId="53" fillId="0" borderId="0">
      <alignment vertical="center"/>
    </xf>
    <xf numFmtId="0" fontId="9" fillId="0" borderId="0">
      <alignment vertical="center"/>
    </xf>
    <xf numFmtId="0" fontId="9" fillId="0" borderId="0">
      <alignment vertical="center"/>
    </xf>
    <xf numFmtId="0" fontId="53" fillId="0" borderId="0">
      <alignment vertical="center"/>
    </xf>
    <xf numFmtId="0" fontId="9" fillId="0" borderId="0">
      <alignment vertical="center"/>
    </xf>
    <xf numFmtId="0" fontId="13" fillId="0" borderId="0"/>
    <xf numFmtId="0" fontId="9" fillId="0" borderId="0">
      <alignment vertical="center"/>
    </xf>
    <xf numFmtId="0" fontId="9" fillId="0" borderId="0">
      <alignment vertical="center"/>
    </xf>
    <xf numFmtId="0" fontId="9" fillId="0" borderId="0"/>
    <xf numFmtId="0" fontId="13" fillId="0" borderId="0"/>
    <xf numFmtId="0" fontId="53" fillId="0" borderId="0">
      <alignment vertical="center"/>
    </xf>
    <xf numFmtId="0" fontId="24" fillId="0" borderId="0"/>
    <xf numFmtId="0" fontId="24" fillId="0" borderId="0"/>
    <xf numFmtId="0" fontId="9" fillId="0" borderId="0"/>
    <xf numFmtId="0" fontId="9" fillId="0" borderId="0">
      <alignment vertical="center"/>
    </xf>
    <xf numFmtId="0" fontId="53" fillId="0" borderId="0">
      <alignment vertical="center"/>
    </xf>
    <xf numFmtId="0" fontId="9" fillId="0" borderId="0"/>
    <xf numFmtId="0" fontId="9" fillId="0" borderId="0">
      <alignment vertical="center"/>
    </xf>
    <xf numFmtId="0" fontId="31" fillId="0" borderId="0"/>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xf numFmtId="0" fontId="9" fillId="0" borderId="0"/>
    <xf numFmtId="0" fontId="53" fillId="0" borderId="0">
      <alignment vertical="center"/>
    </xf>
    <xf numFmtId="0" fontId="109" fillId="6" borderId="0" applyNumberFormat="0" applyBorder="0" applyAlignment="0" applyProtection="0">
      <alignment vertical="center"/>
    </xf>
    <xf numFmtId="0" fontId="88" fillId="39" borderId="0" applyNumberFormat="0" applyBorder="0" applyAlignment="0" applyProtection="0">
      <alignment vertical="center"/>
    </xf>
    <xf numFmtId="0" fontId="109" fillId="6" borderId="0" applyNumberFormat="0" applyBorder="0" applyAlignment="0" applyProtection="0">
      <alignment vertical="center"/>
    </xf>
    <xf numFmtId="0" fontId="88" fillId="39" borderId="0" applyNumberFormat="0" applyBorder="0" applyAlignment="0" applyProtection="0">
      <alignment vertical="center"/>
    </xf>
    <xf numFmtId="38" fontId="2" fillId="0" borderId="0" applyFont="0" applyFill="0" applyBorder="0" applyAlignment="0" applyProtection="0">
      <alignment vertical="center"/>
    </xf>
    <xf numFmtId="176" fontId="2" fillId="0" borderId="0" applyFont="0" applyFill="0" applyBorder="0" applyAlignment="0" applyProtection="0">
      <alignment vertical="center"/>
    </xf>
    <xf numFmtId="0" fontId="53" fillId="0" borderId="0">
      <alignment vertical="center"/>
    </xf>
    <xf numFmtId="0" fontId="90" fillId="0" borderId="83">
      <alignment horizontal="left" vertical="center"/>
    </xf>
    <xf numFmtId="0" fontId="9" fillId="57" borderId="84" applyNumberFormat="0" applyFont="0" applyAlignment="0" applyProtection="0">
      <alignment vertical="center"/>
    </xf>
    <xf numFmtId="0" fontId="9" fillId="57" borderId="84" applyNumberFormat="0" applyFont="0" applyAlignment="0" applyProtection="0">
      <alignment vertical="center"/>
    </xf>
    <xf numFmtId="0" fontId="80" fillId="58" borderId="85" applyNumberFormat="0" applyAlignment="0" applyProtection="0">
      <alignment vertical="center"/>
    </xf>
    <xf numFmtId="0" fontId="80" fillId="58" borderId="85" applyNumberFormat="0" applyAlignment="0" applyProtection="0">
      <alignment vertical="center"/>
    </xf>
    <xf numFmtId="38" fontId="53" fillId="0" borderId="0" applyFont="0" applyFill="0" applyBorder="0" applyAlignment="0" applyProtection="0">
      <alignment vertical="center"/>
    </xf>
    <xf numFmtId="38" fontId="72" fillId="0" borderId="0" applyFont="0" applyFill="0" applyBorder="0" applyAlignment="0" applyProtection="0">
      <alignment vertical="center"/>
    </xf>
    <xf numFmtId="38" fontId="53" fillId="0" borderId="0" applyFont="0" applyFill="0" applyBorder="0" applyAlignment="0" applyProtection="0">
      <alignment vertical="center"/>
    </xf>
    <xf numFmtId="38" fontId="53" fillId="0" borderId="0" applyFont="0" applyFill="0" applyBorder="0" applyAlignment="0" applyProtection="0">
      <alignment vertical="center"/>
    </xf>
    <xf numFmtId="38" fontId="53" fillId="0" borderId="0" applyFont="0" applyFill="0" applyBorder="0" applyAlignment="0" applyProtection="0">
      <alignment vertical="center"/>
    </xf>
    <xf numFmtId="38" fontId="72" fillId="0" borderId="0" applyFont="0" applyFill="0" applyBorder="0" applyAlignment="0" applyProtection="0">
      <alignment vertical="center"/>
    </xf>
    <xf numFmtId="38" fontId="53" fillId="0" borderId="0" applyFont="0" applyFill="0" applyBorder="0" applyAlignment="0" applyProtection="0">
      <alignment vertical="center"/>
    </xf>
    <xf numFmtId="0" fontId="73" fillId="0" borderId="86" applyNumberFormat="0" applyFill="0" applyAlignment="0" applyProtection="0">
      <alignment vertical="center"/>
    </xf>
    <xf numFmtId="0" fontId="73" fillId="0" borderId="86" applyNumberFormat="0" applyFill="0" applyAlignment="0" applyProtection="0">
      <alignment vertical="center"/>
    </xf>
    <xf numFmtId="0" fontId="85" fillId="58" borderId="87" applyNumberFormat="0" applyAlignment="0" applyProtection="0">
      <alignment vertical="center"/>
    </xf>
    <xf numFmtId="0" fontId="85" fillId="58" borderId="87" applyNumberFormat="0" applyAlignment="0" applyProtection="0">
      <alignment vertical="center"/>
    </xf>
    <xf numFmtId="210" fontId="91" fillId="0" borderId="0" applyFont="0" applyFill="0" applyBorder="0" applyAlignment="0" applyProtection="0"/>
    <xf numFmtId="0" fontId="87" fillId="42" borderId="85" applyNumberFormat="0" applyAlignment="0" applyProtection="0">
      <alignment vertical="center"/>
    </xf>
    <xf numFmtId="0" fontId="87" fillId="42" borderId="85" applyNumberFormat="0" applyAlignment="0" applyProtection="0">
      <alignment vertical="center"/>
    </xf>
    <xf numFmtId="0" fontId="9" fillId="0" borderId="0">
      <alignment vertical="center"/>
    </xf>
    <xf numFmtId="0" fontId="9" fillId="0" borderId="0"/>
    <xf numFmtId="0" fontId="9" fillId="0" borderId="0"/>
    <xf numFmtId="0" fontId="9" fillId="0" borderId="0">
      <alignment vertical="center"/>
    </xf>
    <xf numFmtId="0" fontId="9" fillId="0" borderId="0"/>
    <xf numFmtId="0" fontId="53" fillId="0" borderId="0">
      <alignment vertical="center"/>
    </xf>
    <xf numFmtId="0" fontId="9" fillId="0" borderId="0">
      <alignment vertical="center"/>
    </xf>
  </cellStyleXfs>
  <cellXfs count="2162">
    <xf numFmtId="0" fontId="0" fillId="0" borderId="0" xfId="0"/>
    <xf numFmtId="0" fontId="23" fillId="0" borderId="0" xfId="18" applyFont="1"/>
    <xf numFmtId="0" fontId="15" fillId="0" borderId="0" xfId="18" applyFont="1"/>
    <xf numFmtId="0" fontId="15" fillId="0" borderId="0" xfId="18" applyFont="1" applyAlignment="1">
      <alignment horizontal="right"/>
    </xf>
    <xf numFmtId="0" fontId="15" fillId="0" borderId="0" xfId="25" applyFont="1"/>
    <xf numFmtId="0" fontId="6" fillId="0" borderId="0" xfId="25" applyFont="1"/>
    <xf numFmtId="0" fontId="8" fillId="0" borderId="0" xfId="25" applyFont="1"/>
    <xf numFmtId="0" fontId="15" fillId="0" borderId="0" xfId="0" applyFont="1"/>
    <xf numFmtId="0" fontId="6" fillId="0" borderId="0" xfId="26" applyFont="1"/>
    <xf numFmtId="0" fontId="14" fillId="0" borderId="0" xfId="26" applyFont="1"/>
    <xf numFmtId="0" fontId="27" fillId="0" borderId="0" xfId="26" applyFont="1"/>
    <xf numFmtId="0" fontId="8" fillId="0" borderId="0" xfId="0" applyFont="1"/>
    <xf numFmtId="0" fontId="15" fillId="0" borderId="0" xfId="20" applyFont="1"/>
    <xf numFmtId="0" fontId="27" fillId="0" borderId="0" xfId="25" applyFont="1"/>
    <xf numFmtId="0" fontId="17" fillId="0" borderId="0" xfId="0" applyFont="1"/>
    <xf numFmtId="0" fontId="9" fillId="0" borderId="0" xfId="25" applyFont="1"/>
    <xf numFmtId="0" fontId="17" fillId="0" borderId="0" xfId="25" applyFont="1"/>
    <xf numFmtId="0" fontId="22" fillId="0" borderId="0" xfId="25" applyFont="1"/>
    <xf numFmtId="0" fontId="15" fillId="0" borderId="0" xfId="25" applyFont="1" applyAlignment="1">
      <alignment vertical="center"/>
    </xf>
    <xf numFmtId="0" fontId="13" fillId="0" borderId="0" xfId="0" applyFont="1"/>
    <xf numFmtId="0" fontId="7" fillId="0" borderId="0" xfId="0" applyFont="1"/>
    <xf numFmtId="0" fontId="6" fillId="0" borderId="0" xfId="0" applyFont="1" applyAlignment="1">
      <alignment horizontal="left"/>
    </xf>
    <xf numFmtId="0" fontId="35" fillId="0" borderId="0" xfId="0" applyFont="1"/>
    <xf numFmtId="0" fontId="36" fillId="0" borderId="0" xfId="0" applyFont="1"/>
    <xf numFmtId="0" fontId="15" fillId="0" borderId="0" xfId="0" applyFont="1" applyAlignment="1">
      <alignment horizontal="center" vertical="center" wrapText="1"/>
    </xf>
    <xf numFmtId="0" fontId="8" fillId="0" borderId="0" xfId="0" applyFont="1" applyAlignment="1">
      <alignment horizontal="center" vertical="center" wrapText="1"/>
    </xf>
    <xf numFmtId="0" fontId="13" fillId="0" borderId="0" xfId="29" applyFont="1"/>
    <xf numFmtId="0" fontId="8" fillId="0" borderId="0" xfId="29" applyFont="1"/>
    <xf numFmtId="0" fontId="8" fillId="0" borderId="0" xfId="16" applyFont="1"/>
    <xf numFmtId="0" fontId="6" fillId="2" borderId="7" xfId="16" applyFont="1" applyFill="1" applyBorder="1" applyAlignment="1">
      <alignment horizontal="center"/>
    </xf>
    <xf numFmtId="0" fontId="8" fillId="0" borderId="0" xfId="16" applyFont="1" applyAlignment="1">
      <alignment horizontal="center"/>
    </xf>
    <xf numFmtId="0" fontId="6" fillId="2" borderId="2" xfId="16" applyFont="1" applyFill="1" applyBorder="1" applyAlignment="1">
      <alignment horizontal="center" vertical="center" wrapText="1"/>
    </xf>
    <xf numFmtId="0" fontId="6" fillId="2" borderId="9" xfId="16" applyFont="1" applyFill="1" applyBorder="1" applyAlignment="1">
      <alignment horizontal="center" vertical="center" wrapText="1"/>
    </xf>
    <xf numFmtId="0" fontId="8" fillId="0" borderId="0" xfId="16" applyFont="1" applyAlignment="1">
      <alignment horizontal="center" vertical="center" wrapText="1"/>
    </xf>
    <xf numFmtId="0" fontId="8" fillId="0" borderId="0" xfId="25" applyFont="1" applyAlignment="1">
      <alignment horizontal="center" vertical="center" wrapText="1"/>
    </xf>
    <xf numFmtId="0" fontId="6" fillId="0" borderId="0" xfId="16" applyFont="1"/>
    <xf numFmtId="0" fontId="28" fillId="0" borderId="0" xfId="16" applyFont="1"/>
    <xf numFmtId="0" fontId="28" fillId="0" borderId="0" xfId="25" applyFont="1"/>
    <xf numFmtId="0" fontId="6" fillId="2" borderId="0" xfId="25" applyFont="1" applyFill="1"/>
    <xf numFmtId="0" fontId="6" fillId="2" borderId="0" xfId="16" applyFont="1" applyFill="1" applyAlignment="1">
      <alignment horizontal="center" vertical="center" wrapText="1"/>
    </xf>
    <xf numFmtId="0" fontId="6" fillId="2" borderId="9" xfId="25" applyFont="1" applyFill="1" applyBorder="1" applyAlignment="1">
      <alignment horizontal="center" vertical="center" wrapText="1"/>
    </xf>
    <xf numFmtId="0" fontId="32" fillId="0" borderId="0" xfId="25" applyFont="1"/>
    <xf numFmtId="0" fontId="8" fillId="0" borderId="0" xfId="25" applyFont="1" applyAlignment="1">
      <alignment horizontal="center" vertical="center"/>
    </xf>
    <xf numFmtId="0" fontId="38" fillId="0" borderId="0" xfId="25" applyFont="1"/>
    <xf numFmtId="0" fontId="6" fillId="0" borderId="0" xfId="25" applyFont="1" applyAlignment="1">
      <alignment horizontal="center" vertical="center"/>
    </xf>
    <xf numFmtId="0" fontId="15" fillId="0" borderId="0" xfId="25" applyFont="1" applyAlignment="1">
      <alignment horizontal="center" vertical="center"/>
    </xf>
    <xf numFmtId="0" fontId="35" fillId="0" borderId="0" xfId="25" applyFont="1"/>
    <xf numFmtId="0" fontId="7" fillId="0" borderId="0" xfId="26"/>
    <xf numFmtId="0" fontId="15" fillId="4" borderId="0" xfId="26" applyFont="1" applyFill="1" applyAlignment="1">
      <alignment horizontal="center" vertical="center" wrapText="1"/>
    </xf>
    <xf numFmtId="0" fontId="4" fillId="0" borderId="0" xfId="26" applyFont="1"/>
    <xf numFmtId="38" fontId="27" fillId="0" borderId="0" xfId="26" applyNumberFormat="1" applyFont="1"/>
    <xf numFmtId="0" fontId="15" fillId="0" borderId="0" xfId="26" applyFont="1"/>
    <xf numFmtId="0" fontId="15" fillId="4" borderId="0" xfId="26" applyFont="1" applyFill="1" applyAlignment="1">
      <alignment horizontal="center" vertical="center"/>
    </xf>
    <xf numFmtId="0" fontId="32" fillId="0" borderId="0" xfId="26" applyFont="1"/>
    <xf numFmtId="0" fontId="15" fillId="2" borderId="5" xfId="26" applyFont="1" applyFill="1" applyBorder="1"/>
    <xf numFmtId="0" fontId="15" fillId="2" borderId="5" xfId="22" applyFont="1" applyFill="1" applyBorder="1" applyAlignment="1">
      <alignment horizontal="centerContinuous"/>
    </xf>
    <xf numFmtId="0" fontId="15" fillId="2" borderId="6" xfId="22" applyFont="1" applyFill="1" applyBorder="1" applyAlignment="1">
      <alignment horizontal="centerContinuous"/>
    </xf>
    <xf numFmtId="0" fontId="15" fillId="0" borderId="0" xfId="26" applyFont="1" applyAlignment="1">
      <alignment horizontal="center" vertical="center" wrapText="1"/>
    </xf>
    <xf numFmtId="0" fontId="17" fillId="0" borderId="0" xfId="26" applyFont="1"/>
    <xf numFmtId="0" fontId="15" fillId="0" borderId="0" xfId="26" applyFont="1" applyAlignment="1">
      <alignment horizontal="center" vertical="center"/>
    </xf>
    <xf numFmtId="0" fontId="6" fillId="2" borderId="9" xfId="24" applyFont="1" applyFill="1" applyBorder="1" applyAlignment="1">
      <alignment horizontal="center" vertical="center"/>
    </xf>
    <xf numFmtId="0" fontId="6" fillId="2" borderId="7" xfId="24" applyFont="1" applyFill="1" applyBorder="1" applyAlignment="1">
      <alignment horizontal="center" vertical="center"/>
    </xf>
    <xf numFmtId="0" fontId="6" fillId="2" borderId="13" xfId="24" applyFont="1" applyFill="1" applyBorder="1" applyAlignment="1">
      <alignment horizontal="center" vertical="center"/>
    </xf>
    <xf numFmtId="0" fontId="8" fillId="2" borderId="4" xfId="20" applyFont="1" applyFill="1" applyBorder="1" applyAlignment="1">
      <alignment horizontal="center" vertical="center"/>
    </xf>
    <xf numFmtId="0" fontId="15" fillId="0" borderId="0" xfId="20" applyFont="1" applyAlignment="1">
      <alignment horizontal="center" vertical="center"/>
    </xf>
    <xf numFmtId="0" fontId="27" fillId="0" borderId="0" xfId="20" applyFont="1"/>
    <xf numFmtId="0" fontId="17" fillId="0" borderId="0" xfId="20" applyFont="1"/>
    <xf numFmtId="0" fontId="8" fillId="2" borderId="4"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9" xfId="20" applyFont="1" applyFill="1" applyBorder="1" applyAlignment="1">
      <alignment horizontal="center" vertical="center" wrapText="1"/>
    </xf>
    <xf numFmtId="0" fontId="8" fillId="2" borderId="9" xfId="20" applyFont="1" applyFill="1" applyBorder="1" applyAlignment="1">
      <alignment horizontal="center" vertical="center"/>
    </xf>
    <xf numFmtId="0" fontId="8" fillId="2" borderId="5"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vertical="center"/>
    </xf>
    <xf numFmtId="0" fontId="8" fillId="0" borderId="0" xfId="0" applyFont="1" applyAlignment="1">
      <alignment horizontal="center" vertical="center"/>
    </xf>
    <xf numFmtId="0" fontId="8" fillId="2" borderId="13" xfId="0" applyFont="1" applyFill="1" applyBorder="1" applyAlignment="1">
      <alignment horizontal="center" vertical="center"/>
    </xf>
    <xf numFmtId="0" fontId="8" fillId="2" borderId="9" xfId="0" applyFont="1" applyFill="1" applyBorder="1" applyAlignment="1">
      <alignment horizontal="center" vertical="center"/>
    </xf>
    <xf numFmtId="0" fontId="32" fillId="0" borderId="0" xfId="0" applyFont="1"/>
    <xf numFmtId="38" fontId="15" fillId="0" borderId="0" xfId="4" applyFont="1" applyFill="1"/>
    <xf numFmtId="0" fontId="14" fillId="0" borderId="0" xfId="27" applyFont="1" applyAlignment="1">
      <alignment horizontal="center" vertical="top"/>
    </xf>
    <xf numFmtId="0" fontId="14" fillId="0" borderId="0" xfId="27" applyFont="1" applyAlignment="1">
      <alignment vertical="top"/>
    </xf>
    <xf numFmtId="37" fontId="14" fillId="0" borderId="0" xfId="0" applyNumberFormat="1" applyFont="1" applyAlignment="1">
      <alignment vertical="top"/>
    </xf>
    <xf numFmtId="0" fontId="14" fillId="0" borderId="0" xfId="0" applyFont="1" applyAlignment="1">
      <alignment vertical="top"/>
    </xf>
    <xf numFmtId="0" fontId="0" fillId="0" borderId="0" xfId="26" applyFont="1"/>
    <xf numFmtId="38" fontId="27" fillId="0" borderId="0" xfId="0" applyNumberFormat="1" applyFont="1"/>
    <xf numFmtId="0" fontId="7" fillId="0" borderId="0" xfId="0" applyFont="1" applyAlignment="1">
      <alignment horizontal="center" vertical="center"/>
    </xf>
    <xf numFmtId="0" fontId="31" fillId="0" borderId="0" xfId="0" applyFont="1"/>
    <xf numFmtId="0" fontId="48" fillId="0" borderId="0" xfId="0" applyFont="1"/>
    <xf numFmtId="38" fontId="15" fillId="0" borderId="0" xfId="4" applyFont="1" applyFill="1" applyBorder="1"/>
    <xf numFmtId="190" fontId="15" fillId="0" borderId="0" xfId="4" applyNumberFormat="1" applyFont="1" applyFill="1" applyAlignment="1">
      <alignment horizontal="right"/>
    </xf>
    <xf numFmtId="187" fontId="27" fillId="0" borderId="0" xfId="4" applyNumberFormat="1" applyFont="1" applyFill="1" applyBorder="1" applyAlignment="1"/>
    <xf numFmtId="0" fontId="6" fillId="0" borderId="2" xfId="25" applyFont="1" applyBorder="1" applyAlignment="1">
      <alignment horizontal="center" vertical="center" wrapText="1"/>
    </xf>
    <xf numFmtId="190" fontId="15" fillId="0" borderId="0" xfId="4" applyNumberFormat="1" applyFont="1" applyFill="1" applyAlignment="1">
      <alignment horizontal="right" shrinkToFit="1"/>
    </xf>
    <xf numFmtId="38" fontId="15" fillId="0" borderId="0" xfId="4" applyFont="1" applyFill="1" applyBorder="1" applyAlignment="1">
      <alignment horizontal="center"/>
    </xf>
    <xf numFmtId="0" fontId="25" fillId="0" borderId="0" xfId="0" applyFont="1"/>
    <xf numFmtId="38" fontId="15" fillId="0" borderId="0" xfId="4" applyFont="1" applyFill="1" applyBorder="1" applyAlignment="1">
      <alignment horizontal="right"/>
    </xf>
    <xf numFmtId="38" fontId="6" fillId="0" borderId="0" xfId="26" applyNumberFormat="1" applyFont="1"/>
    <xf numFmtId="0" fontId="25" fillId="0" borderId="0" xfId="26" applyFont="1"/>
    <xf numFmtId="0" fontId="14" fillId="0" borderId="25" xfId="26" applyFont="1" applyBorder="1"/>
    <xf numFmtId="0" fontId="7" fillId="0" borderId="0" xfId="26" applyAlignment="1">
      <alignment horizontal="center" vertical="center"/>
    </xf>
    <xf numFmtId="0" fontId="7" fillId="0" borderId="0" xfId="26" applyAlignment="1">
      <alignment horizontal="right"/>
    </xf>
    <xf numFmtId="0" fontId="51" fillId="0" borderId="0" xfId="0" applyFont="1"/>
    <xf numFmtId="38" fontId="15" fillId="0" borderId="7" xfId="4" applyFont="1" applyFill="1" applyBorder="1"/>
    <xf numFmtId="38" fontId="15" fillId="0" borderId="11" xfId="4" applyFont="1" applyFill="1" applyBorder="1"/>
    <xf numFmtId="38" fontId="15" fillId="0" borderId="0" xfId="4" quotePrefix="1" applyFont="1" applyFill="1" applyAlignment="1">
      <alignment horizontal="right"/>
    </xf>
    <xf numFmtId="0" fontId="15" fillId="0" borderId="0" xfId="25" applyFont="1" applyAlignment="1">
      <alignment horizontal="center" vertical="center" wrapText="1"/>
    </xf>
    <xf numFmtId="0" fontId="15" fillId="0" borderId="0" xfId="18" applyFont="1" applyAlignment="1">
      <alignment horizontal="center" vertical="center"/>
    </xf>
    <xf numFmtId="0" fontId="3" fillId="0" borderId="0" xfId="18" applyFont="1" applyAlignment="1">
      <alignment horizontal="center" vertical="center"/>
    </xf>
    <xf numFmtId="0" fontId="8" fillId="0" borderId="0" xfId="0" applyFont="1" applyAlignment="1">
      <alignment vertical="center"/>
    </xf>
    <xf numFmtId="0" fontId="15" fillId="5" borderId="6" xfId="25" applyFont="1" applyFill="1" applyBorder="1" applyAlignment="1">
      <alignment vertical="center"/>
    </xf>
    <xf numFmtId="0" fontId="15" fillId="5" borderId="1" xfId="25" applyFont="1" applyFill="1" applyBorder="1" applyAlignment="1">
      <alignment vertical="center"/>
    </xf>
    <xf numFmtId="0" fontId="15" fillId="5" borderId="11" xfId="25" applyFont="1" applyFill="1" applyBorder="1" applyAlignment="1">
      <alignment horizontal="center" vertical="center" wrapText="1"/>
    </xf>
    <xf numFmtId="0" fontId="23" fillId="5" borderId="9" xfId="25" applyFont="1" applyFill="1" applyBorder="1" applyAlignment="1">
      <alignment horizontal="center" vertical="center" wrapText="1"/>
    </xf>
    <xf numFmtId="0" fontId="3" fillId="5" borderId="9" xfId="25" applyFont="1" applyFill="1" applyBorder="1" applyAlignment="1">
      <alignment horizontal="center" vertical="center" wrapText="1"/>
    </xf>
    <xf numFmtId="0" fontId="41" fillId="5" borderId="6" xfId="31" applyFont="1" applyFill="1" applyBorder="1"/>
    <xf numFmtId="0" fontId="41" fillId="5" borderId="5" xfId="31" applyFont="1" applyFill="1" applyBorder="1"/>
    <xf numFmtId="0" fontId="41" fillId="5" borderId="16" xfId="31" applyFont="1" applyFill="1" applyBorder="1" applyAlignment="1">
      <alignment horizontal="center"/>
    </xf>
    <xf numFmtId="0" fontId="41" fillId="5" borderId="10" xfId="31" applyFont="1" applyFill="1" applyBorder="1" applyAlignment="1">
      <alignment horizontal="center"/>
    </xf>
    <xf numFmtId="0" fontId="41" fillId="5" borderId="5" xfId="31" applyFont="1" applyFill="1" applyBorder="1" applyAlignment="1">
      <alignment horizontal="center"/>
    </xf>
    <xf numFmtId="0" fontId="41" fillId="5" borderId="6" xfId="31" applyFont="1" applyFill="1" applyBorder="1" applyAlignment="1">
      <alignment horizontal="center"/>
    </xf>
    <xf numFmtId="0" fontId="41" fillId="5" borderId="14" xfId="31" applyFont="1" applyFill="1" applyBorder="1" applyAlignment="1">
      <alignment horizontal="center"/>
    </xf>
    <xf numFmtId="0" fontId="41" fillId="5" borderId="11" xfId="31" applyFont="1" applyFill="1" applyBorder="1"/>
    <xf numFmtId="0" fontId="41" fillId="5" borderId="7" xfId="31" applyFont="1" applyFill="1" applyBorder="1"/>
    <xf numFmtId="0" fontId="41" fillId="5" borderId="13" xfId="31" applyFont="1" applyFill="1" applyBorder="1"/>
    <xf numFmtId="0" fontId="41" fillId="5" borderId="13" xfId="31" applyFont="1" applyFill="1" applyBorder="1" applyAlignment="1">
      <alignment horizontal="center" vertical="center"/>
    </xf>
    <xf numFmtId="0" fontId="41" fillId="5" borderId="9" xfId="31" applyFont="1" applyFill="1" applyBorder="1" applyAlignment="1">
      <alignment horizontal="center" vertical="center"/>
    </xf>
    <xf numFmtId="0" fontId="15" fillId="5" borderId="9" xfId="27" applyFont="1" applyFill="1" applyBorder="1" applyAlignment="1">
      <alignment horizontal="center" vertical="center"/>
    </xf>
    <xf numFmtId="0" fontId="15" fillId="5" borderId="0" xfId="26" applyFont="1" applyFill="1"/>
    <xf numFmtId="0" fontId="15" fillId="5" borderId="3" xfId="22" applyFont="1" applyFill="1" applyBorder="1" applyAlignment="1">
      <alignment horizontal="center" vertical="center" wrapText="1"/>
    </xf>
    <xf numFmtId="0" fontId="15" fillId="5" borderId="3" xfId="26" applyFont="1" applyFill="1" applyBorder="1" applyAlignment="1">
      <alignment horizontal="center" vertical="center"/>
    </xf>
    <xf numFmtId="0" fontId="15" fillId="5" borderId="4" xfId="22" applyFont="1" applyFill="1" applyBorder="1" applyAlignment="1">
      <alignment horizontal="center" vertical="center"/>
    </xf>
    <xf numFmtId="0" fontId="15" fillId="5" borderId="9" xfId="26" applyFont="1" applyFill="1" applyBorder="1" applyAlignment="1">
      <alignment horizontal="center" vertical="center" wrapText="1"/>
    </xf>
    <xf numFmtId="0" fontId="15" fillId="5" borderId="8" xfId="22" applyFont="1" applyFill="1" applyBorder="1" applyAlignment="1">
      <alignment horizontal="center" vertical="center" wrapText="1"/>
    </xf>
    <xf numFmtId="0" fontId="15" fillId="5" borderId="9" xfId="0" applyFont="1" applyFill="1" applyBorder="1" applyAlignment="1">
      <alignment horizontal="center" vertical="center"/>
    </xf>
    <xf numFmtId="0" fontId="15" fillId="5" borderId="3" xfId="0" applyFont="1" applyFill="1" applyBorder="1" applyAlignment="1">
      <alignment horizontal="center" vertical="center"/>
    </xf>
    <xf numFmtId="190" fontId="15" fillId="0" borderId="0" xfId="76" applyNumberFormat="1" applyFont="1" applyFill="1" applyAlignment="1">
      <alignment horizontal="right"/>
    </xf>
    <xf numFmtId="38" fontId="27" fillId="0" borderId="0" xfId="76" applyFont="1" applyFill="1" applyBorder="1" applyAlignment="1">
      <alignment horizontal="right" shrinkToFit="1"/>
    </xf>
    <xf numFmtId="38" fontId="27" fillId="0" borderId="0" xfId="76" applyFont="1" applyFill="1" applyAlignment="1">
      <alignment horizontal="right" shrinkToFit="1"/>
    </xf>
    <xf numFmtId="38" fontId="15" fillId="0" borderId="0" xfId="4" applyFont="1" applyFill="1" applyBorder="1" applyProtection="1">
      <protection locked="0"/>
    </xf>
    <xf numFmtId="177" fontId="15" fillId="0" borderId="0" xfId="2" applyNumberFormat="1" applyFont="1" applyFill="1" applyBorder="1"/>
    <xf numFmtId="38" fontId="15" fillId="0" borderId="0" xfId="76" applyFont="1" applyFill="1" applyAlignment="1">
      <alignment horizontal="right" shrinkToFit="1"/>
    </xf>
    <xf numFmtId="38" fontId="15" fillId="0" borderId="0" xfId="76" applyFont="1" applyFill="1"/>
    <xf numFmtId="38" fontId="27" fillId="0" borderId="0" xfId="4" applyFont="1" applyFill="1" applyBorder="1" applyAlignment="1">
      <alignment horizontal="right"/>
    </xf>
    <xf numFmtId="38" fontId="15" fillId="0" borderId="1" xfId="4" applyFont="1" applyFill="1" applyBorder="1" applyAlignment="1">
      <alignment horizontal="right"/>
    </xf>
    <xf numFmtId="3" fontId="27" fillId="0" borderId="0" xfId="4" applyNumberFormat="1" applyFont="1" applyFill="1" applyBorder="1" applyAlignment="1">
      <alignment shrinkToFit="1"/>
    </xf>
    <xf numFmtId="3" fontId="27" fillId="0" borderId="0" xfId="4" applyNumberFormat="1" applyFont="1" applyFill="1" applyBorder="1"/>
    <xf numFmtId="177" fontId="15" fillId="0" borderId="0" xfId="2" applyNumberFormat="1" applyFont="1" applyFill="1"/>
    <xf numFmtId="177" fontId="15" fillId="0" borderId="0" xfId="75" applyNumberFormat="1" applyFont="1" applyFill="1"/>
    <xf numFmtId="178" fontId="15" fillId="0" borderId="0" xfId="4" applyNumberFormat="1" applyFont="1" applyFill="1"/>
    <xf numFmtId="178" fontId="15" fillId="0" borderId="8" xfId="4" applyNumberFormat="1" applyFont="1" applyFill="1" applyBorder="1"/>
    <xf numFmtId="178" fontId="15" fillId="0" borderId="7" xfId="4" applyNumberFormat="1" applyFont="1" applyFill="1" applyBorder="1"/>
    <xf numFmtId="178" fontId="15" fillId="0" borderId="0" xfId="4" applyNumberFormat="1" applyFont="1" applyFill="1" applyAlignment="1">
      <alignment horizontal="right"/>
    </xf>
    <xf numFmtId="178" fontId="15" fillId="0" borderId="8" xfId="4" applyNumberFormat="1" applyFont="1" applyFill="1" applyBorder="1" applyAlignment="1">
      <alignment horizontal="right"/>
    </xf>
    <xf numFmtId="178" fontId="15" fillId="0" borderId="7" xfId="4" applyNumberFormat="1" applyFont="1" applyFill="1" applyBorder="1" applyAlignment="1">
      <alignment horizontal="right"/>
    </xf>
    <xf numFmtId="38" fontId="15" fillId="0" borderId="50" xfId="76" applyFont="1" applyFill="1" applyBorder="1" applyAlignment="1" applyProtection="1">
      <alignment horizontal="right"/>
      <protection locked="0"/>
    </xf>
    <xf numFmtId="38" fontId="15" fillId="0" borderId="0" xfId="76" applyFont="1" applyFill="1" applyAlignment="1" applyProtection="1">
      <alignment shrinkToFit="1"/>
      <protection locked="0"/>
    </xf>
    <xf numFmtId="38" fontId="15" fillId="0" borderId="0" xfId="76" applyFont="1" applyFill="1" applyAlignment="1" applyProtection="1">
      <alignment horizontal="right" shrinkToFit="1"/>
      <protection locked="0"/>
    </xf>
    <xf numFmtId="178" fontId="15" fillId="0" borderId="2" xfId="4" applyNumberFormat="1" applyFont="1" applyFill="1" applyBorder="1" applyAlignment="1">
      <alignment horizontal="right"/>
    </xf>
    <xf numFmtId="177" fontId="15" fillId="0" borderId="0" xfId="2" applyNumberFormat="1" applyFont="1" applyFill="1" applyAlignment="1">
      <alignment horizontal="right"/>
    </xf>
    <xf numFmtId="177" fontId="15" fillId="0" borderId="51" xfId="2" applyNumberFormat="1" applyFont="1" applyFill="1" applyBorder="1" applyAlignment="1">
      <alignment horizontal="right"/>
    </xf>
    <xf numFmtId="177" fontId="15" fillId="0" borderId="0" xfId="2" applyNumberFormat="1" applyFont="1" applyFill="1" applyBorder="1" applyAlignment="1">
      <alignment horizontal="right"/>
    </xf>
    <xf numFmtId="177" fontId="15" fillId="0" borderId="27" xfId="2" applyNumberFormat="1" applyFont="1" applyFill="1" applyBorder="1" applyAlignment="1">
      <alignment horizontal="right"/>
    </xf>
    <xf numFmtId="177" fontId="15" fillId="0" borderId="7" xfId="2" applyNumberFormat="1" applyFont="1" applyFill="1" applyBorder="1" applyAlignment="1">
      <alignment horizontal="right"/>
    </xf>
    <xf numFmtId="177" fontId="15" fillId="0" borderId="0" xfId="75" applyNumberFormat="1" applyFont="1" applyFill="1" applyAlignment="1">
      <alignment horizontal="right"/>
    </xf>
    <xf numFmtId="178" fontId="15" fillId="0" borderId="7" xfId="76" applyNumberFormat="1" applyFont="1" applyFill="1" applyBorder="1" applyAlignment="1">
      <alignment horizontal="right"/>
    </xf>
    <xf numFmtId="179" fontId="15" fillId="0" borderId="0" xfId="76" applyNumberFormat="1" applyFont="1" applyFill="1" applyAlignment="1" applyProtection="1">
      <alignment horizontal="right"/>
      <protection locked="0"/>
    </xf>
    <xf numFmtId="184" fontId="32" fillId="0" borderId="0" xfId="76" applyNumberFormat="1" applyFont="1" applyFill="1" applyProtection="1">
      <protection locked="0"/>
    </xf>
    <xf numFmtId="38" fontId="27" fillId="0" borderId="0" xfId="76" applyFont="1" applyFill="1" applyProtection="1">
      <protection locked="0"/>
    </xf>
    <xf numFmtId="3" fontId="15" fillId="0" borderId="0" xfId="76" applyNumberFormat="1" applyFont="1" applyFill="1" applyProtection="1">
      <protection locked="0"/>
    </xf>
    <xf numFmtId="177" fontId="15" fillId="0" borderId="0" xfId="75" quotePrefix="1" applyNumberFormat="1" applyFont="1" applyFill="1" applyAlignment="1">
      <alignment horizontal="right"/>
    </xf>
    <xf numFmtId="0" fontId="22" fillId="0" borderId="0" xfId="8" applyFont="1"/>
    <xf numFmtId="0" fontId="15" fillId="0" borderId="0" xfId="8" applyFont="1"/>
    <xf numFmtId="184" fontId="32" fillId="0" borderId="50" xfId="76" applyNumberFormat="1" applyFont="1" applyFill="1" applyBorder="1" applyProtection="1">
      <protection locked="0"/>
    </xf>
    <xf numFmtId="184" fontId="32" fillId="0" borderId="0" xfId="76" applyNumberFormat="1" applyFont="1" applyFill="1" applyBorder="1" applyProtection="1">
      <protection locked="0"/>
    </xf>
    <xf numFmtId="0" fontId="15" fillId="0" borderId="0" xfId="25" applyFont="1" applyAlignment="1">
      <alignment horizontal="center"/>
    </xf>
    <xf numFmtId="184" fontId="15" fillId="0" borderId="0" xfId="76" applyNumberFormat="1" applyFont="1" applyFill="1" applyProtection="1">
      <protection locked="0"/>
    </xf>
    <xf numFmtId="38" fontId="27" fillId="0" borderId="0" xfId="76" applyFont="1" applyFill="1" applyAlignment="1" applyProtection="1">
      <alignment shrinkToFit="1"/>
      <protection locked="0"/>
    </xf>
    <xf numFmtId="0" fontId="8" fillId="2" borderId="52" xfId="20" applyFont="1" applyFill="1" applyBorder="1" applyAlignment="1">
      <alignment horizontal="center" vertical="center" wrapText="1"/>
    </xf>
    <xf numFmtId="38" fontId="15" fillId="0" borderId="51" xfId="76" applyFont="1" applyFill="1" applyBorder="1"/>
    <xf numFmtId="38" fontId="15" fillId="0" borderId="0" xfId="76" applyFont="1" applyFill="1" applyBorder="1" applyAlignment="1">
      <alignment horizontal="right"/>
    </xf>
    <xf numFmtId="38" fontId="15" fillId="0" borderId="0" xfId="76" applyFont="1" applyFill="1" applyBorder="1"/>
    <xf numFmtId="38" fontId="15" fillId="0" borderId="51" xfId="76" applyFont="1" applyFill="1" applyBorder="1" applyProtection="1">
      <protection locked="0"/>
    </xf>
    <xf numFmtId="0" fontId="116" fillId="5" borderId="5" xfId="0" applyFont="1" applyFill="1" applyBorder="1" applyAlignment="1">
      <alignment horizontal="distributed" vertical="center" justifyLastLine="1"/>
    </xf>
    <xf numFmtId="0" fontId="116" fillId="5" borderId="6" xfId="0" applyFont="1" applyFill="1" applyBorder="1" applyAlignment="1">
      <alignment vertical="center"/>
    </xf>
    <xf numFmtId="0" fontId="116" fillId="5" borderId="4" xfId="0" applyFont="1" applyFill="1" applyBorder="1" applyAlignment="1">
      <alignment vertical="center"/>
    </xf>
    <xf numFmtId="0" fontId="116" fillId="5" borderId="16" xfId="0" applyFont="1" applyFill="1" applyBorder="1" applyAlignment="1">
      <alignment vertical="center" shrinkToFit="1"/>
    </xf>
    <xf numFmtId="0" fontId="116" fillId="5" borderId="54" xfId="0" applyFont="1" applyFill="1" applyBorder="1" applyAlignment="1">
      <alignment horizontal="center" vertical="center" shrinkToFit="1"/>
    </xf>
    <xf numFmtId="38" fontId="27" fillId="0" borderId="0" xfId="76" applyFont="1" applyFill="1" applyBorder="1" applyAlignment="1" applyProtection="1">
      <alignment shrinkToFit="1"/>
      <protection locked="0"/>
    </xf>
    <xf numFmtId="38" fontId="27" fillId="0" borderId="0" xfId="76" applyFont="1" applyFill="1" applyBorder="1" applyAlignment="1" applyProtection="1">
      <alignment horizontal="right" shrinkToFit="1"/>
      <protection locked="0"/>
    </xf>
    <xf numFmtId="38" fontId="27" fillId="0" borderId="0" xfId="76" applyFont="1" applyFill="1" applyAlignment="1" applyProtection="1">
      <alignment horizontal="right" shrinkToFit="1"/>
      <protection locked="0"/>
    </xf>
    <xf numFmtId="0" fontId="2" fillId="0" borderId="0" xfId="0" applyFont="1"/>
    <xf numFmtId="38" fontId="27" fillId="0" borderId="50" xfId="76" applyFont="1" applyFill="1" applyBorder="1" applyAlignment="1" applyProtection="1">
      <alignment horizontal="right" shrinkToFit="1"/>
      <protection locked="0"/>
    </xf>
    <xf numFmtId="182" fontId="15" fillId="0" borderId="53" xfId="76" applyNumberFormat="1" applyFont="1" applyFill="1" applyBorder="1" applyAlignment="1">
      <alignment shrinkToFit="1"/>
    </xf>
    <xf numFmtId="182" fontId="15" fillId="0" borderId="7" xfId="76" applyNumberFormat="1" applyFont="1" applyFill="1" applyBorder="1" applyAlignment="1">
      <alignment shrinkToFit="1"/>
    </xf>
    <xf numFmtId="38" fontId="15" fillId="0" borderId="0" xfId="76" applyFont="1" applyFill="1" applyBorder="1" applyAlignment="1" applyProtection="1">
      <alignment shrinkToFit="1"/>
      <protection locked="0"/>
    </xf>
    <xf numFmtId="184" fontId="15" fillId="0" borderId="0" xfId="76" applyNumberFormat="1" applyFont="1" applyFill="1" applyBorder="1" applyProtection="1">
      <protection locked="0"/>
    </xf>
    <xf numFmtId="182" fontId="15" fillId="0" borderId="50" xfId="76" applyNumberFormat="1" applyFont="1" applyFill="1" applyBorder="1"/>
    <xf numFmtId="182" fontId="15" fillId="0" borderId="0" xfId="76" applyNumberFormat="1" applyFont="1" applyFill="1" applyBorder="1"/>
    <xf numFmtId="38" fontId="15" fillId="0" borderId="1" xfId="76" applyFont="1" applyFill="1" applyBorder="1" applyAlignment="1">
      <alignment horizontal="center"/>
    </xf>
    <xf numFmtId="0" fontId="8" fillId="5" borderId="5" xfId="25" applyFont="1" applyFill="1" applyBorder="1"/>
    <xf numFmtId="0" fontId="7" fillId="0" borderId="0" xfId="0" applyFont="1" applyAlignment="1">
      <alignment horizontal="center" vertical="center" wrapText="1"/>
    </xf>
    <xf numFmtId="0" fontId="8" fillId="5" borderId="54" xfId="25" applyFont="1" applyFill="1" applyBorder="1" applyAlignment="1">
      <alignment horizontal="center" vertical="center" wrapText="1"/>
    </xf>
    <xf numFmtId="0" fontId="8" fillId="5" borderId="3" xfId="25" applyFont="1" applyFill="1" applyBorder="1"/>
    <xf numFmtId="0" fontId="8" fillId="5" borderId="4" xfId="25" applyFont="1" applyFill="1" applyBorder="1"/>
    <xf numFmtId="0" fontId="8" fillId="5" borderId="12" xfId="25" applyFont="1" applyFill="1" applyBorder="1"/>
    <xf numFmtId="0" fontId="15" fillId="5" borderId="11" xfId="27" applyFont="1" applyFill="1" applyBorder="1" applyAlignment="1">
      <alignment horizontal="center" vertical="center"/>
    </xf>
    <xf numFmtId="0" fontId="15" fillId="2" borderId="3" xfId="22" applyFont="1" applyFill="1" applyBorder="1" applyAlignment="1">
      <alignment horizontal="distributed" vertical="center" wrapText="1" justifyLastLine="1"/>
    </xf>
    <xf numFmtId="0" fontId="6" fillId="2" borderId="54" xfId="24" applyFont="1" applyFill="1" applyBorder="1" applyAlignment="1">
      <alignment horizontal="center" vertical="center"/>
    </xf>
    <xf numFmtId="0" fontId="6" fillId="2" borderId="11" xfId="24" applyFont="1" applyFill="1" applyBorder="1" applyAlignment="1">
      <alignment horizontal="center" vertical="center"/>
    </xf>
    <xf numFmtId="0" fontId="15" fillId="2" borderId="9" xfId="22" applyFont="1" applyFill="1" applyBorder="1" applyAlignment="1">
      <alignment horizontal="distributed" vertical="center" wrapText="1" justifyLastLine="1"/>
    </xf>
    <xf numFmtId="0" fontId="15" fillId="5" borderId="54" xfId="22" applyFont="1" applyFill="1" applyBorder="1" applyAlignment="1">
      <alignment horizontal="center" vertical="center" wrapText="1"/>
    </xf>
    <xf numFmtId="0" fontId="15" fillId="5" borderId="9" xfId="22" applyFont="1" applyFill="1" applyBorder="1" applyAlignment="1">
      <alignment horizontal="center" vertical="center" wrapText="1"/>
    </xf>
    <xf numFmtId="0" fontId="6" fillId="2" borderId="12" xfId="16" applyFont="1" applyFill="1" applyBorder="1" applyAlignment="1">
      <alignment horizontal="center" vertical="center" wrapText="1"/>
    </xf>
    <xf numFmtId="0" fontId="41" fillId="5" borderId="54" xfId="31" applyFont="1" applyFill="1" applyBorder="1" applyAlignment="1">
      <alignment horizontal="center"/>
    </xf>
    <xf numFmtId="0" fontId="41" fillId="5" borderId="11" xfId="31" applyFont="1" applyFill="1" applyBorder="1" applyAlignment="1">
      <alignment horizontal="center" vertical="center"/>
    </xf>
    <xf numFmtId="38" fontId="23" fillId="5" borderId="9" xfId="4" applyFont="1" applyFill="1" applyBorder="1" applyAlignment="1">
      <alignment horizontal="center" vertical="center" wrapText="1"/>
    </xf>
    <xf numFmtId="205" fontId="32" fillId="0" borderId="0" xfId="76" applyNumberFormat="1" applyFont="1" applyFill="1" applyProtection="1">
      <protection locked="0"/>
    </xf>
    <xf numFmtId="0" fontId="8" fillId="2" borderId="4" xfId="0" applyFont="1" applyFill="1" applyBorder="1" applyAlignment="1">
      <alignment vertical="center" wrapText="1"/>
    </xf>
    <xf numFmtId="0" fontId="15" fillId="2" borderId="9" xfId="0" applyFont="1" applyFill="1" applyBorder="1" applyAlignment="1">
      <alignment horizontal="center" vertical="center" wrapText="1"/>
    </xf>
    <xf numFmtId="0" fontId="15" fillId="0" borderId="0" xfId="18" applyFont="1" applyAlignment="1">
      <alignment vertical="center"/>
    </xf>
    <xf numFmtId="38" fontId="15" fillId="0" borderId="5" xfId="4" quotePrefix="1" applyFont="1" applyFill="1" applyBorder="1" applyAlignment="1">
      <alignment horizontal="right"/>
    </xf>
    <xf numFmtId="38" fontId="15" fillId="0" borderId="0" xfId="4" quotePrefix="1" applyFont="1" applyFill="1" applyBorder="1" applyAlignment="1">
      <alignment horizontal="right"/>
    </xf>
    <xf numFmtId="181" fontId="8" fillId="2" borderId="3" xfId="23" applyNumberFormat="1" applyFont="1" applyFill="1" applyBorder="1" applyAlignment="1">
      <alignment horizontal="left" vertical="center"/>
    </xf>
    <xf numFmtId="181" fontId="8" fillId="2" borderId="4" xfId="23" applyNumberFormat="1" applyFont="1" applyFill="1" applyBorder="1" applyAlignment="1">
      <alignment horizontal="center" vertical="center"/>
    </xf>
    <xf numFmtId="181" fontId="8" fillId="2" borderId="12" xfId="23" applyNumberFormat="1" applyFont="1" applyFill="1" applyBorder="1" applyAlignment="1">
      <alignment horizontal="center" vertical="center"/>
    </xf>
    <xf numFmtId="181" fontId="8" fillId="2" borderId="10" xfId="23" applyNumberFormat="1" applyFont="1" applyFill="1" applyBorder="1" applyAlignment="1">
      <alignment horizontal="center" vertical="center"/>
    </xf>
    <xf numFmtId="181" fontId="8" fillId="2" borderId="10" xfId="23" quotePrefix="1" applyNumberFormat="1" applyFont="1" applyFill="1" applyBorder="1" applyAlignment="1">
      <alignment horizontal="center" vertical="center"/>
    </xf>
    <xf numFmtId="181" fontId="8" fillId="2" borderId="9" xfId="23" applyNumberFormat="1" applyFont="1" applyFill="1" applyBorder="1" applyAlignment="1">
      <alignment horizontal="center" vertical="center"/>
    </xf>
    <xf numFmtId="181" fontId="8" fillId="2" borderId="4" xfId="23" applyNumberFormat="1" applyFont="1" applyFill="1" applyBorder="1" applyAlignment="1">
      <alignment horizontal="distributed" vertical="center" justifyLastLine="1"/>
    </xf>
    <xf numFmtId="181" fontId="8" fillId="2" borderId="12" xfId="23" applyNumberFormat="1" applyFont="1" applyFill="1" applyBorder="1" applyAlignment="1">
      <alignment horizontal="distributed" vertical="center" justifyLastLine="1"/>
    </xf>
    <xf numFmtId="181" fontId="8" fillId="2" borderId="3" xfId="23" applyNumberFormat="1" applyFont="1" applyFill="1" applyBorder="1" applyAlignment="1">
      <alignment horizontal="center" vertical="center"/>
    </xf>
    <xf numFmtId="181" fontId="8" fillId="2" borderId="3" xfId="23" quotePrefix="1" applyNumberFormat="1" applyFont="1" applyFill="1" applyBorder="1" applyAlignment="1">
      <alignment horizontal="center" vertical="center"/>
    </xf>
    <xf numFmtId="0" fontId="8" fillId="5" borderId="54" xfId="0" applyFont="1" applyFill="1" applyBorder="1" applyAlignment="1">
      <alignment horizontal="center" vertical="center" wrapText="1"/>
    </xf>
    <xf numFmtId="0" fontId="22" fillId="5" borderId="5" xfId="25" applyFont="1" applyFill="1" applyBorder="1" applyProtection="1">
      <protection locked="0"/>
    </xf>
    <xf numFmtId="0" fontId="118" fillId="5" borderId="5" xfId="25" applyFont="1" applyFill="1" applyBorder="1"/>
    <xf numFmtId="0" fontId="8" fillId="5" borderId="53" xfId="0" quotePrefix="1" applyFont="1" applyFill="1" applyBorder="1" applyAlignment="1">
      <alignment horizontal="center" vertical="center" wrapText="1"/>
    </xf>
    <xf numFmtId="0" fontId="6" fillId="2" borderId="4" xfId="16" applyFont="1" applyFill="1" applyBorder="1" applyAlignment="1">
      <alignment horizontal="center"/>
    </xf>
    <xf numFmtId="0" fontId="41" fillId="5" borderId="1" xfId="31" applyFont="1" applyFill="1" applyBorder="1" applyAlignment="1">
      <alignment horizontal="center"/>
    </xf>
    <xf numFmtId="0" fontId="41" fillId="5" borderId="54" xfId="31" applyFont="1" applyFill="1" applyBorder="1"/>
    <xf numFmtId="0" fontId="25" fillId="0" borderId="0" xfId="0" applyFont="1" applyAlignment="1">
      <alignment vertical="center"/>
    </xf>
    <xf numFmtId="0" fontId="8" fillId="3" borderId="9" xfId="0" applyFont="1" applyFill="1" applyBorder="1" applyAlignment="1">
      <alignment horizontal="center" vertical="top" textRotation="255" wrapText="1"/>
    </xf>
    <xf numFmtId="0" fontId="8" fillId="3" borderId="9" xfId="0" applyFont="1" applyFill="1" applyBorder="1" applyAlignment="1">
      <alignment horizontal="center" vertical="top" textRotation="255"/>
    </xf>
    <xf numFmtId="0" fontId="15" fillId="3" borderId="9" xfId="0" applyFont="1" applyFill="1" applyBorder="1" applyAlignment="1">
      <alignment horizontal="center" vertical="top" textRotation="255" wrapText="1"/>
    </xf>
    <xf numFmtId="0" fontId="8" fillId="3" borderId="3" xfId="0" applyFont="1" applyFill="1" applyBorder="1" applyAlignment="1">
      <alignment horizontal="center" vertical="top" textRotation="255" wrapText="1"/>
    </xf>
    <xf numFmtId="0" fontId="8" fillId="3" borderId="9" xfId="0" applyFont="1" applyFill="1" applyBorder="1" applyAlignment="1">
      <alignment vertical="top" textRotation="255" wrapText="1"/>
    </xf>
    <xf numFmtId="0" fontId="23" fillId="3" borderId="9" xfId="0" applyFont="1" applyFill="1" applyBorder="1" applyAlignment="1">
      <alignment horizontal="center" vertical="top" textRotation="255" wrapText="1"/>
    </xf>
    <xf numFmtId="0" fontId="6" fillId="0" borderId="0" xfId="26" applyFont="1" applyAlignment="1">
      <alignment vertical="center"/>
    </xf>
    <xf numFmtId="0" fontId="15" fillId="0" borderId="0" xfId="26" applyFont="1" applyAlignment="1">
      <alignment vertical="center"/>
    </xf>
    <xf numFmtId="0" fontId="24" fillId="0" borderId="0" xfId="0" applyFont="1"/>
    <xf numFmtId="38" fontId="16" fillId="0" borderId="0" xfId="76" applyFont="1" applyFill="1" applyProtection="1">
      <protection locked="0"/>
    </xf>
    <xf numFmtId="179" fontId="27" fillId="0" borderId="0" xfId="76" applyNumberFormat="1" applyFont="1" applyFill="1" applyAlignment="1" applyProtection="1">
      <alignment horizontal="right"/>
    </xf>
    <xf numFmtId="3" fontId="15" fillId="0" borderId="0" xfId="76" applyNumberFormat="1" applyFont="1" applyFill="1" applyAlignment="1" applyProtection="1">
      <alignment horizontal="right"/>
      <protection locked="0"/>
    </xf>
    <xf numFmtId="3" fontId="27" fillId="0" borderId="0" xfId="76" applyNumberFormat="1" applyFont="1" applyFill="1" applyAlignment="1" applyProtection="1">
      <alignment horizontal="right"/>
      <protection locked="0"/>
    </xf>
    <xf numFmtId="3" fontId="15" fillId="0" borderId="0" xfId="76" applyNumberFormat="1" applyFont="1" applyFill="1" applyBorder="1" applyProtection="1">
      <protection locked="0"/>
    </xf>
    <xf numFmtId="38" fontId="4" fillId="0" borderId="0" xfId="4" applyFont="1" applyFill="1"/>
    <xf numFmtId="0" fontId="2" fillId="0" borderId="0" xfId="18" applyFont="1"/>
    <xf numFmtId="0" fontId="0" fillId="2" borderId="13" xfId="25" applyFont="1" applyFill="1" applyBorder="1" applyAlignment="1">
      <alignment horizontal="center" vertical="center" wrapText="1"/>
    </xf>
    <xf numFmtId="0" fontId="0" fillId="2" borderId="7" xfId="25" applyFont="1" applyFill="1" applyBorder="1" applyAlignment="1">
      <alignment horizontal="center" vertical="center" wrapText="1"/>
    </xf>
    <xf numFmtId="0" fontId="0" fillId="2" borderId="8" xfId="25" applyFont="1" applyFill="1" applyBorder="1" applyAlignment="1">
      <alignment horizontal="center" vertical="center" wrapText="1"/>
    </xf>
    <xf numFmtId="0" fontId="0" fillId="2" borderId="12" xfId="25" applyFont="1" applyFill="1" applyBorder="1" applyAlignment="1">
      <alignment horizontal="center" vertical="center" wrapText="1"/>
    </xf>
    <xf numFmtId="0" fontId="0" fillId="2" borderId="9" xfId="25" applyFont="1" applyFill="1" applyBorder="1" applyAlignment="1">
      <alignment horizontal="center" vertical="center" wrapText="1"/>
    </xf>
    <xf numFmtId="38" fontId="15" fillId="0" borderId="0" xfId="4" applyFont="1" applyFill="1" applyAlignment="1">
      <alignment horizontal="right"/>
    </xf>
    <xf numFmtId="38" fontId="15" fillId="0" borderId="6" xfId="4" applyFont="1" applyFill="1" applyBorder="1" applyAlignment="1">
      <alignment horizontal="right"/>
    </xf>
    <xf numFmtId="38" fontId="15" fillId="0" borderId="14" xfId="4" applyFont="1" applyFill="1" applyBorder="1" applyAlignment="1">
      <alignment horizontal="center" vertical="center"/>
    </xf>
    <xf numFmtId="38" fontId="15" fillId="0" borderId="50" xfId="4" applyFont="1" applyFill="1" applyBorder="1" applyAlignment="1">
      <alignment horizontal="center" vertical="center"/>
    </xf>
    <xf numFmtId="38" fontId="15" fillId="0" borderId="10" xfId="4" applyFont="1" applyFill="1" applyBorder="1" applyAlignment="1">
      <alignment horizontal="right"/>
    </xf>
    <xf numFmtId="38" fontId="15" fillId="0" borderId="50" xfId="4" applyFont="1" applyFill="1" applyBorder="1" applyAlignment="1">
      <alignment horizontal="right"/>
    </xf>
    <xf numFmtId="38" fontId="15" fillId="0" borderId="50" xfId="4" applyFont="1" applyFill="1" applyBorder="1"/>
    <xf numFmtId="38" fontId="15" fillId="0" borderId="1" xfId="4" applyFont="1" applyFill="1" applyBorder="1"/>
    <xf numFmtId="38" fontId="15" fillId="0" borderId="5" xfId="4" applyFont="1" applyFill="1" applyBorder="1" applyAlignment="1">
      <alignment horizontal="right"/>
    </xf>
    <xf numFmtId="38" fontId="6" fillId="0" borderId="9" xfId="4" applyFont="1" applyFill="1" applyBorder="1" applyAlignment="1">
      <alignment horizontal="center" vertical="center"/>
    </xf>
    <xf numFmtId="38" fontId="6" fillId="0" borderId="12" xfId="4" applyFont="1" applyFill="1" applyBorder="1" applyAlignment="1">
      <alignment horizontal="center" vertical="center"/>
    </xf>
    <xf numFmtId="38" fontId="4" fillId="0" borderId="14" xfId="4" applyFont="1" applyFill="1" applyBorder="1" applyAlignment="1">
      <alignment horizontal="center" vertical="center" wrapText="1"/>
    </xf>
    <xf numFmtId="0" fontId="4" fillId="5" borderId="3" xfId="25" applyFont="1" applyFill="1" applyBorder="1" applyAlignment="1">
      <alignment horizontal="left" vertical="center"/>
    </xf>
    <xf numFmtId="0" fontId="2" fillId="5" borderId="4" xfId="25" applyFont="1" applyFill="1" applyBorder="1" applyAlignment="1">
      <alignment vertical="center"/>
    </xf>
    <xf numFmtId="0" fontId="2" fillId="5" borderId="12" xfId="25" applyFont="1" applyFill="1" applyBorder="1" applyAlignment="1">
      <alignment vertical="center"/>
    </xf>
    <xf numFmtId="38" fontId="2" fillId="0" borderId="0" xfId="4" applyFont="1" applyFill="1" applyBorder="1"/>
    <xf numFmtId="38" fontId="4" fillId="0" borderId="0" xfId="4" applyFont="1" applyFill="1" applyBorder="1" applyAlignment="1">
      <alignment horizontal="center" vertical="center" wrapText="1"/>
    </xf>
    <xf numFmtId="38" fontId="143" fillId="0" borderId="0" xfId="4" applyFont="1" applyFill="1" applyBorder="1" applyAlignment="1">
      <alignment horizontal="center" vertical="center" wrapText="1"/>
    </xf>
    <xf numFmtId="0" fontId="15" fillId="2" borderId="9" xfId="0" applyFont="1" applyFill="1" applyBorder="1" applyAlignment="1">
      <alignment horizontal="left" vertical="center" wrapText="1"/>
    </xf>
    <xf numFmtId="190" fontId="27" fillId="0" borderId="0" xfId="4" applyNumberFormat="1" applyFont="1" applyFill="1" applyAlignment="1">
      <alignment horizontal="right"/>
    </xf>
    <xf numFmtId="184" fontId="15" fillId="0" borderId="0" xfId="76" applyNumberFormat="1" applyFont="1" applyFill="1" applyAlignment="1" applyProtection="1">
      <alignment horizontal="right"/>
      <protection locked="0"/>
    </xf>
    <xf numFmtId="38" fontId="15" fillId="0" borderId="50" xfId="76" applyFont="1" applyFill="1" applyBorder="1" applyAlignment="1">
      <alignment horizontal="right"/>
    </xf>
    <xf numFmtId="0" fontId="7" fillId="0" borderId="62" xfId="26" applyBorder="1"/>
    <xf numFmtId="0" fontId="7" fillId="0" borderId="62" xfId="26" applyBorder="1" applyAlignment="1">
      <alignment horizontal="center" vertical="center"/>
    </xf>
    <xf numFmtId="38" fontId="0" fillId="0" borderId="0" xfId="76" applyFont="1" applyFill="1" applyAlignment="1">
      <alignment horizontal="left" readingOrder="1"/>
    </xf>
    <xf numFmtId="0" fontId="15" fillId="5" borderId="57" xfId="26" applyFont="1" applyFill="1" applyBorder="1"/>
    <xf numFmtId="0" fontId="15" fillId="5" borderId="57" xfId="25" applyFont="1" applyFill="1" applyBorder="1" applyProtection="1">
      <protection locked="0"/>
    </xf>
    <xf numFmtId="3" fontId="15" fillId="0" borderId="1" xfId="76" applyNumberFormat="1" applyFont="1" applyFill="1" applyBorder="1" applyProtection="1">
      <protection locked="0"/>
    </xf>
    <xf numFmtId="0" fontId="112" fillId="0" borderId="0" xfId="8" applyFont="1" applyAlignment="1">
      <alignment horizontal="left"/>
    </xf>
    <xf numFmtId="2" fontId="27" fillId="0" borderId="0" xfId="76" applyNumberFormat="1" applyFont="1" applyFill="1" applyProtection="1">
      <protection locked="0"/>
    </xf>
    <xf numFmtId="3" fontId="27" fillId="0" borderId="0" xfId="76" applyNumberFormat="1" applyFont="1" applyFill="1" applyBorder="1" applyAlignment="1">
      <alignment horizontal="right"/>
    </xf>
    <xf numFmtId="40" fontId="27" fillId="0" borderId="0" xfId="76" applyNumberFormat="1" applyFont="1" applyFill="1" applyAlignment="1">
      <alignment horizontal="right"/>
    </xf>
    <xf numFmtId="179" fontId="27" fillId="0" borderId="0" xfId="76" applyNumberFormat="1" applyFont="1" applyFill="1" applyAlignment="1">
      <alignment horizontal="right"/>
    </xf>
    <xf numFmtId="179" fontId="27" fillId="0" borderId="0" xfId="76" applyNumberFormat="1" applyFont="1" applyFill="1" applyBorder="1" applyAlignment="1">
      <alignment horizontal="right"/>
    </xf>
    <xf numFmtId="179" fontId="27" fillId="0" borderId="1" xfId="76" applyNumberFormat="1" applyFont="1" applyFill="1" applyBorder="1" applyAlignment="1">
      <alignment horizontal="right"/>
    </xf>
    <xf numFmtId="179" fontId="27" fillId="0" borderId="1" xfId="76" applyNumberFormat="1" applyFont="1" applyFill="1" applyBorder="1" applyAlignment="1" applyProtection="1">
      <alignment horizontal="right"/>
      <protection locked="0"/>
    </xf>
    <xf numFmtId="179" fontId="27" fillId="0" borderId="0" xfId="76" quotePrefix="1" applyNumberFormat="1" applyFont="1" applyFill="1" applyAlignment="1">
      <alignment horizontal="right" vertical="center"/>
    </xf>
    <xf numFmtId="179" fontId="32" fillId="0" borderId="0" xfId="76" applyNumberFormat="1" applyFont="1" applyFill="1" applyBorder="1"/>
    <xf numFmtId="179" fontId="15" fillId="0" borderId="0" xfId="76" applyNumberFormat="1" applyFont="1" applyFill="1" applyBorder="1" applyAlignment="1">
      <alignment horizontal="right"/>
    </xf>
    <xf numFmtId="179" fontId="15" fillId="0" borderId="1" xfId="76" applyNumberFormat="1" applyFont="1" applyFill="1" applyBorder="1" applyAlignment="1">
      <alignment horizontal="right"/>
    </xf>
    <xf numFmtId="179" fontId="15" fillId="0" borderId="0" xfId="76" applyNumberFormat="1" applyFont="1" applyFill="1" applyBorder="1" applyAlignment="1" applyProtection="1">
      <alignment horizontal="right"/>
      <protection locked="0"/>
    </xf>
    <xf numFmtId="38" fontId="27" fillId="0" borderId="50" xfId="76" applyFont="1" applyFill="1" applyBorder="1" applyAlignment="1">
      <alignment horizontal="right"/>
    </xf>
    <xf numFmtId="187" fontId="27" fillId="0" borderId="0" xfId="76" applyNumberFormat="1" applyFont="1" applyFill="1" applyAlignment="1" applyProtection="1">
      <alignment horizontal="right"/>
      <protection locked="0"/>
    </xf>
    <xf numFmtId="179" fontId="15" fillId="0" borderId="0" xfId="76" applyNumberFormat="1" applyFont="1" applyFill="1" applyBorder="1"/>
    <xf numFmtId="179" fontId="15" fillId="0" borderId="1" xfId="76" applyNumberFormat="1" applyFont="1" applyFill="1" applyBorder="1"/>
    <xf numFmtId="179" fontId="27" fillId="0" borderId="0" xfId="76" applyNumberFormat="1" applyFont="1" applyFill="1" applyAlignment="1">
      <alignment horizontal="right" vertical="center" shrinkToFit="1"/>
    </xf>
    <xf numFmtId="179" fontId="15" fillId="0" borderId="0" xfId="76" applyNumberFormat="1" applyFont="1" applyFill="1" applyBorder="1" applyAlignment="1" applyProtection="1">
      <alignment horizontal="right" shrinkToFit="1"/>
      <protection locked="0"/>
    </xf>
    <xf numFmtId="178" fontId="15" fillId="0" borderId="0" xfId="76" applyNumberFormat="1" applyFont="1" applyFill="1" applyBorder="1" applyAlignment="1">
      <alignment horizontal="right" shrinkToFit="1"/>
    </xf>
    <xf numFmtId="0" fontId="15" fillId="0" borderId="0" xfId="76" applyNumberFormat="1" applyFont="1" applyFill="1" applyBorder="1" applyAlignment="1">
      <alignment shrinkToFit="1"/>
    </xf>
    <xf numFmtId="178" fontId="15" fillId="0" borderId="0" xfId="76" applyNumberFormat="1" applyFont="1" applyFill="1" applyBorder="1" applyAlignment="1">
      <alignment horizontal="right"/>
    </xf>
    <xf numFmtId="38" fontId="15" fillId="0" borderId="0" xfId="76" applyFont="1" applyFill="1" applyBorder="1" applyAlignment="1">
      <alignment horizontal="right" shrinkToFit="1"/>
    </xf>
    <xf numFmtId="0" fontId="15" fillId="0" borderId="0" xfId="76" applyNumberFormat="1" applyFont="1" applyFill="1" applyAlignment="1">
      <alignment shrinkToFit="1"/>
    </xf>
    <xf numFmtId="38" fontId="8" fillId="0" borderId="0" xfId="76" applyFont="1" applyFill="1" applyBorder="1" applyAlignment="1">
      <alignment horizontal="right"/>
    </xf>
    <xf numFmtId="38" fontId="8" fillId="0" borderId="0" xfId="76" applyFont="1" applyFill="1" applyAlignment="1">
      <alignment horizontal="right"/>
    </xf>
    <xf numFmtId="194" fontId="32" fillId="0" borderId="0" xfId="76" applyNumberFormat="1" applyFont="1" applyFill="1" applyAlignment="1" applyProtection="1">
      <alignment horizontal="right"/>
      <protection locked="0"/>
    </xf>
    <xf numFmtId="3" fontId="15" fillId="0" borderId="0" xfId="76" applyNumberFormat="1" applyFont="1" applyFill="1" applyBorder="1" applyAlignment="1">
      <alignment horizontal="right"/>
    </xf>
    <xf numFmtId="3" fontId="15" fillId="0" borderId="50" xfId="76" applyNumberFormat="1" applyFont="1" applyFill="1" applyBorder="1" applyAlignment="1" applyProtection="1">
      <alignment horizontal="right"/>
      <protection locked="0"/>
    </xf>
    <xf numFmtId="38" fontId="110" fillId="0" borderId="50" xfId="76" applyFont="1" applyFill="1" applyBorder="1" applyAlignment="1" applyProtection="1">
      <alignment horizontal="right"/>
      <protection locked="0"/>
    </xf>
    <xf numFmtId="38" fontId="110" fillId="0" borderId="0" xfId="76" applyFont="1" applyFill="1" applyAlignment="1" applyProtection="1">
      <alignment horizontal="right"/>
      <protection locked="0"/>
    </xf>
    <xf numFmtId="200" fontId="15" fillId="0" borderId="51" xfId="76" applyNumberFormat="1" applyFont="1" applyFill="1" applyBorder="1" applyAlignment="1" applyProtection="1">
      <alignment horizontal="right"/>
      <protection locked="0"/>
    </xf>
    <xf numFmtId="200" fontId="15" fillId="0" borderId="0" xfId="76" applyNumberFormat="1" applyFont="1" applyFill="1" applyAlignment="1" applyProtection="1">
      <alignment horizontal="right"/>
      <protection locked="0"/>
    </xf>
    <xf numFmtId="200" fontId="15" fillId="0" borderId="50" xfId="76" applyNumberFormat="1" applyFont="1" applyFill="1" applyBorder="1" applyAlignment="1" applyProtection="1">
      <alignment horizontal="right" shrinkToFit="1"/>
      <protection locked="0"/>
    </xf>
    <xf numFmtId="203" fontId="15" fillId="0" borderId="0" xfId="76" applyNumberFormat="1" applyFont="1" applyFill="1" applyBorder="1" applyProtection="1">
      <protection locked="0"/>
    </xf>
    <xf numFmtId="200" fontId="15" fillId="0" borderId="0" xfId="76" applyNumberFormat="1" applyFont="1" applyFill="1" applyBorder="1" applyProtection="1">
      <protection locked="0"/>
    </xf>
    <xf numFmtId="200" fontId="15" fillId="0" borderId="0" xfId="76" applyNumberFormat="1" applyFont="1" applyFill="1" applyBorder="1" applyAlignment="1" applyProtection="1">
      <alignment shrinkToFit="1"/>
      <protection locked="0"/>
    </xf>
    <xf numFmtId="38" fontId="27" fillId="0" borderId="1" xfId="76" applyFont="1" applyFill="1" applyBorder="1" applyAlignment="1" applyProtection="1">
      <alignment horizontal="right"/>
      <protection locked="0"/>
    </xf>
    <xf numFmtId="194" fontId="15" fillId="0" borderId="0" xfId="76" applyNumberFormat="1" applyFont="1" applyFill="1" applyAlignment="1" applyProtection="1">
      <alignment horizontal="right"/>
      <protection locked="0"/>
    </xf>
    <xf numFmtId="0" fontId="8" fillId="5" borderId="9" xfId="25" applyFont="1" applyFill="1" applyBorder="1" applyAlignment="1">
      <alignment horizontal="center" vertical="center"/>
    </xf>
    <xf numFmtId="0" fontId="8" fillId="5" borderId="9" xfId="25" applyFont="1" applyFill="1" applyBorder="1" applyAlignment="1">
      <alignment horizontal="center" vertical="center" wrapText="1"/>
    </xf>
    <xf numFmtId="38" fontId="15" fillId="0" borderId="0" xfId="76" applyFont="1" applyFill="1" applyBorder="1" applyProtection="1">
      <protection locked="0"/>
    </xf>
    <xf numFmtId="38" fontId="15" fillId="0" borderId="1" xfId="76" applyFont="1" applyFill="1" applyBorder="1" applyProtection="1">
      <protection locked="0"/>
    </xf>
    <xf numFmtId="184" fontId="15" fillId="0" borderId="50" xfId="76" applyNumberFormat="1" applyFont="1" applyFill="1" applyBorder="1" applyProtection="1">
      <protection locked="0"/>
    </xf>
    <xf numFmtId="38" fontId="27" fillId="0" borderId="0" xfId="76" applyFont="1" applyFill="1" applyBorder="1" applyProtection="1">
      <protection locked="0"/>
    </xf>
    <xf numFmtId="0" fontId="8" fillId="5" borderId="9" xfId="0" applyFont="1" applyFill="1" applyBorder="1" applyAlignment="1">
      <alignment horizontal="center" vertical="center" wrapText="1"/>
    </xf>
    <xf numFmtId="38" fontId="15" fillId="0" borderId="7" xfId="76" applyFont="1" applyFill="1" applyBorder="1" applyAlignment="1">
      <alignment horizontal="right"/>
    </xf>
    <xf numFmtId="38" fontId="27" fillId="0" borderId="50" xfId="76" applyFont="1" applyFill="1" applyBorder="1" applyAlignment="1" applyProtection="1">
      <alignment horizontal="right"/>
      <protection locked="0"/>
    </xf>
    <xf numFmtId="38" fontId="15" fillId="0" borderId="1" xfId="76" applyFont="1" applyFill="1" applyBorder="1" applyAlignment="1">
      <alignment horizontal="right"/>
    </xf>
    <xf numFmtId="0" fontId="6" fillId="5" borderId="55" xfId="24" applyFont="1" applyFill="1" applyBorder="1" applyAlignment="1">
      <alignment horizontal="center" vertical="center" wrapText="1"/>
    </xf>
    <xf numFmtId="0" fontId="6" fillId="5" borderId="55" xfId="24" applyFont="1" applyFill="1" applyBorder="1" applyAlignment="1">
      <alignment horizontal="center" vertical="center"/>
    </xf>
    <xf numFmtId="0" fontId="6" fillId="5" borderId="56" xfId="24" applyFont="1" applyFill="1" applyBorder="1" applyAlignment="1">
      <alignment horizontal="center" vertical="center" wrapText="1"/>
    </xf>
    <xf numFmtId="0" fontId="6" fillId="5" borderId="9" xfId="24" applyFont="1" applyFill="1" applyBorder="1" applyAlignment="1">
      <alignment horizontal="center" vertical="center" wrapText="1"/>
    </xf>
    <xf numFmtId="0" fontId="41" fillId="5" borderId="50" xfId="31" applyFont="1" applyFill="1" applyBorder="1" applyAlignment="1">
      <alignment horizontal="center"/>
    </xf>
    <xf numFmtId="0" fontId="15" fillId="5" borderId="4" xfId="27" applyFont="1" applyFill="1" applyBorder="1" applyAlignment="1">
      <alignment horizontal="center" vertical="center"/>
    </xf>
    <xf numFmtId="0" fontId="15" fillId="5" borderId="12" xfId="27" applyFont="1" applyFill="1" applyBorder="1" applyAlignment="1">
      <alignment horizontal="center" vertical="center"/>
    </xf>
    <xf numFmtId="0" fontId="15" fillId="5" borderId="7" xfId="27" applyFont="1" applyFill="1" applyBorder="1" applyAlignment="1">
      <alignment horizontal="center" vertical="center"/>
    </xf>
    <xf numFmtId="0" fontId="15" fillId="5" borderId="10" xfId="27" applyFont="1" applyFill="1" applyBorder="1" applyAlignment="1">
      <alignment horizontal="center" vertical="center"/>
    </xf>
    <xf numFmtId="0" fontId="41" fillId="5" borderId="55" xfId="31" applyFont="1" applyFill="1" applyBorder="1" applyAlignment="1">
      <alignment horizontal="center" vertical="center"/>
    </xf>
    <xf numFmtId="40" fontId="27" fillId="0" borderId="0" xfId="76" applyNumberFormat="1" applyFont="1" applyFill="1" applyAlignment="1" applyProtection="1">
      <alignment horizontal="right"/>
    </xf>
    <xf numFmtId="38" fontId="15" fillId="0" borderId="0" xfId="76" applyFont="1" applyFill="1" applyBorder="1" applyAlignment="1" applyProtection="1">
      <alignment horizontal="right"/>
      <protection locked="0"/>
    </xf>
    <xf numFmtId="0" fontId="150" fillId="0" borderId="0" xfId="26" applyFont="1"/>
    <xf numFmtId="0" fontId="151" fillId="0" borderId="0" xfId="26" applyFont="1"/>
    <xf numFmtId="191" fontId="27" fillId="0" borderId="0" xfId="26" applyNumberFormat="1" applyFont="1"/>
    <xf numFmtId="184" fontId="152" fillId="0" borderId="0" xfId="76" applyNumberFormat="1" applyFont="1" applyFill="1" applyProtection="1">
      <protection locked="0"/>
    </xf>
    <xf numFmtId="0" fontId="152" fillId="0" borderId="0" xfId="0" applyFont="1"/>
    <xf numFmtId="0" fontId="152" fillId="0" borderId="0" xfId="20" applyFont="1"/>
    <xf numFmtId="38" fontId="2" fillId="0" borderId="0" xfId="0" applyNumberFormat="1" applyFont="1"/>
    <xf numFmtId="38" fontId="153" fillId="0" borderId="0" xfId="76" applyFont="1" applyFill="1" applyBorder="1" applyAlignment="1">
      <alignment shrinkToFit="1"/>
    </xf>
    <xf numFmtId="38" fontId="15" fillId="0" borderId="0" xfId="76" applyFont="1"/>
    <xf numFmtId="0" fontId="154" fillId="0" borderId="0" xfId="25" applyFont="1"/>
    <xf numFmtId="0" fontId="152" fillId="0" borderId="0" xfId="25" applyFont="1"/>
    <xf numFmtId="0" fontId="155" fillId="0" borderId="0" xfId="0" applyFont="1"/>
    <xf numFmtId="0" fontId="156" fillId="0" borderId="0" xfId="0" applyFont="1"/>
    <xf numFmtId="0" fontId="157" fillId="0" borderId="0" xfId="0" applyFont="1"/>
    <xf numFmtId="3" fontId="15" fillId="0" borderId="50" xfId="76" applyNumberFormat="1" applyFont="1" applyFill="1" applyBorder="1" applyProtection="1">
      <protection locked="0"/>
    </xf>
    <xf numFmtId="38" fontId="27" fillId="0" borderId="50" xfId="76" applyFont="1" applyFill="1" applyBorder="1" applyProtection="1">
      <protection locked="0"/>
    </xf>
    <xf numFmtId="38" fontId="15" fillId="0" borderId="0" xfId="76" applyFont="1" applyFill="1" applyAlignment="1">
      <alignment horizontal="right"/>
    </xf>
    <xf numFmtId="37" fontId="27" fillId="0" borderId="0" xfId="76" applyNumberFormat="1" applyFont="1" applyFill="1" applyBorder="1" applyAlignment="1">
      <alignment horizontal="right"/>
    </xf>
    <xf numFmtId="38" fontId="27" fillId="0" borderId="0" xfId="76" applyFont="1" applyFill="1" applyBorder="1" applyAlignment="1" applyProtection="1">
      <alignment shrinkToFit="1"/>
    </xf>
    <xf numFmtId="2" fontId="27" fillId="0" borderId="0" xfId="76" applyNumberFormat="1" applyFont="1" applyFill="1" applyBorder="1" applyAlignment="1" applyProtection="1">
      <alignment shrinkToFit="1"/>
    </xf>
    <xf numFmtId="38" fontId="27" fillId="0" borderId="0" xfId="76" applyFont="1" applyFill="1" applyBorder="1" applyAlignment="1" applyProtection="1">
      <alignment horizontal="right" shrinkToFit="1"/>
    </xf>
    <xf numFmtId="2" fontId="27" fillId="0" borderId="0" xfId="76" applyNumberFormat="1" applyFont="1" applyFill="1" applyBorder="1" applyAlignment="1" applyProtection="1">
      <alignment horizontal="right" shrinkToFit="1"/>
    </xf>
    <xf numFmtId="38" fontId="27" fillId="0" borderId="56" xfId="76" applyFont="1" applyFill="1" applyBorder="1" applyAlignment="1" applyProtection="1">
      <alignment horizontal="right" shrinkToFit="1"/>
    </xf>
    <xf numFmtId="38" fontId="27" fillId="0" borderId="7" xfId="76" applyFont="1" applyFill="1" applyBorder="1" applyAlignment="1" applyProtection="1">
      <alignment shrinkToFit="1"/>
    </xf>
    <xf numFmtId="2" fontId="27" fillId="0" borderId="7" xfId="76" applyNumberFormat="1" applyFont="1" applyFill="1" applyBorder="1" applyAlignment="1" applyProtection="1">
      <alignment horizontal="right" shrinkToFit="1"/>
    </xf>
    <xf numFmtId="38" fontId="27" fillId="0" borderId="7" xfId="76" applyFont="1" applyFill="1" applyBorder="1" applyAlignment="1" applyProtection="1">
      <alignment horizontal="right" shrinkToFit="1"/>
    </xf>
    <xf numFmtId="38" fontId="27" fillId="0" borderId="50" xfId="76" applyFont="1" applyFill="1" applyBorder="1" applyAlignment="1" applyProtection="1">
      <alignment shrinkToFit="1"/>
    </xf>
    <xf numFmtId="38" fontId="27" fillId="0" borderId="0" xfId="76" applyFont="1" applyFill="1" applyAlignment="1">
      <alignment horizontal="right"/>
    </xf>
    <xf numFmtId="177" fontId="32" fillId="0" borderId="0" xfId="76" applyNumberFormat="1" applyFont="1" applyFill="1" applyProtection="1">
      <protection locked="0"/>
    </xf>
    <xf numFmtId="198" fontId="27" fillId="0" borderId="0" xfId="76" applyNumberFormat="1" applyFont="1" applyFill="1" applyAlignment="1">
      <alignment horizontal="right"/>
    </xf>
    <xf numFmtId="178" fontId="15" fillId="0" borderId="56" xfId="76" applyNumberFormat="1" applyFont="1" applyFill="1" applyBorder="1"/>
    <xf numFmtId="178" fontId="15" fillId="0" borderId="7" xfId="76" applyNumberFormat="1" applyFont="1" applyFill="1" applyBorder="1"/>
    <xf numFmtId="38" fontId="27" fillId="0" borderId="0" xfId="76" applyFont="1" applyFill="1" applyBorder="1" applyAlignment="1">
      <alignment horizontal="right"/>
    </xf>
    <xf numFmtId="179" fontId="27" fillId="0" borderId="0" xfId="76" applyNumberFormat="1" applyFont="1" applyFill="1" applyBorder="1" applyAlignment="1">
      <alignment horizontal="right" vertical="center" shrinkToFit="1"/>
    </xf>
    <xf numFmtId="38" fontId="15" fillId="0" borderId="50" xfId="76" applyFont="1" applyFill="1" applyBorder="1" applyAlignment="1" applyProtection="1">
      <alignment horizontal="right" shrinkToFit="1"/>
      <protection locked="0"/>
    </xf>
    <xf numFmtId="38" fontId="27" fillId="0" borderId="0" xfId="76" applyFont="1" applyFill="1" applyAlignment="1" applyProtection="1">
      <alignment horizontal="right"/>
      <protection locked="0"/>
    </xf>
    <xf numFmtId="38" fontId="26" fillId="0" borderId="0" xfId="76" applyFont="1" applyFill="1" applyBorder="1"/>
    <xf numFmtId="196" fontId="26" fillId="0" borderId="0" xfId="76" applyNumberFormat="1" applyFont="1" applyFill="1" applyBorder="1"/>
    <xf numFmtId="179" fontId="15" fillId="0" borderId="0" xfId="76" applyNumberFormat="1" applyFont="1" applyFill="1" applyAlignment="1">
      <alignment horizontal="right"/>
    </xf>
    <xf numFmtId="3" fontId="27" fillId="0" borderId="0" xfId="76" applyNumberFormat="1" applyFont="1" applyFill="1" applyBorder="1" applyAlignment="1" applyProtection="1">
      <alignment horizontal="right"/>
      <protection locked="0"/>
    </xf>
    <xf numFmtId="3" fontId="27" fillId="0" borderId="0" xfId="76" applyNumberFormat="1" applyFont="1" applyFill="1" applyBorder="1" applyAlignment="1">
      <alignment horizontal="right" shrinkToFit="1"/>
    </xf>
    <xf numFmtId="179" fontId="27" fillId="0" borderId="0" xfId="76" applyNumberFormat="1" applyFont="1" applyFill="1" applyBorder="1" applyAlignment="1" applyProtection="1">
      <alignment horizontal="right" shrinkToFit="1"/>
    </xf>
    <xf numFmtId="179" fontId="27" fillId="0" borderId="0" xfId="76" applyNumberFormat="1" applyFont="1" applyFill="1" applyAlignment="1">
      <alignment horizontal="right" shrinkToFit="1"/>
    </xf>
    <xf numFmtId="179" fontId="27" fillId="0" borderId="7" xfId="76" applyNumberFormat="1" applyFont="1" applyFill="1" applyBorder="1" applyAlignment="1" applyProtection="1">
      <alignment horizontal="right" shrinkToFit="1"/>
    </xf>
    <xf numFmtId="179" fontId="15" fillId="0" borderId="0" xfId="76" applyNumberFormat="1" applyFont="1" applyFill="1" applyBorder="1" applyAlignment="1" applyProtection="1">
      <alignment shrinkToFit="1"/>
      <protection locked="0"/>
    </xf>
    <xf numFmtId="190" fontId="15" fillId="0" borderId="0" xfId="76" applyNumberFormat="1" applyFont="1" applyFill="1" applyAlignment="1">
      <alignment horizontal="right" shrinkToFit="1"/>
    </xf>
    <xf numFmtId="194" fontId="27" fillId="0" borderId="0" xfId="76" applyNumberFormat="1" applyFont="1" applyFill="1" applyProtection="1">
      <protection locked="0"/>
    </xf>
    <xf numFmtId="178" fontId="27" fillId="0" borderId="0" xfId="76" applyNumberFormat="1" applyFont="1" applyFill="1" applyProtection="1">
      <protection locked="0"/>
    </xf>
    <xf numFmtId="38" fontId="15" fillId="0" borderId="50" xfId="76" applyFont="1" applyFill="1" applyBorder="1" applyAlignment="1" applyProtection="1">
      <protection locked="0"/>
    </xf>
    <xf numFmtId="211" fontId="15" fillId="0" borderId="0" xfId="76" applyNumberFormat="1" applyFont="1" applyFill="1" applyBorder="1" applyProtection="1">
      <protection locked="0"/>
    </xf>
    <xf numFmtId="211" fontId="15" fillId="0" borderId="0" xfId="76" applyNumberFormat="1" applyFont="1" applyFill="1" applyProtection="1">
      <protection locked="0"/>
    </xf>
    <xf numFmtId="38" fontId="15" fillId="0" borderId="0" xfId="383" applyFont="1" applyFill="1" applyBorder="1" applyAlignment="1"/>
    <xf numFmtId="212" fontId="15" fillId="0" borderId="2" xfId="76" applyNumberFormat="1" applyFont="1" applyFill="1" applyBorder="1" applyAlignment="1" applyProtection="1">
      <alignment horizontal="right"/>
    </xf>
    <xf numFmtId="212" fontId="15" fillId="0" borderId="0" xfId="76" applyNumberFormat="1" applyFont="1" applyFill="1" applyBorder="1" applyAlignment="1" applyProtection="1">
      <alignment horizontal="right"/>
    </xf>
    <xf numFmtId="195" fontId="15" fillId="0" borderId="50" xfId="76" applyNumberFormat="1" applyFont="1" applyFill="1" applyBorder="1" applyAlignment="1" applyProtection="1">
      <alignment horizontal="right"/>
    </xf>
    <xf numFmtId="195" fontId="15" fillId="0" borderId="7" xfId="76" applyNumberFormat="1" applyFont="1" applyFill="1" applyBorder="1" applyAlignment="1" applyProtection="1">
      <alignment horizontal="right"/>
    </xf>
    <xf numFmtId="3" fontId="15" fillId="0" borderId="0" xfId="76" applyNumberFormat="1" applyFont="1" applyFill="1" applyAlignment="1">
      <alignment horizontal="right"/>
    </xf>
    <xf numFmtId="187" fontId="15" fillId="0" borderId="1" xfId="76" applyNumberFormat="1" applyFont="1" applyFill="1" applyBorder="1" applyAlignment="1" applyProtection="1">
      <alignment horizontal="right" readingOrder="1"/>
      <protection locked="0"/>
    </xf>
    <xf numFmtId="211" fontId="27" fillId="0" borderId="0" xfId="76" applyNumberFormat="1" applyFont="1" applyFill="1"/>
    <xf numFmtId="0" fontId="6" fillId="5" borderId="5" xfId="0" applyFont="1" applyFill="1" applyBorder="1"/>
    <xf numFmtId="0" fontId="6" fillId="5" borderId="7" xfId="0" applyFont="1" applyFill="1" applyBorder="1" applyAlignment="1">
      <alignment horizontal="center" vertical="top"/>
    </xf>
    <xf numFmtId="0" fontId="6" fillId="5" borderId="8" xfId="0" applyFont="1" applyFill="1" applyBorder="1" applyAlignment="1">
      <alignment horizontal="center" vertical="center"/>
    </xf>
    <xf numFmtId="0" fontId="6" fillId="5" borderId="9" xfId="0" applyFont="1" applyFill="1" applyBorder="1" applyAlignment="1">
      <alignment horizontal="center" vertical="center" wrapText="1"/>
    </xf>
    <xf numFmtId="0" fontId="6" fillId="5" borderId="3" xfId="0" applyFont="1" applyFill="1" applyBorder="1" applyAlignment="1">
      <alignment horizontal="center" vertical="center"/>
    </xf>
    <xf numFmtId="0" fontId="6" fillId="5" borderId="7" xfId="0" applyFont="1" applyFill="1" applyBorder="1" applyAlignment="1">
      <alignment horizontal="center" vertical="center" wrapText="1"/>
    </xf>
    <xf numFmtId="0" fontId="6" fillId="5" borderId="9" xfId="0" applyFont="1" applyFill="1" applyBorder="1" applyAlignment="1">
      <alignment horizontal="center" vertical="center"/>
    </xf>
    <xf numFmtId="0" fontId="6" fillId="5" borderId="11" xfId="0" applyFont="1" applyFill="1" applyBorder="1" applyAlignment="1">
      <alignment horizontal="center" vertical="center" wrapText="1"/>
    </xf>
    <xf numFmtId="0" fontId="6" fillId="5" borderId="53" xfId="0" applyFont="1" applyFill="1" applyBorder="1" applyAlignment="1">
      <alignment horizontal="center" vertical="center"/>
    </xf>
    <xf numFmtId="0" fontId="19" fillId="5" borderId="10" xfId="28" applyFont="1" applyFill="1" applyBorder="1"/>
    <xf numFmtId="0" fontId="19" fillId="5" borderId="8" xfId="28" applyFont="1" applyFill="1" applyBorder="1"/>
    <xf numFmtId="0" fontId="8" fillId="5" borderId="63" xfId="0" applyFont="1" applyFill="1" applyBorder="1"/>
    <xf numFmtId="0" fontId="8" fillId="5" borderId="5" xfId="0" applyFont="1" applyFill="1" applyBorder="1"/>
    <xf numFmtId="0" fontId="8" fillId="5" borderId="56" xfId="0" applyFont="1" applyFill="1" applyBorder="1"/>
    <xf numFmtId="0" fontId="8" fillId="5" borderId="7" xfId="0" applyFont="1" applyFill="1" applyBorder="1"/>
    <xf numFmtId="3" fontId="16" fillId="0" borderId="0" xfId="76" applyNumberFormat="1" applyFont="1" applyFill="1" applyBorder="1" applyAlignment="1" applyProtection="1">
      <alignment shrinkToFit="1"/>
      <protection locked="0"/>
    </xf>
    <xf numFmtId="3" fontId="16" fillId="0" borderId="0" xfId="76" applyNumberFormat="1" applyFont="1" applyFill="1" applyBorder="1" applyAlignment="1" applyProtection="1">
      <alignment horizontal="left"/>
      <protection locked="0"/>
    </xf>
    <xf numFmtId="38" fontId="32" fillId="0" borderId="0" xfId="76" applyFont="1" applyFill="1"/>
    <xf numFmtId="187" fontId="15" fillId="0" borderId="0" xfId="76" applyNumberFormat="1" applyFont="1" applyFill="1" applyBorder="1" applyAlignment="1" applyProtection="1">
      <alignment horizontal="right" readingOrder="1"/>
      <protection locked="0"/>
    </xf>
    <xf numFmtId="38" fontId="15" fillId="0" borderId="0" xfId="383" applyFont="1" applyFill="1" applyAlignment="1">
      <alignment horizontal="right"/>
    </xf>
    <xf numFmtId="38" fontId="26" fillId="0" borderId="0" xfId="76" applyFont="1" applyFill="1" applyBorder="1" applyAlignment="1" applyProtection="1">
      <alignment shrinkToFit="1"/>
      <protection locked="0"/>
    </xf>
    <xf numFmtId="196" fontId="26" fillId="0" borderId="0" xfId="76" applyNumberFormat="1" applyFont="1" applyFill="1" applyBorder="1" applyAlignment="1" applyProtection="1">
      <alignment shrinkToFit="1"/>
      <protection locked="0"/>
    </xf>
    <xf numFmtId="0" fontId="6" fillId="5" borderId="3" xfId="24" applyFont="1" applyFill="1" applyBorder="1" applyAlignment="1">
      <alignment horizontal="center" vertical="center"/>
    </xf>
    <xf numFmtId="38" fontId="3" fillId="0" borderId="0" xfId="76" applyFont="1" applyFill="1" applyBorder="1" applyAlignment="1">
      <alignment horizontal="center"/>
    </xf>
    <xf numFmtId="177" fontId="15" fillId="0" borderId="0" xfId="75" quotePrefix="1" applyNumberFormat="1" applyFont="1" applyFill="1" applyBorder="1" applyAlignment="1">
      <alignment horizontal="right"/>
    </xf>
    <xf numFmtId="0" fontId="6" fillId="0" borderId="0" xfId="24" applyFont="1" applyAlignment="1">
      <alignment horizontal="distributed" vertical="center" indent="1"/>
    </xf>
    <xf numFmtId="0" fontId="6" fillId="0" borderId="0" xfId="24" applyFont="1" applyAlignment="1">
      <alignment horizontal="center" vertical="center"/>
    </xf>
    <xf numFmtId="0" fontId="6" fillId="2" borderId="55" xfId="24" applyFont="1" applyFill="1" applyBorder="1" applyAlignment="1">
      <alignment horizontal="center" vertical="center"/>
    </xf>
    <xf numFmtId="210" fontId="27" fillId="0" borderId="0" xfId="76" applyNumberFormat="1" applyFont="1" applyFill="1" applyAlignment="1">
      <alignment horizontal="right" shrinkToFit="1"/>
    </xf>
    <xf numFmtId="213" fontId="27" fillId="0" borderId="0" xfId="76" applyNumberFormat="1" applyFont="1" applyFill="1" applyAlignment="1" applyProtection="1">
      <alignment horizontal="right" readingOrder="1"/>
      <protection locked="0"/>
    </xf>
    <xf numFmtId="211" fontId="27" fillId="0" borderId="0" xfId="76" applyNumberFormat="1" applyFont="1" applyFill="1" applyProtection="1">
      <protection locked="0"/>
    </xf>
    <xf numFmtId="211" fontId="27" fillId="0" borderId="0" xfId="76" applyNumberFormat="1" applyFont="1" applyFill="1" applyBorder="1" applyProtection="1">
      <protection locked="0"/>
    </xf>
    <xf numFmtId="211" fontId="27" fillId="0" borderId="50" xfId="76" applyNumberFormat="1" applyFont="1" applyFill="1" applyBorder="1" applyProtection="1">
      <protection locked="0"/>
    </xf>
    <xf numFmtId="211" fontId="27" fillId="0" borderId="1" xfId="76" applyNumberFormat="1" applyFont="1" applyFill="1" applyBorder="1" applyProtection="1">
      <protection locked="0"/>
    </xf>
    <xf numFmtId="0" fontId="19" fillId="5" borderId="60" xfId="28" applyFont="1" applyFill="1" applyBorder="1" applyAlignment="1">
      <alignment horizontal="center"/>
    </xf>
    <xf numFmtId="0" fontId="19" fillId="5" borderId="72" xfId="28" applyFont="1" applyFill="1" applyBorder="1" applyAlignment="1">
      <alignment horizontal="center"/>
    </xf>
    <xf numFmtId="0" fontId="19" fillId="5" borderId="61" xfId="28" applyFont="1" applyFill="1" applyBorder="1" applyAlignment="1">
      <alignment horizontal="center"/>
    </xf>
    <xf numFmtId="38" fontId="27" fillId="0" borderId="1" xfId="76" applyFont="1" applyFill="1" applyBorder="1" applyProtection="1">
      <protection locked="0"/>
    </xf>
    <xf numFmtId="3" fontId="27" fillId="0" borderId="0" xfId="76" applyNumberFormat="1" applyFont="1" applyFill="1" applyAlignment="1" applyProtection="1">
      <alignment shrinkToFit="1"/>
      <protection locked="0"/>
    </xf>
    <xf numFmtId="38" fontId="15" fillId="0" borderId="0" xfId="76" applyFont="1" applyFill="1" applyAlignment="1" applyProtection="1">
      <alignment horizontal="right"/>
      <protection locked="0"/>
    </xf>
    <xf numFmtId="200" fontId="27" fillId="0" borderId="51" xfId="76" applyNumberFormat="1" applyFont="1" applyFill="1" applyBorder="1" applyAlignment="1" applyProtection="1">
      <alignment shrinkToFit="1"/>
      <protection locked="0"/>
    </xf>
    <xf numFmtId="200" fontId="27" fillId="0" borderId="1" xfId="76" applyNumberFormat="1" applyFont="1" applyFill="1" applyBorder="1" applyAlignment="1" applyProtection="1">
      <alignment shrinkToFit="1"/>
      <protection locked="0"/>
    </xf>
    <xf numFmtId="200" fontId="27" fillId="0" borderId="0" xfId="76" applyNumberFormat="1" applyFont="1" applyFill="1" applyBorder="1" applyAlignment="1" applyProtection="1">
      <alignment shrinkToFit="1"/>
      <protection locked="0"/>
    </xf>
    <xf numFmtId="203" fontId="27" fillId="0" borderId="0" xfId="76" applyNumberFormat="1" applyFont="1" applyFill="1" applyBorder="1" applyProtection="1">
      <protection locked="0"/>
    </xf>
    <xf numFmtId="200" fontId="27" fillId="0" borderId="0" xfId="76" applyNumberFormat="1" applyFont="1" applyFill="1" applyBorder="1" applyProtection="1">
      <protection locked="0"/>
    </xf>
    <xf numFmtId="210" fontId="27" fillId="0" borderId="0" xfId="76" applyNumberFormat="1" applyFont="1" applyFill="1" applyAlignment="1" applyProtection="1">
      <alignment horizontal="right"/>
      <protection locked="0"/>
    </xf>
    <xf numFmtId="209" fontId="27" fillId="0" borderId="0" xfId="76" applyNumberFormat="1" applyFont="1" applyFill="1" applyAlignment="1" applyProtection="1">
      <alignment horizontal="right"/>
      <protection locked="0"/>
    </xf>
    <xf numFmtId="3" fontId="27" fillId="0" borderId="0" xfId="76" applyNumberFormat="1" applyFont="1" applyFill="1" applyProtection="1">
      <protection locked="0"/>
    </xf>
    <xf numFmtId="40" fontId="15" fillId="0" borderId="0" xfId="76" applyNumberFormat="1" applyFont="1" applyFill="1" applyAlignment="1" applyProtection="1">
      <alignment horizontal="right"/>
      <protection locked="0"/>
    </xf>
    <xf numFmtId="38" fontId="27" fillId="0" borderId="0" xfId="76" applyFont="1" applyFill="1" applyBorder="1"/>
    <xf numFmtId="38" fontId="27" fillId="0" borderId="51" xfId="76" applyFont="1" applyFill="1" applyBorder="1"/>
    <xf numFmtId="178" fontId="15" fillId="0" borderId="0" xfId="76" applyNumberFormat="1" applyFont="1" applyFill="1" applyBorder="1" applyAlignment="1">
      <alignment horizontal="right" readingOrder="1"/>
    </xf>
    <xf numFmtId="38" fontId="15" fillId="0" borderId="0" xfId="76" applyFont="1" applyFill="1" applyBorder="1" applyAlignment="1" applyProtection="1">
      <protection locked="0"/>
    </xf>
    <xf numFmtId="38" fontId="15" fillId="0" borderId="0" xfId="76" applyFont="1" applyFill="1" applyAlignment="1" applyProtection="1">
      <protection locked="0"/>
    </xf>
    <xf numFmtId="38" fontId="15" fillId="0" borderId="0" xfId="76" applyFont="1" applyFill="1" applyProtection="1">
      <protection locked="0"/>
    </xf>
    <xf numFmtId="3" fontId="15" fillId="0" borderId="0" xfId="76" applyNumberFormat="1" applyFont="1" applyFill="1" applyBorder="1" applyAlignment="1" applyProtection="1">
      <alignment horizontal="right" readingOrder="1"/>
      <protection locked="0"/>
    </xf>
    <xf numFmtId="184" fontId="15" fillId="0" borderId="0" xfId="76" applyNumberFormat="1" applyFont="1" applyFill="1" applyBorder="1" applyAlignment="1" applyProtection="1">
      <alignment horizontal="right"/>
      <protection locked="0"/>
    </xf>
    <xf numFmtId="0" fontId="15" fillId="0" borderId="0" xfId="76" applyNumberFormat="1" applyFont="1" applyFill="1" applyAlignment="1">
      <alignment horizontal="center"/>
    </xf>
    <xf numFmtId="0" fontId="15" fillId="0" borderId="0" xfId="76" applyNumberFormat="1" applyFont="1" applyFill="1" applyBorder="1" applyAlignment="1">
      <alignment horizontal="center"/>
    </xf>
    <xf numFmtId="0" fontId="15" fillId="0" borderId="0" xfId="4" applyNumberFormat="1" applyFont="1" applyFill="1" applyAlignment="1">
      <alignment horizontal="center"/>
    </xf>
    <xf numFmtId="0" fontId="19" fillId="5" borderId="60" xfId="28" applyFont="1" applyFill="1" applyBorder="1" applyAlignment="1">
      <alignment horizontal="center" wrapText="1"/>
    </xf>
    <xf numFmtId="0" fontId="19" fillId="5" borderId="72" xfId="28" applyFont="1" applyFill="1" applyBorder="1" applyAlignment="1">
      <alignment horizontal="center" wrapText="1"/>
    </xf>
    <xf numFmtId="0" fontId="19" fillId="5" borderId="61" xfId="28" applyFont="1" applyFill="1" applyBorder="1" applyAlignment="1">
      <alignment horizontal="center" wrapText="1"/>
    </xf>
    <xf numFmtId="0" fontId="15" fillId="0" borderId="0" xfId="4" applyNumberFormat="1" applyFont="1" applyFill="1" applyBorder="1" applyAlignment="1">
      <alignment horizontal="center"/>
    </xf>
    <xf numFmtId="215" fontId="15" fillId="0" borderId="0" xfId="76" applyNumberFormat="1" applyFont="1" applyFill="1" applyAlignment="1">
      <alignment horizontal="right"/>
    </xf>
    <xf numFmtId="0" fontId="7" fillId="5" borderId="74" xfId="31" applyFont="1" applyFill="1" applyBorder="1" applyAlignment="1">
      <alignment horizontal="center" vertical="center"/>
    </xf>
    <xf numFmtId="0" fontId="7" fillId="5" borderId="75" xfId="31" applyFont="1" applyFill="1" applyBorder="1" applyAlignment="1">
      <alignment horizontal="center" vertical="center"/>
    </xf>
    <xf numFmtId="0" fontId="7" fillId="5" borderId="3" xfId="31" applyFont="1" applyFill="1" applyBorder="1" applyAlignment="1">
      <alignment horizontal="center" vertical="center"/>
    </xf>
    <xf numFmtId="0" fontId="8" fillId="5" borderId="4" xfId="31" applyFont="1" applyFill="1" applyBorder="1" applyAlignment="1">
      <alignment horizontal="center" vertical="center"/>
    </xf>
    <xf numFmtId="0" fontId="8" fillId="5" borderId="12" xfId="31" applyFont="1" applyFill="1" applyBorder="1" applyAlignment="1">
      <alignment horizontal="center" vertical="center"/>
    </xf>
    <xf numFmtId="0" fontId="7" fillId="5" borderId="73" xfId="31" applyFont="1" applyFill="1" applyBorder="1" applyAlignment="1">
      <alignment horizontal="right" vertical="center"/>
    </xf>
    <xf numFmtId="0" fontId="7" fillId="5" borderId="74" xfId="31" applyFont="1" applyFill="1" applyBorder="1" applyAlignment="1">
      <alignment vertical="center"/>
    </xf>
    <xf numFmtId="0" fontId="7" fillId="5" borderId="74" xfId="31" applyFont="1" applyFill="1" applyBorder="1" applyAlignment="1">
      <alignment horizontal="right" vertical="center"/>
    </xf>
    <xf numFmtId="0" fontId="7" fillId="5" borderId="4" xfId="31" applyFont="1" applyFill="1" applyBorder="1" applyAlignment="1">
      <alignment vertical="center"/>
    </xf>
    <xf numFmtId="0" fontId="7" fillId="5" borderId="4" xfId="31" applyFont="1" applyFill="1" applyBorder="1" applyAlignment="1">
      <alignment horizontal="right" vertical="center"/>
    </xf>
    <xf numFmtId="0" fontId="7" fillId="5" borderId="74" xfId="31" applyFont="1" applyFill="1" applyBorder="1" applyAlignment="1">
      <alignment horizontal="left" vertical="center"/>
    </xf>
    <xf numFmtId="0" fontId="7" fillId="5" borderId="4" xfId="31" applyFont="1" applyFill="1" applyBorder="1" applyAlignment="1">
      <alignment horizontal="left" vertical="center"/>
    </xf>
    <xf numFmtId="0" fontId="19" fillId="5" borderId="50" xfId="28" applyFont="1" applyFill="1" applyBorder="1"/>
    <xf numFmtId="0" fontId="7" fillId="5" borderId="76" xfId="28" applyFont="1" applyFill="1" applyBorder="1" applyAlignment="1">
      <alignment horizontal="center" wrapText="1"/>
    </xf>
    <xf numFmtId="0" fontId="7" fillId="5" borderId="57" xfId="28" applyFont="1" applyFill="1" applyBorder="1" applyAlignment="1">
      <alignment horizontal="center" wrapText="1"/>
    </xf>
    <xf numFmtId="0" fontId="7" fillId="5" borderId="58" xfId="28" applyFont="1" applyFill="1" applyBorder="1" applyAlignment="1">
      <alignment horizontal="center" wrapText="1"/>
    </xf>
    <xf numFmtId="0" fontId="8" fillId="5" borderId="50" xfId="0" applyFont="1" applyFill="1" applyBorder="1"/>
    <xf numFmtId="0" fontId="8" fillId="5" borderId="0" xfId="0" applyFont="1" applyFill="1"/>
    <xf numFmtId="0" fontId="19" fillId="5" borderId="76" xfId="28" applyFont="1" applyFill="1" applyBorder="1" applyAlignment="1">
      <alignment horizontal="center" wrapText="1"/>
    </xf>
    <xf numFmtId="0" fontId="19" fillId="5" borderId="57" xfId="28" applyFont="1" applyFill="1" applyBorder="1" applyAlignment="1">
      <alignment horizontal="center" wrapText="1"/>
    </xf>
    <xf numFmtId="0" fontId="19" fillId="5" borderId="58" xfId="28" applyFont="1" applyFill="1" applyBorder="1" applyAlignment="1">
      <alignment horizontal="center" wrapText="1"/>
    </xf>
    <xf numFmtId="215" fontId="19" fillId="5" borderId="77" xfId="28" applyNumberFormat="1" applyFont="1" applyFill="1" applyBorder="1" applyAlignment="1">
      <alignment horizontal="center" wrapText="1"/>
    </xf>
    <xf numFmtId="215" fontId="19" fillId="5" borderId="78" xfId="28" applyNumberFormat="1" applyFont="1" applyFill="1" applyBorder="1" applyAlignment="1">
      <alignment horizontal="center" wrapText="1"/>
    </xf>
    <xf numFmtId="215" fontId="19" fillId="5" borderId="79" xfId="28" applyNumberFormat="1" applyFont="1" applyFill="1" applyBorder="1" applyAlignment="1">
      <alignment horizontal="center" wrapText="1"/>
    </xf>
    <xf numFmtId="215" fontId="15" fillId="0" borderId="0" xfId="4" applyNumberFormat="1" applyFont="1" applyFill="1" applyAlignment="1">
      <alignment horizontal="right"/>
    </xf>
    <xf numFmtId="0" fontId="114" fillId="0" borderId="0" xfId="25" applyFont="1"/>
    <xf numFmtId="0" fontId="160" fillId="0" borderId="0" xfId="25" applyFont="1"/>
    <xf numFmtId="0" fontId="161" fillId="0" borderId="0" xfId="25" applyFont="1"/>
    <xf numFmtId="0" fontId="33" fillId="0" borderId="0" xfId="25" applyFont="1" applyAlignment="1">
      <alignment horizontal="center"/>
    </xf>
    <xf numFmtId="0" fontId="33" fillId="0" borderId="0" xfId="25" applyFont="1" applyAlignment="1">
      <alignment horizontal="left"/>
    </xf>
    <xf numFmtId="38" fontId="8" fillId="0" borderId="0" xfId="76" applyFont="1" applyFill="1" applyAlignment="1">
      <alignment horizontal="center"/>
    </xf>
    <xf numFmtId="38" fontId="8" fillId="0" borderId="51" xfId="76" applyFont="1" applyFill="1" applyBorder="1" applyAlignment="1">
      <alignment horizontal="center"/>
    </xf>
    <xf numFmtId="38" fontId="15" fillId="0" borderId="0" xfId="76" applyFont="1" applyFill="1" applyBorder="1" applyAlignment="1">
      <alignment horizontal="center"/>
    </xf>
    <xf numFmtId="0" fontId="163" fillId="0" borderId="0" xfId="25" applyFont="1"/>
    <xf numFmtId="0" fontId="164" fillId="0" borderId="0" xfId="25" applyFont="1"/>
    <xf numFmtId="0" fontId="9" fillId="0" borderId="0" xfId="8" applyAlignment="1">
      <alignment vertical="top" wrapText="1"/>
    </xf>
    <xf numFmtId="215" fontId="15" fillId="0" borderId="0" xfId="76" applyNumberFormat="1" applyFont="1" applyFill="1" applyAlignment="1">
      <alignment horizontal="right" shrinkToFit="1"/>
    </xf>
    <xf numFmtId="0" fontId="15" fillId="0" borderId="0" xfId="76" applyNumberFormat="1" applyFont="1" applyFill="1" applyBorder="1" applyAlignment="1">
      <alignment horizontal="center" shrinkToFit="1"/>
    </xf>
    <xf numFmtId="187" fontId="27" fillId="0" borderId="0" xfId="76" applyNumberFormat="1" applyFont="1" applyFill="1" applyAlignment="1">
      <alignment horizontal="right"/>
    </xf>
    <xf numFmtId="211" fontId="27" fillId="0" borderId="0" xfId="76" applyNumberFormat="1" applyFont="1" applyFill="1" applyBorder="1" applyAlignment="1" applyProtection="1">
      <alignment shrinkToFit="1"/>
    </xf>
    <xf numFmtId="177" fontId="15" fillId="0" borderId="7" xfId="75" applyNumberFormat="1" applyFont="1" applyFill="1" applyBorder="1" applyAlignment="1">
      <alignment horizontal="right"/>
    </xf>
    <xf numFmtId="4" fontId="13" fillId="0" borderId="1" xfId="215" applyNumberFormat="1" applyFont="1" applyFill="1" applyBorder="1" applyAlignment="1" applyProtection="1">
      <alignment horizontal="right" vertical="center"/>
    </xf>
    <xf numFmtId="4" fontId="35" fillId="0" borderId="1" xfId="215" applyNumberFormat="1" applyFont="1" applyFill="1" applyBorder="1" applyAlignment="1" applyProtection="1">
      <alignment horizontal="right" vertical="center"/>
    </xf>
    <xf numFmtId="4" fontId="35" fillId="0" borderId="1" xfId="215" applyNumberFormat="1" applyFont="1" applyFill="1" applyBorder="1" applyAlignment="1" applyProtection="1">
      <alignment vertical="center"/>
    </xf>
    <xf numFmtId="0" fontId="32" fillId="0" borderId="0" xfId="25" applyFont="1" applyAlignment="1">
      <alignment horizontal="right" vertical="center"/>
    </xf>
    <xf numFmtId="199" fontId="15" fillId="0" borderId="0" xfId="76" applyNumberFormat="1" applyFont="1" applyFill="1" applyProtection="1">
      <protection locked="0"/>
    </xf>
    <xf numFmtId="211" fontId="27" fillId="0" borderId="0" xfId="76" applyNumberFormat="1" applyFont="1" applyFill="1" applyAlignment="1">
      <alignment horizontal="right" shrinkToFit="1"/>
    </xf>
    <xf numFmtId="3" fontId="16" fillId="0" borderId="0" xfId="76" applyNumberFormat="1" applyFont="1" applyFill="1" applyBorder="1" applyAlignment="1" applyProtection="1">
      <alignment horizontal="right"/>
      <protection locked="0"/>
    </xf>
    <xf numFmtId="179" fontId="27" fillId="0" borderId="50" xfId="76" quotePrefix="1" applyNumberFormat="1" applyFont="1" applyFill="1" applyBorder="1" applyAlignment="1">
      <alignment horizontal="right" vertical="center"/>
    </xf>
    <xf numFmtId="187" fontId="15" fillId="0" borderId="1" xfId="76" applyNumberFormat="1" applyFont="1" applyFill="1" applyBorder="1" applyAlignment="1">
      <alignment horizontal="right"/>
    </xf>
    <xf numFmtId="187" fontId="27" fillId="0" borderId="0" xfId="76" applyNumberFormat="1" applyFont="1" applyFill="1" applyBorder="1" applyAlignment="1">
      <alignment horizontal="right"/>
    </xf>
    <xf numFmtId="3" fontId="15" fillId="0" borderId="50" xfId="76" applyNumberFormat="1" applyFont="1" applyFill="1" applyBorder="1" applyAlignment="1">
      <alignment horizontal="right"/>
    </xf>
    <xf numFmtId="3" fontId="15" fillId="0" borderId="50" xfId="76" applyNumberFormat="1" applyFont="1" applyFill="1" applyBorder="1" applyAlignment="1" applyProtection="1">
      <alignment horizontal="right" readingOrder="1"/>
      <protection locked="0"/>
    </xf>
    <xf numFmtId="0" fontId="19" fillId="0" borderId="0" xfId="18" applyFont="1"/>
    <xf numFmtId="0" fontId="15" fillId="2" borderId="96" xfId="18" applyFont="1" applyFill="1" applyBorder="1" applyAlignment="1">
      <alignment horizontal="center" vertical="center"/>
    </xf>
    <xf numFmtId="0" fontId="15" fillId="2" borderId="97" xfId="18" applyFont="1" applyFill="1" applyBorder="1" applyAlignment="1">
      <alignment horizontal="center" vertical="center"/>
    </xf>
    <xf numFmtId="179" fontId="15" fillId="0" borderId="0" xfId="76" applyNumberFormat="1" applyFont="1"/>
    <xf numFmtId="190" fontId="138" fillId="0" borderId="0" xfId="76" applyNumberFormat="1" applyFont="1" applyFill="1" applyBorder="1" applyAlignment="1">
      <alignment horizontal="right"/>
    </xf>
    <xf numFmtId="0" fontId="3" fillId="5" borderId="91" xfId="18" applyFont="1" applyFill="1" applyBorder="1" applyAlignment="1">
      <alignment horizontal="center" vertical="center"/>
    </xf>
    <xf numFmtId="0" fontId="3" fillId="5" borderId="90" xfId="18" applyFont="1" applyFill="1" applyBorder="1" applyAlignment="1">
      <alignment horizontal="center" vertical="center"/>
    </xf>
    <xf numFmtId="0" fontId="15" fillId="2" borderId="95" xfId="18" applyFont="1" applyFill="1" applyBorder="1" applyAlignment="1">
      <alignment horizontal="center" vertical="center"/>
    </xf>
    <xf numFmtId="0" fontId="6" fillId="5" borderId="92" xfId="18" applyFont="1" applyFill="1" applyBorder="1" applyAlignment="1">
      <alignment horizontal="center" vertical="center" wrapText="1"/>
    </xf>
    <xf numFmtId="0" fontId="15" fillId="2" borderId="99" xfId="18" applyFont="1" applyFill="1" applyBorder="1" applyAlignment="1">
      <alignment horizontal="center" vertical="center"/>
    </xf>
    <xf numFmtId="0" fontId="19" fillId="0" borderId="0" xfId="18" applyFont="1" applyAlignment="1">
      <alignment horizontal="right"/>
    </xf>
    <xf numFmtId="190" fontId="138" fillId="0" borderId="0" xfId="76" applyNumberFormat="1" applyFont="1" applyFill="1" applyBorder="1" applyAlignment="1">
      <alignment horizontal="right" vertical="center"/>
    </xf>
    <xf numFmtId="179" fontId="138" fillId="0" borderId="0" xfId="76" applyNumberFormat="1" applyFont="1" applyFill="1" applyBorder="1" applyAlignment="1">
      <alignment horizontal="center" vertical="center"/>
    </xf>
    <xf numFmtId="179" fontId="138" fillId="0" borderId="0" xfId="76" applyNumberFormat="1" applyFont="1" applyFill="1" applyBorder="1" applyAlignment="1">
      <alignment vertical="center"/>
    </xf>
    <xf numFmtId="179" fontId="138" fillId="0" borderId="1" xfId="76" applyNumberFormat="1" applyFont="1" applyFill="1" applyBorder="1" applyAlignment="1">
      <alignment horizontal="center" vertical="center"/>
    </xf>
    <xf numFmtId="3" fontId="15" fillId="0" borderId="0" xfId="383" applyNumberFormat="1" applyFont="1" applyFill="1" applyBorder="1" applyAlignment="1"/>
    <xf numFmtId="3" fontId="16" fillId="0" borderId="0" xfId="76" applyNumberFormat="1" applyFont="1" applyFill="1" applyBorder="1" applyAlignment="1" applyProtection="1">
      <alignment horizontal="right" shrinkToFit="1"/>
      <protection locked="0"/>
    </xf>
    <xf numFmtId="187" fontId="15" fillId="0" borderId="50" xfId="76" applyNumberFormat="1" applyFont="1" applyFill="1" applyBorder="1" applyAlignment="1" applyProtection="1">
      <alignment horizontal="right" readingOrder="1"/>
      <protection locked="0"/>
    </xf>
    <xf numFmtId="179" fontId="27" fillId="0" borderId="50" xfId="76" applyNumberFormat="1" applyFont="1" applyFill="1" applyBorder="1" applyAlignment="1">
      <alignment horizontal="right"/>
    </xf>
    <xf numFmtId="3" fontId="27" fillId="0" borderId="0" xfId="76" applyNumberFormat="1" applyFont="1" applyFill="1" applyBorder="1" applyAlignment="1" applyProtection="1">
      <alignment shrinkToFit="1"/>
    </xf>
    <xf numFmtId="178" fontId="15" fillId="0" borderId="0" xfId="76" applyNumberFormat="1" applyFont="1" applyFill="1" applyBorder="1" applyAlignment="1" applyProtection="1">
      <alignment horizontal="right"/>
      <protection locked="0"/>
    </xf>
    <xf numFmtId="38" fontId="15" fillId="0" borderId="7" xfId="76" applyFont="1" applyFill="1" applyBorder="1" applyAlignment="1" applyProtection="1">
      <alignment horizontal="right"/>
      <protection locked="0"/>
    </xf>
    <xf numFmtId="179" fontId="27" fillId="0" borderId="0" xfId="76" applyNumberFormat="1" applyFont="1" applyFill="1" applyAlignment="1" applyProtection="1">
      <alignment horizontal="right"/>
      <protection locked="0"/>
    </xf>
    <xf numFmtId="204" fontId="27" fillId="0" borderId="0" xfId="76" applyNumberFormat="1" applyFont="1" applyFill="1" applyAlignment="1">
      <alignment horizontal="right"/>
    </xf>
    <xf numFmtId="198" fontId="15" fillId="0" borderId="0" xfId="76" applyNumberFormat="1" applyFont="1" applyFill="1" applyProtection="1">
      <protection locked="0"/>
    </xf>
    <xf numFmtId="178" fontId="15" fillId="0" borderId="0" xfId="4" applyNumberFormat="1" applyFont="1" applyFill="1" applyBorder="1"/>
    <xf numFmtId="178" fontId="15" fillId="0" borderId="0" xfId="76" applyNumberFormat="1" applyFont="1" applyFill="1" applyBorder="1"/>
    <xf numFmtId="3" fontId="15" fillId="0" borderId="0" xfId="76" applyNumberFormat="1" applyFont="1" applyFill="1" applyBorder="1" applyAlignment="1">
      <alignment horizontal="right" shrinkToFit="1"/>
    </xf>
    <xf numFmtId="213" fontId="16" fillId="0" borderId="0" xfId="76" applyNumberFormat="1" applyFont="1" applyFill="1" applyAlignment="1" applyProtection="1">
      <alignment horizontal="right" vertical="center" shrinkToFit="1"/>
      <protection locked="0"/>
    </xf>
    <xf numFmtId="3" fontId="15" fillId="0" borderId="0" xfId="76" applyNumberFormat="1" applyFont="1" applyFill="1" applyBorder="1" applyAlignment="1" applyProtection="1">
      <alignment horizontal="right"/>
      <protection locked="0"/>
    </xf>
    <xf numFmtId="3" fontId="15" fillId="0" borderId="0" xfId="383" applyNumberFormat="1" applyFont="1" applyFill="1" applyBorder="1" applyAlignment="1" applyProtection="1">
      <alignment horizontal="right"/>
      <protection locked="0"/>
    </xf>
    <xf numFmtId="187" fontId="15" fillId="0" borderId="50" xfId="76" applyNumberFormat="1" applyFont="1" applyFill="1" applyBorder="1" applyAlignment="1">
      <alignment horizontal="right"/>
    </xf>
    <xf numFmtId="187" fontId="15" fillId="0" borderId="0" xfId="76" applyNumberFormat="1" applyFont="1" applyFill="1" applyBorder="1" applyAlignment="1">
      <alignment horizontal="right"/>
    </xf>
    <xf numFmtId="0" fontId="15" fillId="5" borderId="3" xfId="22" applyFont="1" applyFill="1" applyBorder="1" applyAlignment="1">
      <alignment horizontal="center" vertical="center"/>
    </xf>
    <xf numFmtId="0" fontId="15" fillId="5" borderId="12" xfId="22" applyFont="1" applyFill="1" applyBorder="1" applyAlignment="1">
      <alignment horizontal="center" vertical="center"/>
    </xf>
    <xf numFmtId="0" fontId="15" fillId="5" borderId="0" xfId="22" applyFont="1" applyFill="1" applyAlignment="1">
      <alignment horizontal="center"/>
    </xf>
    <xf numFmtId="0" fontId="15" fillId="5" borderId="1" xfId="22" applyFont="1" applyFill="1" applyBorder="1" applyAlignment="1">
      <alignment horizontal="center"/>
    </xf>
    <xf numFmtId="0" fontId="8" fillId="0" borderId="0" xfId="8" applyFont="1"/>
    <xf numFmtId="0" fontId="113" fillId="0" borderId="0" xfId="8" applyFont="1"/>
    <xf numFmtId="0" fontId="37" fillId="0" borderId="0" xfId="8" applyFont="1"/>
    <xf numFmtId="0" fontId="35" fillId="0" borderId="0" xfId="8" applyFont="1"/>
    <xf numFmtId="0" fontId="35" fillId="0" borderId="0" xfId="8" applyFont="1" applyAlignment="1">
      <alignment horizontal="left" vertical="center" readingOrder="1"/>
    </xf>
    <xf numFmtId="0" fontId="22" fillId="0" borderId="0" xfId="8" applyFont="1" applyAlignment="1">
      <alignment horizontal="right" vertical="center"/>
    </xf>
    <xf numFmtId="0" fontId="114" fillId="0" borderId="0" xfId="8" applyFont="1"/>
    <xf numFmtId="0" fontId="35" fillId="0" borderId="0" xfId="8" applyFont="1" applyAlignment="1">
      <alignment horizontal="center" vertical="center"/>
    </xf>
    <xf numFmtId="0" fontId="39" fillId="0" borderId="0" xfId="8" applyFont="1"/>
    <xf numFmtId="0" fontId="51" fillId="0" borderId="0" xfId="8" applyFont="1"/>
    <xf numFmtId="0" fontId="29" fillId="0" borderId="0" xfId="8" applyFont="1"/>
    <xf numFmtId="0" fontId="12" fillId="0" borderId="0" xfId="8" applyFont="1"/>
    <xf numFmtId="0" fontId="124" fillId="0" borderId="0" xfId="8" applyFont="1"/>
    <xf numFmtId="0" fontId="9" fillId="0" borderId="0" xfId="8"/>
    <xf numFmtId="0" fontId="9" fillId="0" borderId="0" xfId="8" applyAlignment="1">
      <alignment horizontal="center"/>
    </xf>
    <xf numFmtId="0" fontId="44" fillId="0" borderId="0" xfId="8" applyFont="1"/>
    <xf numFmtId="0" fontId="47" fillId="0" borderId="0" xfId="8" applyFont="1"/>
    <xf numFmtId="0" fontId="22" fillId="0" borderId="0" xfId="8" applyFont="1" applyAlignment="1">
      <alignment horizontal="center"/>
    </xf>
    <xf numFmtId="0" fontId="148" fillId="0" borderId="0" xfId="8" applyFont="1" applyAlignment="1">
      <alignment vertical="top"/>
    </xf>
    <xf numFmtId="0" fontId="35" fillId="0" borderId="0" xfId="8" applyFont="1" applyAlignment="1">
      <alignment horizontal="center" vertical="top"/>
    </xf>
    <xf numFmtId="0" fontId="9" fillId="0" borderId="0" xfId="8" applyAlignment="1">
      <alignment horizontal="center" readingOrder="1"/>
    </xf>
    <xf numFmtId="0" fontId="13" fillId="0" borderId="0" xfId="8" applyFont="1"/>
    <xf numFmtId="0" fontId="13" fillId="0" borderId="0" xfId="8" applyFont="1" applyAlignment="1">
      <alignment horizontal="center"/>
    </xf>
    <xf numFmtId="0" fontId="115" fillId="0" borderId="0" xfId="8" applyFont="1" applyAlignment="1">
      <alignment horizontal="center" readingOrder="1"/>
    </xf>
    <xf numFmtId="0" fontId="8" fillId="0" borderId="0" xfId="8" quotePrefix="1" applyFont="1"/>
    <xf numFmtId="0" fontId="7" fillId="0" borderId="0" xfId="8" applyFont="1"/>
    <xf numFmtId="0" fontId="115" fillId="0" borderId="0" xfId="8" applyFont="1" applyAlignment="1">
      <alignment horizontal="center"/>
    </xf>
    <xf numFmtId="49" fontId="8" fillId="0" borderId="0" xfId="8" applyNumberFormat="1" applyFont="1"/>
    <xf numFmtId="0" fontId="9" fillId="0" borderId="0" xfId="8" applyAlignment="1">
      <alignment horizontal="center" shrinkToFit="1"/>
    </xf>
    <xf numFmtId="0" fontId="22" fillId="0" borderId="0" xfId="8" applyFont="1" applyAlignment="1">
      <alignment horizontal="center" readingOrder="1"/>
    </xf>
    <xf numFmtId="0" fontId="22" fillId="0" borderId="0" xfId="8" applyFont="1" applyAlignment="1">
      <alignment horizontal="right"/>
    </xf>
    <xf numFmtId="0" fontId="19" fillId="0" borderId="0" xfId="8" applyFont="1"/>
    <xf numFmtId="0" fontId="15" fillId="0" borderId="0" xfId="8" applyFont="1" applyAlignment="1">
      <alignment horizontal="right"/>
    </xf>
    <xf numFmtId="0" fontId="115" fillId="0" borderId="0" xfId="8" applyFont="1"/>
    <xf numFmtId="0" fontId="35" fillId="0" borderId="0" xfId="8" applyFont="1" applyAlignment="1">
      <alignment wrapText="1"/>
    </xf>
    <xf numFmtId="0" fontId="9" fillId="0" borderId="0" xfId="8" applyAlignment="1">
      <alignment wrapText="1"/>
    </xf>
    <xf numFmtId="0" fontId="146" fillId="0" borderId="0" xfId="8" applyFont="1" applyAlignment="1">
      <alignment horizontal="left" vertical="top" wrapText="1" readingOrder="1"/>
    </xf>
    <xf numFmtId="0" fontId="15" fillId="0" borderId="0" xfId="8" applyFont="1" applyAlignment="1">
      <alignment horizontal="left" vertical="center"/>
    </xf>
    <xf numFmtId="0" fontId="19" fillId="0" borderId="0" xfId="8" applyFont="1" applyAlignment="1">
      <alignment horizontal="left" vertical="center"/>
    </xf>
    <xf numFmtId="0" fontId="46" fillId="0" borderId="64" xfId="8" applyFont="1" applyBorder="1"/>
    <xf numFmtId="0" fontId="8" fillId="0" borderId="65" xfId="8" applyFont="1" applyBorder="1"/>
    <xf numFmtId="0" fontId="35" fillId="0" borderId="65" xfId="19" applyFont="1" applyBorder="1"/>
    <xf numFmtId="0" fontId="22" fillId="0" borderId="65" xfId="8" applyFont="1" applyBorder="1"/>
    <xf numFmtId="0" fontId="9" fillId="0" borderId="65" xfId="19" applyBorder="1"/>
    <xf numFmtId="0" fontId="22" fillId="0" borderId="66" xfId="8" applyFont="1" applyBorder="1"/>
    <xf numFmtId="0" fontId="8" fillId="0" borderId="67" xfId="8" applyFont="1" applyBorder="1"/>
    <xf numFmtId="0" fontId="22" fillId="0" borderId="68" xfId="8" applyFont="1" applyBorder="1"/>
    <xf numFmtId="0" fontId="7" fillId="0" borderId="67" xfId="8" applyFont="1" applyBorder="1" applyAlignment="1">
      <alignment vertical="center"/>
    </xf>
    <xf numFmtId="0" fontId="45" fillId="0" borderId="67" xfId="8" applyFont="1" applyBorder="1" applyAlignment="1">
      <alignment horizontal="left"/>
    </xf>
    <xf numFmtId="0" fontId="45" fillId="0" borderId="0" xfId="8" applyFont="1"/>
    <xf numFmtId="0" fontId="15" fillId="0" borderId="68" xfId="8" applyFont="1" applyBorder="1"/>
    <xf numFmtId="0" fontId="8" fillId="0" borderId="67" xfId="8" applyFont="1" applyBorder="1" applyAlignment="1">
      <alignment horizontal="right"/>
    </xf>
    <xf numFmtId="0" fontId="8" fillId="0" borderId="0" xfId="8" applyFont="1" applyAlignment="1">
      <alignment horizontal="right"/>
    </xf>
    <xf numFmtId="0" fontId="144" fillId="0" borderId="67" xfId="8" applyFont="1" applyBorder="1"/>
    <xf numFmtId="0" fontId="7" fillId="0" borderId="67" xfId="8" applyFont="1" applyBorder="1"/>
    <xf numFmtId="0" fontId="144" fillId="0" borderId="0" xfId="8" applyFont="1"/>
    <xf numFmtId="0" fontId="0" fillId="0" borderId="69" xfId="8" applyFont="1" applyBorder="1"/>
    <xf numFmtId="0" fontId="19" fillId="0" borderId="70" xfId="8" applyFont="1" applyBorder="1"/>
    <xf numFmtId="0" fontId="0" fillId="0" borderId="70" xfId="8" applyFont="1" applyBorder="1"/>
    <xf numFmtId="0" fontId="15" fillId="0" borderId="70" xfId="8" applyFont="1" applyBorder="1"/>
    <xf numFmtId="0" fontId="22" fillId="0" borderId="70" xfId="8" applyFont="1" applyBorder="1"/>
    <xf numFmtId="0" fontId="15" fillId="0" borderId="71" xfId="8" applyFont="1" applyBorder="1"/>
    <xf numFmtId="0" fontId="126" fillId="0" borderId="0" xfId="25" applyFont="1" applyAlignment="1">
      <alignment horizontal="left"/>
    </xf>
    <xf numFmtId="0" fontId="17" fillId="0" borderId="0" xfId="25" applyFont="1" applyAlignment="1">
      <alignment horizontal="center"/>
    </xf>
    <xf numFmtId="0" fontId="32" fillId="0" borderId="0" xfId="22" applyFont="1"/>
    <xf numFmtId="0" fontId="9" fillId="0" borderId="7" xfId="25" applyFont="1" applyBorder="1"/>
    <xf numFmtId="0" fontId="162" fillId="0" borderId="7" xfId="0" applyFont="1" applyBorder="1"/>
    <xf numFmtId="0" fontId="27" fillId="0" borderId="7" xfId="25" applyFont="1" applyBorder="1"/>
    <xf numFmtId="0" fontId="162" fillId="0" borderId="7" xfId="0" applyFont="1" applyBorder="1" applyAlignment="1">
      <alignment shrinkToFit="1"/>
    </xf>
    <xf numFmtId="0" fontId="27" fillId="0" borderId="7" xfId="0" applyFont="1" applyBorder="1"/>
    <xf numFmtId="0" fontId="28" fillId="0" borderId="7" xfId="0" applyFont="1" applyBorder="1" applyAlignment="1">
      <alignment wrapText="1"/>
    </xf>
    <xf numFmtId="0" fontId="32" fillId="0" borderId="0" xfId="22" applyFont="1" applyAlignment="1">
      <alignment horizontal="right"/>
    </xf>
    <xf numFmtId="0" fontId="32" fillId="0" borderId="1" xfId="22" applyFont="1" applyBorder="1"/>
    <xf numFmtId="0" fontId="15" fillId="0" borderId="0" xfId="25" applyFont="1" applyAlignment="1">
      <alignment horizontal="right"/>
    </xf>
    <xf numFmtId="0" fontId="27" fillId="0" borderId="0" xfId="22" quotePrefix="1" applyFont="1" applyAlignment="1">
      <alignment horizontal="right"/>
    </xf>
    <xf numFmtId="0" fontId="27" fillId="0" borderId="0" xfId="26" applyFont="1" applyAlignment="1">
      <alignment horizontal="center"/>
    </xf>
    <xf numFmtId="0" fontId="27" fillId="0" borderId="1" xfId="22" applyFont="1" applyBorder="1"/>
    <xf numFmtId="187" fontId="27" fillId="0" borderId="0" xfId="25" applyNumberFormat="1" applyFont="1" applyAlignment="1">
      <alignment horizontal="right"/>
    </xf>
    <xf numFmtId="179" fontId="27" fillId="0" borderId="0" xfId="25" applyNumberFormat="1" applyFont="1" applyAlignment="1">
      <alignment horizontal="right"/>
    </xf>
    <xf numFmtId="3" fontId="27" fillId="0" borderId="0" xfId="25" applyNumberFormat="1" applyFont="1" applyAlignment="1" applyProtection="1">
      <alignment horizontal="right"/>
      <protection locked="0"/>
    </xf>
    <xf numFmtId="3" fontId="27" fillId="0" borderId="0" xfId="25" applyNumberFormat="1" applyFont="1" applyAlignment="1">
      <alignment horizontal="right"/>
    </xf>
    <xf numFmtId="40" fontId="27" fillId="0" borderId="0" xfId="25" applyNumberFormat="1" applyFont="1" applyAlignment="1">
      <alignment horizontal="right"/>
    </xf>
    <xf numFmtId="38" fontId="27" fillId="0" borderId="0" xfId="383" applyFont="1" applyFill="1" applyBorder="1" applyAlignment="1"/>
    <xf numFmtId="0" fontId="27" fillId="0" borderId="0" xfId="22" applyFont="1" applyAlignment="1">
      <alignment horizontal="center"/>
    </xf>
    <xf numFmtId="210" fontId="32" fillId="0" borderId="0" xfId="25" applyNumberFormat="1" applyFont="1" applyAlignment="1">
      <alignment horizontal="right"/>
    </xf>
    <xf numFmtId="0" fontId="15" fillId="0" borderId="1" xfId="25" applyFont="1" applyBorder="1"/>
    <xf numFmtId="3" fontId="15" fillId="0" borderId="0" xfId="25" applyNumberFormat="1" applyFont="1" applyAlignment="1" applyProtection="1">
      <alignment horizontal="right"/>
      <protection locked="0"/>
    </xf>
    <xf numFmtId="187" fontId="15" fillId="0" borderId="0" xfId="25" applyNumberFormat="1" applyFont="1" applyAlignment="1">
      <alignment horizontal="right"/>
    </xf>
    <xf numFmtId="4" fontId="15" fillId="0" borderId="0" xfId="25" applyNumberFormat="1" applyFont="1" applyAlignment="1">
      <alignment horizontal="right"/>
    </xf>
    <xf numFmtId="210" fontId="15" fillId="0" borderId="0" xfId="25" applyNumberFormat="1" applyFont="1" applyAlignment="1">
      <alignment horizontal="right"/>
    </xf>
    <xf numFmtId="187" fontId="15" fillId="0" borderId="0" xfId="0" applyNumberFormat="1" applyFont="1" applyAlignment="1" applyProtection="1">
      <alignment horizontal="right"/>
      <protection locked="0"/>
    </xf>
    <xf numFmtId="3" fontId="15" fillId="0" borderId="0" xfId="25" applyNumberFormat="1" applyFont="1"/>
    <xf numFmtId="207" fontId="15" fillId="0" borderId="0" xfId="0" applyNumberFormat="1" applyFont="1" applyAlignment="1" applyProtection="1">
      <alignment horizontal="right"/>
      <protection locked="0"/>
    </xf>
    <xf numFmtId="207" fontId="15" fillId="0" borderId="0" xfId="25" applyNumberFormat="1" applyFont="1" applyAlignment="1">
      <alignment horizontal="right"/>
    </xf>
    <xf numFmtId="0" fontId="32" fillId="0" borderId="0" xfId="22" applyFont="1" applyAlignment="1">
      <alignment horizontal="left"/>
    </xf>
    <xf numFmtId="187" fontId="32" fillId="0" borderId="0" xfId="25" applyNumberFormat="1" applyFont="1" applyAlignment="1">
      <alignment horizontal="right"/>
    </xf>
    <xf numFmtId="0" fontId="32" fillId="0" borderId="0" xfId="25" applyFont="1" applyAlignment="1">
      <alignment horizontal="right"/>
    </xf>
    <xf numFmtId="187" fontId="32" fillId="0" borderId="0" xfId="17" applyNumberFormat="1" applyFont="1" applyAlignment="1">
      <alignment horizontal="right"/>
    </xf>
    <xf numFmtId="38" fontId="32" fillId="0" borderId="7" xfId="25" applyNumberFormat="1" applyFont="1" applyBorder="1" applyAlignment="1">
      <alignment horizontal="right"/>
    </xf>
    <xf numFmtId="0" fontId="15" fillId="0" borderId="4" xfId="25" applyFont="1" applyBorder="1" applyAlignment="1">
      <alignment vertical="center"/>
    </xf>
    <xf numFmtId="0" fontId="15" fillId="0" borderId="4" xfId="25" applyFont="1" applyBorder="1"/>
    <xf numFmtId="187" fontId="6" fillId="0" borderId="9" xfId="25" applyNumberFormat="1" applyFont="1" applyBorder="1" applyAlignment="1">
      <alignment horizontal="center" vertical="center"/>
    </xf>
    <xf numFmtId="0" fontId="4" fillId="0" borderId="0" xfId="25" applyFont="1" applyAlignment="1">
      <alignment horizontal="center" vertical="center"/>
    </xf>
    <xf numFmtId="0" fontId="4" fillId="0" borderId="0" xfId="25" applyFont="1" applyAlignment="1">
      <alignment horizontal="left" vertical="center" readingOrder="1"/>
    </xf>
    <xf numFmtId="0" fontId="4" fillId="0" borderId="0" xfId="25" applyFont="1" applyAlignment="1">
      <alignment horizontal="left" vertical="center" wrapText="1"/>
    </xf>
    <xf numFmtId="0" fontId="4" fillId="0" borderId="0" xfId="25" applyFont="1" applyAlignment="1">
      <alignment horizontal="center"/>
    </xf>
    <xf numFmtId="0" fontId="4" fillId="0" borderId="0" xfId="25" applyFont="1"/>
    <xf numFmtId="0" fontId="4" fillId="0" borderId="0" xfId="25" applyFont="1" applyAlignment="1">
      <alignment horizontal="left"/>
    </xf>
    <xf numFmtId="0" fontId="0" fillId="0" borderId="0" xfId="25" applyFont="1"/>
    <xf numFmtId="0" fontId="141" fillId="0" borderId="0" xfId="25" applyFont="1" applyAlignment="1">
      <alignment horizontal="left"/>
    </xf>
    <xf numFmtId="0" fontId="0" fillId="0" borderId="0" xfId="25" applyFont="1" applyAlignment="1">
      <alignment horizontal="right"/>
    </xf>
    <xf numFmtId="0" fontId="4" fillId="0" borderId="0" xfId="25" applyFont="1" applyAlignment="1">
      <alignment vertical="center"/>
    </xf>
    <xf numFmtId="0" fontId="0" fillId="0" borderId="0" xfId="25" applyFont="1" applyAlignment="1">
      <alignment vertical="top"/>
    </xf>
    <xf numFmtId="0" fontId="6" fillId="0" borderId="0" xfId="25" applyFont="1" applyAlignment="1">
      <alignment vertical="center"/>
    </xf>
    <xf numFmtId="0" fontId="141" fillId="0" borderId="0" xfId="25" applyFont="1"/>
    <xf numFmtId="0" fontId="4" fillId="0" borderId="0" xfId="25" applyFont="1" applyAlignment="1">
      <alignment vertical="top"/>
    </xf>
    <xf numFmtId="0" fontId="6" fillId="0" borderId="0" xfId="25" applyFont="1" applyAlignment="1">
      <alignment horizontal="left"/>
    </xf>
    <xf numFmtId="0" fontId="17" fillId="0" borderId="0" xfId="25" quotePrefix="1" applyFont="1" applyAlignment="1">
      <alignment horizontal="left"/>
    </xf>
    <xf numFmtId="0" fontId="115" fillId="0" borderId="0" xfId="25" applyFont="1"/>
    <xf numFmtId="0" fontId="17" fillId="0" borderId="0" xfId="25" applyFont="1" applyAlignment="1">
      <alignment horizontal="left"/>
    </xf>
    <xf numFmtId="0" fontId="32" fillId="0" borderId="7" xfId="25" applyFont="1" applyBorder="1"/>
    <xf numFmtId="0" fontId="32" fillId="0" borderId="7" xfId="25" quotePrefix="1" applyFont="1" applyBorder="1" applyAlignment="1">
      <alignment horizontal="left"/>
    </xf>
    <xf numFmtId="0" fontId="15" fillId="0" borderId="0" xfId="25" quotePrefix="1" applyFont="1" applyAlignment="1">
      <alignment horizontal="right"/>
    </xf>
    <xf numFmtId="199" fontId="27" fillId="0" borderId="0" xfId="25" applyNumberFormat="1" applyFont="1"/>
    <xf numFmtId="37" fontId="27" fillId="0" borderId="0" xfId="25" applyNumberFormat="1" applyFont="1" applyAlignment="1" applyProtection="1">
      <alignment horizontal="right"/>
      <protection locked="0"/>
    </xf>
    <xf numFmtId="2" fontId="15" fillId="0" borderId="0" xfId="25" applyNumberFormat="1" applyFont="1" applyAlignment="1">
      <alignment horizontal="right"/>
    </xf>
    <xf numFmtId="198" fontId="15" fillId="0" borderId="0" xfId="25" applyNumberFormat="1" applyFont="1"/>
    <xf numFmtId="199" fontId="15" fillId="0" borderId="0" xfId="25" applyNumberFormat="1" applyFont="1"/>
    <xf numFmtId="214" fontId="15" fillId="0" borderId="0" xfId="25" applyNumberFormat="1" applyFont="1" applyAlignment="1">
      <alignment horizontal="right"/>
    </xf>
    <xf numFmtId="180" fontId="32" fillId="0" borderId="0" xfId="25" applyNumberFormat="1" applyFont="1"/>
    <xf numFmtId="2" fontId="32" fillId="0" borderId="0" xfId="25" applyNumberFormat="1" applyFont="1"/>
    <xf numFmtId="0" fontId="6" fillId="0" borderId="0" xfId="25" applyFont="1" applyAlignment="1">
      <alignment horizontal="center"/>
    </xf>
    <xf numFmtId="56" fontId="4" fillId="0" borderId="57" xfId="25" applyNumberFormat="1" applyFont="1" applyBorder="1" applyAlignment="1">
      <alignment horizontal="left"/>
    </xf>
    <xf numFmtId="0" fontId="0" fillId="0" borderId="5" xfId="0" applyBorder="1" applyAlignment="1">
      <alignment horizontal="left"/>
    </xf>
    <xf numFmtId="56" fontId="4" fillId="0" borderId="0" xfId="25" applyNumberFormat="1" applyFont="1" applyAlignment="1">
      <alignment horizontal="left"/>
    </xf>
    <xf numFmtId="0" fontId="0" fillId="0" borderId="0" xfId="0" applyAlignment="1">
      <alignment horizontal="left"/>
    </xf>
    <xf numFmtId="0" fontId="4" fillId="0" borderId="0" xfId="0" applyFont="1"/>
    <xf numFmtId="0" fontId="4" fillId="0" borderId="0" xfId="25" applyFont="1" applyAlignment="1">
      <alignment horizontal="left" readingOrder="1"/>
    </xf>
    <xf numFmtId="0" fontId="6" fillId="0" borderId="0" xfId="25" quotePrefix="1" applyFont="1" applyAlignment="1">
      <alignment horizontal="left"/>
    </xf>
    <xf numFmtId="0" fontId="0" fillId="0" borderId="0" xfId="0" applyAlignment="1">
      <alignment horizontal="left" readingOrder="1"/>
    </xf>
    <xf numFmtId="0" fontId="0" fillId="0" borderId="0" xfId="0" applyAlignment="1">
      <alignment wrapText="1"/>
    </xf>
    <xf numFmtId="0" fontId="27" fillId="0" borderId="0" xfId="22" applyFont="1"/>
    <xf numFmtId="0" fontId="27" fillId="0" borderId="0" xfId="22" applyFont="1" applyAlignment="1">
      <alignment wrapText="1"/>
    </xf>
    <xf numFmtId="0" fontId="27" fillId="0" borderId="7" xfId="25" applyFont="1" applyBorder="1" applyAlignment="1">
      <alignment wrapText="1"/>
    </xf>
    <xf numFmtId="0" fontId="32" fillId="0" borderId="5" xfId="25" applyFont="1" applyBorder="1" applyAlignment="1">
      <alignment horizontal="right"/>
    </xf>
    <xf numFmtId="0" fontId="15" fillId="0" borderId="0" xfId="22" applyFont="1" applyAlignment="1">
      <alignment horizontal="center"/>
    </xf>
    <xf numFmtId="0" fontId="15" fillId="0" borderId="0" xfId="22" applyFont="1"/>
    <xf numFmtId="187" fontId="27" fillId="0" borderId="0" xfId="25" applyNumberFormat="1" applyFont="1" applyAlignment="1" applyProtection="1">
      <alignment horizontal="right"/>
      <protection locked="0"/>
    </xf>
    <xf numFmtId="38" fontId="27" fillId="0" borderId="0" xfId="25" applyNumberFormat="1" applyFont="1" applyAlignment="1">
      <alignment horizontal="right"/>
    </xf>
    <xf numFmtId="187" fontId="27" fillId="0" borderId="1" xfId="25" applyNumberFormat="1" applyFont="1" applyBorder="1" applyAlignment="1">
      <alignment horizontal="right"/>
    </xf>
    <xf numFmtId="187" fontId="27" fillId="0" borderId="50" xfId="25" applyNumberFormat="1" applyFont="1" applyBorder="1" applyAlignment="1">
      <alignment horizontal="right"/>
    </xf>
    <xf numFmtId="179" fontId="27" fillId="0" borderId="1" xfId="25" applyNumberFormat="1" applyFont="1" applyBorder="1" applyAlignment="1">
      <alignment horizontal="right"/>
    </xf>
    <xf numFmtId="179" fontId="27" fillId="0" borderId="50" xfId="25" applyNumberFormat="1" applyFont="1" applyBorder="1" applyAlignment="1">
      <alignment horizontal="right"/>
    </xf>
    <xf numFmtId="187" fontId="15" fillId="0" borderId="0" xfId="25" applyNumberFormat="1" applyFont="1"/>
    <xf numFmtId="0" fontId="9" fillId="0" borderId="50" xfId="25" applyFont="1" applyBorder="1"/>
    <xf numFmtId="0" fontId="9" fillId="0" borderId="1" xfId="25" applyFont="1" applyBorder="1"/>
    <xf numFmtId="38" fontId="15" fillId="0" borderId="0" xfId="76" applyFont="1" applyFill="1" applyAlignment="1">
      <alignment horizontal="center" vertical="center"/>
    </xf>
    <xf numFmtId="190" fontId="15" fillId="0" borderId="0" xfId="76" applyNumberFormat="1" applyFont="1" applyFill="1" applyAlignment="1">
      <alignment horizontal="center"/>
    </xf>
    <xf numFmtId="0" fontId="15" fillId="0" borderId="0" xfId="22" applyFont="1" applyAlignment="1">
      <alignment horizontal="right"/>
    </xf>
    <xf numFmtId="3" fontId="15" fillId="0" borderId="7" xfId="25" applyNumberFormat="1" applyFont="1" applyBorder="1" applyAlignment="1">
      <alignment horizontal="right"/>
    </xf>
    <xf numFmtId="0" fontId="15" fillId="0" borderId="7" xfId="22" applyFont="1" applyBorder="1" applyAlignment="1">
      <alignment horizontal="center"/>
    </xf>
    <xf numFmtId="38" fontId="0" fillId="0" borderId="0" xfId="76" applyFont="1" applyFill="1"/>
    <xf numFmtId="0" fontId="4" fillId="0" borderId="0" xfId="25" applyFont="1" applyAlignment="1">
      <alignment horizontal="left" vertical="top"/>
    </xf>
    <xf numFmtId="0" fontId="4" fillId="0" borderId="0" xfId="25" applyFont="1" applyAlignment="1">
      <alignment horizontal="left" vertical="top" wrapText="1"/>
    </xf>
    <xf numFmtId="0" fontId="0" fillId="0" borderId="0" xfId="0" applyAlignment="1">
      <alignment horizontal="left" vertical="top" wrapText="1"/>
    </xf>
    <xf numFmtId="0" fontId="141" fillId="0" borderId="0" xfId="22" applyFont="1"/>
    <xf numFmtId="0" fontId="15" fillId="0" borderId="0" xfId="25" quotePrefix="1" applyFont="1" applyAlignment="1">
      <alignment horizontal="left"/>
    </xf>
    <xf numFmtId="0" fontId="27" fillId="0" borderId="0" xfId="0" applyFont="1"/>
    <xf numFmtId="0" fontId="27" fillId="0" borderId="0" xfId="0" applyFont="1" applyAlignment="1">
      <alignment wrapText="1"/>
    </xf>
    <xf numFmtId="0" fontId="32" fillId="0" borderId="0" xfId="25" applyFont="1" applyProtection="1">
      <protection locked="0"/>
    </xf>
    <xf numFmtId="38" fontId="27" fillId="0" borderId="0" xfId="25" applyNumberFormat="1" applyFont="1"/>
    <xf numFmtId="0" fontId="27" fillId="0" borderId="1" xfId="25" applyFont="1" applyBorder="1"/>
    <xf numFmtId="0" fontId="27" fillId="0" borderId="1" xfId="25" applyFont="1" applyBorder="1" applyAlignment="1">
      <alignment horizontal="right"/>
    </xf>
    <xf numFmtId="210" fontId="15" fillId="0" borderId="0" xfId="25" applyNumberFormat="1" applyFont="1"/>
    <xf numFmtId="188" fontId="15" fillId="0" borderId="0" xfId="25" applyNumberFormat="1" applyFont="1"/>
    <xf numFmtId="3" fontId="15" fillId="0" borderId="0" xfId="25" applyNumberFormat="1" applyFont="1" applyAlignment="1">
      <alignment horizontal="right"/>
    </xf>
    <xf numFmtId="187" fontId="15" fillId="0" borderId="1" xfId="25" applyNumberFormat="1" applyFont="1" applyBorder="1" applyAlignment="1">
      <alignment horizontal="right"/>
    </xf>
    <xf numFmtId="210" fontId="15" fillId="0" borderId="1" xfId="25" applyNumberFormat="1" applyFont="1" applyBorder="1" applyAlignment="1">
      <alignment horizontal="right"/>
    </xf>
    <xf numFmtId="3" fontId="15" fillId="0" borderId="50" xfId="25" applyNumberFormat="1" applyFont="1" applyBorder="1" applyAlignment="1">
      <alignment horizontal="right"/>
    </xf>
    <xf numFmtId="3" fontId="15" fillId="0" borderId="0" xfId="25" quotePrefix="1" applyNumberFormat="1" applyFont="1" applyAlignment="1">
      <alignment horizontal="right"/>
    </xf>
    <xf numFmtId="210" fontId="15" fillId="0" borderId="50" xfId="25" applyNumberFormat="1" applyFont="1" applyBorder="1" applyAlignment="1">
      <alignment horizontal="right"/>
    </xf>
    <xf numFmtId="193" fontId="15" fillId="0" borderId="0" xfId="25" applyNumberFormat="1" applyFont="1" applyAlignment="1">
      <alignment horizontal="right"/>
    </xf>
    <xf numFmtId="0" fontId="15" fillId="0" borderId="1" xfId="25" applyFont="1" applyBorder="1" applyAlignment="1">
      <alignment horizontal="right"/>
    </xf>
    <xf numFmtId="0" fontId="15" fillId="0" borderId="50" xfId="25" applyFont="1" applyBorder="1" applyAlignment="1">
      <alignment horizontal="right"/>
    </xf>
    <xf numFmtId="0" fontId="4" fillId="0" borderId="0" xfId="25" applyFont="1" applyAlignment="1">
      <alignment vertical="center" wrapText="1"/>
    </xf>
    <xf numFmtId="0" fontId="4" fillId="0" borderId="0" xfId="25" applyFont="1" applyAlignment="1">
      <alignment horizontal="left" vertical="center"/>
    </xf>
    <xf numFmtId="49" fontId="4" fillId="0" borderId="0" xfId="351" applyNumberFormat="1" applyFont="1" applyProtection="1">
      <protection locked="0"/>
    </xf>
    <xf numFmtId="0" fontId="15" fillId="0" borderId="0" xfId="25" applyFont="1" applyAlignment="1">
      <alignment horizontal="left" vertical="center"/>
    </xf>
    <xf numFmtId="56" fontId="127" fillId="0" borderId="0" xfId="30" applyNumberFormat="1" applyFont="1"/>
    <xf numFmtId="0" fontId="9" fillId="0" borderId="0" xfId="30" applyFont="1"/>
    <xf numFmtId="0" fontId="40" fillId="0" borderId="0" xfId="30" applyFont="1"/>
    <xf numFmtId="186" fontId="17" fillId="0" borderId="0" xfId="30" applyNumberFormat="1" applyFont="1" applyAlignment="1">
      <alignment horizontal="center"/>
    </xf>
    <xf numFmtId="56" fontId="40" fillId="0" borderId="0" xfId="30" applyNumberFormat="1" applyFont="1"/>
    <xf numFmtId="0" fontId="12" fillId="0" borderId="22" xfId="18" applyFont="1" applyBorder="1" applyAlignment="1">
      <alignment vertical="center"/>
    </xf>
    <xf numFmtId="0" fontId="12" fillId="0" borderId="17" xfId="18" applyFont="1" applyBorder="1" applyAlignment="1">
      <alignment vertical="center"/>
    </xf>
    <xf numFmtId="0" fontId="12" fillId="0" borderId="18" xfId="18" applyFont="1" applyBorder="1" applyAlignment="1" applyProtection="1">
      <alignment vertical="center"/>
      <protection locked="0"/>
    </xf>
    <xf numFmtId="0" fontId="31" fillId="0" borderId="23" xfId="30" applyFont="1" applyBorder="1" applyAlignment="1" applyProtection="1">
      <alignment vertical="center"/>
      <protection locked="0"/>
    </xf>
    <xf numFmtId="0" fontId="31" fillId="0" borderId="0" xfId="30" applyFont="1" applyAlignment="1" applyProtection="1">
      <alignment vertical="center"/>
      <protection locked="0"/>
    </xf>
    <xf numFmtId="0" fontId="31" fillId="0" borderId="19" xfId="30" applyFont="1" applyBorder="1" applyAlignment="1" applyProtection="1">
      <alignment vertical="center"/>
      <protection locked="0"/>
    </xf>
    <xf numFmtId="0" fontId="31" fillId="0" borderId="0" xfId="30" applyFont="1" applyAlignment="1" applyProtection="1">
      <alignment vertical="center" wrapText="1"/>
      <protection locked="0"/>
    </xf>
    <xf numFmtId="0" fontId="31" fillId="0" borderId="19" xfId="30" applyFont="1" applyBorder="1" applyAlignment="1" applyProtection="1">
      <alignment vertical="center" wrapText="1"/>
      <protection locked="0"/>
    </xf>
    <xf numFmtId="0" fontId="31" fillId="0" borderId="24" xfId="30" applyFont="1" applyBorder="1" applyAlignment="1" applyProtection="1">
      <alignment vertical="center" wrapText="1"/>
      <protection locked="0"/>
    </xf>
    <xf numFmtId="0" fontId="31" fillId="0" borderId="20" xfId="30" applyFont="1" applyBorder="1" applyAlignment="1" applyProtection="1">
      <alignment vertical="center" wrapText="1"/>
      <protection locked="0"/>
    </xf>
    <xf numFmtId="0" fontId="0" fillId="0" borderId="20" xfId="0" applyBorder="1" applyAlignment="1">
      <alignment horizontal="left" vertical="center"/>
    </xf>
    <xf numFmtId="0" fontId="0" fillId="0" borderId="21" xfId="0" applyBorder="1" applyAlignment="1" applyProtection="1">
      <alignment horizontal="left" vertical="center"/>
      <protection locked="0"/>
    </xf>
    <xf numFmtId="0" fontId="41" fillId="0" borderId="1" xfId="31" applyFont="1" applyBorder="1" applyAlignment="1">
      <alignment vertical="center"/>
    </xf>
    <xf numFmtId="0" fontId="41" fillId="0" borderId="0" xfId="31" applyFont="1" applyAlignment="1">
      <alignment horizontal="center" vertical="center"/>
    </xf>
    <xf numFmtId="0" fontId="41" fillId="0" borderId="0" xfId="31" applyFont="1" applyAlignment="1">
      <alignment horizontal="right" vertical="center"/>
    </xf>
    <xf numFmtId="0" fontId="41" fillId="0" borderId="16" xfId="31" applyFont="1" applyBorder="1" applyAlignment="1">
      <alignment horizontal="right" vertical="center"/>
    </xf>
    <xf numFmtId="0" fontId="42" fillId="0" borderId="0" xfId="31" applyFont="1" applyAlignment="1">
      <alignment horizontal="center" vertical="center"/>
    </xf>
    <xf numFmtId="0" fontId="35" fillId="0" borderId="80" xfId="0" applyFont="1" applyBorder="1" applyAlignment="1">
      <alignment vertical="center"/>
    </xf>
    <xf numFmtId="37" fontId="42" fillId="0" borderId="81" xfId="0" applyNumberFormat="1" applyFont="1" applyBorder="1" applyAlignment="1" applyProtection="1">
      <alignment horizontal="right" vertical="center"/>
      <protection locked="0"/>
    </xf>
    <xf numFmtId="182" fontId="42" fillId="0" borderId="81" xfId="0" applyNumberFormat="1" applyFont="1" applyBorder="1" applyAlignment="1" applyProtection="1">
      <alignment horizontal="right" vertical="center"/>
      <protection locked="0"/>
    </xf>
    <xf numFmtId="182" fontId="42" fillId="0" borderId="81" xfId="0" applyNumberFormat="1" applyFont="1" applyBorder="1" applyAlignment="1" applyProtection="1">
      <alignment horizontal="right" vertical="center" shrinkToFit="1"/>
      <protection locked="0"/>
    </xf>
    <xf numFmtId="182" fontId="42" fillId="0" borderId="82" xfId="0" applyNumberFormat="1" applyFont="1" applyBorder="1" applyAlignment="1" applyProtection="1">
      <alignment horizontal="right" vertical="center" shrinkToFit="1"/>
      <protection locked="0"/>
    </xf>
    <xf numFmtId="0" fontId="13" fillId="0" borderId="80" xfId="0" applyFont="1" applyBorder="1" applyAlignment="1">
      <alignment vertical="center"/>
    </xf>
    <xf numFmtId="182" fontId="41" fillId="0" borderId="81" xfId="0" applyNumberFormat="1" applyFont="1" applyBorder="1" applyAlignment="1" applyProtection="1">
      <alignment horizontal="right" vertical="center"/>
      <protection locked="0"/>
    </xf>
    <xf numFmtId="37" fontId="41" fillId="0" borderId="81" xfId="0" applyNumberFormat="1" applyFont="1" applyBorder="1" applyAlignment="1" applyProtection="1">
      <alignment horizontal="right" vertical="center"/>
      <protection locked="0"/>
    </xf>
    <xf numFmtId="182" fontId="41" fillId="0" borderId="82" xfId="0" applyNumberFormat="1" applyFont="1" applyBorder="1" applyAlignment="1" applyProtection="1">
      <alignment horizontal="right" vertical="center"/>
      <protection locked="0"/>
    </xf>
    <xf numFmtId="182" fontId="42" fillId="0" borderId="82" xfId="0" applyNumberFormat="1" applyFont="1" applyBorder="1" applyAlignment="1" applyProtection="1">
      <alignment horizontal="right" vertical="center"/>
      <protection locked="0"/>
    </xf>
    <xf numFmtId="189" fontId="41" fillId="0" borderId="81" xfId="0" applyNumberFormat="1" applyFont="1" applyBorder="1" applyAlignment="1" applyProtection="1">
      <alignment horizontal="right" vertical="center"/>
      <protection locked="0"/>
    </xf>
    <xf numFmtId="3" fontId="42" fillId="0" borderId="1" xfId="0" applyNumberFormat="1" applyFont="1" applyBorder="1" applyAlignment="1" applyProtection="1">
      <alignment horizontal="right" vertical="center"/>
      <protection locked="0"/>
    </xf>
    <xf numFmtId="182" fontId="42" fillId="0" borderId="1" xfId="0" applyNumberFormat="1" applyFont="1" applyBorder="1" applyAlignment="1" applyProtection="1">
      <alignment horizontal="right" vertical="center"/>
      <protection locked="0"/>
    </xf>
    <xf numFmtId="4" fontId="35" fillId="0" borderId="1" xfId="0" applyNumberFormat="1" applyFont="1" applyBorder="1" applyAlignment="1">
      <alignment vertical="center"/>
    </xf>
    <xf numFmtId="3" fontId="41" fillId="0" borderId="1" xfId="0" applyNumberFormat="1" applyFont="1" applyBorder="1" applyAlignment="1" applyProtection="1">
      <alignment horizontal="right" vertical="center"/>
      <protection locked="0"/>
    </xf>
    <xf numFmtId="39" fontId="13" fillId="0" borderId="1" xfId="0" applyNumberFormat="1" applyFont="1" applyBorder="1" applyAlignment="1">
      <alignment vertical="center"/>
    </xf>
    <xf numFmtId="0" fontId="41" fillId="0" borderId="88" xfId="31" applyFont="1" applyBorder="1" applyAlignment="1">
      <alignment horizontal="center" vertical="center"/>
    </xf>
    <xf numFmtId="0" fontId="13" fillId="0" borderId="115" xfId="0" applyFont="1" applyBorder="1" applyAlignment="1">
      <alignment vertical="center"/>
    </xf>
    <xf numFmtId="39" fontId="13" fillId="0" borderId="107" xfId="0" applyNumberFormat="1" applyFont="1" applyBorder="1" applyAlignment="1">
      <alignment vertical="center"/>
    </xf>
    <xf numFmtId="37" fontId="41" fillId="0" borderId="113" xfId="0" applyNumberFormat="1" applyFont="1" applyBorder="1" applyAlignment="1" applyProtection="1">
      <alignment horizontal="right" vertical="center"/>
      <protection locked="0"/>
    </xf>
    <xf numFmtId="182" fontId="41" fillId="0" borderId="113" xfId="0" applyNumberFormat="1" applyFont="1" applyBorder="1" applyAlignment="1" applyProtection="1">
      <alignment horizontal="right" vertical="center"/>
      <protection locked="0"/>
    </xf>
    <xf numFmtId="3" fontId="41" fillId="0" borderId="107" xfId="0" applyNumberFormat="1" applyFont="1" applyBorder="1" applyAlignment="1" applyProtection="1">
      <alignment horizontal="right" vertical="center"/>
      <protection locked="0"/>
    </xf>
    <xf numFmtId="182" fontId="41" fillId="0" borderId="112" xfId="0" applyNumberFormat="1" applyFont="1" applyBorder="1" applyAlignment="1" applyProtection="1">
      <alignment horizontal="right" vertical="center"/>
      <protection locked="0"/>
    </xf>
    <xf numFmtId="0" fontId="0" fillId="0" borderId="5" xfId="0" applyBorder="1"/>
    <xf numFmtId="0" fontId="0" fillId="0" borderId="89" xfId="0" applyBorder="1"/>
    <xf numFmtId="0" fontId="15" fillId="0" borderId="0" xfId="0" applyFont="1" applyAlignment="1">
      <alignment horizontal="right" vertical="top"/>
    </xf>
    <xf numFmtId="0" fontId="15" fillId="0" borderId="0" xfId="0" applyFont="1" applyAlignment="1">
      <alignment horizontal="left" vertical="top"/>
    </xf>
    <xf numFmtId="0" fontId="15" fillId="0" borderId="0" xfId="0" quotePrefix="1" applyFont="1" applyAlignment="1">
      <alignment horizontal="right" vertical="top"/>
    </xf>
    <xf numFmtId="0" fontId="15" fillId="0" borderId="0" xfId="30" applyFont="1" applyAlignment="1">
      <alignment vertical="center"/>
    </xf>
    <xf numFmtId="56" fontId="119" fillId="0" borderId="0" xfId="30" applyNumberFormat="1" applyFont="1"/>
    <xf numFmtId="0" fontId="120" fillId="0" borderId="0" xfId="18" applyFont="1" applyAlignment="1">
      <alignment vertical="center"/>
    </xf>
    <xf numFmtId="0" fontId="24" fillId="0" borderId="0" xfId="30" applyFont="1" applyAlignment="1" applyProtection="1">
      <alignment vertical="center"/>
      <protection locked="0"/>
    </xf>
    <xf numFmtId="0" fontId="24" fillId="0" borderId="0" xfId="30" applyFont="1" applyAlignment="1" applyProtection="1">
      <alignment vertical="center" wrapText="1"/>
      <protection locked="0"/>
    </xf>
    <xf numFmtId="0" fontId="121" fillId="0" borderId="0" xfId="30" applyFont="1" applyAlignment="1" applyProtection="1">
      <alignment vertical="center"/>
      <protection locked="0"/>
    </xf>
    <xf numFmtId="0" fontId="121" fillId="0" borderId="0" xfId="0" applyFont="1" applyAlignment="1">
      <alignment vertical="center"/>
    </xf>
    <xf numFmtId="0" fontId="15" fillId="0" borderId="6" xfId="31" applyFont="1" applyBorder="1" applyAlignment="1">
      <alignment vertical="center"/>
    </xf>
    <xf numFmtId="0" fontId="15" fillId="0" borderId="0" xfId="31" applyFont="1" applyAlignment="1">
      <alignment horizontal="center" vertical="center"/>
    </xf>
    <xf numFmtId="0" fontId="15" fillId="0" borderId="5" xfId="31" applyFont="1" applyBorder="1" applyAlignment="1">
      <alignment horizontal="right" vertical="center"/>
    </xf>
    <xf numFmtId="0" fontId="15" fillId="0" borderId="16" xfId="31" applyFont="1" applyBorder="1" applyAlignment="1">
      <alignment horizontal="right" vertical="center"/>
    </xf>
    <xf numFmtId="0" fontId="15" fillId="0" borderId="10" xfId="31" applyFont="1" applyBorder="1" applyAlignment="1">
      <alignment horizontal="right" vertical="center"/>
    </xf>
    <xf numFmtId="0" fontId="0" fillId="0" borderId="0" xfId="0" applyAlignment="1">
      <alignment vertical="center"/>
    </xf>
    <xf numFmtId="2" fontId="41" fillId="0" borderId="1" xfId="0" applyNumberFormat="1" applyFont="1" applyBorder="1" applyAlignment="1" applyProtection="1">
      <alignment horizontal="right" vertical="center"/>
      <protection locked="0"/>
    </xf>
    <xf numFmtId="0" fontId="41" fillId="0" borderId="80" xfId="31" applyFont="1" applyBorder="1" applyAlignment="1">
      <alignment horizontal="center" vertical="center"/>
    </xf>
    <xf numFmtId="0" fontId="41" fillId="0" borderId="1" xfId="31" applyFont="1" applyBorder="1" applyAlignment="1">
      <alignment horizontal="center" vertical="center"/>
    </xf>
    <xf numFmtId="0" fontId="13" fillId="0" borderId="0" xfId="0" applyFont="1" applyAlignment="1">
      <alignment vertical="center"/>
    </xf>
    <xf numFmtId="3" fontId="41" fillId="0" borderId="81" xfId="0" applyNumberFormat="1" applyFont="1" applyBorder="1" applyAlignment="1" applyProtection="1">
      <alignment horizontal="right" vertical="center"/>
      <protection locked="0"/>
    </xf>
    <xf numFmtId="182" fontId="41" fillId="0" borderId="0" xfId="0" applyNumberFormat="1" applyFont="1" applyAlignment="1" applyProtection="1">
      <alignment horizontal="right" vertical="center"/>
      <protection locked="0"/>
    </xf>
    <xf numFmtId="189" fontId="41" fillId="0" borderId="1" xfId="0" applyNumberFormat="1" applyFont="1" applyBorder="1" applyAlignment="1" applyProtection="1">
      <alignment horizontal="right" vertical="center"/>
      <protection locked="0"/>
    </xf>
    <xf numFmtId="0" fontId="13" fillId="0" borderId="82" xfId="0" applyFont="1" applyBorder="1" applyAlignment="1">
      <alignment vertical="center"/>
    </xf>
    <xf numFmtId="2" fontId="41" fillId="0" borderId="0" xfId="0" applyNumberFormat="1" applyFont="1" applyAlignment="1" applyProtection="1">
      <alignment horizontal="right" vertical="center"/>
      <protection locked="0"/>
    </xf>
    <xf numFmtId="37" fontId="41" fillId="0" borderId="82" xfId="0" applyNumberFormat="1" applyFont="1" applyBorder="1" applyAlignment="1" applyProtection="1">
      <alignment horizontal="right" vertical="center"/>
      <protection locked="0"/>
    </xf>
    <xf numFmtId="3" fontId="41" fillId="0" borderId="82" xfId="0" applyNumberFormat="1" applyFont="1" applyBorder="1" applyAlignment="1" applyProtection="1">
      <alignment horizontal="right" vertical="center"/>
      <protection locked="0"/>
    </xf>
    <xf numFmtId="0" fontId="41" fillId="0" borderId="82" xfId="30" quotePrefix="1" applyFont="1" applyBorder="1" applyAlignment="1">
      <alignment horizontal="center" vertical="center"/>
    </xf>
    <xf numFmtId="0" fontId="41" fillId="0" borderId="0" xfId="30" quotePrefix="1" applyFont="1" applyAlignment="1">
      <alignment horizontal="center" vertical="center"/>
    </xf>
    <xf numFmtId="37" fontId="41" fillId="0" borderId="0" xfId="0" applyNumberFormat="1" applyFont="1" applyAlignment="1" applyProtection="1">
      <alignment horizontal="right" vertical="center"/>
      <protection locked="0"/>
    </xf>
    <xf numFmtId="3" fontId="41" fillId="0" borderId="0" xfId="0" applyNumberFormat="1" applyFont="1" applyAlignment="1" applyProtection="1">
      <alignment horizontal="right" vertical="center"/>
      <protection locked="0"/>
    </xf>
    <xf numFmtId="189" fontId="41" fillId="0" borderId="82" xfId="0" applyNumberFormat="1" applyFont="1" applyBorder="1" applyAlignment="1" applyProtection="1">
      <alignment horizontal="right" vertical="center"/>
      <protection locked="0"/>
    </xf>
    <xf numFmtId="0" fontId="43" fillId="0" borderId="0" xfId="31" applyFont="1" applyAlignment="1">
      <alignment horizontal="left" vertical="center"/>
    </xf>
    <xf numFmtId="0" fontId="43" fillId="0" borderId="82" xfId="30" quotePrefix="1" applyFont="1" applyBorder="1" applyAlignment="1">
      <alignment horizontal="center" vertical="center"/>
    </xf>
    <xf numFmtId="2" fontId="43" fillId="0" borderId="1" xfId="0" applyNumberFormat="1" applyFont="1" applyBorder="1" applyAlignment="1" applyProtection="1">
      <alignment horizontal="right" vertical="center"/>
      <protection locked="0"/>
    </xf>
    <xf numFmtId="37" fontId="43" fillId="0" borderId="81" xfId="0" applyNumberFormat="1" applyFont="1" applyBorder="1" applyAlignment="1" applyProtection="1">
      <alignment horizontal="right" vertical="center"/>
      <protection locked="0"/>
    </xf>
    <xf numFmtId="182" fontId="43" fillId="0" borderId="81" xfId="0" applyNumberFormat="1" applyFont="1" applyBorder="1" applyAlignment="1" applyProtection="1">
      <alignment horizontal="right" vertical="center"/>
      <protection locked="0"/>
    </xf>
    <xf numFmtId="38" fontId="43" fillId="0" borderId="81" xfId="76" applyFont="1" applyFill="1" applyBorder="1" applyAlignment="1" applyProtection="1">
      <alignment horizontal="right" vertical="center"/>
      <protection locked="0"/>
    </xf>
    <xf numFmtId="189" fontId="43" fillId="0" borderId="81" xfId="76" applyNumberFormat="1" applyFont="1" applyFill="1" applyBorder="1" applyAlignment="1" applyProtection="1">
      <alignment horizontal="right" vertical="center"/>
      <protection locked="0"/>
    </xf>
    <xf numFmtId="182" fontId="43" fillId="0" borderId="82" xfId="0" applyNumberFormat="1" applyFont="1" applyBorder="1" applyAlignment="1" applyProtection="1">
      <alignment horizontal="right" vertical="center"/>
      <protection locked="0"/>
    </xf>
    <xf numFmtId="0" fontId="41" fillId="0" borderId="82" xfId="22" applyFont="1" applyBorder="1" applyAlignment="1">
      <alignment horizontal="center" vertical="center"/>
    </xf>
    <xf numFmtId="38" fontId="41" fillId="0" borderId="81" xfId="30" applyNumberFormat="1" applyFont="1" applyBorder="1" applyAlignment="1" applyProtection="1">
      <alignment horizontal="right" vertical="center"/>
      <protection locked="0"/>
    </xf>
    <xf numFmtId="189" fontId="41" fillId="0" borderId="81" xfId="30" applyNumberFormat="1" applyFont="1" applyBorder="1" applyAlignment="1" applyProtection="1">
      <alignment horizontal="right" vertical="center"/>
      <protection locked="0"/>
    </xf>
    <xf numFmtId="0" fontId="43" fillId="0" borderId="82" xfId="30" applyFont="1" applyBorder="1" applyAlignment="1">
      <alignment horizontal="center" vertical="center"/>
    </xf>
    <xf numFmtId="189" fontId="43" fillId="0" borderId="81" xfId="0" applyNumberFormat="1" applyFont="1" applyBorder="1" applyAlignment="1" applyProtection="1">
      <alignment horizontal="right" vertical="center"/>
      <protection locked="0"/>
    </xf>
    <xf numFmtId="3" fontId="43" fillId="0" borderId="81" xfId="30" applyNumberFormat="1" applyFont="1" applyBorder="1" applyAlignment="1" applyProtection="1">
      <alignment horizontal="right" vertical="center"/>
      <protection locked="0"/>
    </xf>
    <xf numFmtId="189" fontId="43" fillId="0" borderId="81" xfId="30" applyNumberFormat="1" applyFont="1" applyBorder="1" applyAlignment="1" applyProtection="1">
      <alignment horizontal="right" vertical="center"/>
      <protection locked="0"/>
    </xf>
    <xf numFmtId="189" fontId="43" fillId="0" borderId="82" xfId="0" applyNumberFormat="1" applyFont="1" applyBorder="1" applyAlignment="1" applyProtection="1">
      <alignment horizontal="right" vertical="center"/>
      <protection locked="0"/>
    </xf>
    <xf numFmtId="0" fontId="41" fillId="0" borderId="82" xfId="30" applyFont="1" applyBorder="1" applyAlignment="1">
      <alignment horizontal="center" vertical="center"/>
    </xf>
    <xf numFmtId="0" fontId="43" fillId="0" borderId="1" xfId="31" applyFont="1" applyBorder="1" applyAlignment="1">
      <alignment horizontal="left" vertical="center"/>
    </xf>
    <xf numFmtId="0" fontId="43" fillId="0" borderId="0" xfId="31" applyFont="1" applyAlignment="1">
      <alignment horizontal="center" vertical="center"/>
    </xf>
    <xf numFmtId="0" fontId="41" fillId="0" borderId="11" xfId="31" applyFont="1" applyBorder="1" applyAlignment="1">
      <alignment horizontal="center" vertical="center"/>
    </xf>
    <xf numFmtId="0" fontId="41" fillId="0" borderId="102" xfId="31" applyFont="1" applyBorder="1" applyAlignment="1">
      <alignment horizontal="center" vertical="center"/>
    </xf>
    <xf numFmtId="2" fontId="41" fillId="0" borderId="107" xfId="0" applyNumberFormat="1" applyFont="1" applyBorder="1" applyAlignment="1" applyProtection="1">
      <alignment horizontal="right" vertical="center"/>
      <protection locked="0"/>
    </xf>
    <xf numFmtId="189" fontId="41" fillId="0" borderId="113" xfId="0" applyNumberFormat="1" applyFont="1" applyBorder="1" applyAlignment="1" applyProtection="1">
      <alignment horizontal="right" vertical="center"/>
      <protection locked="0"/>
    </xf>
    <xf numFmtId="189" fontId="41" fillId="0" borderId="112" xfId="0" applyNumberFormat="1" applyFont="1" applyBorder="1" applyAlignment="1" applyProtection="1">
      <alignment horizontal="right" vertical="center"/>
      <protection locked="0"/>
    </xf>
    <xf numFmtId="0" fontId="23" fillId="0" borderId="0" xfId="30" applyFont="1"/>
    <xf numFmtId="0" fontId="22" fillId="0" borderId="0" xfId="30" applyFont="1"/>
    <xf numFmtId="0" fontId="7" fillId="0" borderId="0" xfId="0" applyFont="1" applyAlignment="1">
      <alignment horizontal="right" vertical="center" readingOrder="1"/>
    </xf>
    <xf numFmtId="0" fontId="7" fillId="0" borderId="0" xfId="30" applyFont="1" applyAlignment="1">
      <alignment horizontal="left" vertical="center" readingOrder="1"/>
    </xf>
    <xf numFmtId="0" fontId="137" fillId="0" borderId="0" xfId="30" applyFont="1" applyAlignment="1">
      <alignment horizontal="left" vertical="top" wrapText="1"/>
    </xf>
    <xf numFmtId="0" fontId="7" fillId="0" borderId="0" xfId="0" applyFont="1" applyAlignment="1">
      <alignment horizontal="left" vertical="center" readingOrder="1"/>
    </xf>
    <xf numFmtId="0" fontId="137" fillId="0" borderId="0" xfId="30" applyFont="1" applyAlignment="1">
      <alignment vertical="center"/>
    </xf>
    <xf numFmtId="49" fontId="7" fillId="0" borderId="0" xfId="0" quotePrefix="1" applyNumberFormat="1" applyFont="1" applyAlignment="1">
      <alignment horizontal="right" vertical="center" readingOrder="1"/>
    </xf>
    <xf numFmtId="0" fontId="137" fillId="0" borderId="0" xfId="30" applyFont="1" applyAlignment="1">
      <alignment horizontal="left" vertical="center" wrapText="1"/>
    </xf>
    <xf numFmtId="56" fontId="128" fillId="0" borderId="0" xfId="30" applyNumberFormat="1" applyFont="1"/>
    <xf numFmtId="0" fontId="4" fillId="0" borderId="0" xfId="30" applyFont="1"/>
    <xf numFmtId="0" fontId="4" fillId="0" borderId="7" xfId="30" applyFont="1" applyBorder="1"/>
    <xf numFmtId="56" fontId="17" fillId="0" borderId="7" xfId="30" applyNumberFormat="1" applyFont="1" applyBorder="1"/>
    <xf numFmtId="0" fontId="32" fillId="0" borderId="0" xfId="27" applyFont="1" applyAlignment="1">
      <alignment vertical="center"/>
    </xf>
    <xf numFmtId="0" fontId="32" fillId="0" borderId="6" xfId="27" applyFont="1" applyBorder="1" applyAlignment="1">
      <alignment vertical="center"/>
    </xf>
    <xf numFmtId="0" fontId="15" fillId="0" borderId="0" xfId="27" applyFont="1" applyAlignment="1">
      <alignment horizontal="right" vertical="center"/>
    </xf>
    <xf numFmtId="0" fontId="27" fillId="0" borderId="0" xfId="27" applyFont="1"/>
    <xf numFmtId="0" fontId="27" fillId="0" borderId="0" xfId="27" applyFont="1" applyAlignment="1">
      <alignment horizontal="center"/>
    </xf>
    <xf numFmtId="0" fontId="0" fillId="0" borderId="1" xfId="0" applyBorder="1" applyAlignment="1">
      <alignment horizontal="center"/>
    </xf>
    <xf numFmtId="38" fontId="27" fillId="0" borderId="0" xfId="76" applyFont="1" applyFill="1" applyAlignment="1">
      <alignment shrinkToFit="1"/>
    </xf>
    <xf numFmtId="2" fontId="27" fillId="0" borderId="0" xfId="76" applyNumberFormat="1" applyFont="1" applyFill="1" applyAlignment="1">
      <alignment shrinkToFit="1"/>
    </xf>
    <xf numFmtId="179" fontId="27" fillId="0" borderId="0" xfId="76" applyNumberFormat="1" applyFont="1" applyFill="1" applyAlignment="1">
      <alignment shrinkToFit="1"/>
    </xf>
    <xf numFmtId="0" fontId="27" fillId="0" borderId="0" xfId="27" applyFont="1" applyAlignment="1">
      <alignment horizontal="center" vertical="top"/>
    </xf>
    <xf numFmtId="0" fontId="27" fillId="0" borderId="0" xfId="27" applyFont="1" applyAlignment="1">
      <alignment horizontal="left" vertical="top"/>
    </xf>
    <xf numFmtId="185" fontId="27" fillId="0" borderId="0" xfId="76" applyNumberFormat="1" applyFont="1" applyFill="1" applyAlignment="1">
      <alignment horizontal="right" shrinkToFit="1"/>
    </xf>
    <xf numFmtId="3" fontId="158" fillId="0" borderId="0" xfId="0" applyNumberFormat="1" applyFont="1"/>
    <xf numFmtId="0" fontId="27" fillId="0" borderId="7" xfId="27" applyFont="1" applyBorder="1" applyAlignment="1">
      <alignment horizontal="center" vertical="top"/>
    </xf>
    <xf numFmtId="0" fontId="27" fillId="0" borderId="7" xfId="27" applyFont="1" applyBorder="1" applyAlignment="1">
      <alignment horizontal="center"/>
    </xf>
    <xf numFmtId="0" fontId="0" fillId="0" borderId="11" xfId="0" applyBorder="1" applyAlignment="1">
      <alignment horizontal="center"/>
    </xf>
    <xf numFmtId="0" fontId="4" fillId="0" borderId="0" xfId="27" applyFont="1"/>
    <xf numFmtId="49" fontId="4" fillId="0" borderId="0" xfId="27" applyNumberFormat="1" applyFont="1" applyAlignment="1">
      <alignment horizontal="center"/>
    </xf>
    <xf numFmtId="37" fontId="4" fillId="0" borderId="0" xfId="0" applyNumberFormat="1" applyFont="1"/>
    <xf numFmtId="37" fontId="0" fillId="0" borderId="0" xfId="0" applyNumberFormat="1"/>
    <xf numFmtId="37" fontId="14" fillId="0" borderId="0" xfId="0" applyNumberFormat="1" applyFont="1"/>
    <xf numFmtId="37" fontId="0" fillId="0" borderId="0" xfId="0" applyNumberFormat="1" applyAlignment="1">
      <alignment horizontal="right" vertical="center"/>
    </xf>
    <xf numFmtId="0" fontId="6" fillId="0" borderId="0" xfId="27" applyFont="1"/>
    <xf numFmtId="37" fontId="15" fillId="0" borderId="0" xfId="0" applyNumberFormat="1" applyFont="1" applyAlignment="1">
      <alignment horizontal="right"/>
    </xf>
    <xf numFmtId="49" fontId="141" fillId="0" borderId="0" xfId="27" applyNumberFormat="1" applyFont="1" applyAlignment="1">
      <alignment horizontal="center"/>
    </xf>
    <xf numFmtId="0" fontId="141" fillId="0" borderId="0" xfId="0" applyFont="1"/>
    <xf numFmtId="0" fontId="6" fillId="0" borderId="0" xfId="30" applyFont="1"/>
    <xf numFmtId="0" fontId="128" fillId="0" borderId="0" xfId="0" applyFont="1" applyAlignment="1">
      <alignment vertical="top"/>
    </xf>
    <xf numFmtId="37" fontId="15" fillId="0" borderId="9" xfId="0" applyNumberFormat="1" applyFont="1" applyBorder="1" applyAlignment="1">
      <alignment horizontal="center" vertical="center"/>
    </xf>
    <xf numFmtId="37" fontId="15" fillId="0" borderId="12" xfId="0" applyNumberFormat="1" applyFont="1" applyBorder="1" applyAlignment="1">
      <alignment horizontal="center" vertical="center"/>
    </xf>
    <xf numFmtId="37" fontId="14" fillId="0" borderId="0" xfId="27" applyNumberFormat="1" applyFont="1" applyAlignment="1">
      <alignment horizontal="center" vertical="center"/>
    </xf>
    <xf numFmtId="37" fontId="14" fillId="0" borderId="0" xfId="27" applyNumberFormat="1" applyFont="1" applyAlignment="1">
      <alignment vertical="center"/>
    </xf>
    <xf numFmtId="0" fontId="14" fillId="0" borderId="0" xfId="0" applyFont="1" applyAlignment="1">
      <alignment vertical="center"/>
    </xf>
    <xf numFmtId="37" fontId="15" fillId="0" borderId="2" xfId="0" applyNumberFormat="1" applyFont="1" applyBorder="1" applyAlignment="1">
      <alignment horizontal="right" vertical="center"/>
    </xf>
    <xf numFmtId="37" fontId="15" fillId="0" borderId="0" xfId="0" applyNumberFormat="1" applyFont="1" applyAlignment="1">
      <alignment horizontal="right" vertical="center"/>
    </xf>
    <xf numFmtId="0" fontId="14" fillId="0" borderId="0" xfId="30" applyFont="1"/>
    <xf numFmtId="3" fontId="158" fillId="0" borderId="0" xfId="30" applyNumberFormat="1" applyFont="1"/>
    <xf numFmtId="38" fontId="158" fillId="0" borderId="0" xfId="30" applyNumberFormat="1" applyFont="1"/>
    <xf numFmtId="0" fontId="27" fillId="0" borderId="0" xfId="30" applyFont="1"/>
    <xf numFmtId="211" fontId="158" fillId="0" borderId="0" xfId="0" applyNumberFormat="1" applyFont="1"/>
    <xf numFmtId="0" fontId="158" fillId="0" borderId="0" xfId="0" applyFont="1"/>
    <xf numFmtId="0" fontId="6" fillId="0" borderId="1" xfId="30" applyFont="1" applyBorder="1"/>
    <xf numFmtId="3" fontId="26" fillId="0" borderId="0" xfId="0" applyNumberFormat="1" applyFont="1" applyAlignment="1" applyProtection="1">
      <alignment horizontal="right" vertical="center"/>
      <protection locked="0"/>
    </xf>
    <xf numFmtId="37" fontId="26" fillId="0" borderId="0" xfId="0" applyNumberFormat="1" applyFont="1" applyAlignment="1" applyProtection="1">
      <alignment horizontal="right" vertical="center"/>
      <protection locked="0"/>
    </xf>
    <xf numFmtId="37" fontId="26" fillId="0" borderId="2" xfId="0" applyNumberFormat="1" applyFont="1" applyBorder="1" applyAlignment="1" applyProtection="1">
      <alignment horizontal="right" vertical="center"/>
      <protection locked="0"/>
    </xf>
    <xf numFmtId="0" fontId="15" fillId="0" borderId="0" xfId="30" applyFont="1" applyAlignment="1">
      <alignment horizontal="center"/>
    </xf>
    <xf numFmtId="0" fontId="15" fillId="0" borderId="0" xfId="22" applyFont="1" applyAlignment="1">
      <alignment horizontal="center" shrinkToFit="1"/>
    </xf>
    <xf numFmtId="37" fontId="4" fillId="0" borderId="5" xfId="0" applyNumberFormat="1" applyFont="1" applyBorder="1"/>
    <xf numFmtId="37" fontId="6" fillId="0" borderId="0" xfId="0" applyNumberFormat="1" applyFont="1"/>
    <xf numFmtId="49" fontId="4" fillId="0" borderId="0" xfId="30" applyNumberFormat="1" applyFont="1" applyAlignment="1">
      <alignment horizontal="left"/>
    </xf>
    <xf numFmtId="49" fontId="4" fillId="0" borderId="0" xfId="30" applyNumberFormat="1" applyFont="1" applyAlignment="1">
      <alignment horizontal="center"/>
    </xf>
    <xf numFmtId="0" fontId="129" fillId="0" borderId="0" xfId="0" applyFont="1"/>
    <xf numFmtId="0" fontId="47" fillId="0" borderId="0" xfId="0" applyFont="1"/>
    <xf numFmtId="0" fontId="149" fillId="0" borderId="22" xfId="0" applyFont="1" applyBorder="1" applyProtection="1">
      <protection locked="0"/>
    </xf>
    <xf numFmtId="0" fontId="29" fillId="0" borderId="17" xfId="0" applyFont="1" applyBorder="1" applyProtection="1">
      <protection locked="0"/>
    </xf>
    <xf numFmtId="0" fontId="29" fillId="0" borderId="18" xfId="0" applyFont="1" applyBorder="1" applyProtection="1">
      <protection locked="0"/>
    </xf>
    <xf numFmtId="0" fontId="50" fillId="0" borderId="0" xfId="0" applyFont="1"/>
    <xf numFmtId="0" fontId="31" fillId="0" borderId="23" xfId="0" applyFont="1" applyBorder="1" applyProtection="1">
      <protection locked="0"/>
    </xf>
    <xf numFmtId="0" fontId="31" fillId="0" borderId="0" xfId="0" applyFont="1" applyProtection="1">
      <protection locked="0"/>
    </xf>
    <xf numFmtId="0" fontId="19" fillId="0" borderId="0" xfId="0" applyFont="1" applyProtection="1">
      <protection locked="0"/>
    </xf>
    <xf numFmtId="0" fontId="19" fillId="0" borderId="19" xfId="0" applyFont="1" applyBorder="1" applyProtection="1">
      <protection locked="0"/>
    </xf>
    <xf numFmtId="0" fontId="149" fillId="0" borderId="23" xfId="0" applyFont="1" applyBorder="1" applyProtection="1">
      <protection locked="0"/>
    </xf>
    <xf numFmtId="0" fontId="29" fillId="0" borderId="0" xfId="0" applyFont="1" applyProtection="1">
      <protection locked="0"/>
    </xf>
    <xf numFmtId="0" fontId="29" fillId="0" borderId="19" xfId="0" applyFont="1" applyBorder="1" applyProtection="1">
      <protection locked="0"/>
    </xf>
    <xf numFmtId="0" fontId="31" fillId="0" borderId="19" xfId="0" applyFont="1" applyBorder="1" applyProtection="1">
      <protection locked="0"/>
    </xf>
    <xf numFmtId="0" fontId="31" fillId="0" borderId="23" xfId="0" applyFont="1" applyBorder="1" applyAlignment="1" applyProtection="1">
      <alignment vertical="top"/>
      <protection locked="0"/>
    </xf>
    <xf numFmtId="0" fontId="31" fillId="0" borderId="0" xfId="0" applyFont="1" applyAlignment="1" applyProtection="1">
      <alignment vertical="top"/>
      <protection locked="0"/>
    </xf>
    <xf numFmtId="0" fontId="19" fillId="0" borderId="0" xfId="0" applyFont="1" applyAlignment="1" applyProtection="1">
      <alignment vertical="top"/>
      <protection locked="0"/>
    </xf>
    <xf numFmtId="0" fontId="19" fillId="0" borderId="19" xfId="0" applyFont="1" applyBorder="1" applyAlignment="1" applyProtection="1">
      <alignment vertical="top"/>
      <protection locked="0"/>
    </xf>
    <xf numFmtId="0" fontId="31" fillId="0" borderId="24" xfId="0" applyFont="1" applyBorder="1" applyAlignment="1" applyProtection="1">
      <alignment vertical="top"/>
      <protection locked="0"/>
    </xf>
    <xf numFmtId="0" fontId="31" fillId="0" borderId="20" xfId="0" applyFont="1" applyBorder="1" applyAlignment="1" applyProtection="1">
      <alignment vertical="top"/>
      <protection locked="0"/>
    </xf>
    <xf numFmtId="0" fontId="31" fillId="0" borderId="21" xfId="0" applyFont="1" applyBorder="1" applyAlignment="1" applyProtection="1">
      <alignment vertical="top"/>
      <protection locked="0"/>
    </xf>
    <xf numFmtId="0" fontId="44" fillId="0" borderId="0" xfId="0" applyFont="1"/>
    <xf numFmtId="0" fontId="45" fillId="0" borderId="0" xfId="0" applyFont="1"/>
    <xf numFmtId="56" fontId="129" fillId="0" borderId="0" xfId="0" quotePrefix="1" applyNumberFormat="1" applyFont="1" applyAlignment="1">
      <alignment horizontal="left"/>
    </xf>
    <xf numFmtId="0" fontId="33" fillId="0" borderId="0" xfId="0" applyFont="1" applyAlignment="1">
      <alignment horizontal="left"/>
    </xf>
    <xf numFmtId="0" fontId="34" fillId="0" borderId="10" xfId="0" applyFont="1" applyBorder="1" applyAlignment="1">
      <alignment horizontal="right"/>
    </xf>
    <xf numFmtId="0" fontId="34" fillId="0" borderId="0" xfId="0" applyFont="1" applyAlignment="1">
      <alignment horizontal="right"/>
    </xf>
    <xf numFmtId="0" fontId="33" fillId="0" borderId="1" xfId="0" applyFont="1" applyBorder="1" applyAlignment="1">
      <alignment horizontal="left"/>
    </xf>
    <xf numFmtId="3" fontId="15" fillId="0" borderId="0" xfId="22" applyNumberFormat="1" applyFont="1" applyAlignment="1" applyProtection="1">
      <alignment horizontal="right"/>
      <protection locked="0"/>
    </xf>
    <xf numFmtId="177" fontId="15" fillId="0" borderId="0" xfId="22" applyNumberFormat="1" applyFont="1" applyAlignment="1" applyProtection="1">
      <alignment horizontal="right"/>
      <protection locked="0"/>
    </xf>
    <xf numFmtId="3" fontId="15" fillId="0" borderId="0" xfId="0" applyNumberFormat="1" applyFont="1" applyProtection="1">
      <protection locked="0"/>
    </xf>
    <xf numFmtId="182" fontId="15" fillId="0" borderId="0" xfId="0" applyNumberFormat="1" applyFont="1" applyAlignment="1" applyProtection="1">
      <alignment horizontal="right"/>
      <protection locked="0"/>
    </xf>
    <xf numFmtId="3" fontId="15" fillId="0" borderId="82" xfId="0" applyNumberFormat="1" applyFont="1" applyBorder="1" applyProtection="1">
      <protection locked="0"/>
    </xf>
    <xf numFmtId="177" fontId="15" fillId="0" borderId="0" xfId="0" applyNumberFormat="1" applyFont="1" applyProtection="1">
      <protection locked="0"/>
    </xf>
    <xf numFmtId="182" fontId="15" fillId="0" borderId="82" xfId="0" applyNumberFormat="1" applyFont="1" applyBorder="1" applyProtection="1">
      <protection locked="0"/>
    </xf>
    <xf numFmtId="182" fontId="15" fillId="0" borderId="0" xfId="0" applyNumberFormat="1" applyFont="1" applyProtection="1">
      <protection locked="0"/>
    </xf>
    <xf numFmtId="3" fontId="15" fillId="0" borderId="82" xfId="0" applyNumberFormat="1" applyFont="1" applyBorder="1" applyAlignment="1" applyProtection="1">
      <alignment horizontal="right"/>
      <protection locked="0"/>
    </xf>
    <xf numFmtId="3" fontId="15" fillId="0" borderId="0" xfId="0" applyNumberFormat="1" applyFont="1" applyAlignment="1" applyProtection="1">
      <alignment horizontal="right"/>
      <protection locked="0"/>
    </xf>
    <xf numFmtId="0" fontId="33" fillId="0" borderId="7" xfId="0" applyFont="1" applyBorder="1" applyAlignment="1">
      <alignment horizontal="left" vertical="center" shrinkToFit="1"/>
    </xf>
    <xf numFmtId="3" fontId="15" fillId="0" borderId="124" xfId="0" applyNumberFormat="1" applyFont="1" applyBorder="1" applyProtection="1">
      <protection locked="0"/>
    </xf>
    <xf numFmtId="178" fontId="15" fillId="0" borderId="123" xfId="76" applyNumberFormat="1" applyFont="1" applyFill="1" applyBorder="1" applyAlignment="1" applyProtection="1">
      <alignment horizontal="right"/>
      <protection locked="0"/>
    </xf>
    <xf numFmtId="3" fontId="15" fillId="0" borderId="123" xfId="0" applyNumberFormat="1" applyFont="1" applyBorder="1" applyProtection="1">
      <protection locked="0"/>
    </xf>
    <xf numFmtId="182" fontId="15" fillId="0" borderId="123" xfId="0" applyNumberFormat="1" applyFont="1" applyBorder="1" applyAlignment="1" applyProtection="1">
      <alignment horizontal="right"/>
      <protection locked="0"/>
    </xf>
    <xf numFmtId="0" fontId="27" fillId="0" borderId="0" xfId="0" applyFont="1" applyAlignment="1">
      <alignment horizontal="left"/>
    </xf>
    <xf numFmtId="3" fontId="15" fillId="0" borderId="0" xfId="0" applyNumberFormat="1" applyFont="1"/>
    <xf numFmtId="177" fontId="15" fillId="0" borderId="0" xfId="0" applyNumberFormat="1" applyFont="1"/>
    <xf numFmtId="0" fontId="4" fillId="0" borderId="0" xfId="0" applyFont="1" applyAlignment="1">
      <alignment horizontal="left"/>
    </xf>
    <xf numFmtId="3" fontId="6" fillId="0" borderId="0" xfId="0" applyNumberFormat="1" applyFont="1"/>
    <xf numFmtId="177" fontId="6" fillId="0" borderId="0" xfId="0" applyNumberFormat="1" applyFont="1"/>
    <xf numFmtId="0" fontId="4" fillId="0" borderId="0" xfId="0" applyFont="1" applyAlignment="1">
      <alignment horizontal="left" vertical="center"/>
    </xf>
    <xf numFmtId="0" fontId="6" fillId="0" borderId="0" xfId="0" applyFont="1"/>
    <xf numFmtId="56" fontId="17" fillId="0" borderId="0" xfId="0" applyNumberFormat="1" applyFont="1"/>
    <xf numFmtId="0" fontId="34" fillId="0" borderId="2" xfId="0" applyFont="1" applyBorder="1" applyAlignment="1">
      <alignment horizontal="right" vertical="center"/>
    </xf>
    <xf numFmtId="0" fontId="34" fillId="0" borderId="0" xfId="0" applyFont="1" applyAlignment="1">
      <alignment horizontal="right" vertical="center"/>
    </xf>
    <xf numFmtId="0" fontId="34" fillId="0" borderId="5" xfId="0" applyFont="1" applyBorder="1" applyAlignment="1">
      <alignment horizontal="right" vertical="center"/>
    </xf>
    <xf numFmtId="187" fontId="15" fillId="0" borderId="0" xfId="0" applyNumberFormat="1" applyFont="1" applyProtection="1">
      <protection locked="0"/>
    </xf>
    <xf numFmtId="177" fontId="15" fillId="0" borderId="0" xfId="0" applyNumberFormat="1" applyFont="1" applyAlignment="1" applyProtection="1">
      <alignment horizontal="right"/>
      <protection locked="0"/>
    </xf>
    <xf numFmtId="0" fontId="15" fillId="0" borderId="82" xfId="0" applyFont="1" applyBorder="1" applyProtection="1">
      <protection locked="0"/>
    </xf>
    <xf numFmtId="0" fontId="15" fillId="0" borderId="0" xfId="0" applyFont="1" applyProtection="1">
      <protection locked="0"/>
    </xf>
    <xf numFmtId="210" fontId="15" fillId="0" borderId="0" xfId="0" applyNumberFormat="1" applyFont="1" applyProtection="1">
      <protection locked="0"/>
    </xf>
    <xf numFmtId="210" fontId="15" fillId="0" borderId="82" xfId="0" applyNumberFormat="1" applyFont="1" applyBorder="1" applyProtection="1">
      <protection locked="0"/>
    </xf>
    <xf numFmtId="210" fontId="15" fillId="0" borderId="0" xfId="0" applyNumberFormat="1" applyFont="1" applyAlignment="1" applyProtection="1">
      <alignment horizontal="right"/>
      <protection locked="0"/>
    </xf>
    <xf numFmtId="177" fontId="15" fillId="0" borderId="0" xfId="76" applyNumberFormat="1" applyFont="1" applyFill="1" applyBorder="1" applyAlignment="1" applyProtection="1">
      <alignment horizontal="right"/>
      <protection locked="0"/>
    </xf>
    <xf numFmtId="0" fontId="0" fillId="0" borderId="82" xfId="0" applyBorder="1" applyProtection="1">
      <protection locked="0"/>
    </xf>
    <xf numFmtId="0" fontId="0" fillId="0" borderId="0" xfId="0" applyProtection="1">
      <protection locked="0"/>
    </xf>
    <xf numFmtId="177" fontId="0" fillId="0" borderId="0" xfId="0" applyNumberFormat="1" applyProtection="1">
      <protection locked="0"/>
    </xf>
    <xf numFmtId="210" fontId="15" fillId="0" borderId="82" xfId="0" applyNumberFormat="1" applyFont="1" applyBorder="1" applyAlignment="1" applyProtection="1">
      <alignment horizontal="right"/>
      <protection locked="0"/>
    </xf>
    <xf numFmtId="187" fontId="15" fillId="0" borderId="82" xfId="0" applyNumberFormat="1" applyFont="1" applyBorder="1" applyProtection="1">
      <protection locked="0"/>
    </xf>
    <xf numFmtId="0" fontId="33" fillId="0" borderId="7" xfId="0" applyFont="1" applyBorder="1" applyAlignment="1">
      <alignment horizontal="left" vertical="top" shrinkToFit="1"/>
    </xf>
    <xf numFmtId="187" fontId="15" fillId="0" borderId="124" xfId="0" applyNumberFormat="1" applyFont="1" applyBorder="1" applyProtection="1">
      <protection locked="0"/>
    </xf>
    <xf numFmtId="187" fontId="15" fillId="0" borderId="123" xfId="0" applyNumberFormat="1" applyFont="1" applyBorder="1" applyProtection="1">
      <protection locked="0"/>
    </xf>
    <xf numFmtId="210" fontId="15" fillId="0" borderId="123" xfId="0" applyNumberFormat="1" applyFont="1" applyBorder="1" applyAlignment="1" applyProtection="1">
      <alignment horizontal="right"/>
      <protection locked="0"/>
    </xf>
    <xf numFmtId="177" fontId="15" fillId="0" borderId="123" xfId="0" applyNumberFormat="1" applyFont="1" applyBorder="1" applyAlignment="1" applyProtection="1">
      <alignment horizontal="right"/>
      <protection locked="0"/>
    </xf>
    <xf numFmtId="0" fontId="6" fillId="0" borderId="0" xfId="0" applyFont="1" applyAlignment="1">
      <alignment horizontal="left" vertical="center"/>
    </xf>
    <xf numFmtId="56" fontId="129" fillId="0" borderId="0" xfId="0" quotePrefix="1" applyNumberFormat="1" applyFont="1" applyAlignment="1">
      <alignment horizontal="left" vertical="center"/>
    </xf>
    <xf numFmtId="56" fontId="17" fillId="0" borderId="0" xfId="0" quotePrefix="1" applyNumberFormat="1" applyFont="1" applyAlignment="1">
      <alignment horizontal="left" vertical="center"/>
    </xf>
    <xf numFmtId="0" fontId="34" fillId="0" borderId="2" xfId="0" quotePrefix="1" applyFont="1" applyBorder="1" applyAlignment="1">
      <alignment horizontal="right" vertical="center"/>
    </xf>
    <xf numFmtId="4" fontId="15" fillId="0" borderId="0" xfId="0" applyNumberFormat="1" applyFont="1" applyAlignment="1" applyProtection="1">
      <alignment horizontal="right"/>
      <protection locked="0"/>
    </xf>
    <xf numFmtId="0" fontId="33" fillId="0" borderId="0" xfId="0" applyFont="1"/>
    <xf numFmtId="2" fontId="15" fillId="0" borderId="0" xfId="0" applyNumberFormat="1" applyFont="1" applyAlignment="1" applyProtection="1">
      <alignment horizontal="right"/>
      <protection locked="0"/>
    </xf>
    <xf numFmtId="2" fontId="15" fillId="0" borderId="0" xfId="76" applyNumberFormat="1" applyFont="1" applyFill="1" applyBorder="1" applyAlignment="1" applyProtection="1">
      <alignment horizontal="right"/>
      <protection locked="0"/>
    </xf>
    <xf numFmtId="4" fontId="15" fillId="0" borderId="0" xfId="76" applyNumberFormat="1" applyFont="1" applyFill="1" applyBorder="1" applyAlignment="1" applyProtection="1">
      <alignment horizontal="right"/>
      <protection locked="0"/>
    </xf>
    <xf numFmtId="210" fontId="15" fillId="0" borderId="123" xfId="0" applyNumberFormat="1" applyFont="1" applyBorder="1" applyProtection="1">
      <protection locked="0"/>
    </xf>
    <xf numFmtId="4" fontId="15" fillId="0" borderId="123" xfId="0" applyNumberFormat="1" applyFont="1" applyBorder="1" applyAlignment="1" applyProtection="1">
      <alignment horizontal="right"/>
      <protection locked="0"/>
    </xf>
    <xf numFmtId="0" fontId="123" fillId="0" borderId="0" xfId="0" applyFont="1"/>
    <xf numFmtId="0" fontId="8" fillId="0" borderId="0" xfId="0" applyFont="1" applyAlignment="1">
      <alignment horizontal="right"/>
    </xf>
    <xf numFmtId="0" fontId="32" fillId="0" borderId="0" xfId="0" applyFont="1" applyAlignment="1">
      <alignment vertical="top"/>
    </xf>
    <xf numFmtId="0" fontId="15" fillId="0" borderId="5" xfId="0" applyFont="1" applyBorder="1" applyAlignment="1">
      <alignment horizontal="right"/>
    </xf>
    <xf numFmtId="0" fontId="15" fillId="0" borderId="5" xfId="0" applyFont="1" applyBorder="1"/>
    <xf numFmtId="0" fontId="15" fillId="0" borderId="6" xfId="0" applyFont="1" applyBorder="1"/>
    <xf numFmtId="0" fontId="15" fillId="0" borderId="0" xfId="0" applyFont="1" applyAlignment="1">
      <alignment horizontal="right" vertical="top" shrinkToFit="1"/>
    </xf>
    <xf numFmtId="0" fontId="8" fillId="0" borderId="0" xfId="0" applyFont="1" applyAlignment="1">
      <alignment horizontal="right" vertical="top" shrinkToFit="1"/>
    </xf>
    <xf numFmtId="0" fontId="8" fillId="0" borderId="0" xfId="0" applyFont="1" applyAlignment="1">
      <alignment shrinkToFit="1"/>
    </xf>
    <xf numFmtId="0" fontId="27" fillId="0" borderId="0" xfId="0" applyFont="1" applyAlignment="1" applyProtection="1">
      <alignment horizontal="right" vertical="center" shrinkToFit="1"/>
      <protection locked="0"/>
    </xf>
    <xf numFmtId="0" fontId="27" fillId="0" borderId="0" xfId="22" quotePrefix="1" applyFont="1" applyAlignment="1" applyProtection="1">
      <alignment horizontal="center" vertical="center" shrinkToFit="1"/>
      <protection locked="0"/>
    </xf>
    <xf numFmtId="0" fontId="27" fillId="0" borderId="1" xfId="0" applyFont="1" applyBorder="1" applyAlignment="1" applyProtection="1">
      <alignment vertical="center" shrinkToFit="1"/>
      <protection locked="0"/>
    </xf>
    <xf numFmtId="0" fontId="27" fillId="0" borderId="1" xfId="0" applyFont="1" applyBorder="1" applyAlignment="1" applyProtection="1">
      <alignment shrinkToFit="1"/>
      <protection locked="0"/>
    </xf>
    <xf numFmtId="0" fontId="15" fillId="0" borderId="0" xfId="0" applyFont="1" applyAlignment="1">
      <alignment horizontal="center" shrinkToFit="1"/>
    </xf>
    <xf numFmtId="0" fontId="15" fillId="0" borderId="1" xfId="0" applyFont="1" applyBorder="1" applyAlignment="1">
      <alignment shrinkToFit="1"/>
    </xf>
    <xf numFmtId="0" fontId="15" fillId="0" borderId="0" xfId="0" applyFont="1" applyAlignment="1">
      <alignment horizontal="right" shrinkToFit="1"/>
    </xf>
    <xf numFmtId="179" fontId="15" fillId="0" borderId="0" xfId="0" applyNumberFormat="1" applyFont="1" applyAlignment="1" applyProtection="1">
      <alignment horizontal="right" shrinkToFit="1"/>
      <protection locked="0"/>
    </xf>
    <xf numFmtId="179" fontId="15" fillId="0" borderId="0" xfId="76" applyNumberFormat="1" applyFont="1" applyFill="1" applyAlignment="1" applyProtection="1">
      <alignment horizontal="right" shrinkToFit="1"/>
      <protection locked="0"/>
    </xf>
    <xf numFmtId="179" fontId="15" fillId="0" borderId="0" xfId="76" applyNumberFormat="1" applyFont="1" applyFill="1" applyAlignment="1" applyProtection="1">
      <alignment shrinkToFit="1"/>
      <protection locked="0"/>
    </xf>
    <xf numFmtId="0" fontId="8" fillId="0" borderId="1" xfId="0" applyFont="1" applyBorder="1" applyAlignment="1">
      <alignment shrinkToFit="1"/>
    </xf>
    <xf numFmtId="0" fontId="15" fillId="0" borderId="1" xfId="0" quotePrefix="1" applyFont="1" applyBorder="1" applyAlignment="1">
      <alignment shrinkToFit="1"/>
    </xf>
    <xf numFmtId="0" fontId="15" fillId="0" borderId="0" xfId="0" applyFont="1" applyAlignment="1">
      <alignment horizontal="left" shrinkToFit="1"/>
    </xf>
    <xf numFmtId="0" fontId="15" fillId="0" borderId="0" xfId="0" applyFont="1" applyAlignment="1">
      <alignment shrinkToFit="1"/>
    </xf>
    <xf numFmtId="178" fontId="15" fillId="0" borderId="7" xfId="76" applyNumberFormat="1" applyFont="1" applyFill="1" applyBorder="1" applyAlignment="1">
      <alignment horizontal="right" shrinkToFit="1"/>
    </xf>
    <xf numFmtId="0" fontId="6" fillId="0" borderId="0" xfId="21" applyFont="1"/>
    <xf numFmtId="0" fontId="8" fillId="0" borderId="5" xfId="0" applyFont="1" applyBorder="1" applyAlignment="1">
      <alignment horizontal="left" vertical="center"/>
    </xf>
    <xf numFmtId="0" fontId="15" fillId="0" borderId="5" xfId="0" applyFont="1" applyBorder="1" applyAlignment="1">
      <alignment horizontal="right" shrinkToFit="1"/>
    </xf>
    <xf numFmtId="0" fontId="15" fillId="0" borderId="5" xfId="0" applyFont="1" applyBorder="1" applyAlignment="1">
      <alignment shrinkToFit="1"/>
    </xf>
    <xf numFmtId="0" fontId="15" fillId="0" borderId="6" xfId="0" applyFont="1" applyBorder="1" applyAlignment="1">
      <alignment shrinkToFit="1"/>
    </xf>
    <xf numFmtId="0" fontId="15" fillId="0" borderId="0" xfId="0" applyFont="1" applyAlignment="1">
      <alignment horizontal="center" vertical="center" shrinkToFit="1"/>
    </xf>
    <xf numFmtId="0" fontId="27" fillId="0" borderId="0" xfId="0" applyFont="1" applyAlignment="1">
      <alignment horizontal="right" shrinkToFit="1"/>
    </xf>
    <xf numFmtId="179" fontId="15" fillId="0" borderId="0" xfId="0" applyNumberFormat="1" applyFont="1" applyAlignment="1" applyProtection="1">
      <alignment horizontal="right"/>
      <protection locked="0"/>
    </xf>
    <xf numFmtId="179" fontId="15" fillId="0" borderId="7" xfId="76" applyNumberFormat="1" applyFont="1" applyFill="1" applyBorder="1" applyAlignment="1" applyProtection="1">
      <alignment horizontal="right"/>
      <protection locked="0"/>
    </xf>
    <xf numFmtId="0" fontId="124" fillId="0" borderId="0" xfId="0" applyFont="1"/>
    <xf numFmtId="0" fontId="15" fillId="0" borderId="0" xfId="0" applyFont="1" applyAlignment="1">
      <alignment horizontal="center"/>
    </xf>
    <xf numFmtId="0" fontId="15" fillId="0" borderId="1" xfId="0" applyFont="1" applyBorder="1"/>
    <xf numFmtId="0" fontId="15" fillId="0" borderId="0" xfId="0" applyFont="1" applyAlignment="1">
      <alignment horizontal="right"/>
    </xf>
    <xf numFmtId="176" fontId="4" fillId="0" borderId="0" xfId="384" applyFont="1" applyFill="1" applyAlignment="1">
      <alignment horizontal="right" vertical="top" wrapText="1"/>
    </xf>
    <xf numFmtId="0" fontId="130" fillId="0" borderId="0" xfId="0" applyFont="1"/>
    <xf numFmtId="0" fontId="15" fillId="0" borderId="2" xfId="0" applyFont="1" applyBorder="1" applyAlignment="1">
      <alignment horizontal="right" vertical="top" wrapText="1"/>
    </xf>
    <xf numFmtId="0" fontId="15" fillId="0" borderId="0" xfId="0" applyFont="1" applyAlignment="1">
      <alignment horizontal="right" vertical="top" wrapText="1"/>
    </xf>
    <xf numFmtId="0" fontId="27" fillId="0" borderId="0" xfId="0" applyFont="1" applyAlignment="1">
      <alignment horizontal="right"/>
    </xf>
    <xf numFmtId="0" fontId="27" fillId="0" borderId="0" xfId="22" quotePrefix="1" applyFont="1" applyAlignment="1">
      <alignment horizontal="center"/>
    </xf>
    <xf numFmtId="0" fontId="27" fillId="0" borderId="1" xfId="0" applyFont="1" applyBorder="1"/>
    <xf numFmtId="0" fontId="0" fillId="0" borderId="0" xfId="0" applyAlignment="1">
      <alignment horizontal="center"/>
    </xf>
    <xf numFmtId="0" fontId="0" fillId="0" borderId="1" xfId="0" applyBorder="1"/>
    <xf numFmtId="38" fontId="0" fillId="0" borderId="50" xfId="76" applyFont="1" applyFill="1" applyBorder="1" applyProtection="1">
      <protection locked="0"/>
    </xf>
    <xf numFmtId="38" fontId="0" fillId="0" borderId="0" xfId="76" applyFont="1" applyFill="1" applyProtection="1">
      <protection locked="0"/>
    </xf>
    <xf numFmtId="2" fontId="0" fillId="0" borderId="0" xfId="76" applyNumberFormat="1" applyFont="1" applyFill="1" applyProtection="1">
      <protection locked="0"/>
    </xf>
    <xf numFmtId="40" fontId="15" fillId="0" borderId="0" xfId="0" applyNumberFormat="1" applyFont="1" applyAlignment="1" applyProtection="1">
      <alignment horizontal="right"/>
      <protection locked="0"/>
    </xf>
    <xf numFmtId="39" fontId="15" fillId="0" borderId="0" xfId="76" applyNumberFormat="1" applyFont="1" applyFill="1" applyBorder="1" applyProtection="1">
      <protection locked="0"/>
    </xf>
    <xf numFmtId="0" fontId="15" fillId="0" borderId="0" xfId="0" quotePrefix="1" applyFont="1" applyAlignment="1">
      <alignment horizontal="right"/>
    </xf>
    <xf numFmtId="0" fontId="15" fillId="0" borderId="1" xfId="0" quotePrefix="1" applyFont="1" applyBorder="1"/>
    <xf numFmtId="195" fontId="15" fillId="0" borderId="0" xfId="25" applyNumberFormat="1" applyFont="1" applyAlignment="1">
      <alignment shrinkToFit="1"/>
    </xf>
    <xf numFmtId="178" fontId="8" fillId="0" borderId="0" xfId="76" applyNumberFormat="1" applyFont="1" applyFill="1" applyBorder="1" applyAlignment="1">
      <alignment horizontal="center"/>
    </xf>
    <xf numFmtId="0" fontId="0" fillId="0" borderId="0" xfId="0" applyAlignment="1">
      <alignment horizontal="right"/>
    </xf>
    <xf numFmtId="0" fontId="4" fillId="0" borderId="0" xfId="0" applyFont="1" applyAlignment="1">
      <alignment horizontal="center"/>
    </xf>
    <xf numFmtId="0" fontId="7" fillId="0" borderId="0" xfId="0" applyFont="1" applyAlignment="1">
      <alignment horizontal="center"/>
    </xf>
    <xf numFmtId="0" fontId="4" fillId="0" borderId="0" xfId="0" applyFont="1" applyAlignment="1">
      <alignment horizontal="left" wrapText="1"/>
    </xf>
    <xf numFmtId="0" fontId="4" fillId="0" borderId="0" xfId="0" applyFont="1" applyAlignment="1">
      <alignment vertical="center"/>
    </xf>
    <xf numFmtId="0" fontId="0" fillId="0" borderId="0" xfId="0" applyAlignment="1">
      <alignment horizontal="left" wrapText="1"/>
    </xf>
    <xf numFmtId="0" fontId="0" fillId="0" borderId="5" xfId="0" applyBorder="1" applyAlignment="1">
      <alignment horizontal="right"/>
    </xf>
    <xf numFmtId="0" fontId="0" fillId="0" borderId="6" xfId="0" applyBorder="1"/>
    <xf numFmtId="0" fontId="0" fillId="0" borderId="0" xfId="0" applyAlignment="1">
      <alignment horizontal="right" vertical="top" wrapText="1"/>
    </xf>
    <xf numFmtId="38" fontId="13" fillId="0" borderId="0" xfId="4" applyFont="1" applyFill="1" applyBorder="1"/>
    <xf numFmtId="38" fontId="13" fillId="0" borderId="0" xfId="4" applyFont="1" applyFill="1"/>
    <xf numFmtId="38" fontId="0" fillId="0" borderId="0" xfId="76" applyFont="1" applyFill="1" applyAlignment="1" applyProtection="1">
      <alignment horizontal="center"/>
      <protection locked="0"/>
    </xf>
    <xf numFmtId="38" fontId="0" fillId="0" borderId="0" xfId="4" applyFont="1" applyFill="1" applyBorder="1"/>
    <xf numFmtId="38" fontId="8" fillId="0" borderId="0" xfId="4" applyFont="1" applyFill="1"/>
    <xf numFmtId="38" fontId="8" fillId="0" borderId="0" xfId="4" applyFont="1" applyFill="1" applyBorder="1"/>
    <xf numFmtId="0" fontId="15" fillId="0" borderId="0" xfId="0" quotePrefix="1" applyFont="1" applyAlignment="1">
      <alignment horizontal="center"/>
    </xf>
    <xf numFmtId="0" fontId="4" fillId="0" borderId="0" xfId="22" applyFont="1" applyAlignment="1">
      <alignment horizontal="center"/>
    </xf>
    <xf numFmtId="0" fontId="4" fillId="0" borderId="0" xfId="22" applyFont="1" applyAlignment="1">
      <alignment horizontal="left"/>
    </xf>
    <xf numFmtId="0" fontId="120" fillId="0" borderId="0" xfId="18" applyFont="1"/>
    <xf numFmtId="0" fontId="17" fillId="0" borderId="0" xfId="18" applyFont="1"/>
    <xf numFmtId="0" fontId="30" fillId="0" borderId="22" xfId="18" applyFont="1" applyBorder="1"/>
    <xf numFmtId="0" fontId="47" fillId="0" borderId="17" xfId="18" applyFont="1" applyBorder="1" applyProtection="1">
      <protection locked="0"/>
    </xf>
    <xf numFmtId="0" fontId="39" fillId="0" borderId="17" xfId="18" applyFont="1" applyBorder="1" applyProtection="1">
      <protection locked="0"/>
    </xf>
    <xf numFmtId="0" fontId="15" fillId="0" borderId="17" xfId="18" applyFont="1" applyBorder="1"/>
    <xf numFmtId="0" fontId="15" fillId="0" borderId="18" xfId="18" applyFont="1" applyBorder="1"/>
    <xf numFmtId="0" fontId="47" fillId="0" borderId="23" xfId="18" applyFont="1" applyBorder="1" applyProtection="1">
      <protection locked="0"/>
    </xf>
    <xf numFmtId="0" fontId="47" fillId="0" borderId="0" xfId="18" applyFont="1" applyProtection="1">
      <protection locked="0"/>
    </xf>
    <xf numFmtId="0" fontId="39" fillId="0" borderId="0" xfId="18" applyFont="1" applyProtection="1">
      <protection locked="0"/>
    </xf>
    <xf numFmtId="0" fontId="15" fillId="0" borderId="19" xfId="18" applyFont="1" applyBorder="1"/>
    <xf numFmtId="0" fontId="30" fillId="0" borderId="23" xfId="18" applyFont="1" applyBorder="1"/>
    <xf numFmtId="0" fontId="0" fillId="0" borderId="0" xfId="18" applyFont="1"/>
    <xf numFmtId="0" fontId="0" fillId="0" borderId="19" xfId="18" applyFont="1" applyBorder="1"/>
    <xf numFmtId="0" fontId="32" fillId="0" borderId="24" xfId="18" applyFont="1" applyBorder="1"/>
    <xf numFmtId="0" fontId="32" fillId="0" borderId="20" xfId="18" applyFont="1" applyBorder="1" applyAlignment="1">
      <alignment horizontal="right"/>
    </xf>
    <xf numFmtId="0" fontId="122" fillId="0" borderId="20" xfId="18" applyFont="1" applyBorder="1" applyAlignment="1" applyProtection="1">
      <alignment horizontal="left" vertical="top"/>
      <protection locked="0"/>
    </xf>
    <xf numFmtId="0" fontId="51" fillId="0" borderId="20" xfId="18" applyFont="1" applyBorder="1" applyAlignment="1" applyProtection="1">
      <alignment horizontal="left" vertical="top"/>
      <protection locked="0"/>
    </xf>
    <xf numFmtId="0" fontId="0" fillId="0" borderId="20" xfId="18" applyFont="1" applyBorder="1"/>
    <xf numFmtId="0" fontId="0" fillId="0" borderId="21" xfId="18" applyFont="1" applyBorder="1"/>
    <xf numFmtId="0" fontId="32" fillId="0" borderId="0" xfId="18" applyFont="1"/>
    <xf numFmtId="0" fontId="32" fillId="0" borderId="0" xfId="18" applyFont="1" applyAlignment="1">
      <alignment horizontal="right"/>
    </xf>
    <xf numFmtId="0" fontId="122" fillId="0" borderId="0" xfId="18" applyFont="1" applyAlignment="1" applyProtection="1">
      <alignment horizontal="left" vertical="top"/>
      <protection locked="0"/>
    </xf>
    <xf numFmtId="0" fontId="51" fillId="0" borderId="0" xfId="18" applyFont="1" applyAlignment="1" applyProtection="1">
      <alignment horizontal="left" vertical="top"/>
      <protection locked="0"/>
    </xf>
    <xf numFmtId="0" fontId="22" fillId="0" borderId="0" xfId="18" applyFont="1" applyAlignment="1">
      <alignment horizontal="left"/>
    </xf>
    <xf numFmtId="0" fontId="19" fillId="0" borderId="0" xfId="0" applyFont="1" applyAlignment="1">
      <alignment horizontal="left" shrinkToFit="1"/>
    </xf>
    <xf numFmtId="179" fontId="15" fillId="0" borderId="81" xfId="76" applyNumberFormat="1" applyFont="1" applyFill="1" applyBorder="1"/>
    <xf numFmtId="177" fontId="138" fillId="0" borderId="82" xfId="76" applyNumberFormat="1" applyFont="1" applyFill="1" applyBorder="1" applyAlignment="1">
      <alignment vertical="center"/>
    </xf>
    <xf numFmtId="177" fontId="138" fillId="0" borderId="0" xfId="76" applyNumberFormat="1" applyFont="1" applyFill="1" applyAlignment="1">
      <alignment vertical="center"/>
    </xf>
    <xf numFmtId="0" fontId="15" fillId="0" borderId="81" xfId="18" applyFont="1" applyBorder="1"/>
    <xf numFmtId="0" fontId="23" fillId="0" borderId="0" xfId="18" applyFont="1" applyAlignment="1">
      <alignment horizontal="right"/>
    </xf>
    <xf numFmtId="0" fontId="15" fillId="0" borderId="82" xfId="18" applyFont="1" applyBorder="1"/>
    <xf numFmtId="0" fontId="35" fillId="0" borderId="81" xfId="18" applyFont="1" applyBorder="1" applyAlignment="1">
      <alignment horizontal="center" vertical="center" textRotation="255"/>
    </xf>
    <xf numFmtId="0" fontId="139" fillId="0" borderId="0" xfId="18" applyFont="1" applyAlignment="1">
      <alignment horizontal="right"/>
    </xf>
    <xf numFmtId="0" fontId="139" fillId="0" borderId="0" xfId="18" applyFont="1" applyAlignment="1">
      <alignment horizontal="center"/>
    </xf>
    <xf numFmtId="0" fontId="139" fillId="0" borderId="0" xfId="18" applyFont="1"/>
    <xf numFmtId="210" fontId="139" fillId="0" borderId="82" xfId="18" applyNumberFormat="1" applyFont="1" applyBorder="1" applyProtection="1">
      <protection locked="0"/>
    </xf>
    <xf numFmtId="210" fontId="139" fillId="0" borderId="0" xfId="18" applyNumberFormat="1" applyFont="1" applyProtection="1">
      <protection locked="0"/>
    </xf>
    <xf numFmtId="0" fontId="35" fillId="0" borderId="81" xfId="18" applyFont="1" applyBorder="1" applyAlignment="1">
      <alignment horizontal="center" vertical="distributed" textRotation="255"/>
    </xf>
    <xf numFmtId="210" fontId="139" fillId="0" borderId="82" xfId="18" applyNumberFormat="1" applyFont="1" applyBorder="1" applyAlignment="1" applyProtection="1">
      <alignment horizontal="right"/>
      <protection locked="0"/>
    </xf>
    <xf numFmtId="210" fontId="139" fillId="0" borderId="0" xfId="18" applyNumberFormat="1" applyFont="1" applyAlignment="1" applyProtection="1">
      <alignment horizontal="right"/>
      <protection locked="0"/>
    </xf>
    <xf numFmtId="0" fontId="138" fillId="0" borderId="0" xfId="18" applyFont="1"/>
    <xf numFmtId="0" fontId="6" fillId="0" borderId="0" xfId="18" applyFont="1"/>
    <xf numFmtId="210" fontId="138" fillId="0" borderId="82" xfId="18" applyNumberFormat="1" applyFont="1" applyBorder="1" applyAlignment="1" applyProtection="1">
      <alignment horizontal="right"/>
      <protection locked="0"/>
    </xf>
    <xf numFmtId="210" fontId="138" fillId="0" borderId="0" xfId="18" applyNumberFormat="1" applyFont="1" applyAlignment="1" applyProtection="1">
      <alignment horizontal="right"/>
      <protection locked="0"/>
    </xf>
    <xf numFmtId="210" fontId="138" fillId="0" borderId="82" xfId="18" applyNumberFormat="1" applyFont="1" applyBorder="1" applyProtection="1">
      <protection locked="0"/>
    </xf>
    <xf numFmtId="210" fontId="138" fillId="0" borderId="0" xfId="18" applyNumberFormat="1" applyFont="1" applyProtection="1">
      <protection locked="0"/>
    </xf>
    <xf numFmtId="219" fontId="138" fillId="0" borderId="82" xfId="25" applyNumberFormat="1" applyFont="1" applyBorder="1" applyAlignment="1">
      <alignment horizontal="right"/>
    </xf>
    <xf numFmtId="219" fontId="138" fillId="0" borderId="0" xfId="25" applyNumberFormat="1" applyFont="1" applyAlignment="1">
      <alignment horizontal="right"/>
    </xf>
    <xf numFmtId="187" fontId="138" fillId="0" borderId="0" xfId="25" applyNumberFormat="1" applyFont="1" applyAlignment="1">
      <alignment horizontal="right"/>
    </xf>
    <xf numFmtId="0" fontId="23" fillId="0" borderId="81" xfId="18" applyFont="1" applyBorder="1"/>
    <xf numFmtId="0" fontId="23" fillId="0" borderId="0" xfId="18" applyFont="1" applyAlignment="1">
      <alignment horizontal="left"/>
    </xf>
    <xf numFmtId="0" fontId="23" fillId="0" borderId="0" xfId="18" applyFont="1" applyAlignment="1">
      <alignment horizontal="center"/>
    </xf>
    <xf numFmtId="210" fontId="138" fillId="0" borderId="82" xfId="18" applyNumberFormat="1" applyFont="1" applyBorder="1"/>
    <xf numFmtId="210" fontId="138" fillId="0" borderId="0" xfId="18" applyNumberFormat="1" applyFont="1"/>
    <xf numFmtId="177" fontId="138" fillId="0" borderId="82" xfId="18" applyNumberFormat="1" applyFont="1" applyBorder="1" applyAlignment="1" applyProtection="1">
      <alignment shrinkToFit="1"/>
      <protection locked="0"/>
    </xf>
    <xf numFmtId="177" fontId="138" fillId="0" borderId="0" xfId="18" applyNumberFormat="1" applyFont="1" applyAlignment="1" applyProtection="1">
      <alignment shrinkToFit="1"/>
      <protection locked="0"/>
    </xf>
    <xf numFmtId="0" fontId="15" fillId="0" borderId="100" xfId="18" applyFont="1" applyBorder="1"/>
    <xf numFmtId="177" fontId="138" fillId="0" borderId="97" xfId="18" applyNumberFormat="1" applyFont="1" applyBorder="1" applyAlignment="1" applyProtection="1">
      <alignment shrinkToFit="1"/>
      <protection locked="0"/>
    </xf>
    <xf numFmtId="177" fontId="138" fillId="0" borderId="98" xfId="18" applyNumberFormat="1" applyFont="1" applyBorder="1" applyAlignment="1" applyProtection="1">
      <alignment shrinkToFit="1"/>
      <protection locked="0"/>
    </xf>
    <xf numFmtId="179" fontId="15" fillId="0" borderId="93" xfId="76" applyNumberFormat="1" applyFont="1" applyFill="1" applyBorder="1"/>
    <xf numFmtId="0" fontId="138" fillId="0" borderId="0" xfId="18" applyFont="1" applyAlignment="1">
      <alignment horizontal="right"/>
    </xf>
    <xf numFmtId="210" fontId="139" fillId="0" borderId="82" xfId="18" applyNumberFormat="1" applyFont="1" applyBorder="1" applyAlignment="1">
      <alignment shrinkToFit="1"/>
    </xf>
    <xf numFmtId="210" fontId="139" fillId="0" borderId="0" xfId="18" applyNumberFormat="1" applyFont="1" applyAlignment="1">
      <alignment shrinkToFit="1"/>
    </xf>
    <xf numFmtId="187" fontId="139" fillId="0" borderId="0" xfId="18" applyNumberFormat="1" applyFont="1" applyAlignment="1">
      <alignment shrinkToFit="1"/>
    </xf>
    <xf numFmtId="218" fontId="138" fillId="0" borderId="0" xfId="18" applyNumberFormat="1" applyFont="1" applyAlignment="1" applyProtection="1">
      <alignment horizontal="right"/>
      <protection locked="0"/>
    </xf>
    <xf numFmtId="187" fontId="170" fillId="0" borderId="0" xfId="25" applyNumberFormat="1" applyFont="1" applyAlignment="1">
      <alignment horizontal="right"/>
    </xf>
    <xf numFmtId="218" fontId="138" fillId="0" borderId="82" xfId="18" applyNumberFormat="1" applyFont="1" applyBorder="1" applyAlignment="1" applyProtection="1">
      <alignment horizontal="right"/>
      <protection locked="0"/>
    </xf>
    <xf numFmtId="177" fontId="138" fillId="0" borderId="82" xfId="76" applyNumberFormat="1" applyFont="1" applyFill="1" applyBorder="1"/>
    <xf numFmtId="177" fontId="138" fillId="0" borderId="0" xfId="76" applyNumberFormat="1" applyFont="1" applyFill="1"/>
    <xf numFmtId="0" fontId="4" fillId="0" borderId="0" xfId="18" applyFont="1" applyAlignment="1">
      <alignment horizontal="right"/>
    </xf>
    <xf numFmtId="0" fontId="4" fillId="0" borderId="0" xfId="18" applyFont="1" applyAlignment="1">
      <alignment horizontal="left"/>
    </xf>
    <xf numFmtId="0" fontId="3" fillId="0" borderId="0" xfId="18" applyFont="1"/>
    <xf numFmtId="0" fontId="6" fillId="0" borderId="0" xfId="18" applyFont="1" applyAlignment="1">
      <alignment horizontal="right"/>
    </xf>
    <xf numFmtId="0" fontId="15" fillId="0" borderId="0" xfId="18" applyFont="1" applyAlignment="1">
      <alignment horizontal="left" vertical="top" wrapText="1"/>
    </xf>
    <xf numFmtId="0" fontId="15" fillId="0" borderId="0" xfId="18" applyFont="1" applyAlignment="1">
      <alignment horizontal="left"/>
    </xf>
    <xf numFmtId="0" fontId="30" fillId="0" borderId="0" xfId="18" applyFont="1"/>
    <xf numFmtId="177" fontId="138" fillId="0" borderId="1" xfId="76" applyNumberFormat="1" applyFont="1" applyFill="1" applyBorder="1" applyAlignment="1">
      <alignment vertical="center"/>
    </xf>
    <xf numFmtId="179" fontId="140" fillId="0" borderId="94" xfId="76" applyNumberFormat="1" applyFont="1" applyFill="1" applyBorder="1" applyAlignment="1">
      <alignment horizontal="left" vertical="center"/>
    </xf>
    <xf numFmtId="179" fontId="138" fillId="0" borderId="94" xfId="76" applyNumberFormat="1" applyFont="1" applyFill="1" applyBorder="1" applyAlignment="1">
      <alignment vertical="center"/>
    </xf>
    <xf numFmtId="179" fontId="138" fillId="0" borderId="95" xfId="76" applyNumberFormat="1" applyFont="1" applyFill="1" applyBorder="1" applyAlignment="1">
      <alignment horizontal="right" vertical="center"/>
    </xf>
    <xf numFmtId="179" fontId="0" fillId="0" borderId="81" xfId="76" applyNumberFormat="1" applyFont="1" applyFill="1" applyBorder="1"/>
    <xf numFmtId="0" fontId="15" fillId="0" borderId="1" xfId="18" applyFont="1" applyBorder="1"/>
    <xf numFmtId="0" fontId="138" fillId="0" borderId="1" xfId="18" applyFont="1" applyBorder="1"/>
    <xf numFmtId="210" fontId="139" fillId="0" borderId="1" xfId="18" applyNumberFormat="1" applyFont="1" applyBorder="1" applyProtection="1">
      <protection locked="0"/>
    </xf>
    <xf numFmtId="0" fontId="139" fillId="0" borderId="1" xfId="18" applyFont="1" applyBorder="1"/>
    <xf numFmtId="210" fontId="139" fillId="0" borderId="1" xfId="18" applyNumberFormat="1" applyFont="1" applyBorder="1" applyAlignment="1" applyProtection="1">
      <alignment horizontal="right"/>
      <protection locked="0"/>
    </xf>
    <xf numFmtId="187" fontId="139" fillId="0" borderId="0" xfId="18" applyNumberFormat="1" applyFont="1" applyAlignment="1" applyProtection="1">
      <alignment horizontal="right"/>
      <protection locked="0"/>
    </xf>
    <xf numFmtId="0" fontId="138" fillId="0" borderId="0" xfId="18" applyFont="1" applyAlignment="1">
      <alignment horizontal="center"/>
    </xf>
    <xf numFmtId="210" fontId="138" fillId="0" borderId="1" xfId="18" applyNumberFormat="1" applyFont="1" applyBorder="1" applyAlignment="1" applyProtection="1">
      <alignment horizontal="right"/>
      <protection locked="0"/>
    </xf>
    <xf numFmtId="210" fontId="138" fillId="0" borderId="1" xfId="18" applyNumberFormat="1" applyFont="1" applyBorder="1" applyProtection="1">
      <protection locked="0"/>
    </xf>
    <xf numFmtId="210" fontId="138" fillId="0" borderId="1" xfId="18" applyNumberFormat="1" applyFont="1" applyBorder="1"/>
    <xf numFmtId="0" fontId="138" fillId="0" borderId="0" xfId="18" applyFont="1" applyAlignment="1">
      <alignment vertical="center"/>
    </xf>
    <xf numFmtId="0" fontId="138" fillId="0" borderId="1" xfId="18" applyFont="1" applyBorder="1" applyAlignment="1">
      <alignment vertical="center"/>
    </xf>
    <xf numFmtId="177" fontId="138" fillId="0" borderId="1" xfId="18" applyNumberFormat="1" applyFont="1" applyBorder="1" applyAlignment="1" applyProtection="1">
      <alignment shrinkToFit="1"/>
      <protection locked="0"/>
    </xf>
    <xf numFmtId="0" fontId="0" fillId="0" borderId="81" xfId="18" applyFont="1" applyBorder="1"/>
    <xf numFmtId="177" fontId="138" fillId="0" borderId="99" xfId="18" applyNumberFormat="1" applyFont="1" applyBorder="1" applyAlignment="1" applyProtection="1">
      <alignment shrinkToFit="1"/>
      <protection locked="0"/>
    </xf>
    <xf numFmtId="0" fontId="0" fillId="0" borderId="100" xfId="18" applyFont="1" applyBorder="1"/>
    <xf numFmtId="187" fontId="138" fillId="0" borderId="0" xfId="0" applyNumberFormat="1" applyFont="1" applyAlignment="1">
      <alignment vertical="center"/>
    </xf>
    <xf numFmtId="0" fontId="138" fillId="0" borderId="0" xfId="18" applyFont="1" applyAlignment="1">
      <alignment horizontal="left" vertical="center"/>
    </xf>
    <xf numFmtId="177" fontId="138" fillId="0" borderId="0" xfId="76" applyNumberFormat="1" applyFont="1" applyFill="1" applyAlignment="1">
      <alignment horizontal="center" vertical="center"/>
    </xf>
    <xf numFmtId="210" fontId="139" fillId="0" borderId="0" xfId="18" applyNumberFormat="1" applyFont="1" applyAlignment="1">
      <alignment horizontal="center"/>
    </xf>
    <xf numFmtId="210" fontId="138" fillId="0" borderId="0" xfId="18" applyNumberFormat="1" applyFont="1" applyAlignment="1" applyProtection="1">
      <alignment horizontal="center"/>
      <protection locked="0"/>
    </xf>
    <xf numFmtId="218" fontId="138" fillId="0" borderId="0" xfId="18" applyNumberFormat="1" applyFont="1" applyAlignment="1" applyProtection="1">
      <alignment horizontal="center"/>
      <protection locked="0"/>
    </xf>
    <xf numFmtId="218" fontId="138" fillId="0" borderId="1" xfId="18" applyNumberFormat="1" applyFont="1" applyBorder="1" applyAlignment="1" applyProtection="1">
      <alignment horizontal="right"/>
      <protection locked="0"/>
    </xf>
    <xf numFmtId="0" fontId="138" fillId="0" borderId="0" xfId="18" applyFont="1" applyAlignment="1">
      <alignment horizontal="left"/>
    </xf>
    <xf numFmtId="177" fontId="138" fillId="0" borderId="0" xfId="18" applyNumberFormat="1" applyFont="1" applyAlignment="1" applyProtection="1">
      <alignment horizontal="center" shrinkToFit="1"/>
      <protection locked="0"/>
    </xf>
    <xf numFmtId="177" fontId="138" fillId="0" borderId="98" xfId="18" applyNumberFormat="1" applyFont="1" applyBorder="1" applyAlignment="1" applyProtection="1">
      <alignment horizontal="center" shrinkToFit="1"/>
      <protection locked="0"/>
    </xf>
    <xf numFmtId="177" fontId="23" fillId="0" borderId="0" xfId="18" applyNumberFormat="1" applyFont="1"/>
    <xf numFmtId="0" fontId="131" fillId="0" borderId="0" xfId="28" quotePrefix="1" applyFont="1" applyAlignment="1">
      <alignment horizontal="left"/>
    </xf>
    <xf numFmtId="0" fontId="49" fillId="0" borderId="0" xfId="28" quotePrefix="1" applyFont="1" applyAlignment="1">
      <alignment horizontal="left"/>
    </xf>
    <xf numFmtId="0" fontId="38" fillId="0" borderId="0" xfId="28" applyFont="1" applyAlignment="1">
      <alignment horizontal="center"/>
    </xf>
    <xf numFmtId="0" fontId="9" fillId="0" borderId="0" xfId="28"/>
    <xf numFmtId="0" fontId="17" fillId="0" borderId="0" xfId="28" quotePrefix="1" applyFont="1" applyAlignment="1">
      <alignment horizontal="left"/>
    </xf>
    <xf numFmtId="0" fontId="12" fillId="0" borderId="22" xfId="0" applyFont="1" applyBorder="1"/>
    <xf numFmtId="0" fontId="111" fillId="0" borderId="17" xfId="0" applyFont="1" applyBorder="1"/>
    <xf numFmtId="0" fontId="11" fillId="0" borderId="17" xfId="0" applyFont="1" applyBorder="1"/>
    <xf numFmtId="0" fontId="27" fillId="0" borderId="17" xfId="0" applyFont="1" applyBorder="1"/>
    <xf numFmtId="0" fontId="32" fillId="0" borderId="17" xfId="0" applyFont="1" applyBorder="1"/>
    <xf numFmtId="0" fontId="32" fillId="0" borderId="18" xfId="0" applyFont="1" applyBorder="1"/>
    <xf numFmtId="0" fontId="17" fillId="0" borderId="23" xfId="0" applyFont="1" applyBorder="1"/>
    <xf numFmtId="0" fontId="32" fillId="0" borderId="23" xfId="0" applyFont="1" applyBorder="1"/>
    <xf numFmtId="0" fontId="159" fillId="0" borderId="0" xfId="0" applyFont="1" applyAlignment="1" applyProtection="1">
      <alignment horizontal="left"/>
      <protection locked="0"/>
    </xf>
    <xf numFmtId="0" fontId="9" fillId="0" borderId="0" xfId="28" applyProtection="1">
      <protection locked="0"/>
    </xf>
    <xf numFmtId="0" fontId="9" fillId="0" borderId="19" xfId="28" applyBorder="1" applyProtection="1">
      <protection locked="0"/>
    </xf>
    <xf numFmtId="0" fontId="30" fillId="0" borderId="0" xfId="0" applyFont="1" applyProtection="1">
      <protection locked="0"/>
    </xf>
    <xf numFmtId="0" fontId="0" fillId="0" borderId="24" xfId="0" applyBorder="1"/>
    <xf numFmtId="0" fontId="50" fillId="0" borderId="20" xfId="28" quotePrefix="1" applyFont="1" applyBorder="1" applyAlignment="1">
      <alignment horizontal="left"/>
    </xf>
    <xf numFmtId="0" fontId="44" fillId="0" borderId="20" xfId="28" applyFont="1" applyBorder="1"/>
    <xf numFmtId="0" fontId="45" fillId="0" borderId="20" xfId="28" applyFont="1" applyBorder="1"/>
    <xf numFmtId="0" fontId="44" fillId="0" borderId="21" xfId="28" applyFont="1" applyBorder="1"/>
    <xf numFmtId="0" fontId="44" fillId="0" borderId="0" xfId="28" applyFont="1"/>
    <xf numFmtId="0" fontId="50" fillId="0" borderId="0" xfId="28" quotePrefix="1" applyFont="1" applyAlignment="1">
      <alignment horizontal="left"/>
    </xf>
    <xf numFmtId="0" fontId="45" fillId="0" borderId="0" xfId="28" applyFont="1"/>
    <xf numFmtId="0" fontId="50" fillId="0" borderId="0" xfId="28" applyFont="1" applyAlignment="1">
      <alignment horizontal="left"/>
    </xf>
    <xf numFmtId="0" fontId="38" fillId="0" borderId="0" xfId="28" applyFont="1"/>
    <xf numFmtId="0" fontId="38" fillId="0" borderId="0" xfId="28" applyFont="1" applyAlignment="1">
      <alignment horizontal="center" wrapText="1"/>
    </xf>
    <xf numFmtId="0" fontId="44" fillId="0" borderId="0" xfId="28" applyFont="1" applyAlignment="1">
      <alignment horizontal="right"/>
    </xf>
    <xf numFmtId="0" fontId="19" fillId="0" borderId="16" xfId="28" applyFont="1" applyBorder="1"/>
    <xf numFmtId="0" fontId="7" fillId="0" borderId="14" xfId="28" applyFont="1" applyBorder="1" applyAlignment="1">
      <alignment horizontal="center" shrinkToFit="1"/>
    </xf>
    <xf numFmtId="177" fontId="7" fillId="0" borderId="57" xfId="28" applyNumberFormat="1" applyFont="1" applyBorder="1" applyAlignment="1" applyProtection="1">
      <alignment horizontal="right"/>
      <protection locked="0"/>
    </xf>
    <xf numFmtId="177" fontId="7" fillId="0" borderId="0" xfId="28" applyNumberFormat="1" applyFont="1" applyAlignment="1" applyProtection="1">
      <alignment horizontal="right"/>
      <protection locked="0"/>
    </xf>
    <xf numFmtId="177" fontId="7" fillId="0" borderId="1" xfId="28" applyNumberFormat="1" applyFont="1" applyBorder="1" applyAlignment="1" applyProtection="1">
      <alignment horizontal="right"/>
      <protection locked="0"/>
    </xf>
    <xf numFmtId="0" fontId="19" fillId="0" borderId="14" xfId="28" applyFont="1" applyBorder="1"/>
    <xf numFmtId="0" fontId="7" fillId="0" borderId="14" xfId="28" applyFont="1" applyBorder="1" applyAlignment="1">
      <alignment vertical="center" shrinkToFit="1"/>
    </xf>
    <xf numFmtId="0" fontId="7" fillId="0" borderId="14" xfId="28" applyFont="1" applyBorder="1" applyAlignment="1">
      <alignment horizontal="center" vertical="top" shrinkToFit="1"/>
    </xf>
    <xf numFmtId="195" fontId="7" fillId="0" borderId="0" xfId="28" applyNumberFormat="1" applyFont="1" applyAlignment="1" applyProtection="1">
      <alignment horizontal="right" vertical="top"/>
      <protection locked="0"/>
    </xf>
    <xf numFmtId="195" fontId="7" fillId="0" borderId="1" xfId="28" applyNumberFormat="1" applyFont="1" applyBorder="1" applyAlignment="1" applyProtection="1">
      <alignment horizontal="right" vertical="top"/>
      <protection locked="0"/>
    </xf>
    <xf numFmtId="0" fontId="7" fillId="0" borderId="14" xfId="28" quotePrefix="1" applyFont="1" applyBorder="1" applyAlignment="1">
      <alignment horizontal="left" vertical="center" shrinkToFit="1"/>
    </xf>
    <xf numFmtId="0" fontId="7" fillId="0" borderId="14" xfId="28" quotePrefix="1" applyFont="1" applyBorder="1" applyAlignment="1">
      <alignment horizontal="center" shrinkToFit="1"/>
    </xf>
    <xf numFmtId="0" fontId="7" fillId="0" borderId="14" xfId="28" quotePrefix="1" applyFont="1" applyBorder="1" applyAlignment="1">
      <alignment horizontal="center" vertical="top" shrinkToFit="1"/>
    </xf>
    <xf numFmtId="0" fontId="19" fillId="0" borderId="14" xfId="28" applyFont="1" applyBorder="1" applyAlignment="1">
      <alignment horizontal="center" vertical="center"/>
    </xf>
    <xf numFmtId="0" fontId="19" fillId="0" borderId="14" xfId="28" applyFont="1" applyBorder="1" applyAlignment="1">
      <alignment horizontal="center" vertical="center" textRotation="255"/>
    </xf>
    <xf numFmtId="0" fontId="7" fillId="0" borderId="13" xfId="28" applyFont="1" applyBorder="1" applyAlignment="1">
      <alignment horizontal="left" vertical="center" shrinkToFit="1"/>
    </xf>
    <xf numFmtId="0" fontId="7" fillId="0" borderId="13" xfId="28" quotePrefix="1" applyFont="1" applyBorder="1" applyAlignment="1">
      <alignment horizontal="center" shrinkToFit="1"/>
    </xf>
    <xf numFmtId="195" fontId="7" fillId="0" borderId="7" xfId="28" applyNumberFormat="1" applyFont="1" applyBorder="1" applyAlignment="1" applyProtection="1">
      <alignment horizontal="right"/>
      <protection locked="0"/>
    </xf>
    <xf numFmtId="195" fontId="7" fillId="0" borderId="11" xfId="28" applyNumberFormat="1" applyFont="1" applyBorder="1" applyAlignment="1" applyProtection="1">
      <alignment horizontal="right"/>
      <protection locked="0"/>
    </xf>
    <xf numFmtId="0" fontId="4" fillId="0" borderId="16" xfId="28" quotePrefix="1" applyFont="1" applyBorder="1" applyAlignment="1">
      <alignment horizontal="left" shrinkToFit="1"/>
    </xf>
    <xf numFmtId="0" fontId="7" fillId="0" borderId="16" xfId="28" applyFont="1" applyBorder="1" applyAlignment="1">
      <alignment horizontal="center" shrinkToFit="1"/>
    </xf>
    <xf numFmtId="177" fontId="7" fillId="0" borderId="58" xfId="28" applyNumberFormat="1" applyFont="1" applyBorder="1" applyAlignment="1" applyProtection="1">
      <alignment horizontal="right"/>
      <protection locked="0"/>
    </xf>
    <xf numFmtId="0" fontId="31" fillId="0" borderId="13" xfId="28" applyFont="1" applyBorder="1" applyAlignment="1">
      <alignment horizontal="center" shrinkToFit="1"/>
    </xf>
    <xf numFmtId="0" fontId="7" fillId="0" borderId="13" xfId="28" applyFont="1" applyBorder="1" applyAlignment="1">
      <alignment horizontal="center" shrinkToFit="1"/>
    </xf>
    <xf numFmtId="177" fontId="7" fillId="0" borderId="7" xfId="28" applyNumberFormat="1" applyFont="1" applyBorder="1" applyAlignment="1" applyProtection="1">
      <alignment horizontal="right"/>
      <protection locked="0"/>
    </xf>
    <xf numFmtId="177" fontId="7" fillId="0" borderId="11" xfId="28" applyNumberFormat="1" applyFont="1" applyBorder="1" applyAlignment="1" applyProtection="1">
      <alignment horizontal="right"/>
      <protection locked="0"/>
    </xf>
    <xf numFmtId="0" fontId="4" fillId="0" borderId="16" xfId="28" applyFont="1" applyBorder="1" applyAlignment="1">
      <alignment horizontal="center" shrinkToFit="1"/>
    </xf>
    <xf numFmtId="0" fontId="19" fillId="0" borderId="13" xfId="28" applyFont="1" applyBorder="1" applyAlignment="1">
      <alignment horizontal="center" shrinkToFit="1"/>
    </xf>
    <xf numFmtId="0" fontId="19" fillId="0" borderId="13" xfId="28" applyFont="1" applyBorder="1"/>
    <xf numFmtId="0" fontId="7" fillId="0" borderId="59" xfId="28" applyFont="1" applyBorder="1" applyAlignment="1">
      <alignment vertical="center" shrinkToFit="1"/>
    </xf>
    <xf numFmtId="0" fontId="7" fillId="0" borderId="14" xfId="28" quotePrefix="1" applyFont="1" applyBorder="1" applyAlignment="1">
      <alignment horizontal="left" vertical="center" wrapText="1" shrinkToFit="1"/>
    </xf>
    <xf numFmtId="195" fontId="7" fillId="0" borderId="0" xfId="28" applyNumberFormat="1" applyFont="1" applyAlignment="1" applyProtection="1">
      <alignment horizontal="right"/>
      <protection locked="0"/>
    </xf>
    <xf numFmtId="195" fontId="7" fillId="0" borderId="1" xfId="28" applyNumberFormat="1" applyFont="1" applyBorder="1" applyAlignment="1" applyProtection="1">
      <alignment horizontal="right"/>
      <protection locked="0"/>
    </xf>
    <xf numFmtId="195" fontId="7" fillId="0" borderId="0" xfId="28" applyNumberFormat="1" applyFont="1" applyAlignment="1" applyProtection="1">
      <alignment horizontal="right" vertical="center"/>
      <protection locked="0"/>
    </xf>
    <xf numFmtId="195" fontId="7" fillId="0" borderId="1" xfId="28" applyNumberFormat="1" applyFont="1" applyBorder="1" applyAlignment="1" applyProtection="1">
      <alignment horizontal="right" vertical="center"/>
      <protection locked="0"/>
    </xf>
    <xf numFmtId="177" fontId="7" fillId="0" borderId="50" xfId="28" applyNumberFormat="1" applyFont="1" applyBorder="1" applyAlignment="1" applyProtection="1">
      <alignment horizontal="right"/>
      <protection locked="0"/>
    </xf>
    <xf numFmtId="0" fontId="7" fillId="0" borderId="55" xfId="28" applyFont="1" applyBorder="1" applyAlignment="1">
      <alignment vertical="center" shrinkToFit="1"/>
    </xf>
    <xf numFmtId="195" fontId="7" fillId="0" borderId="56" xfId="28" applyNumberFormat="1" applyFont="1" applyBorder="1" applyAlignment="1" applyProtection="1">
      <alignment horizontal="right" vertical="top"/>
      <protection locked="0"/>
    </xf>
    <xf numFmtId="195" fontId="7" fillId="0" borderId="7" xfId="28" applyNumberFormat="1" applyFont="1" applyBorder="1" applyAlignment="1" applyProtection="1">
      <alignment horizontal="right" vertical="top"/>
      <protection locked="0"/>
    </xf>
    <xf numFmtId="195" fontId="7" fillId="0" borderId="11" xfId="28" applyNumberFormat="1" applyFont="1" applyBorder="1" applyAlignment="1" applyProtection="1">
      <alignment horizontal="right" vertical="top"/>
      <protection locked="0"/>
    </xf>
    <xf numFmtId="0" fontId="7" fillId="0" borderId="13" xfId="28" applyFont="1" applyBorder="1" applyAlignment="1">
      <alignment vertical="center" shrinkToFit="1"/>
    </xf>
    <xf numFmtId="195" fontId="7" fillId="0" borderId="56" xfId="28" applyNumberFormat="1" applyFont="1" applyBorder="1" applyAlignment="1" applyProtection="1">
      <alignment horizontal="right"/>
      <protection locked="0"/>
    </xf>
    <xf numFmtId="0" fontId="0" fillId="0" borderId="57" xfId="0" applyBorder="1"/>
    <xf numFmtId="0" fontId="22" fillId="0" borderId="0" xfId="28" applyFont="1"/>
    <xf numFmtId="0" fontId="0" fillId="0" borderId="0" xfId="18" applyFont="1" applyAlignment="1">
      <alignment horizontal="right" vertical="center"/>
    </xf>
    <xf numFmtId="0" fontId="0" fillId="0" borderId="0" xfId="25" applyFont="1" applyAlignment="1">
      <alignment vertical="center"/>
    </xf>
    <xf numFmtId="0" fontId="12" fillId="0" borderId="0" xfId="0" quotePrefix="1" applyFont="1" applyAlignment="1">
      <alignment horizontal="left"/>
    </xf>
    <xf numFmtId="0" fontId="147" fillId="0" borderId="22" xfId="0" applyFont="1" applyBorder="1"/>
    <xf numFmtId="0" fontId="47" fillId="0" borderId="17" xfId="0" applyFont="1" applyBorder="1" applyAlignment="1" applyProtection="1">
      <alignment horizontal="left"/>
      <protection locked="0"/>
    </xf>
    <xf numFmtId="0" fontId="114" fillId="0" borderId="17" xfId="29" applyFont="1" applyBorder="1"/>
    <xf numFmtId="0" fontId="39" fillId="0" borderId="17" xfId="0" applyFont="1" applyBorder="1" applyProtection="1">
      <protection locked="0"/>
    </xf>
    <xf numFmtId="0" fontId="51" fillId="0" borderId="17" xfId="0" applyFont="1" applyBorder="1" applyProtection="1">
      <protection locked="0"/>
    </xf>
    <xf numFmtId="0" fontId="51" fillId="0" borderId="23" xfId="0" applyFont="1" applyBorder="1" applyProtection="1">
      <protection locked="0"/>
    </xf>
    <xf numFmtId="0" fontId="51" fillId="0" borderId="0" xfId="0" applyFont="1" applyProtection="1">
      <protection locked="0"/>
    </xf>
    <xf numFmtId="0" fontId="13" fillId="0" borderId="0" xfId="0" applyFont="1" applyProtection="1">
      <protection locked="0"/>
    </xf>
    <xf numFmtId="0" fontId="147" fillId="0" borderId="23" xfId="0" applyFont="1" applyBorder="1"/>
    <xf numFmtId="0" fontId="47" fillId="0" borderId="0" xfId="0" applyFont="1" applyAlignment="1" applyProtection="1">
      <alignment horizontal="left" vertical="center"/>
      <protection locked="0"/>
    </xf>
    <xf numFmtId="0" fontId="114" fillId="0" borderId="0" xfId="29" applyFont="1"/>
    <xf numFmtId="0" fontId="39" fillId="0" borderId="0" xfId="0" applyFont="1" applyAlignment="1" applyProtection="1">
      <alignment vertical="center"/>
      <protection locked="0"/>
    </xf>
    <xf numFmtId="0" fontId="51" fillId="0" borderId="0" xfId="0" applyFont="1" applyAlignment="1" applyProtection="1">
      <alignment vertical="center"/>
      <protection locked="0"/>
    </xf>
    <xf numFmtId="0" fontId="147" fillId="0" borderId="24" xfId="0" applyFont="1" applyBorder="1"/>
    <xf numFmtId="0" fontId="47" fillId="0" borderId="20" xfId="0" applyFont="1" applyBorder="1" applyAlignment="1" applyProtection="1">
      <alignment horizontal="left" vertical="top"/>
      <protection locked="0"/>
    </xf>
    <xf numFmtId="0" fontId="114" fillId="0" borderId="20" xfId="29" applyFont="1" applyBorder="1"/>
    <xf numFmtId="0" fontId="39" fillId="0" borderId="20" xfId="0" applyFont="1" applyBorder="1" applyAlignment="1" applyProtection="1">
      <alignment vertical="top"/>
      <protection locked="0"/>
    </xf>
    <xf numFmtId="0" fontId="51" fillId="0" borderId="20" xfId="0" applyFont="1" applyBorder="1" applyAlignment="1" applyProtection="1">
      <alignment vertical="top"/>
      <protection locked="0"/>
    </xf>
    <xf numFmtId="0" fontId="51" fillId="0" borderId="20" xfId="0" applyFont="1" applyBorder="1" applyProtection="1">
      <protection locked="0"/>
    </xf>
    <xf numFmtId="0" fontId="29" fillId="0" borderId="0" xfId="0" applyFont="1" applyAlignment="1" applyProtection="1">
      <alignment horizontal="left" vertical="top"/>
      <protection locked="0"/>
    </xf>
    <xf numFmtId="0" fontId="51" fillId="0" borderId="0" xfId="0" applyFont="1" applyAlignment="1" applyProtection="1">
      <alignment vertical="top"/>
      <protection locked="0"/>
    </xf>
    <xf numFmtId="0" fontId="8" fillId="0" borderId="2" xfId="0" applyFont="1" applyBorder="1"/>
    <xf numFmtId="0" fontId="8" fillId="0" borderId="63" xfId="0" applyFont="1" applyBorder="1"/>
    <xf numFmtId="0" fontId="8" fillId="0" borderId="5" xfId="0" applyFont="1" applyBorder="1"/>
    <xf numFmtId="0" fontId="8" fillId="0" borderId="6" xfId="0" applyFont="1" applyBorder="1"/>
    <xf numFmtId="0" fontId="29" fillId="0" borderId="0" xfId="0" applyFont="1" applyAlignment="1" applyProtection="1">
      <alignment horizontal="center"/>
      <protection locked="0"/>
    </xf>
    <xf numFmtId="0" fontId="29" fillId="0" borderId="57" xfId="0" applyFont="1" applyBorder="1" applyAlignment="1" applyProtection="1">
      <alignment horizontal="center"/>
      <protection locked="0"/>
    </xf>
    <xf numFmtId="0" fontId="29" fillId="0" borderId="58" xfId="0" applyFont="1" applyBorder="1" applyAlignment="1" applyProtection="1">
      <alignment horizontal="center"/>
      <protection locked="0"/>
    </xf>
    <xf numFmtId="0" fontId="8" fillId="0" borderId="1" xfId="0" applyFont="1" applyBorder="1"/>
    <xf numFmtId="0" fontId="29" fillId="0" borderId="1" xfId="0" applyFont="1" applyBorder="1" applyAlignment="1" applyProtection="1">
      <alignment horizontal="center"/>
      <protection locked="0"/>
    </xf>
    <xf numFmtId="0" fontId="8" fillId="0" borderId="56" xfId="0" applyFont="1" applyBorder="1"/>
    <xf numFmtId="0" fontId="8" fillId="0" borderId="7" xfId="0" quotePrefix="1" applyFont="1" applyBorder="1" applyAlignment="1">
      <alignment horizontal="left"/>
    </xf>
    <xf numFmtId="0" fontId="8" fillId="0" borderId="1" xfId="0" quotePrefix="1" applyFont="1" applyBorder="1" applyAlignment="1">
      <alignment horizontal="left"/>
    </xf>
    <xf numFmtId="0" fontId="29" fillId="0" borderId="7" xfId="0" applyFont="1" applyBorder="1" applyAlignment="1" applyProtection="1">
      <alignment horizontal="center"/>
      <protection locked="0"/>
    </xf>
    <xf numFmtId="0" fontId="8" fillId="0" borderId="12" xfId="0" applyFont="1" applyBorder="1"/>
    <xf numFmtId="0" fontId="30" fillId="0" borderId="4" xfId="0" applyFont="1" applyBorder="1" applyAlignment="1" applyProtection="1">
      <alignment horizontal="center"/>
      <protection locked="0"/>
    </xf>
    <xf numFmtId="0" fontId="30" fillId="0" borderId="12" xfId="0" applyFont="1" applyBorder="1" applyAlignment="1" applyProtection="1">
      <alignment horizontal="center"/>
      <protection locked="0"/>
    </xf>
    <xf numFmtId="3" fontId="30" fillId="0" borderId="4" xfId="0" applyNumberFormat="1" applyFont="1" applyBorder="1" applyAlignment="1" applyProtection="1">
      <alignment horizontal="center" shrinkToFit="1"/>
      <protection locked="0"/>
    </xf>
    <xf numFmtId="0" fontId="8" fillId="0" borderId="55" xfId="0" applyFont="1" applyBorder="1"/>
    <xf numFmtId="0" fontId="8" fillId="0" borderId="3" xfId="0" applyFont="1" applyBorder="1"/>
    <xf numFmtId="0" fontId="8" fillId="0" borderId="4" xfId="0" applyFont="1" applyBorder="1"/>
    <xf numFmtId="187" fontId="30" fillId="0" borderId="4" xfId="0" applyNumberFormat="1" applyFont="1" applyBorder="1" applyAlignment="1" applyProtection="1">
      <alignment horizontal="center" shrinkToFit="1"/>
      <protection locked="0"/>
    </xf>
    <xf numFmtId="187" fontId="30" fillId="0" borderId="12" xfId="0" applyNumberFormat="1" applyFont="1" applyBorder="1" applyAlignment="1" applyProtection="1">
      <alignment horizontal="center" shrinkToFit="1"/>
      <protection locked="0"/>
    </xf>
    <xf numFmtId="0" fontId="8" fillId="0" borderId="57" xfId="0" applyFont="1" applyBorder="1"/>
    <xf numFmtId="0" fontId="8" fillId="0" borderId="14" xfId="0" applyFont="1" applyBorder="1"/>
    <xf numFmtId="0" fontId="8" fillId="0" borderId="50" xfId="0" applyFont="1" applyBorder="1"/>
    <xf numFmtId="0" fontId="26" fillId="0" borderId="0" xfId="0" quotePrefix="1" applyFont="1"/>
    <xf numFmtId="0" fontId="8" fillId="0" borderId="0" xfId="0" quotePrefix="1" applyFont="1" applyAlignment="1">
      <alignment horizontal="left"/>
    </xf>
    <xf numFmtId="0" fontId="138" fillId="0" borderId="0" xfId="0" applyFont="1" applyAlignment="1">
      <alignment wrapText="1"/>
    </xf>
    <xf numFmtId="0" fontId="6" fillId="0" borderId="1" xfId="0" applyFont="1" applyBorder="1" applyAlignment="1">
      <alignment shrinkToFit="1"/>
    </xf>
    <xf numFmtId="0" fontId="8" fillId="0" borderId="7" xfId="0" applyFont="1" applyBorder="1"/>
    <xf numFmtId="0" fontId="8" fillId="0" borderId="5" xfId="29" applyFont="1" applyBorder="1"/>
    <xf numFmtId="0" fontId="6" fillId="0" borderId="0" xfId="0" applyFont="1" applyAlignment="1">
      <alignment horizontal="center" shrinkToFit="1"/>
    </xf>
    <xf numFmtId="207" fontId="132" fillId="0" borderId="0" xfId="16" applyNumberFormat="1" applyFont="1" applyAlignment="1">
      <alignment horizontal="left"/>
    </xf>
    <xf numFmtId="0" fontId="167" fillId="0" borderId="0" xfId="25" applyFont="1" applyAlignment="1">
      <alignment horizontal="center"/>
    </xf>
    <xf numFmtId="0" fontId="8" fillId="0" borderId="0" xfId="16" applyFont="1" applyAlignment="1">
      <alignment horizontal="right"/>
    </xf>
    <xf numFmtId="0" fontId="8" fillId="0" borderId="7" xfId="25" applyFont="1" applyBorder="1"/>
    <xf numFmtId="0" fontId="8" fillId="0" borderId="7" xfId="16" applyFont="1" applyBorder="1"/>
    <xf numFmtId="0" fontId="15" fillId="0" borderId="5" xfId="25" applyFont="1" applyBorder="1" applyAlignment="1">
      <alignment horizontal="right"/>
    </xf>
    <xf numFmtId="0" fontId="15" fillId="0" borderId="5" xfId="16" applyFont="1" applyBorder="1" applyAlignment="1">
      <alignment horizontal="left"/>
    </xf>
    <xf numFmtId="0" fontId="15" fillId="0" borderId="6" xfId="16" applyFont="1" applyBorder="1" applyAlignment="1">
      <alignment horizontal="right"/>
    </xf>
    <xf numFmtId="38" fontId="15" fillId="0" borderId="10" xfId="383" applyFont="1" applyFill="1" applyBorder="1" applyAlignment="1"/>
    <xf numFmtId="210" fontId="15" fillId="0" borderId="5" xfId="0" applyNumberFormat="1" applyFont="1" applyBorder="1"/>
    <xf numFmtId="210" fontId="15" fillId="0" borderId="0" xfId="0" applyNumberFormat="1" applyFont="1"/>
    <xf numFmtId="0" fontId="15" fillId="0" borderId="0" xfId="16" applyFont="1" applyAlignment="1">
      <alignment horizontal="center"/>
    </xf>
    <xf numFmtId="0" fontId="15" fillId="0" borderId="1" xfId="16" applyFont="1" applyBorder="1"/>
    <xf numFmtId="0" fontId="8" fillId="0" borderId="2" xfId="25" applyFont="1" applyBorder="1" applyAlignment="1" applyProtection="1">
      <alignment horizontal="center"/>
      <protection locked="0"/>
    </xf>
    <xf numFmtId="187" fontId="8" fillId="0" borderId="0" xfId="25" applyNumberFormat="1" applyFont="1" applyAlignment="1" applyProtection="1">
      <alignment horizontal="center"/>
      <protection locked="0"/>
    </xf>
    <xf numFmtId="0" fontId="27" fillId="0" borderId="0" xfId="22" applyFont="1" applyAlignment="1">
      <alignment horizontal="right"/>
    </xf>
    <xf numFmtId="0" fontId="27" fillId="0" borderId="1" xfId="16" applyFont="1" applyBorder="1"/>
    <xf numFmtId="187" fontId="27" fillId="0" borderId="50" xfId="0" applyNumberFormat="1" applyFont="1" applyBorder="1" applyAlignment="1">
      <alignment horizontal="right"/>
    </xf>
    <xf numFmtId="187" fontId="27" fillId="0" borderId="0" xfId="0" applyNumberFormat="1" applyFont="1" applyAlignment="1">
      <alignment horizontal="right"/>
    </xf>
    <xf numFmtId="0" fontId="15" fillId="0" borderId="50" xfId="25" applyFont="1" applyBorder="1" applyAlignment="1" applyProtection="1">
      <alignment horizontal="center"/>
      <protection locked="0"/>
    </xf>
    <xf numFmtId="187" fontId="15" fillId="0" borderId="0" xfId="25" applyNumberFormat="1" applyFont="1" applyAlignment="1" applyProtection="1">
      <alignment horizontal="center"/>
      <protection locked="0"/>
    </xf>
    <xf numFmtId="187" fontId="15" fillId="0" borderId="0" xfId="0" applyNumberFormat="1" applyFont="1"/>
    <xf numFmtId="0" fontId="6" fillId="0" borderId="1" xfId="25" applyFont="1" applyBorder="1"/>
    <xf numFmtId="187" fontId="15" fillId="0" borderId="50" xfId="0" applyNumberFormat="1" applyFont="1" applyBorder="1"/>
    <xf numFmtId="0" fontId="15" fillId="0" borderId="2" xfId="25" applyFont="1" applyBorder="1"/>
    <xf numFmtId="177" fontId="15" fillId="0" borderId="2" xfId="25" applyNumberFormat="1" applyFont="1" applyBorder="1"/>
    <xf numFmtId="177" fontId="15" fillId="0" borderId="0" xfId="25" applyNumberFormat="1" applyFont="1"/>
    <xf numFmtId="177" fontId="15" fillId="0" borderId="56" xfId="16" applyNumberFormat="1" applyFont="1" applyBorder="1"/>
    <xf numFmtId="177" fontId="15" fillId="0" borderId="7" xfId="16" applyNumberFormat="1" applyFont="1" applyBorder="1"/>
    <xf numFmtId="0" fontId="15" fillId="0" borderId="0" xfId="16" applyFont="1"/>
    <xf numFmtId="0" fontId="15" fillId="0" borderId="0" xfId="16" applyFont="1" applyAlignment="1">
      <alignment horizontal="right"/>
    </xf>
    <xf numFmtId="0" fontId="15" fillId="0" borderId="5" xfId="16" applyFont="1" applyBorder="1"/>
    <xf numFmtId="0" fontId="17" fillId="0" borderId="0" xfId="16" applyFont="1" applyAlignment="1">
      <alignment horizontal="left"/>
    </xf>
    <xf numFmtId="210" fontId="8" fillId="0" borderId="0" xfId="25" applyNumberFormat="1" applyFont="1" applyAlignment="1" applyProtection="1">
      <alignment horizontal="center" vertical="center"/>
      <protection locked="0"/>
    </xf>
    <xf numFmtId="0" fontId="8" fillId="0" borderId="0" xfId="25" applyFont="1" applyAlignment="1" applyProtection="1">
      <alignment horizontal="center" vertical="center"/>
      <protection locked="0"/>
    </xf>
    <xf numFmtId="207" fontId="27" fillId="0" borderId="0" xfId="25" applyNumberFormat="1" applyFont="1" applyAlignment="1" applyProtection="1">
      <alignment horizontal="right"/>
      <protection locked="0"/>
    </xf>
    <xf numFmtId="0" fontId="27" fillId="0" borderId="0" xfId="25" applyFont="1" applyAlignment="1" applyProtection="1">
      <alignment horizontal="right"/>
      <protection locked="0"/>
    </xf>
    <xf numFmtId="210" fontId="15" fillId="0" borderId="50" xfId="25" applyNumberFormat="1" applyFont="1" applyBorder="1" applyAlignment="1" applyProtection="1">
      <alignment horizontal="center" vertical="center"/>
      <protection locked="0"/>
    </xf>
    <xf numFmtId="210" fontId="15" fillId="0" borderId="0" xfId="25" applyNumberFormat="1" applyFont="1" applyAlignment="1" applyProtection="1">
      <alignment horizontal="center" vertical="center"/>
      <protection locked="0"/>
    </xf>
    <xf numFmtId="0" fontId="15" fillId="0" borderId="0" xfId="25" applyFont="1" applyAlignment="1" applyProtection="1">
      <alignment horizontal="center" vertical="center"/>
      <protection locked="0"/>
    </xf>
    <xf numFmtId="187" fontId="15" fillId="0" borderId="0" xfId="25" applyNumberFormat="1" applyFont="1" applyProtection="1">
      <protection locked="0"/>
    </xf>
    <xf numFmtId="192" fontId="15" fillId="0" borderId="0" xfId="25" applyNumberFormat="1" applyFont="1" applyAlignment="1" applyProtection="1">
      <alignment horizontal="right" readingOrder="1"/>
      <protection locked="0"/>
    </xf>
    <xf numFmtId="207" fontId="15" fillId="0" borderId="0" xfId="25" applyNumberFormat="1" applyFont="1" applyProtection="1">
      <protection locked="0"/>
    </xf>
    <xf numFmtId="178" fontId="15" fillId="0" borderId="0" xfId="25" applyNumberFormat="1" applyFont="1" applyProtection="1">
      <protection locked="0"/>
    </xf>
    <xf numFmtId="0" fontId="0" fillId="0" borderId="0" xfId="16" applyFont="1"/>
    <xf numFmtId="0" fontId="0" fillId="0" borderId="0" xfId="16" applyFont="1" applyAlignment="1">
      <alignment horizontal="right" vertical="center"/>
    </xf>
    <xf numFmtId="0" fontId="132" fillId="0" borderId="0" xfId="25" applyFont="1"/>
    <xf numFmtId="0" fontId="15" fillId="0" borderId="1" xfId="16" applyFont="1" applyBorder="1" applyAlignment="1">
      <alignment horizontal="right"/>
    </xf>
    <xf numFmtId="187" fontId="27" fillId="0" borderId="0" xfId="25" applyNumberFormat="1" applyFont="1" applyProtection="1">
      <protection locked="0"/>
    </xf>
    <xf numFmtId="210" fontId="6" fillId="0" borderId="0" xfId="25" applyNumberFormat="1" applyFont="1" applyAlignment="1" applyProtection="1">
      <alignment horizontal="center" vertical="center"/>
      <protection locked="0"/>
    </xf>
    <xf numFmtId="187" fontId="15" fillId="0" borderId="50" xfId="25" applyNumberFormat="1" applyFont="1" applyBorder="1" applyProtection="1">
      <protection locked="0"/>
    </xf>
    <xf numFmtId="215" fontId="15" fillId="0" borderId="0" xfId="25" applyNumberFormat="1" applyFont="1" applyAlignment="1">
      <alignment horizontal="left"/>
    </xf>
    <xf numFmtId="0" fontId="8" fillId="0" borderId="50" xfId="25" applyFont="1" applyBorder="1" applyAlignment="1">
      <alignment horizontal="center" vertical="center"/>
    </xf>
    <xf numFmtId="177" fontId="8" fillId="0" borderId="50" xfId="25" applyNumberFormat="1" applyFont="1" applyBorder="1"/>
    <xf numFmtId="177" fontId="8" fillId="0" borderId="0" xfId="25" applyNumberFormat="1" applyFont="1"/>
    <xf numFmtId="177" fontId="8" fillId="0" borderId="56" xfId="25" applyNumberFormat="1" applyFont="1" applyBorder="1"/>
    <xf numFmtId="177" fontId="8" fillId="0" borderId="7" xfId="25" applyNumberFormat="1" applyFont="1" applyBorder="1"/>
    <xf numFmtId="0" fontId="0" fillId="0" borderId="0" xfId="19" applyFont="1"/>
    <xf numFmtId="49" fontId="0" fillId="0" borderId="0" xfId="19" applyNumberFormat="1" applyFont="1" applyAlignment="1">
      <alignment horizontal="left" readingOrder="1"/>
    </xf>
    <xf numFmtId="0" fontId="0" fillId="0" borderId="0" xfId="16" applyFont="1" applyAlignment="1">
      <alignment horizontal="left" readingOrder="1"/>
    </xf>
    <xf numFmtId="0" fontId="8" fillId="0" borderId="0" xfId="25" applyFont="1" applyAlignment="1">
      <alignment horizontal="left" readingOrder="1"/>
    </xf>
    <xf numFmtId="0" fontId="32" fillId="0" borderId="0" xfId="19" applyFont="1"/>
    <xf numFmtId="0" fontId="0" fillId="0" borderId="0" xfId="25" applyFont="1" applyAlignment="1">
      <alignment horizontal="left" readingOrder="1"/>
    </xf>
    <xf numFmtId="49" fontId="27" fillId="0" borderId="0" xfId="19" applyNumberFormat="1" applyFont="1" applyAlignment="1">
      <alignment horizontal="left" readingOrder="1"/>
    </xf>
    <xf numFmtId="0" fontId="15" fillId="0" borderId="0" xfId="25" applyFont="1" applyAlignment="1">
      <alignment horizontal="left" readingOrder="1"/>
    </xf>
    <xf numFmtId="56" fontId="12" fillId="0" borderId="0" xfId="25" applyNumberFormat="1" applyFont="1"/>
    <xf numFmtId="0" fontId="38" fillId="0" borderId="0" xfId="0" applyFont="1"/>
    <xf numFmtId="0" fontId="9" fillId="0" borderId="0" xfId="0" applyFont="1"/>
    <xf numFmtId="56" fontId="46" fillId="0" borderId="0" xfId="25" applyNumberFormat="1" applyFont="1"/>
    <xf numFmtId="0" fontId="44" fillId="0" borderId="0" xfId="25" applyFont="1"/>
    <xf numFmtId="0" fontId="22" fillId="0" borderId="0" xfId="25" applyFont="1" applyAlignment="1">
      <alignment horizontal="right"/>
    </xf>
    <xf numFmtId="0" fontId="44" fillId="0" borderId="22" xfId="0" quotePrefix="1" applyFont="1" applyBorder="1" applyAlignment="1" applyProtection="1">
      <alignment horizontal="left"/>
      <protection locked="0"/>
    </xf>
    <xf numFmtId="0" fontId="47" fillId="0" borderId="17" xfId="0" applyFont="1" applyBorder="1" applyProtection="1">
      <protection locked="0"/>
    </xf>
    <xf numFmtId="0" fontId="50" fillId="0" borderId="17" xfId="25" applyFont="1" applyBorder="1" applyProtection="1">
      <protection locked="0"/>
    </xf>
    <xf numFmtId="56" fontId="46" fillId="0" borderId="17" xfId="25" applyNumberFormat="1" applyFont="1" applyBorder="1"/>
    <xf numFmtId="0" fontId="46" fillId="0" borderId="17" xfId="25" applyFont="1" applyBorder="1"/>
    <xf numFmtId="0" fontId="47" fillId="0" borderId="17" xfId="0" applyFont="1" applyBorder="1"/>
    <xf numFmtId="0" fontId="46" fillId="0" borderId="23" xfId="25" applyFont="1" applyBorder="1"/>
    <xf numFmtId="0" fontId="46" fillId="0" borderId="0" xfId="25" applyFont="1"/>
    <xf numFmtId="0" fontId="50" fillId="0" borderId="23" xfId="25" applyFont="1" applyBorder="1"/>
    <xf numFmtId="0" fontId="30" fillId="0" borderId="0" xfId="25" applyFont="1"/>
    <xf numFmtId="0" fontId="30" fillId="0" borderId="0" xfId="0" applyFont="1"/>
    <xf numFmtId="56" fontId="11" fillId="0" borderId="0" xfId="25" applyNumberFormat="1" applyFont="1"/>
    <xf numFmtId="187" fontId="30" fillId="0" borderId="0" xfId="25" applyNumberFormat="1" applyFont="1"/>
    <xf numFmtId="0" fontId="30" fillId="0" borderId="23" xfId="25" applyFont="1" applyBorder="1"/>
    <xf numFmtId="184" fontId="30" fillId="0" borderId="0" xfId="25" applyNumberFormat="1" applyFont="1"/>
    <xf numFmtId="0" fontId="19" fillId="0" borderId="24" xfId="0" applyFont="1" applyBorder="1"/>
    <xf numFmtId="0" fontId="44" fillId="0" borderId="20" xfId="0" applyFont="1" applyBorder="1" applyAlignment="1">
      <alignment vertical="top"/>
    </xf>
    <xf numFmtId="56" fontId="46" fillId="0" borderId="20" xfId="25" applyNumberFormat="1" applyFont="1" applyBorder="1" applyAlignment="1">
      <alignment vertical="top"/>
    </xf>
    <xf numFmtId="0" fontId="44" fillId="0" borderId="20" xfId="25" applyFont="1" applyBorder="1" applyAlignment="1">
      <alignment vertical="top"/>
    </xf>
    <xf numFmtId="177" fontId="44" fillId="0" borderId="20" xfId="25" applyNumberFormat="1" applyFont="1" applyBorder="1" applyAlignment="1">
      <alignment vertical="top"/>
    </xf>
    <xf numFmtId="0" fontId="19" fillId="0" borderId="20" xfId="0" applyFont="1" applyBorder="1" applyAlignment="1">
      <alignment vertical="top"/>
    </xf>
    <xf numFmtId="0" fontId="38" fillId="0" borderId="20" xfId="25" applyFont="1" applyBorder="1" applyAlignment="1">
      <alignment vertical="top"/>
    </xf>
    <xf numFmtId="0" fontId="19" fillId="0" borderId="23" xfId="0" applyFont="1" applyBorder="1" applyAlignment="1">
      <alignment vertical="top"/>
    </xf>
    <xf numFmtId="0" fontId="19" fillId="0" borderId="0" xfId="0" applyFont="1" applyAlignment="1">
      <alignment vertical="top"/>
    </xf>
    <xf numFmtId="0" fontId="22" fillId="0" borderId="7" xfId="22" applyFont="1" applyBorder="1"/>
    <xf numFmtId="0" fontId="22" fillId="0" borderId="7" xfId="25" applyFont="1" applyBorder="1"/>
    <xf numFmtId="0" fontId="19" fillId="0" borderId="7" xfId="0" applyFont="1" applyBorder="1"/>
    <xf numFmtId="0" fontId="15" fillId="0" borderId="1" xfId="22" applyFont="1" applyBorder="1" applyAlignment="1">
      <alignment horizontal="right"/>
    </xf>
    <xf numFmtId="0" fontId="15" fillId="0" borderId="0" xfId="25" applyFont="1" applyAlignment="1">
      <alignment horizontal="right" vertical="center"/>
    </xf>
    <xf numFmtId="0" fontId="15" fillId="0" borderId="1" xfId="22" applyFont="1" applyBorder="1"/>
    <xf numFmtId="194" fontId="27" fillId="0" borderId="0" xfId="25" applyNumberFormat="1" applyFont="1" applyProtection="1">
      <protection locked="0"/>
    </xf>
    <xf numFmtId="194" fontId="15" fillId="0" borderId="0" xfId="25" applyNumberFormat="1" applyFont="1" applyProtection="1">
      <protection locked="0"/>
    </xf>
    <xf numFmtId="215" fontId="15" fillId="0" borderId="0" xfId="22" applyNumberFormat="1" applyFont="1" applyAlignment="1">
      <alignment horizontal="right"/>
    </xf>
    <xf numFmtId="0" fontId="15" fillId="0" borderId="1" xfId="22" applyFont="1" applyBorder="1" applyAlignment="1">
      <alignment horizontal="left"/>
    </xf>
    <xf numFmtId="177" fontId="15" fillId="0" borderId="7" xfId="17" applyNumberFormat="1" applyFont="1" applyBorder="1"/>
    <xf numFmtId="177" fontId="15" fillId="0" borderId="7" xfId="25" applyNumberFormat="1" applyFont="1" applyBorder="1"/>
    <xf numFmtId="177" fontId="15" fillId="0" borderId="0" xfId="17" applyNumberFormat="1" applyFont="1"/>
    <xf numFmtId="178" fontId="27" fillId="0" borderId="0" xfId="25" applyNumberFormat="1" applyFont="1" applyAlignment="1" applyProtection="1">
      <alignment horizontal="right"/>
      <protection locked="0"/>
    </xf>
    <xf numFmtId="178" fontId="27" fillId="0" borderId="0" xfId="25" applyNumberFormat="1" applyFont="1" applyProtection="1">
      <protection locked="0"/>
    </xf>
    <xf numFmtId="178" fontId="8" fillId="0" borderId="0" xfId="25" applyNumberFormat="1" applyFont="1"/>
    <xf numFmtId="0" fontId="15" fillId="0" borderId="0" xfId="26" applyFont="1" applyAlignment="1">
      <alignment horizontal="center"/>
    </xf>
    <xf numFmtId="177" fontId="15" fillId="0" borderId="0" xfId="0" applyNumberFormat="1" applyFont="1" applyAlignment="1">
      <alignment horizontal="center"/>
    </xf>
    <xf numFmtId="178" fontId="15" fillId="0" borderId="0" xfId="25" applyNumberFormat="1" applyFont="1" applyAlignment="1">
      <alignment horizontal="center"/>
    </xf>
    <xf numFmtId="178" fontId="15" fillId="0" borderId="7" xfId="25" applyNumberFormat="1" applyFont="1" applyBorder="1" applyProtection="1">
      <protection locked="0"/>
    </xf>
    <xf numFmtId="0" fontId="4" fillId="0" borderId="57" xfId="25" applyFont="1" applyBorder="1" applyAlignment="1">
      <alignment horizontal="left"/>
    </xf>
    <xf numFmtId="0" fontId="4" fillId="0" borderId="57" xfId="25" applyFont="1" applyBorder="1" applyAlignment="1">
      <alignment horizontal="right"/>
    </xf>
    <xf numFmtId="0" fontId="0" fillId="0" borderId="0" xfId="25" applyFont="1" applyAlignment="1">
      <alignment horizontal="left" shrinkToFit="1"/>
    </xf>
    <xf numFmtId="177" fontId="15" fillId="0" borderId="0" xfId="17" quotePrefix="1" applyNumberFormat="1" applyFont="1" applyAlignment="1">
      <alignment horizontal="right" readingOrder="1"/>
    </xf>
    <xf numFmtId="0" fontId="8" fillId="0" borderId="0" xfId="22" applyFont="1"/>
    <xf numFmtId="203" fontId="32" fillId="0" borderId="0" xfId="24" applyNumberFormat="1" applyFont="1" applyAlignment="1" applyProtection="1">
      <alignment horizontal="right"/>
      <protection locked="0"/>
    </xf>
    <xf numFmtId="194" fontId="32" fillId="0" borderId="0" xfId="25" applyNumberFormat="1" applyFont="1" applyProtection="1">
      <protection locked="0"/>
    </xf>
    <xf numFmtId="0" fontId="15" fillId="0" borderId="0" xfId="25" applyFont="1" applyProtection="1">
      <protection locked="0"/>
    </xf>
    <xf numFmtId="0" fontId="15" fillId="0" borderId="0" xfId="22" quotePrefix="1" applyFont="1" applyAlignment="1">
      <alignment horizontal="center"/>
    </xf>
    <xf numFmtId="203" fontId="15" fillId="0" borderId="0" xfId="24" applyNumberFormat="1" applyFont="1" applyAlignment="1" applyProtection="1">
      <alignment horizontal="right"/>
      <protection locked="0"/>
    </xf>
    <xf numFmtId="184" fontId="15" fillId="0" borderId="0" xfId="25" applyNumberFormat="1" applyFont="1" applyProtection="1">
      <protection locked="0"/>
    </xf>
    <xf numFmtId="184" fontId="15" fillId="0" borderId="0" xfId="25" applyNumberFormat="1" applyFont="1" applyAlignment="1" applyProtection="1">
      <alignment horizontal="right"/>
      <protection locked="0"/>
    </xf>
    <xf numFmtId="0" fontId="8" fillId="0" borderId="0" xfId="25" applyFont="1" applyAlignment="1">
      <alignment horizontal="right"/>
    </xf>
    <xf numFmtId="0" fontId="17" fillId="0" borderId="7" xfId="25" applyFont="1" applyBorder="1"/>
    <xf numFmtId="0" fontId="15" fillId="0" borderId="5" xfId="22" applyFont="1" applyBorder="1" applyAlignment="1">
      <alignment horizontal="right"/>
    </xf>
    <xf numFmtId="0" fontId="15" fillId="0" borderId="5" xfId="22" applyFont="1" applyBorder="1"/>
    <xf numFmtId="0" fontId="15" fillId="0" borderId="6" xfId="22" applyFont="1" applyBorder="1"/>
    <xf numFmtId="210" fontId="27" fillId="0" borderId="0" xfId="25" applyNumberFormat="1" applyFont="1" applyAlignment="1" applyProtection="1">
      <alignment horizontal="right"/>
      <protection locked="0"/>
    </xf>
    <xf numFmtId="0" fontId="15" fillId="0" borderId="0" xfId="25" applyFont="1" applyAlignment="1" applyProtection="1">
      <alignment horizontal="right"/>
      <protection locked="0"/>
    </xf>
    <xf numFmtId="0" fontId="15" fillId="0" borderId="1" xfId="22" quotePrefix="1" applyFont="1" applyBorder="1" applyAlignment="1">
      <alignment horizontal="center"/>
    </xf>
    <xf numFmtId="183" fontId="8" fillId="0" borderId="0" xfId="76" applyNumberFormat="1" applyFont="1" applyFill="1" applyAlignment="1">
      <alignment horizontal="center"/>
    </xf>
    <xf numFmtId="0" fontId="7" fillId="0" borderId="0" xfId="25" applyFont="1" applyAlignment="1">
      <alignment horizontal="right" vertical="center"/>
    </xf>
    <xf numFmtId="0" fontId="133" fillId="0" borderId="0" xfId="22" quotePrefix="1" applyFont="1" applyAlignment="1">
      <alignment horizontal="left"/>
    </xf>
    <xf numFmtId="0" fontId="13" fillId="0" borderId="0" xfId="22" applyFont="1"/>
    <xf numFmtId="0" fontId="32" fillId="0" borderId="7" xfId="22" applyFont="1" applyBorder="1"/>
    <xf numFmtId="0" fontId="12" fillId="0" borderId="0" xfId="22" quotePrefix="1" applyFont="1" applyAlignment="1">
      <alignment horizontal="left"/>
    </xf>
    <xf numFmtId="0" fontId="13" fillId="0" borderId="7" xfId="22" applyFont="1" applyBorder="1"/>
    <xf numFmtId="0" fontId="32" fillId="0" borderId="0" xfId="22" quotePrefix="1" applyFont="1" applyAlignment="1">
      <alignment horizontal="center"/>
    </xf>
    <xf numFmtId="0" fontId="32" fillId="0" borderId="1" xfId="22" quotePrefix="1" applyFont="1" applyBorder="1" applyAlignment="1">
      <alignment horizontal="center"/>
    </xf>
    <xf numFmtId="177" fontId="32" fillId="0" borderId="0" xfId="25" applyNumberFormat="1" applyFont="1" applyProtection="1">
      <protection locked="0"/>
    </xf>
    <xf numFmtId="177" fontId="32" fillId="0" borderId="0" xfId="25" applyNumberFormat="1" applyFont="1" applyAlignment="1" applyProtection="1">
      <alignment horizontal="right"/>
      <protection locked="0"/>
    </xf>
    <xf numFmtId="0" fontId="0" fillId="0" borderId="0" xfId="22" applyFont="1" applyAlignment="1">
      <alignment horizontal="center"/>
    </xf>
    <xf numFmtId="0" fontId="0" fillId="0" borderId="1" xfId="22" applyFont="1" applyBorder="1"/>
    <xf numFmtId="177" fontId="15" fillId="0" borderId="0" xfId="25" applyNumberFormat="1" applyFont="1" applyProtection="1">
      <protection locked="0"/>
    </xf>
    <xf numFmtId="177" fontId="15" fillId="0" borderId="0" xfId="25" applyNumberFormat="1" applyFont="1" applyAlignment="1" applyProtection="1">
      <alignment horizontal="right" readingOrder="1"/>
      <protection locked="0"/>
    </xf>
    <xf numFmtId="177" fontId="15" fillId="0" borderId="7" xfId="22" applyNumberFormat="1" applyFont="1" applyBorder="1"/>
    <xf numFmtId="0" fontId="0" fillId="0" borderId="0" xfId="26" applyFont="1" applyAlignment="1">
      <alignment horizontal="right"/>
    </xf>
    <xf numFmtId="38" fontId="0" fillId="0" borderId="0" xfId="4" applyFont="1" applyFill="1" applyAlignment="1">
      <alignment shrinkToFit="1"/>
    </xf>
    <xf numFmtId="3" fontId="15" fillId="0" borderId="0" xfId="24" applyNumberFormat="1" applyFont="1" applyAlignment="1" applyProtection="1">
      <alignment horizontal="right"/>
      <protection locked="0"/>
    </xf>
    <xf numFmtId="177" fontId="15" fillId="0" borderId="7" xfId="22" applyNumberFormat="1" applyFont="1" applyBorder="1" applyAlignment="1">
      <alignment horizontal="right"/>
    </xf>
    <xf numFmtId="0" fontId="4" fillId="0" borderId="57" xfId="25" applyFont="1" applyBorder="1" applyAlignment="1">
      <alignment wrapText="1"/>
    </xf>
    <xf numFmtId="0" fontId="4" fillId="0" borderId="0" xfId="25" applyFont="1" applyAlignment="1">
      <alignment wrapText="1"/>
    </xf>
    <xf numFmtId="0" fontId="134" fillId="0" borderId="0" xfId="22" quotePrefix="1" applyFont="1" applyAlignment="1">
      <alignment horizontal="left"/>
    </xf>
    <xf numFmtId="0" fontId="15" fillId="0" borderId="0" xfId="22" applyFont="1" applyAlignment="1">
      <alignment horizontal="right" vertical="center"/>
    </xf>
    <xf numFmtId="0" fontId="15" fillId="0" borderId="0" xfId="22" applyFont="1" applyAlignment="1">
      <alignment vertical="center"/>
    </xf>
    <xf numFmtId="0" fontId="15" fillId="0" borderId="1" xfId="22" applyFont="1" applyBorder="1" applyAlignment="1">
      <alignment vertical="center"/>
    </xf>
    <xf numFmtId="0" fontId="27" fillId="0" borderId="0" xfId="26" applyFont="1" applyAlignment="1">
      <alignment vertical="center"/>
    </xf>
    <xf numFmtId="38" fontId="8" fillId="0" borderId="0" xfId="76" applyFont="1" applyFill="1" applyBorder="1" applyAlignment="1">
      <alignment horizontal="center"/>
    </xf>
    <xf numFmtId="0" fontId="4" fillId="0" borderId="0" xfId="22" applyFont="1" applyAlignment="1">
      <alignment vertical="center"/>
    </xf>
    <xf numFmtId="0" fontId="4" fillId="0" borderId="5" xfId="26" applyFont="1" applyBorder="1" applyAlignment="1">
      <alignment horizontal="left" vertical="center"/>
    </xf>
    <xf numFmtId="0" fontId="0" fillId="0" borderId="0" xfId="22" applyFont="1" applyAlignment="1">
      <alignment horizontal="left" vertical="center" readingOrder="1"/>
    </xf>
    <xf numFmtId="0" fontId="4" fillId="0" borderId="5" xfId="26" applyFont="1" applyBorder="1" applyAlignment="1">
      <alignment horizontal="left" vertical="center" wrapText="1"/>
    </xf>
    <xf numFmtId="0" fontId="0" fillId="0" borderId="0" xfId="22" applyFont="1" applyAlignment="1">
      <alignment horizontal="right"/>
    </xf>
    <xf numFmtId="0" fontId="4" fillId="0" borderId="0" xfId="22" applyFont="1"/>
    <xf numFmtId="0" fontId="4" fillId="0" borderId="0" xfId="26" applyFont="1" applyAlignment="1">
      <alignment horizontal="left" vertical="center"/>
    </xf>
    <xf numFmtId="0" fontId="4" fillId="0" borderId="0" xfId="26" applyFont="1" applyAlignment="1">
      <alignment horizontal="left" vertical="center" wrapText="1"/>
    </xf>
    <xf numFmtId="0" fontId="4" fillId="0" borderId="0" xfId="26" applyFont="1" applyAlignment="1">
      <alignment horizontal="left"/>
    </xf>
    <xf numFmtId="0" fontId="4" fillId="0" borderId="0" xfId="22" applyFont="1" applyAlignment="1">
      <alignment horizontal="right"/>
    </xf>
    <xf numFmtId="0" fontId="4" fillId="0" borderId="0" xfId="22" applyFont="1" applyAlignment="1">
      <alignment wrapText="1"/>
    </xf>
    <xf numFmtId="0" fontId="17" fillId="0" borderId="0" xfId="22" applyFont="1"/>
    <xf numFmtId="0" fontId="17" fillId="0" borderId="0" xfId="22" quotePrefix="1" applyFont="1" applyAlignment="1">
      <alignment horizontal="left"/>
    </xf>
    <xf numFmtId="0" fontId="17" fillId="0" borderId="0" xfId="22" applyFont="1" applyAlignment="1">
      <alignment horizontal="left"/>
    </xf>
    <xf numFmtId="0" fontId="15" fillId="0" borderId="5" xfId="22" applyFont="1" applyBorder="1" applyAlignment="1">
      <alignment horizontal="right" vertical="center"/>
    </xf>
    <xf numFmtId="0" fontId="15" fillId="0" borderId="26" xfId="22" applyFont="1" applyBorder="1" applyAlignment="1">
      <alignment horizontal="right" vertical="center"/>
    </xf>
    <xf numFmtId="0" fontId="15" fillId="0" borderId="1" xfId="22" applyFont="1" applyBorder="1" applyAlignment="1">
      <alignment horizontal="right" vertical="center"/>
    </xf>
    <xf numFmtId="200" fontId="27" fillId="0" borderId="0" xfId="24" applyNumberFormat="1" applyFont="1" applyAlignment="1" applyProtection="1">
      <alignment horizontal="right"/>
      <protection locked="0"/>
    </xf>
    <xf numFmtId="203" fontId="27" fillId="0" borderId="0" xfId="24" applyNumberFormat="1" applyFont="1" applyAlignment="1" applyProtection="1">
      <alignment horizontal="right"/>
      <protection locked="0"/>
    </xf>
    <xf numFmtId="203" fontId="32" fillId="0" borderId="51" xfId="24" applyNumberFormat="1" applyFont="1" applyBorder="1" applyAlignment="1" applyProtection="1">
      <alignment horizontal="right"/>
      <protection locked="0"/>
    </xf>
    <xf numFmtId="203" fontId="32" fillId="0" borderId="1" xfId="24" applyNumberFormat="1" applyFont="1" applyBorder="1" applyAlignment="1" applyProtection="1">
      <alignment horizontal="right"/>
      <protection locked="0"/>
    </xf>
    <xf numFmtId="38" fontId="15" fillId="0" borderId="51" xfId="4" applyFont="1" applyFill="1" applyBorder="1" applyAlignment="1">
      <alignment horizontal="right"/>
    </xf>
    <xf numFmtId="202" fontId="16" fillId="0" borderId="0" xfId="24" applyNumberFormat="1" applyFont="1" applyAlignment="1">
      <alignment horizontal="right"/>
    </xf>
    <xf numFmtId="191" fontId="16" fillId="0" borderId="1" xfId="24" applyNumberFormat="1" applyFont="1" applyBorder="1" applyAlignment="1">
      <alignment horizontal="right"/>
    </xf>
    <xf numFmtId="38" fontId="0" fillId="0" borderId="0" xfId="4" applyFont="1" applyFill="1"/>
    <xf numFmtId="200" fontId="15" fillId="0" borderId="0" xfId="24" applyNumberFormat="1" applyFont="1" applyAlignment="1" applyProtection="1">
      <alignment horizontal="right"/>
      <protection locked="0"/>
    </xf>
    <xf numFmtId="203" fontId="15" fillId="0" borderId="51" xfId="24" applyNumberFormat="1" applyFont="1" applyBorder="1" applyAlignment="1" applyProtection="1">
      <alignment horizontal="right"/>
      <protection locked="0"/>
    </xf>
    <xf numFmtId="203" fontId="15" fillId="0" borderId="1" xfId="24" applyNumberFormat="1" applyFont="1" applyBorder="1" applyAlignment="1" applyProtection="1">
      <alignment horizontal="right"/>
      <protection locked="0"/>
    </xf>
    <xf numFmtId="38" fontId="8" fillId="0" borderId="50" xfId="76" applyFont="1" applyFill="1" applyBorder="1" applyAlignment="1">
      <alignment horizontal="center"/>
    </xf>
    <xf numFmtId="191" fontId="8" fillId="0" borderId="0" xfId="24" applyNumberFormat="1" applyFont="1" applyAlignment="1">
      <alignment horizontal="center"/>
    </xf>
    <xf numFmtId="38" fontId="8" fillId="0" borderId="1" xfId="76" applyFont="1" applyFill="1" applyBorder="1" applyAlignment="1">
      <alignment horizontal="center"/>
    </xf>
    <xf numFmtId="177" fontId="15" fillId="0" borderId="1" xfId="22" applyNumberFormat="1" applyFont="1" applyBorder="1" applyAlignment="1">
      <alignment horizontal="right"/>
    </xf>
    <xf numFmtId="177" fontId="15" fillId="0" borderId="11" xfId="22" applyNumberFormat="1" applyFont="1" applyBorder="1"/>
    <xf numFmtId="177" fontId="15" fillId="0" borderId="0" xfId="22" applyNumberFormat="1" applyFont="1"/>
    <xf numFmtId="0" fontId="15" fillId="0" borderId="0" xfId="22" applyFont="1" applyAlignment="1">
      <alignment horizontal="left"/>
    </xf>
    <xf numFmtId="0" fontId="165" fillId="0" borderId="0" xfId="22" applyFont="1"/>
    <xf numFmtId="0" fontId="0" fillId="0" borderId="0" xfId="26" applyFont="1" applyAlignment="1">
      <alignment horizontal="left"/>
    </xf>
    <xf numFmtId="0" fontId="135" fillId="0" borderId="0" xfId="22" quotePrefix="1" applyFont="1" applyAlignment="1">
      <alignment horizontal="left"/>
    </xf>
    <xf numFmtId="0" fontId="30" fillId="0" borderId="0" xfId="22" applyFont="1"/>
    <xf numFmtId="0" fontId="45" fillId="0" borderId="0" xfId="26" applyFont="1"/>
    <xf numFmtId="0" fontId="45" fillId="0" borderId="0" xfId="22" applyFont="1"/>
    <xf numFmtId="0" fontId="6" fillId="0" borderId="0" xfId="24" applyFont="1" applyAlignment="1">
      <alignment horizontal="right" vertical="center"/>
    </xf>
    <xf numFmtId="0" fontId="27" fillId="0" borderId="1" xfId="22" applyFont="1" applyBorder="1" applyAlignment="1">
      <alignment shrinkToFit="1"/>
    </xf>
    <xf numFmtId="38" fontId="6" fillId="0" borderId="0" xfId="76" applyFont="1" applyFill="1" applyBorder="1" applyAlignment="1" applyProtection="1">
      <alignment horizontal="center" vertical="center" shrinkToFit="1"/>
      <protection locked="0"/>
    </xf>
    <xf numFmtId="38" fontId="6" fillId="0" borderId="0" xfId="76" applyFont="1" applyFill="1" applyAlignment="1" applyProtection="1">
      <alignment horizontal="center" vertical="center" shrinkToFit="1"/>
      <protection locked="0"/>
    </xf>
    <xf numFmtId="201" fontId="15" fillId="0" borderId="0" xfId="76" applyNumberFormat="1" applyFont="1" applyFill="1" applyBorder="1" applyAlignment="1">
      <alignment shrinkToFit="1"/>
    </xf>
    <xf numFmtId="38" fontId="15" fillId="0" borderId="0" xfId="76" applyFont="1" applyFill="1" applyBorder="1" applyAlignment="1">
      <alignment shrinkToFit="1"/>
    </xf>
    <xf numFmtId="0" fontId="6" fillId="0" borderId="0" xfId="26" applyFont="1" applyAlignment="1">
      <alignment horizontal="center"/>
    </xf>
    <xf numFmtId="177" fontId="15" fillId="0" borderId="7" xfId="22" quotePrefix="1" applyNumberFormat="1" applyFont="1" applyBorder="1" applyAlignment="1">
      <alignment horizontal="right"/>
    </xf>
    <xf numFmtId="177" fontId="15" fillId="0" borderId="0" xfId="22" quotePrefix="1" applyNumberFormat="1" applyFont="1" applyAlignment="1">
      <alignment horizontal="right"/>
    </xf>
    <xf numFmtId="0" fontId="4" fillId="0" borderId="0" xfId="24" applyFont="1"/>
    <xf numFmtId="0" fontId="15" fillId="0" borderId="0" xfId="24" applyFont="1"/>
    <xf numFmtId="0" fontId="0" fillId="0" borderId="0" xfId="24" applyFont="1" applyAlignment="1">
      <alignment horizontal="right"/>
    </xf>
    <xf numFmtId="0" fontId="0" fillId="0" borderId="0" xfId="22" applyFont="1"/>
    <xf numFmtId="0" fontId="15" fillId="0" borderId="0" xfId="24" applyFont="1" applyAlignment="1">
      <alignment horizontal="right"/>
    </xf>
    <xf numFmtId="0" fontId="4" fillId="0" borderId="0" xfId="26" applyFont="1" applyAlignment="1">
      <alignment horizontal="left" vertical="top" wrapText="1"/>
    </xf>
    <xf numFmtId="56" fontId="135" fillId="0" borderId="0" xfId="24" applyNumberFormat="1" applyFont="1"/>
    <xf numFmtId="0" fontId="27" fillId="0" borderId="0" xfId="24" applyFont="1" applyAlignment="1" applyProtection="1">
      <alignment horizontal="right"/>
      <protection locked="0"/>
    </xf>
    <xf numFmtId="201" fontId="27" fillId="0" borderId="0" xfId="24" applyNumberFormat="1" applyFont="1" applyAlignment="1" applyProtection="1">
      <alignment horizontal="right"/>
      <protection locked="0"/>
    </xf>
    <xf numFmtId="38" fontId="27" fillId="0" borderId="0" xfId="24" applyNumberFormat="1" applyFont="1" applyAlignment="1" applyProtection="1">
      <alignment horizontal="right"/>
      <protection locked="0"/>
    </xf>
    <xf numFmtId="177" fontId="32" fillId="0" borderId="0" xfId="24" applyNumberFormat="1" applyFont="1" applyAlignment="1" applyProtection="1">
      <alignment horizontal="right"/>
      <protection locked="0"/>
    </xf>
    <xf numFmtId="201" fontId="15" fillId="0" borderId="0" xfId="24" applyNumberFormat="1" applyFont="1" applyProtection="1">
      <protection locked="0"/>
    </xf>
    <xf numFmtId="0" fontId="15" fillId="0" borderId="0" xfId="24" applyFont="1" applyProtection="1">
      <protection locked="0"/>
    </xf>
    <xf numFmtId="191" fontId="15" fillId="0" borderId="0" xfId="24" applyNumberFormat="1" applyFont="1" applyAlignment="1" applyProtection="1">
      <alignment horizontal="right"/>
      <protection locked="0"/>
    </xf>
    <xf numFmtId="201" fontId="15" fillId="0" borderId="0" xfId="24" applyNumberFormat="1" applyFont="1" applyAlignment="1" applyProtection="1">
      <alignment horizontal="right"/>
      <protection locked="0"/>
    </xf>
    <xf numFmtId="200" fontId="8" fillId="0" borderId="0" xfId="24" applyNumberFormat="1" applyFont="1" applyAlignment="1" applyProtection="1">
      <alignment horizontal="right"/>
      <protection locked="0"/>
    </xf>
    <xf numFmtId="177" fontId="15" fillId="0" borderId="0" xfId="26" applyNumberFormat="1" applyFont="1"/>
    <xf numFmtId="38" fontId="8" fillId="0" borderId="0" xfId="76" applyFont="1" applyFill="1" applyAlignment="1">
      <alignment horizontal="center" vertical="center"/>
    </xf>
    <xf numFmtId="0" fontId="6" fillId="0" borderId="0" xfId="24" applyFont="1"/>
    <xf numFmtId="56" fontId="12" fillId="0" borderId="0" xfId="0" applyNumberFormat="1" applyFont="1" applyAlignment="1">
      <alignment horizontal="left"/>
    </xf>
    <xf numFmtId="0" fontId="39" fillId="0" borderId="0" xfId="25" applyFont="1" applyAlignment="1">
      <alignment horizontal="center"/>
    </xf>
    <xf numFmtId="0" fontId="47" fillId="0" borderId="7" xfId="22" applyFont="1" applyBorder="1"/>
    <xf numFmtId="0" fontId="147" fillId="0" borderId="7" xfId="22" applyFont="1" applyBorder="1"/>
    <xf numFmtId="0" fontId="15" fillId="0" borderId="0" xfId="0" applyFont="1" applyAlignment="1">
      <alignment horizontal="right" vertical="center"/>
    </xf>
    <xf numFmtId="0" fontId="15" fillId="0" borderId="1" xfId="0" applyFont="1" applyBorder="1" applyAlignment="1">
      <alignment horizontal="right" vertical="center"/>
    </xf>
    <xf numFmtId="0" fontId="15" fillId="0" borderId="1" xfId="0" applyFont="1" applyBorder="1" applyAlignment="1">
      <alignment horizontal="right"/>
    </xf>
    <xf numFmtId="0" fontId="15" fillId="0" borderId="63" xfId="0" applyFont="1" applyBorder="1" applyAlignment="1">
      <alignment horizontal="right"/>
    </xf>
    <xf numFmtId="0" fontId="7" fillId="0" borderId="62" xfId="26" applyBorder="1" applyAlignment="1">
      <alignment horizontal="right"/>
    </xf>
    <xf numFmtId="0" fontId="15" fillId="0" borderId="58" xfId="0" applyFont="1" applyBorder="1" applyAlignment="1">
      <alignment horizontal="right"/>
    </xf>
    <xf numFmtId="0" fontId="27" fillId="0" borderId="0" xfId="0" applyFont="1" applyAlignment="1">
      <alignment horizontal="center"/>
    </xf>
    <xf numFmtId="0" fontId="27" fillId="0" borderId="0" xfId="30" applyFont="1" applyProtection="1">
      <protection locked="0"/>
    </xf>
    <xf numFmtId="0" fontId="27" fillId="0" borderId="1" xfId="30" applyFont="1" applyBorder="1" applyProtection="1">
      <protection locked="0"/>
    </xf>
    <xf numFmtId="3" fontId="27" fillId="0" borderId="50" xfId="26" applyNumberFormat="1" applyFont="1" applyBorder="1" applyAlignment="1">
      <alignment horizontal="right"/>
    </xf>
    <xf numFmtId="3" fontId="27" fillId="0" borderId="0" xfId="26" applyNumberFormat="1" applyFont="1" applyAlignment="1">
      <alignment horizontal="right"/>
    </xf>
    <xf numFmtId="3" fontId="27" fillId="0" borderId="14" xfId="26" applyNumberFormat="1" applyFont="1" applyBorder="1"/>
    <xf numFmtId="3" fontId="27" fillId="0" borderId="1" xfId="26" applyNumberFormat="1" applyFont="1" applyBorder="1" applyAlignment="1">
      <alignment horizontal="right"/>
    </xf>
    <xf numFmtId="3" fontId="27" fillId="0" borderId="50" xfId="26" applyNumberFormat="1" applyFont="1" applyBorder="1"/>
    <xf numFmtId="3" fontId="27" fillId="0" borderId="0" xfId="26" applyNumberFormat="1" applyFont="1"/>
    <xf numFmtId="3" fontId="27" fillId="0" borderId="1" xfId="26" applyNumberFormat="1" applyFont="1" applyBorder="1"/>
    <xf numFmtId="3" fontId="27" fillId="0" borderId="62" xfId="26" applyNumberFormat="1" applyFont="1" applyBorder="1"/>
    <xf numFmtId="0" fontId="27" fillId="0" borderId="0" xfId="30" applyFont="1" applyAlignment="1" applyProtection="1">
      <alignment horizontal="right"/>
      <protection locked="0"/>
    </xf>
    <xf numFmtId="203" fontId="32" fillId="0" borderId="50" xfId="24" applyNumberFormat="1" applyFont="1" applyBorder="1" applyAlignment="1" applyProtection="1">
      <alignment horizontal="right"/>
      <protection locked="0"/>
    </xf>
    <xf numFmtId="0" fontId="27" fillId="0" borderId="50" xfId="26" applyFont="1" applyBorder="1"/>
    <xf numFmtId="0" fontId="27" fillId="0" borderId="1" xfId="26" applyFont="1" applyBorder="1"/>
    <xf numFmtId="0" fontId="27" fillId="0" borderId="62" xfId="26" applyFont="1" applyBorder="1"/>
    <xf numFmtId="0" fontId="7" fillId="0" borderId="1" xfId="26" applyBorder="1"/>
    <xf numFmtId="0" fontId="15" fillId="0" borderId="1" xfId="0" applyFont="1" applyBorder="1" applyAlignment="1">
      <alignment horizontal="left"/>
    </xf>
    <xf numFmtId="210" fontId="15" fillId="0" borderId="0" xfId="30" applyNumberFormat="1" applyFont="1" applyProtection="1">
      <protection locked="0"/>
    </xf>
    <xf numFmtId="0" fontId="15" fillId="0" borderId="1" xfId="30" applyFont="1" applyBorder="1" applyProtection="1">
      <protection locked="0"/>
    </xf>
    <xf numFmtId="38" fontId="15" fillId="0" borderId="50" xfId="26" applyNumberFormat="1" applyFont="1" applyBorder="1"/>
    <xf numFmtId="38" fontId="15" fillId="0" borderId="1" xfId="26" applyNumberFormat="1" applyFont="1" applyBorder="1"/>
    <xf numFmtId="38" fontId="15" fillId="0" borderId="62" xfId="26" applyNumberFormat="1" applyFont="1" applyBorder="1"/>
    <xf numFmtId="38" fontId="8" fillId="0" borderId="1" xfId="26" applyNumberFormat="1" applyFont="1" applyBorder="1"/>
    <xf numFmtId="179" fontId="15" fillId="0" borderId="0" xfId="76" applyNumberFormat="1" applyFont="1" applyFill="1" applyProtection="1">
      <protection locked="0"/>
    </xf>
    <xf numFmtId="203" fontId="15" fillId="0" borderId="50" xfId="24" applyNumberFormat="1" applyFont="1" applyBorder="1" applyAlignment="1" applyProtection="1">
      <alignment horizontal="right"/>
      <protection locked="0"/>
    </xf>
    <xf numFmtId="0" fontId="15" fillId="0" borderId="1" xfId="0" applyFont="1" applyBorder="1" applyAlignment="1">
      <alignment horizontal="center"/>
    </xf>
    <xf numFmtId="38" fontId="27" fillId="0" borderId="50" xfId="26" applyNumberFormat="1" applyFont="1" applyBorder="1"/>
    <xf numFmtId="38" fontId="27" fillId="0" borderId="1" xfId="26" applyNumberFormat="1" applyFont="1" applyBorder="1"/>
    <xf numFmtId="38" fontId="27" fillId="0" borderId="62" xfId="26" applyNumberFormat="1" applyFont="1" applyBorder="1"/>
    <xf numFmtId="177" fontId="15" fillId="0" borderId="7" xfId="0" applyNumberFormat="1" applyFont="1" applyBorder="1" applyAlignment="1">
      <alignment horizontal="right"/>
    </xf>
    <xf numFmtId="177" fontId="15" fillId="0" borderId="11" xfId="0" applyNumberFormat="1" applyFont="1" applyBorder="1" applyAlignment="1">
      <alignment horizontal="right"/>
    </xf>
    <xf numFmtId="177" fontId="15" fillId="0" borderId="53" xfId="0" applyNumberFormat="1" applyFont="1" applyBorder="1" applyAlignment="1">
      <alignment horizontal="right"/>
    </xf>
    <xf numFmtId="0" fontId="8" fillId="0" borderId="0" xfId="0" applyFont="1" applyAlignment="1">
      <alignment horizontal="center"/>
    </xf>
    <xf numFmtId="0" fontId="8" fillId="0" borderId="0" xfId="0" applyFont="1" applyAlignment="1">
      <alignment horizontal="center" readingOrder="1"/>
    </xf>
    <xf numFmtId="0" fontId="4" fillId="0" borderId="3" xfId="26" applyFont="1" applyBorder="1"/>
    <xf numFmtId="0" fontId="4" fillId="0" borderId="12" xfId="26" applyFont="1" applyBorder="1"/>
    <xf numFmtId="0" fontId="5" fillId="0" borderId="0" xfId="26" applyFont="1"/>
    <xf numFmtId="0" fontId="17" fillId="0" borderId="0" xfId="0" applyFont="1" applyAlignment="1">
      <alignment horizontal="right"/>
    </xf>
    <xf numFmtId="38" fontId="7" fillId="0" borderId="0" xfId="26" applyNumberFormat="1"/>
    <xf numFmtId="0" fontId="27" fillId="0" borderId="50" xfId="30" applyFont="1" applyBorder="1" applyProtection="1">
      <protection locked="0"/>
    </xf>
    <xf numFmtId="0" fontId="7" fillId="0" borderId="14" xfId="26" applyBorder="1"/>
    <xf numFmtId="0" fontId="27" fillId="0" borderId="50" xfId="30" applyFont="1" applyBorder="1" applyAlignment="1" applyProtection="1">
      <alignment horizontal="right"/>
      <protection locked="0"/>
    </xf>
    <xf numFmtId="0" fontId="27" fillId="0" borderId="50" xfId="0" applyFont="1" applyBorder="1" applyAlignment="1">
      <alignment horizontal="right"/>
    </xf>
    <xf numFmtId="0" fontId="27" fillId="0" borderId="1" xfId="0" applyFont="1" applyBorder="1" applyAlignment="1">
      <alignment horizontal="right"/>
    </xf>
    <xf numFmtId="0" fontId="7" fillId="0" borderId="50" xfId="26" applyBorder="1"/>
    <xf numFmtId="0" fontId="15" fillId="0" borderId="50" xfId="0" applyFont="1" applyBorder="1" applyAlignment="1" applyProtection="1">
      <alignment horizontal="right"/>
      <protection locked="0"/>
    </xf>
    <xf numFmtId="38" fontId="16" fillId="0" borderId="14" xfId="26" applyNumberFormat="1" applyFont="1" applyBorder="1"/>
    <xf numFmtId="0" fontId="6" fillId="0" borderId="0" xfId="26" applyFont="1" applyAlignment="1">
      <alignment horizontal="left" readingOrder="1"/>
    </xf>
    <xf numFmtId="0" fontId="5" fillId="0" borderId="57" xfId="26" applyFont="1" applyBorder="1"/>
    <xf numFmtId="0" fontId="15" fillId="0" borderId="57" xfId="22" applyFont="1" applyBorder="1" applyAlignment="1">
      <alignment horizontal="center" shrinkToFit="1"/>
    </xf>
    <xf numFmtId="177" fontId="8" fillId="0" borderId="57" xfId="0" applyNumberFormat="1" applyFont="1" applyBorder="1" applyAlignment="1">
      <alignment horizontal="center"/>
    </xf>
    <xf numFmtId="177" fontId="15" fillId="0" borderId="0" xfId="0" applyNumberFormat="1" applyFont="1" applyAlignment="1">
      <alignment horizontal="right"/>
    </xf>
    <xf numFmtId="0" fontId="0" fillId="0" borderId="0" xfId="0" applyAlignment="1">
      <alignment horizontal="left" vertical="center" readingOrder="1"/>
    </xf>
    <xf numFmtId="0" fontId="0" fillId="0" borderId="0" xfId="0" applyAlignment="1">
      <alignment horizontal="right" vertical="center"/>
    </xf>
    <xf numFmtId="0" fontId="0" fillId="0" borderId="0" xfId="26" applyFont="1" applyAlignment="1">
      <alignment horizontal="left" readingOrder="1"/>
    </xf>
    <xf numFmtId="0" fontId="0" fillId="0" borderId="0" xfId="22" applyFont="1" applyAlignment="1">
      <alignment horizontal="left" readingOrder="1"/>
    </xf>
    <xf numFmtId="0" fontId="15" fillId="0" borderId="0" xfId="26" applyFont="1" applyAlignment="1">
      <alignment horizontal="left" readingOrder="1"/>
    </xf>
    <xf numFmtId="0" fontId="0" fillId="0" borderId="0" xfId="0" applyAlignment="1">
      <alignment horizontal="left" wrapText="1" readingOrder="1"/>
    </xf>
    <xf numFmtId="0" fontId="0" fillId="0" borderId="0" xfId="26" applyFont="1" applyAlignment="1">
      <alignment horizontal="left" wrapText="1" readingOrder="1"/>
    </xf>
    <xf numFmtId="0" fontId="6" fillId="0" borderId="0" xfId="26" applyFont="1" applyAlignment="1">
      <alignment horizontal="left" wrapText="1" readingOrder="1"/>
    </xf>
    <xf numFmtId="0" fontId="4" fillId="0" borderId="0" xfId="26" applyFont="1" applyAlignment="1">
      <alignment horizontal="left" wrapText="1" readingOrder="1"/>
    </xf>
    <xf numFmtId="56" fontId="123" fillId="0" borderId="0" xfId="25" applyNumberFormat="1" applyFont="1"/>
    <xf numFmtId="0" fontId="16" fillId="0" borderId="0" xfId="25" applyFont="1"/>
    <xf numFmtId="3" fontId="15" fillId="0" borderId="0" xfId="25" applyNumberFormat="1" applyFont="1" applyProtection="1">
      <protection locked="0"/>
    </xf>
    <xf numFmtId="211" fontId="15" fillId="0" borderId="0" xfId="25" applyNumberFormat="1" applyFont="1" applyProtection="1">
      <protection locked="0"/>
    </xf>
    <xf numFmtId="211" fontId="15" fillId="0" borderId="0" xfId="25" applyNumberFormat="1" applyFont="1"/>
    <xf numFmtId="188" fontId="16" fillId="0" borderId="0" xfId="25" applyNumberFormat="1" applyFont="1"/>
    <xf numFmtId="198" fontId="15" fillId="0" borderId="0" xfId="25" applyNumberFormat="1" applyFont="1" applyProtection="1">
      <protection locked="0"/>
    </xf>
    <xf numFmtId="199" fontId="15" fillId="0" borderId="0" xfId="25" applyNumberFormat="1" applyFont="1" applyProtection="1">
      <protection locked="0"/>
    </xf>
    <xf numFmtId="3" fontId="8" fillId="0" borderId="50" xfId="25" applyNumberFormat="1" applyFont="1" applyBorder="1" applyAlignment="1">
      <alignment horizontal="center"/>
    </xf>
    <xf numFmtId="3" fontId="8" fillId="0" borderId="0" xfId="25" applyNumberFormat="1" applyFont="1" applyAlignment="1">
      <alignment horizontal="center"/>
    </xf>
    <xf numFmtId="0" fontId="52" fillId="0" borderId="0" xfId="25" applyFont="1"/>
    <xf numFmtId="0" fontId="15" fillId="0" borderId="50" xfId="25" applyFont="1" applyBorder="1" applyAlignment="1">
      <alignment horizontal="right" vertical="center"/>
    </xf>
    <xf numFmtId="0" fontId="15" fillId="0" borderId="1" xfId="25" applyFont="1" applyBorder="1" applyAlignment="1">
      <alignment horizontal="right" vertical="center"/>
    </xf>
    <xf numFmtId="3" fontId="15" fillId="0" borderId="50" xfId="25" applyNumberFormat="1" applyFont="1" applyBorder="1" applyAlignment="1" applyProtection="1">
      <alignment horizontal="right"/>
      <protection locked="0"/>
    </xf>
    <xf numFmtId="3" fontId="15" fillId="0" borderId="1" xfId="25" applyNumberFormat="1" applyFont="1" applyBorder="1" applyAlignment="1" applyProtection="1">
      <alignment horizontal="right"/>
      <protection locked="0"/>
    </xf>
    <xf numFmtId="0" fontId="15" fillId="0" borderId="0" xfId="22" quotePrefix="1" applyFont="1" applyAlignment="1">
      <alignment horizontal="left" readingOrder="1"/>
    </xf>
    <xf numFmtId="210" fontId="8" fillId="0" borderId="50" xfId="25" applyNumberFormat="1" applyFont="1" applyBorder="1" applyAlignment="1">
      <alignment horizontal="center"/>
    </xf>
    <xf numFmtId="210" fontId="8" fillId="0" borderId="0" xfId="25" applyNumberFormat="1" applyFont="1" applyAlignment="1">
      <alignment horizontal="center"/>
    </xf>
    <xf numFmtId="210" fontId="8" fillId="0" borderId="1" xfId="25" applyNumberFormat="1" applyFont="1" applyBorder="1" applyAlignment="1">
      <alignment horizontal="center"/>
    </xf>
    <xf numFmtId="177" fontId="15" fillId="0" borderId="50" xfId="25" applyNumberFormat="1" applyFont="1" applyBorder="1"/>
    <xf numFmtId="177" fontId="15" fillId="0" borderId="1" xfId="25" applyNumberFormat="1" applyFont="1" applyBorder="1"/>
    <xf numFmtId="177" fontId="15" fillId="0" borderId="8" xfId="25" applyNumberFormat="1" applyFont="1" applyBorder="1"/>
    <xf numFmtId="177" fontId="15" fillId="0" borderId="11" xfId="25" applyNumberFormat="1" applyFont="1" applyBorder="1"/>
    <xf numFmtId="211" fontId="8" fillId="0" borderId="0" xfId="25" applyNumberFormat="1" applyFont="1"/>
    <xf numFmtId="208" fontId="15" fillId="0" borderId="0" xfId="25" applyNumberFormat="1" applyFont="1"/>
    <xf numFmtId="0" fontId="16" fillId="0" borderId="0" xfId="0" applyFont="1"/>
    <xf numFmtId="0" fontId="124" fillId="0" borderId="0" xfId="20" applyFont="1" applyAlignment="1">
      <alignment horizontal="left"/>
    </xf>
    <xf numFmtId="0" fontId="17" fillId="0" borderId="0" xfId="20" applyFont="1" applyAlignment="1">
      <alignment horizontal="left"/>
    </xf>
    <xf numFmtId="0" fontId="171" fillId="0" borderId="0" xfId="0" applyFont="1" applyAlignment="1">
      <alignment horizontal="right" vertical="center"/>
    </xf>
    <xf numFmtId="0" fontId="125" fillId="0" borderId="0" xfId="22" applyFont="1" applyAlignment="1">
      <alignment vertical="center"/>
    </xf>
    <xf numFmtId="0" fontId="15" fillId="0" borderId="0" xfId="22" applyFont="1" applyAlignment="1">
      <alignment horizontal="right" shrinkToFit="1"/>
    </xf>
    <xf numFmtId="0" fontId="15" fillId="0" borderId="0" xfId="20" applyFont="1" applyAlignment="1">
      <alignment horizontal="right"/>
    </xf>
    <xf numFmtId="0" fontId="27" fillId="0" borderId="0" xfId="22" applyFont="1" applyAlignment="1">
      <alignment horizontal="right" shrinkToFit="1"/>
    </xf>
    <xf numFmtId="0" fontId="27" fillId="0" borderId="0" xfId="22" quotePrefix="1" applyFont="1" applyAlignment="1">
      <alignment horizontal="right" shrinkToFit="1"/>
    </xf>
    <xf numFmtId="177" fontId="15" fillId="0" borderId="0" xfId="20" applyNumberFormat="1" applyFont="1"/>
    <xf numFmtId="177" fontId="15" fillId="0" borderId="7" xfId="20" applyNumberFormat="1" applyFont="1" applyBorder="1"/>
    <xf numFmtId="0" fontId="4" fillId="0" borderId="0" xfId="20" applyFont="1" applyAlignment="1">
      <alignment horizontal="center"/>
    </xf>
    <xf numFmtId="0" fontId="4" fillId="0" borderId="0" xfId="20" applyFont="1"/>
    <xf numFmtId="0" fontId="0" fillId="0" borderId="0" xfId="20" applyFont="1" applyAlignment="1">
      <alignment horizontal="right" vertical="center"/>
    </xf>
    <xf numFmtId="0" fontId="125" fillId="0" borderId="0" xfId="22" applyFont="1" applyAlignment="1">
      <alignment horizontal="left" vertical="center"/>
    </xf>
    <xf numFmtId="0" fontId="15" fillId="0" borderId="51" xfId="20" applyFont="1" applyBorder="1" applyAlignment="1">
      <alignment horizontal="right"/>
    </xf>
    <xf numFmtId="177" fontId="15" fillId="0" borderId="51" xfId="20" applyNumberFormat="1" applyFont="1" applyBorder="1"/>
    <xf numFmtId="177" fontId="15" fillId="0" borderId="27" xfId="20" applyNumberFormat="1" applyFont="1" applyBorder="1"/>
    <xf numFmtId="0" fontId="15" fillId="0" borderId="0" xfId="20" applyFont="1" applyAlignment="1">
      <alignment horizontal="center"/>
    </xf>
    <xf numFmtId="0" fontId="123" fillId="0" borderId="0" xfId="20" applyFont="1"/>
    <xf numFmtId="0" fontId="38" fillId="0" borderId="0" xfId="20" applyFont="1"/>
    <xf numFmtId="0" fontId="35" fillId="0" borderId="0" xfId="20" applyFont="1"/>
    <xf numFmtId="0" fontId="9" fillId="0" borderId="0" xfId="25" applyFont="1" applyProtection="1">
      <protection locked="0"/>
    </xf>
    <xf numFmtId="0" fontId="15" fillId="0" borderId="7" xfId="20" applyFont="1" applyBorder="1" applyAlignment="1">
      <alignment horizontal="left"/>
    </xf>
    <xf numFmtId="0" fontId="6" fillId="0" borderId="0" xfId="25" applyFont="1" applyProtection="1">
      <protection locked="0"/>
    </xf>
    <xf numFmtId="0" fontId="15" fillId="0" borderId="7" xfId="20" applyFont="1" applyBorder="1"/>
    <xf numFmtId="0" fontId="27" fillId="0" borderId="1" xfId="8" applyFont="1" applyBorder="1" applyAlignment="1">
      <alignment shrinkToFit="1"/>
    </xf>
    <xf numFmtId="0" fontId="32" fillId="0" borderId="0" xfId="22" quotePrefix="1" applyFont="1" applyAlignment="1">
      <alignment horizontal="left" readingOrder="1"/>
    </xf>
    <xf numFmtId="184" fontId="15" fillId="0" borderId="0" xfId="25" applyNumberFormat="1" applyFont="1" applyAlignment="1" applyProtection="1">
      <alignment horizontal="right" shrinkToFit="1"/>
      <protection locked="0"/>
    </xf>
    <xf numFmtId="0" fontId="15" fillId="0" borderId="0" xfId="0" quotePrefix="1" applyFont="1"/>
    <xf numFmtId="0" fontId="8" fillId="0" borderId="0" xfId="20" applyFont="1" applyAlignment="1">
      <alignment horizontal="center" shrinkToFit="1"/>
    </xf>
    <xf numFmtId="38" fontId="8" fillId="0" borderId="0" xfId="76" applyFont="1" applyFill="1" applyAlignment="1">
      <alignment horizontal="center" shrinkToFit="1"/>
    </xf>
    <xf numFmtId="177" fontId="15" fillId="0" borderId="0" xfId="20" applyNumberFormat="1" applyFont="1" applyAlignment="1">
      <alignment horizontal="right" shrinkToFit="1"/>
    </xf>
    <xf numFmtId="177" fontId="15" fillId="0" borderId="7" xfId="20" applyNumberFormat="1" applyFont="1" applyBorder="1" applyAlignment="1">
      <alignment horizontal="right" shrinkToFit="1"/>
    </xf>
    <xf numFmtId="38" fontId="0" fillId="0" borderId="0" xfId="383" applyFont="1" applyFill="1" applyAlignment="1"/>
    <xf numFmtId="0" fontId="8" fillId="0" borderId="7" xfId="0" applyFont="1" applyBorder="1" applyAlignment="1">
      <alignment horizontal="center" vertical="center"/>
    </xf>
    <xf numFmtId="0" fontId="0" fillId="0" borderId="7" xfId="0" applyBorder="1"/>
    <xf numFmtId="181" fontId="15" fillId="0" borderId="10" xfId="23" applyNumberFormat="1" applyFont="1" applyBorder="1" applyAlignment="1">
      <alignment horizontal="right" vertical="top"/>
    </xf>
    <xf numFmtId="181" fontId="15" fillId="0" borderId="0" xfId="23" applyNumberFormat="1" applyFont="1" applyAlignment="1">
      <alignment horizontal="right" vertical="top"/>
    </xf>
    <xf numFmtId="181" fontId="15" fillId="0" borderId="5" xfId="23" applyNumberFormat="1" applyFont="1" applyBorder="1" applyAlignment="1">
      <alignment horizontal="right" vertical="top"/>
    </xf>
    <xf numFmtId="38" fontId="27" fillId="0" borderId="50" xfId="76" applyFont="1" applyFill="1" applyBorder="1" applyAlignment="1" applyProtection="1">
      <alignment shrinkToFit="1"/>
      <protection locked="0"/>
    </xf>
    <xf numFmtId="38" fontId="0" fillId="0" borderId="0" xfId="76" applyFont="1" applyFill="1" applyAlignment="1" applyProtection="1">
      <alignment shrinkToFit="1"/>
      <protection locked="0"/>
    </xf>
    <xf numFmtId="38" fontId="15" fillId="0" borderId="0" xfId="0" applyNumberFormat="1" applyFont="1"/>
    <xf numFmtId="38" fontId="15" fillId="0" borderId="0" xfId="76" applyFont="1" applyFill="1" applyBorder="1" applyAlignment="1" applyProtection="1">
      <alignment horizontal="right" shrinkToFit="1"/>
      <protection locked="0"/>
    </xf>
    <xf numFmtId="0" fontId="15" fillId="0" borderId="0" xfId="22" quotePrefix="1" applyFont="1"/>
    <xf numFmtId="0" fontId="15" fillId="0" borderId="1" xfId="22" quotePrefix="1" applyFont="1" applyBorder="1"/>
    <xf numFmtId="184" fontId="15" fillId="0" borderId="50" xfId="25" applyNumberFormat="1" applyFont="1" applyBorder="1" applyProtection="1">
      <protection locked="0"/>
    </xf>
    <xf numFmtId="206" fontId="15" fillId="0" borderId="0" xfId="25" applyNumberFormat="1" applyFont="1" applyAlignment="1" applyProtection="1">
      <alignment horizontal="right"/>
      <protection locked="0"/>
    </xf>
    <xf numFmtId="0" fontId="8" fillId="0" borderId="0" xfId="26" applyFont="1" applyAlignment="1">
      <alignment horizontal="center"/>
    </xf>
    <xf numFmtId="182" fontId="15" fillId="0" borderId="0" xfId="0" applyNumberFormat="1" applyFont="1"/>
    <xf numFmtId="182" fontId="15" fillId="0" borderId="7" xfId="0" applyNumberFormat="1" applyFont="1" applyBorder="1"/>
    <xf numFmtId="0" fontId="15" fillId="0" borderId="0" xfId="0" applyFont="1" applyAlignment="1">
      <alignment vertical="center"/>
    </xf>
    <xf numFmtId="38" fontId="27" fillId="0" borderId="0" xfId="4" applyFont="1" applyFill="1"/>
    <xf numFmtId="204" fontId="15" fillId="0" borderId="0" xfId="25" applyNumberFormat="1" applyFont="1" applyProtection="1">
      <protection locked="0"/>
    </xf>
    <xf numFmtId="204" fontId="15" fillId="0" borderId="0" xfId="25" applyNumberFormat="1" applyFont="1" applyAlignment="1" applyProtection="1">
      <alignment horizontal="right"/>
      <protection locked="0"/>
    </xf>
    <xf numFmtId="38" fontId="27" fillId="0" borderId="2" xfId="4" applyFont="1" applyFill="1" applyBorder="1" applyAlignment="1"/>
    <xf numFmtId="38" fontId="0" fillId="0" borderId="0" xfId="4" applyFont="1" applyFill="1" applyBorder="1" applyAlignment="1"/>
    <xf numFmtId="38" fontId="27" fillId="0" borderId="0" xfId="4" applyFont="1" applyFill="1" applyBorder="1" applyAlignment="1"/>
    <xf numFmtId="38" fontId="0" fillId="0" borderId="0" xfId="0" applyNumberFormat="1"/>
    <xf numFmtId="199" fontId="27" fillId="0" borderId="0" xfId="76" applyNumberFormat="1" applyFont="1" applyFill="1" applyProtection="1">
      <protection locked="0"/>
    </xf>
    <xf numFmtId="38" fontId="27" fillId="0" borderId="50" xfId="25" applyNumberFormat="1" applyFont="1" applyBorder="1" applyAlignment="1">
      <alignment horizontal="right"/>
    </xf>
    <xf numFmtId="214" fontId="27" fillId="0" borderId="0" xfId="76" applyNumberFormat="1" applyFont="1" applyFill="1" applyBorder="1" applyAlignment="1">
      <alignment horizontal="right"/>
    </xf>
    <xf numFmtId="0" fontId="47" fillId="0" borderId="0" xfId="8" applyFont="1" applyAlignment="1">
      <alignment horizontal="right" shrinkToFit="1"/>
    </xf>
    <xf numFmtId="0" fontId="47" fillId="0" borderId="0" xfId="0" applyFont="1" applyAlignment="1">
      <alignment horizontal="right" shrinkToFit="1"/>
    </xf>
    <xf numFmtId="217" fontId="17" fillId="0" borderId="0" xfId="25" applyNumberFormat="1" applyFont="1"/>
    <xf numFmtId="217" fontId="24" fillId="0" borderId="0" xfId="0" applyNumberFormat="1" applyFont="1"/>
    <xf numFmtId="0" fontId="15" fillId="0" borderId="3" xfId="25" applyFont="1" applyBorder="1" applyAlignment="1">
      <alignment horizontal="center" vertical="center"/>
    </xf>
    <xf numFmtId="0" fontId="15" fillId="0" borderId="4" xfId="0" applyFont="1" applyBorder="1"/>
    <xf numFmtId="0" fontId="15" fillId="5" borderId="3" xfId="25" applyFont="1" applyFill="1" applyBorder="1" applyAlignment="1">
      <alignment horizontal="distributed" vertical="center" indent="1"/>
    </xf>
    <xf numFmtId="0" fontId="15" fillId="5" borderId="4" xfId="0" applyFont="1" applyFill="1" applyBorder="1" applyAlignment="1">
      <alignment horizontal="distributed" vertical="center" indent="1"/>
    </xf>
    <xf numFmtId="0" fontId="15" fillId="5" borderId="12" xfId="0" applyFont="1" applyFill="1" applyBorder="1" applyAlignment="1">
      <alignment horizontal="distributed" vertical="center" indent="1"/>
    </xf>
    <xf numFmtId="0" fontId="6" fillId="5" borderId="16" xfId="25" applyFont="1" applyFill="1" applyBorder="1" applyAlignment="1">
      <alignment horizontal="center" vertical="center" wrapText="1"/>
    </xf>
    <xf numFmtId="0" fontId="6" fillId="5" borderId="14" xfId="25" applyFont="1" applyFill="1" applyBorder="1" applyAlignment="1">
      <alignment horizontal="center" vertical="center" wrapText="1"/>
    </xf>
    <xf numFmtId="0" fontId="6" fillId="5" borderId="13" xfId="25" applyFont="1" applyFill="1" applyBorder="1" applyAlignment="1">
      <alignment horizontal="center" vertical="center" wrapText="1"/>
    </xf>
    <xf numFmtId="0" fontId="15" fillId="5" borderId="16" xfId="25" applyFont="1" applyFill="1" applyBorder="1" applyAlignment="1">
      <alignment horizontal="center" vertical="center" wrapText="1"/>
    </xf>
    <xf numFmtId="0" fontId="15" fillId="5" borderId="13" xfId="25" applyFont="1" applyFill="1" applyBorder="1" applyAlignment="1">
      <alignment horizontal="center" vertical="center" wrapText="1"/>
    </xf>
    <xf numFmtId="0" fontId="3" fillId="5" borderId="16" xfId="25" applyFont="1" applyFill="1" applyBorder="1" applyAlignment="1">
      <alignment horizontal="center" vertical="center" wrapText="1"/>
    </xf>
    <xf numFmtId="0" fontId="3" fillId="5" borderId="13" xfId="25" applyFont="1" applyFill="1" applyBorder="1" applyAlignment="1">
      <alignment horizontal="center" vertical="center" wrapText="1"/>
    </xf>
    <xf numFmtId="0" fontId="15" fillId="5" borderId="4" xfId="25" applyFont="1" applyFill="1" applyBorder="1" applyAlignment="1">
      <alignment horizontal="center" vertical="center"/>
    </xf>
    <xf numFmtId="0" fontId="15" fillId="5" borderId="12" xfId="25" applyFont="1" applyFill="1" applyBorder="1" applyAlignment="1">
      <alignment horizontal="center" vertical="center"/>
    </xf>
    <xf numFmtId="0" fontId="23" fillId="5" borderId="16" xfId="25" quotePrefix="1" applyFont="1" applyFill="1" applyBorder="1" applyAlignment="1">
      <alignment horizontal="center" vertical="center" wrapText="1"/>
    </xf>
    <xf numFmtId="0" fontId="23" fillId="5" borderId="13" xfId="25" quotePrefix="1" applyFont="1" applyFill="1" applyBorder="1" applyAlignment="1">
      <alignment horizontal="center" vertical="center" wrapText="1"/>
    </xf>
    <xf numFmtId="38" fontId="15" fillId="0" borderId="3" xfId="4" applyFont="1" applyFill="1" applyBorder="1" applyAlignment="1">
      <alignment horizontal="center" vertical="center" wrapText="1"/>
    </xf>
    <xf numFmtId="38" fontId="15" fillId="0" borderId="4" xfId="4" applyFont="1" applyFill="1" applyBorder="1" applyAlignment="1">
      <alignment horizontal="center" vertical="center" wrapText="1"/>
    </xf>
    <xf numFmtId="38" fontId="15" fillId="0" borderId="12" xfId="4" applyFont="1" applyFill="1" applyBorder="1" applyAlignment="1">
      <alignment horizontal="center" vertical="center" wrapText="1"/>
    </xf>
    <xf numFmtId="0" fontId="6" fillId="5" borderId="3" xfId="0" applyFont="1" applyFill="1" applyBorder="1" applyAlignment="1">
      <alignment horizontal="distributed" vertical="top" wrapText="1" justifyLastLine="1"/>
    </xf>
    <xf numFmtId="0" fontId="6" fillId="5" borderId="12" xfId="0" applyFont="1" applyFill="1" applyBorder="1" applyAlignment="1">
      <alignment horizontal="distributed" vertical="top" wrapText="1" justifyLastLine="1"/>
    </xf>
    <xf numFmtId="0" fontId="15" fillId="5" borderId="10" xfId="25" applyFont="1" applyFill="1" applyBorder="1" applyAlignment="1">
      <alignment horizontal="right" vertical="center" wrapText="1"/>
    </xf>
    <xf numFmtId="0" fontId="15" fillId="5" borderId="2" xfId="25" applyFont="1" applyFill="1" applyBorder="1" applyAlignment="1">
      <alignment horizontal="right" vertical="center" wrapText="1"/>
    </xf>
    <xf numFmtId="0" fontId="15" fillId="5" borderId="8" xfId="25" applyFont="1" applyFill="1" applyBorder="1" applyAlignment="1">
      <alignment horizontal="right" vertical="center" wrapText="1"/>
    </xf>
    <xf numFmtId="38" fontId="23" fillId="5" borderId="16" xfId="4" applyFont="1" applyFill="1" applyBorder="1" applyAlignment="1">
      <alignment horizontal="center" vertical="center" wrapText="1"/>
    </xf>
    <xf numFmtId="38" fontId="23" fillId="5" borderId="54" xfId="4" applyFont="1" applyFill="1" applyBorder="1" applyAlignment="1">
      <alignment horizontal="center" vertical="center" wrapText="1"/>
    </xf>
    <xf numFmtId="0" fontId="15" fillId="5" borderId="5" xfId="25" quotePrefix="1" applyFont="1" applyFill="1" applyBorder="1" applyAlignment="1">
      <alignment horizontal="center" vertical="center" wrapText="1"/>
    </xf>
    <xf numFmtId="0" fontId="15" fillId="5" borderId="6" xfId="25" quotePrefix="1" applyFont="1" applyFill="1" applyBorder="1" applyAlignment="1">
      <alignment horizontal="center" vertical="center" wrapText="1"/>
    </xf>
    <xf numFmtId="0" fontId="15" fillId="5" borderId="0" xfId="25" quotePrefix="1" applyFont="1" applyFill="1" applyAlignment="1">
      <alignment horizontal="center" vertical="center" wrapText="1"/>
    </xf>
    <xf numFmtId="0" fontId="15" fillId="5" borderId="1" xfId="25" quotePrefix="1" applyFont="1" applyFill="1" applyBorder="1" applyAlignment="1">
      <alignment horizontal="center" vertical="center" wrapText="1"/>
    </xf>
    <xf numFmtId="0" fontId="15" fillId="5" borderId="7" xfId="25" quotePrefix="1" applyFont="1" applyFill="1" applyBorder="1" applyAlignment="1">
      <alignment horizontal="center" vertical="center" wrapText="1"/>
    </xf>
    <xf numFmtId="0" fontId="15" fillId="5" borderId="11" xfId="25" quotePrefix="1" applyFont="1" applyFill="1" applyBorder="1" applyAlignment="1">
      <alignment horizontal="center" vertical="center" wrapText="1"/>
    </xf>
    <xf numFmtId="0" fontId="15" fillId="0" borderId="3" xfId="25" applyFont="1" applyBorder="1" applyAlignment="1">
      <alignment horizontal="distributed" vertical="center" indent="3"/>
    </xf>
    <xf numFmtId="0" fontId="15" fillId="0" borderId="4" xfId="25" applyFont="1" applyBorder="1" applyAlignment="1">
      <alignment horizontal="distributed" vertical="center" indent="3"/>
    </xf>
    <xf numFmtId="0" fontId="15" fillId="0" borderId="12" xfId="25" applyFont="1" applyBorder="1" applyAlignment="1">
      <alignment horizontal="distributed" vertical="center" indent="3"/>
    </xf>
    <xf numFmtId="0" fontId="15" fillId="0" borderId="3" xfId="25" applyFont="1" applyBorder="1" applyAlignment="1">
      <alignment horizontal="distributed" vertical="center" indent="1"/>
    </xf>
    <xf numFmtId="0" fontId="15" fillId="0" borderId="4" xfId="25" applyFont="1" applyBorder="1" applyAlignment="1">
      <alignment horizontal="distributed" vertical="center" indent="1"/>
    </xf>
    <xf numFmtId="0" fontId="15" fillId="0" borderId="12" xfId="25" applyFont="1" applyBorder="1" applyAlignment="1">
      <alignment horizontal="distributed" vertical="center" indent="1"/>
    </xf>
    <xf numFmtId="0" fontId="15" fillId="0" borderId="4" xfId="25" applyFont="1" applyBorder="1" applyAlignment="1">
      <alignment horizontal="center" vertical="center"/>
    </xf>
    <xf numFmtId="0" fontId="15" fillId="0" borderId="12" xfId="25" applyFont="1" applyBorder="1" applyAlignment="1">
      <alignment horizontal="center" vertical="center"/>
    </xf>
    <xf numFmtId="38" fontId="15" fillId="0" borderId="110" xfId="76" applyFont="1" applyFill="1" applyBorder="1" applyAlignment="1">
      <alignment horizontal="distributed" vertical="center" justifyLastLine="1"/>
    </xf>
    <xf numFmtId="0" fontId="0" fillId="0" borderId="109" xfId="0" applyBorder="1" applyAlignment="1">
      <alignment horizontal="distributed" vertical="center" justifyLastLine="1"/>
    </xf>
    <xf numFmtId="0" fontId="4" fillId="0" borderId="0" xfId="25" applyFont="1" applyAlignment="1">
      <alignment horizontal="left" vertical="top" wrapText="1"/>
    </xf>
    <xf numFmtId="0" fontId="4" fillId="0" borderId="0" xfId="25" applyFont="1" applyAlignment="1">
      <alignment horizontal="left" vertical="top"/>
    </xf>
    <xf numFmtId="38" fontId="15" fillId="0" borderId="3" xfId="4" applyFont="1" applyFill="1" applyBorder="1" applyAlignment="1">
      <alignment horizontal="distributed" vertical="center" indent="1"/>
    </xf>
    <xf numFmtId="0" fontId="0" fillId="0" borderId="12" xfId="0" applyBorder="1" applyAlignment="1">
      <alignment horizontal="distributed" vertical="center" indent="1"/>
    </xf>
    <xf numFmtId="0" fontId="4" fillId="5" borderId="16" xfId="25" applyFont="1" applyFill="1" applyBorder="1" applyAlignment="1">
      <alignment horizontal="center" vertical="center" wrapText="1"/>
    </xf>
    <xf numFmtId="0" fontId="4" fillId="5" borderId="14" xfId="25" applyFont="1" applyFill="1" applyBorder="1" applyAlignment="1">
      <alignment horizontal="center" vertical="center" wrapText="1"/>
    </xf>
    <xf numFmtId="0" fontId="4" fillId="5" borderId="55" xfId="25" applyFont="1" applyFill="1" applyBorder="1" applyAlignment="1">
      <alignment horizontal="center" vertical="center" wrapText="1"/>
    </xf>
    <xf numFmtId="0" fontId="2" fillId="5" borderId="16" xfId="25" quotePrefix="1" applyFont="1" applyFill="1" applyBorder="1" applyAlignment="1">
      <alignment horizontal="center" vertical="center" wrapText="1"/>
    </xf>
    <xf numFmtId="0" fontId="2" fillId="5" borderId="14" xfId="25" quotePrefix="1" applyFont="1" applyFill="1" applyBorder="1" applyAlignment="1">
      <alignment horizontal="center" vertical="center" wrapText="1"/>
    </xf>
    <xf numFmtId="0" fontId="2" fillId="5" borderId="55" xfId="25" quotePrefix="1" applyFont="1" applyFill="1" applyBorder="1" applyAlignment="1">
      <alignment horizontal="center" vertical="center" wrapText="1"/>
    </xf>
    <xf numFmtId="38" fontId="143" fillId="5" borderId="16" xfId="4" applyFont="1" applyFill="1" applyBorder="1" applyAlignment="1">
      <alignment horizontal="center" vertical="center" wrapText="1"/>
    </xf>
    <xf numFmtId="38" fontId="143" fillId="5" borderId="14" xfId="4" applyFont="1" applyFill="1" applyBorder="1" applyAlignment="1">
      <alignment horizontal="center" vertical="center" wrapText="1"/>
    </xf>
    <xf numFmtId="38" fontId="143" fillId="5" borderId="55" xfId="4" applyFont="1" applyFill="1" applyBorder="1" applyAlignment="1">
      <alignment horizontal="center" vertical="center" wrapText="1"/>
    </xf>
    <xf numFmtId="38" fontId="2" fillId="5" borderId="5" xfId="4" applyFont="1" applyFill="1" applyBorder="1" applyAlignment="1">
      <alignment horizontal="center" vertical="center" wrapText="1"/>
    </xf>
    <xf numFmtId="38" fontId="2" fillId="5" borderId="0" xfId="4" applyFont="1" applyFill="1" applyBorder="1" applyAlignment="1">
      <alignment horizontal="center" vertical="center" wrapText="1"/>
    </xf>
    <xf numFmtId="38" fontId="2" fillId="5" borderId="7" xfId="4" applyFont="1" applyFill="1" applyBorder="1" applyAlignment="1">
      <alignment horizontal="center" vertical="center" wrapText="1"/>
    </xf>
    <xf numFmtId="38" fontId="4" fillId="5" borderId="3" xfId="4" applyFont="1" applyFill="1" applyBorder="1" applyAlignment="1">
      <alignment horizontal="center" vertical="center" wrapText="1"/>
    </xf>
    <xf numFmtId="38" fontId="4" fillId="5" borderId="4" xfId="4" applyFont="1" applyFill="1" applyBorder="1" applyAlignment="1">
      <alignment horizontal="center" vertical="center" wrapText="1"/>
    </xf>
    <xf numFmtId="38" fontId="4" fillId="5" borderId="12" xfId="4" applyFont="1" applyFill="1" applyBorder="1" applyAlignment="1">
      <alignment horizontal="center" vertical="center" wrapText="1"/>
    </xf>
    <xf numFmtId="0" fontId="2" fillId="5" borderId="10" xfId="25" quotePrefix="1" applyFont="1" applyFill="1" applyBorder="1" applyAlignment="1">
      <alignment horizontal="center" vertical="center"/>
    </xf>
    <xf numFmtId="0" fontId="2" fillId="5" borderId="56" xfId="25" quotePrefix="1" applyFont="1" applyFill="1" applyBorder="1" applyAlignment="1">
      <alignment horizontal="center" vertical="center"/>
    </xf>
    <xf numFmtId="38" fontId="4" fillId="5" borderId="16" xfId="4" applyFont="1" applyFill="1" applyBorder="1" applyAlignment="1">
      <alignment horizontal="center" vertical="center" wrapText="1" readingOrder="1"/>
    </xf>
    <xf numFmtId="38" fontId="4" fillId="5" borderId="55" xfId="4" applyFont="1" applyFill="1" applyBorder="1" applyAlignment="1">
      <alignment horizontal="center" vertical="center" wrapText="1" readingOrder="1"/>
    </xf>
    <xf numFmtId="38" fontId="4" fillId="5" borderId="55" xfId="4" applyFont="1" applyFill="1" applyBorder="1" applyAlignment="1">
      <alignment horizontal="center" vertical="center" readingOrder="1"/>
    </xf>
    <xf numFmtId="0" fontId="4" fillId="0" borderId="0" xfId="25" applyFont="1" applyAlignment="1">
      <alignment horizontal="left" vertical="center"/>
    </xf>
    <xf numFmtId="38" fontId="2" fillId="5" borderId="10" xfId="4" applyFont="1" applyFill="1" applyBorder="1" applyAlignment="1">
      <alignment horizontal="center" vertical="center" wrapText="1"/>
    </xf>
    <xf numFmtId="0" fontId="2" fillId="5" borderId="5" xfId="0" applyFont="1" applyFill="1" applyBorder="1" applyAlignment="1">
      <alignment horizontal="center" vertical="center" wrapText="1"/>
    </xf>
    <xf numFmtId="38" fontId="2" fillId="5" borderId="50" xfId="4"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8" xfId="0" applyFont="1" applyFill="1" applyBorder="1" applyAlignment="1">
      <alignment horizontal="center" vertical="center" wrapText="1"/>
    </xf>
    <xf numFmtId="0" fontId="2" fillId="5" borderId="7" xfId="0" applyFont="1" applyFill="1" applyBorder="1" applyAlignment="1">
      <alignment horizontal="center" vertical="center" wrapText="1"/>
    </xf>
    <xf numFmtId="38" fontId="4" fillId="5" borderId="16" xfId="4" applyFont="1" applyFill="1" applyBorder="1" applyAlignment="1">
      <alignment horizontal="center" vertical="center" wrapText="1"/>
    </xf>
    <xf numFmtId="38" fontId="4" fillId="5" borderId="62" xfId="4" applyFont="1" applyFill="1" applyBorder="1" applyAlignment="1">
      <alignment horizontal="center" vertical="center" wrapText="1"/>
    </xf>
    <xf numFmtId="38" fontId="4" fillId="5" borderId="55" xfId="4" applyFont="1" applyFill="1" applyBorder="1" applyAlignment="1">
      <alignment horizontal="center" vertical="center" wrapText="1"/>
    </xf>
    <xf numFmtId="0" fontId="2" fillId="5" borderId="3" xfId="25" quotePrefix="1" applyFont="1" applyFill="1" applyBorder="1" applyAlignment="1">
      <alignment horizontal="center" vertical="center"/>
    </xf>
    <xf numFmtId="0" fontId="2" fillId="5" borderId="12" xfId="25" quotePrefix="1" applyFont="1" applyFill="1" applyBorder="1" applyAlignment="1">
      <alignment horizontal="center" vertical="center"/>
    </xf>
    <xf numFmtId="0" fontId="15" fillId="0" borderId="73" xfId="25" applyFont="1" applyBorder="1" applyAlignment="1">
      <alignment horizontal="center" vertical="center"/>
    </xf>
    <xf numFmtId="0" fontId="0" fillId="0" borderId="75" xfId="0" applyBorder="1" applyAlignment="1">
      <alignment horizontal="center" vertical="center"/>
    </xf>
    <xf numFmtId="0" fontId="0" fillId="0" borderId="4" xfId="0" applyBorder="1" applyAlignment="1">
      <alignment horizontal="center" vertical="center"/>
    </xf>
    <xf numFmtId="38" fontId="4" fillId="5" borderId="10" xfId="4" applyFont="1" applyFill="1" applyBorder="1" applyAlignment="1">
      <alignment horizontal="center" vertical="center" wrapText="1"/>
    </xf>
    <xf numFmtId="38" fontId="4" fillId="5" borderId="50" xfId="4" applyFont="1" applyFill="1" applyBorder="1" applyAlignment="1">
      <alignment horizontal="center" vertical="center" wrapText="1"/>
    </xf>
    <xf numFmtId="38" fontId="4" fillId="5" borderId="8" xfId="4" applyFont="1" applyFill="1" applyBorder="1" applyAlignment="1">
      <alignment horizontal="center" vertical="center" wrapText="1"/>
    </xf>
    <xf numFmtId="0" fontId="0" fillId="0" borderId="0" xfId="0" applyAlignment="1">
      <alignment horizontal="left" vertical="top" wrapText="1"/>
    </xf>
    <xf numFmtId="0" fontId="143" fillId="5" borderId="16" xfId="25" applyFont="1" applyFill="1" applyBorder="1" applyAlignment="1">
      <alignment horizontal="center" vertical="center" wrapText="1"/>
    </xf>
    <xf numFmtId="0" fontId="143" fillId="5" borderId="14" xfId="25" applyFont="1" applyFill="1" applyBorder="1" applyAlignment="1">
      <alignment horizontal="center" vertical="center" wrapText="1"/>
    </xf>
    <xf numFmtId="0" fontId="143" fillId="5" borderId="13" xfId="25" applyFont="1" applyFill="1" applyBorder="1" applyAlignment="1">
      <alignment horizontal="center" vertical="center"/>
    </xf>
    <xf numFmtId="0" fontId="2" fillId="5" borderId="13" xfId="0" applyFont="1" applyFill="1" applyBorder="1"/>
    <xf numFmtId="38" fontId="6" fillId="0" borderId="3" xfId="4" applyFont="1" applyFill="1" applyBorder="1" applyAlignment="1">
      <alignment horizontal="center" vertical="center"/>
    </xf>
    <xf numFmtId="38" fontId="6" fillId="0" borderId="4" xfId="4" applyFont="1" applyFill="1" applyBorder="1" applyAlignment="1">
      <alignment horizontal="center" vertical="center"/>
    </xf>
    <xf numFmtId="38" fontId="6" fillId="0" borderId="12" xfId="4" applyFont="1" applyFill="1" applyBorder="1" applyAlignment="1">
      <alignment horizontal="center" vertical="center"/>
    </xf>
    <xf numFmtId="0" fontId="2" fillId="5" borderId="6" xfId="25" quotePrefix="1" applyFont="1" applyFill="1" applyBorder="1" applyAlignment="1">
      <alignment horizontal="center" vertical="center" wrapText="1"/>
    </xf>
    <xf numFmtId="0" fontId="2" fillId="5" borderId="1" xfId="25" quotePrefix="1" applyFont="1" applyFill="1" applyBorder="1" applyAlignment="1">
      <alignment horizontal="center" vertical="center" wrapText="1"/>
    </xf>
    <xf numFmtId="0" fontId="2" fillId="5" borderId="11" xfId="25" quotePrefix="1" applyFont="1" applyFill="1" applyBorder="1" applyAlignment="1">
      <alignment horizontal="center" vertical="center" wrapText="1"/>
    </xf>
    <xf numFmtId="0" fontId="2" fillId="5" borderId="16" xfId="25" applyFont="1" applyFill="1" applyBorder="1" applyAlignment="1">
      <alignment horizontal="center" vertical="center" wrapText="1"/>
    </xf>
    <xf numFmtId="0" fontId="2" fillId="5" borderId="13" xfId="25" applyFont="1" applyFill="1" applyBorder="1" applyAlignment="1">
      <alignment horizontal="center" vertical="center" wrapText="1"/>
    </xf>
    <xf numFmtId="0" fontId="2" fillId="5" borderId="16" xfId="25" quotePrefix="1" applyFont="1" applyFill="1" applyBorder="1" applyAlignment="1">
      <alignment horizontal="center" vertical="center"/>
    </xf>
    <xf numFmtId="0" fontId="2" fillId="5" borderId="55" xfId="25" quotePrefix="1" applyFont="1" applyFill="1" applyBorder="1" applyAlignment="1">
      <alignment horizontal="center" vertical="center"/>
    </xf>
    <xf numFmtId="216" fontId="12" fillId="0" borderId="17" xfId="18" applyNumberFormat="1" applyFont="1" applyBorder="1" applyAlignment="1">
      <alignment vertical="center"/>
    </xf>
    <xf numFmtId="216" fontId="0" fillId="0" borderId="17" xfId="0" applyNumberFormat="1" applyBorder="1" applyAlignment="1">
      <alignment vertical="center"/>
    </xf>
    <xf numFmtId="0" fontId="15" fillId="0" borderId="0" xfId="30" applyFont="1" applyAlignment="1">
      <alignment vertical="top" wrapText="1"/>
    </xf>
    <xf numFmtId="0" fontId="41" fillId="5" borderId="2" xfId="31" applyFont="1" applyFill="1" applyBorder="1" applyAlignment="1">
      <alignment horizontal="center"/>
    </xf>
    <xf numFmtId="0" fontId="41" fillId="5" borderId="1" xfId="31" applyFont="1" applyFill="1" applyBorder="1" applyAlignment="1">
      <alignment horizontal="center"/>
    </xf>
    <xf numFmtId="0" fontId="41" fillId="5" borderId="73" xfId="31" applyFont="1" applyFill="1" applyBorder="1" applyAlignment="1">
      <alignment horizontal="center" vertical="center"/>
    </xf>
    <xf numFmtId="0" fontId="41" fillId="5" borderId="74" xfId="31" applyFont="1" applyFill="1" applyBorder="1" applyAlignment="1">
      <alignment horizontal="center" vertical="center"/>
    </xf>
    <xf numFmtId="0" fontId="41" fillId="5" borderId="75" xfId="31" applyFont="1" applyFill="1" applyBorder="1" applyAlignment="1">
      <alignment horizontal="center" vertical="center"/>
    </xf>
    <xf numFmtId="0" fontId="41" fillId="5" borderId="3" xfId="31" applyFont="1" applyFill="1" applyBorder="1" applyAlignment="1">
      <alignment horizontal="center" vertical="center"/>
    </xf>
    <xf numFmtId="0" fontId="41" fillId="5" borderId="4" xfId="31" applyFont="1" applyFill="1" applyBorder="1" applyAlignment="1">
      <alignment horizontal="center" vertical="center"/>
    </xf>
    <xf numFmtId="0" fontId="41" fillId="5" borderId="12" xfId="31" applyFont="1" applyFill="1" applyBorder="1" applyAlignment="1">
      <alignment horizontal="center" vertical="center"/>
    </xf>
    <xf numFmtId="0" fontId="41" fillId="5" borderId="50" xfId="31" applyFont="1" applyFill="1" applyBorder="1" applyAlignment="1">
      <alignment horizontal="center"/>
    </xf>
    <xf numFmtId="0" fontId="15" fillId="0" borderId="0" xfId="22" applyFont="1" applyAlignment="1">
      <alignment horizontal="center" shrinkToFit="1"/>
    </xf>
    <xf numFmtId="0" fontId="15" fillId="0" borderId="1" xfId="22" applyFont="1" applyBorder="1" applyAlignment="1">
      <alignment horizontal="center" shrinkToFit="1"/>
    </xf>
    <xf numFmtId="0" fontId="6" fillId="0" borderId="7" xfId="27" applyFont="1" applyBorder="1" applyAlignment="1">
      <alignment horizontal="center" shrinkToFit="1"/>
    </xf>
    <xf numFmtId="0" fontId="6" fillId="0" borderId="11" xfId="27" applyFont="1" applyBorder="1" applyAlignment="1">
      <alignment horizontal="center" shrinkToFit="1"/>
    </xf>
    <xf numFmtId="0" fontId="15" fillId="5" borderId="3" xfId="27" applyFont="1" applyFill="1" applyBorder="1" applyAlignment="1">
      <alignment horizontal="center" vertical="center"/>
    </xf>
    <xf numFmtId="0" fontId="15" fillId="5" borderId="4" xfId="27" applyFont="1" applyFill="1" applyBorder="1" applyAlignment="1">
      <alignment horizontal="center" vertical="center"/>
    </xf>
    <xf numFmtId="0" fontId="15" fillId="5" borderId="12" xfId="27" applyFont="1" applyFill="1" applyBorder="1" applyAlignment="1">
      <alignment horizontal="center" vertical="center"/>
    </xf>
    <xf numFmtId="0" fontId="15" fillId="0" borderId="4" xfId="27" applyFont="1" applyBorder="1" applyAlignment="1">
      <alignment horizontal="center" vertical="center"/>
    </xf>
    <xf numFmtId="0" fontId="15" fillId="0" borderId="12" xfId="27" applyFont="1" applyBorder="1" applyAlignment="1">
      <alignment horizontal="center" vertical="center"/>
    </xf>
    <xf numFmtId="0" fontId="6" fillId="5" borderId="16" xfId="27" applyFont="1" applyFill="1" applyBorder="1" applyAlignment="1">
      <alignment horizontal="center" vertical="center" wrapText="1"/>
    </xf>
    <xf numFmtId="0" fontId="6" fillId="5" borderId="13" xfId="27" applyFont="1" applyFill="1" applyBorder="1" applyAlignment="1">
      <alignment horizontal="center" vertical="center"/>
    </xf>
    <xf numFmtId="0" fontId="15" fillId="5" borderId="5" xfId="27" applyFont="1" applyFill="1" applyBorder="1" applyAlignment="1">
      <alignment horizontal="center" vertical="center"/>
    </xf>
    <xf numFmtId="0" fontId="15" fillId="5" borderId="6" xfId="27" applyFont="1" applyFill="1" applyBorder="1" applyAlignment="1">
      <alignment horizontal="center" vertical="center"/>
    </xf>
    <xf numFmtId="0" fontId="15" fillId="5" borderId="7" xfId="27" applyFont="1" applyFill="1" applyBorder="1" applyAlignment="1">
      <alignment horizontal="center" vertical="center"/>
    </xf>
    <xf numFmtId="0" fontId="15" fillId="5" borderId="11" xfId="27" applyFont="1" applyFill="1" applyBorder="1" applyAlignment="1">
      <alignment horizontal="center" vertical="center"/>
    </xf>
    <xf numFmtId="0" fontId="15" fillId="5" borderId="16" xfId="27" applyFont="1" applyFill="1" applyBorder="1" applyAlignment="1">
      <alignment horizontal="center" vertical="center"/>
    </xf>
    <xf numFmtId="0" fontId="15" fillId="5" borderId="13" xfId="27" applyFont="1" applyFill="1" applyBorder="1" applyAlignment="1">
      <alignment horizontal="center" vertical="center"/>
    </xf>
    <xf numFmtId="0" fontId="141" fillId="0" borderId="0" xfId="0" quotePrefix="1" applyFont="1" applyAlignment="1">
      <alignment horizontal="left" wrapText="1"/>
    </xf>
    <xf numFmtId="0" fontId="141" fillId="0" borderId="0" xfId="0" applyFont="1"/>
    <xf numFmtId="0" fontId="6" fillId="5" borderId="3" xfId="0" applyFont="1" applyFill="1" applyBorder="1" applyAlignment="1">
      <alignment horizontal="distributed" vertical="center" indent="1"/>
    </xf>
    <xf numFmtId="0" fontId="6" fillId="5" borderId="12" xfId="0" applyFont="1" applyFill="1" applyBorder="1" applyAlignment="1">
      <alignment horizontal="distributed" vertical="center" indent="1"/>
    </xf>
    <xf numFmtId="0" fontId="6" fillId="5" borderId="3" xfId="0" applyFont="1" applyFill="1" applyBorder="1" applyAlignment="1">
      <alignment horizontal="center" vertical="center"/>
    </xf>
    <xf numFmtId="0" fontId="6" fillId="5" borderId="12"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3" xfId="0" applyFont="1" applyFill="1" applyBorder="1" applyAlignment="1">
      <alignment horizontal="distributed" vertical="center" justifyLastLine="1"/>
    </xf>
    <xf numFmtId="0" fontId="6" fillId="5" borderId="12" xfId="0" applyFont="1" applyFill="1" applyBorder="1" applyAlignment="1">
      <alignment horizontal="distributed" vertical="center" justifyLastLine="1"/>
    </xf>
    <xf numFmtId="0" fontId="6" fillId="5" borderId="3"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141" fillId="0" borderId="94" xfId="18" quotePrefix="1" applyFont="1" applyBorder="1" applyAlignment="1">
      <alignment horizontal="left" wrapText="1"/>
    </xf>
    <xf numFmtId="0" fontId="168" fillId="0" borderId="94" xfId="0" applyFont="1" applyBorder="1" applyAlignment="1">
      <alignment horizontal="left" wrapText="1"/>
    </xf>
    <xf numFmtId="0" fontId="0" fillId="0" borderId="0" xfId="0"/>
    <xf numFmtId="0" fontId="0" fillId="0" borderId="5" xfId="22" applyFont="1" applyBorder="1" applyAlignment="1">
      <alignment horizontal="right" vertical="top" shrinkToFit="1"/>
    </xf>
    <xf numFmtId="0" fontId="7" fillId="0" borderId="7" xfId="0" applyFont="1" applyBorder="1" applyAlignment="1">
      <alignment horizontal="right"/>
    </xf>
    <xf numFmtId="0" fontId="15" fillId="2" borderId="4" xfId="22" applyFont="1" applyFill="1" applyBorder="1" applyAlignment="1">
      <alignment horizontal="center" vertical="center" wrapText="1"/>
    </xf>
    <xf numFmtId="0" fontId="15" fillId="2" borderId="12" xfId="22" applyFont="1" applyFill="1" applyBorder="1" applyAlignment="1">
      <alignment horizontal="center" vertical="center" wrapText="1"/>
    </xf>
    <xf numFmtId="0" fontId="15" fillId="0" borderId="5" xfId="0" applyFont="1" applyBorder="1" applyAlignment="1">
      <alignment horizontal="right" vertical="center"/>
    </xf>
    <xf numFmtId="0" fontId="0" fillId="0" borderId="5" xfId="0" applyBorder="1" applyAlignment="1">
      <alignment horizontal="right" vertical="center"/>
    </xf>
    <xf numFmtId="0" fontId="23" fillId="0" borderId="7" xfId="22" applyFont="1" applyBorder="1" applyAlignment="1">
      <alignment horizontal="center" wrapText="1" shrinkToFit="1"/>
    </xf>
    <xf numFmtId="0" fontId="23" fillId="0" borderId="11" xfId="22" applyFont="1" applyBorder="1" applyAlignment="1">
      <alignment horizontal="center" wrapText="1" shrinkToFit="1"/>
    </xf>
    <xf numFmtId="0" fontId="15" fillId="2" borderId="4" xfId="22" applyFont="1" applyFill="1" applyBorder="1" applyAlignment="1">
      <alignment horizontal="center" vertical="center" shrinkToFit="1"/>
    </xf>
    <xf numFmtId="0" fontId="15" fillId="2" borderId="12" xfId="22" applyFont="1" applyFill="1" applyBorder="1" applyAlignment="1">
      <alignment horizontal="center" vertical="center" shrinkToFit="1"/>
    </xf>
    <xf numFmtId="38" fontId="15" fillId="0" borderId="0" xfId="76" applyFont="1" applyFill="1" applyProtection="1">
      <protection locked="0"/>
    </xf>
    <xf numFmtId="38" fontId="15" fillId="0" borderId="0" xfId="76" applyFont="1" applyFill="1" applyBorder="1" applyAlignment="1" applyProtection="1">
      <protection locked="0"/>
    </xf>
    <xf numFmtId="178" fontId="15" fillId="0" borderId="7" xfId="76" applyNumberFormat="1" applyFont="1" applyFill="1" applyBorder="1"/>
    <xf numFmtId="38" fontId="8" fillId="0" borderId="0" xfId="76" applyFont="1" applyFill="1" applyAlignment="1">
      <alignment horizontal="center"/>
    </xf>
    <xf numFmtId="38" fontId="15" fillId="0" borderId="0" xfId="76" applyFont="1" applyFill="1" applyAlignment="1" applyProtection="1">
      <protection locked="0"/>
    </xf>
    <xf numFmtId="3" fontId="27" fillId="0" borderId="0" xfId="76" applyNumberFormat="1" applyFont="1" applyFill="1" applyAlignment="1" applyProtection="1">
      <alignment shrinkToFit="1"/>
      <protection locked="0"/>
    </xf>
    <xf numFmtId="38" fontId="27" fillId="0" borderId="0" xfId="76" applyFont="1" applyFill="1" applyAlignment="1" applyProtection="1">
      <alignment shrinkToFit="1"/>
      <protection locked="0"/>
    </xf>
    <xf numFmtId="38" fontId="27" fillId="0" borderId="0" xfId="76" applyFont="1" applyFill="1" applyBorder="1" applyAlignment="1" applyProtection="1">
      <protection locked="0"/>
    </xf>
    <xf numFmtId="38" fontId="15" fillId="0" borderId="0" xfId="76" applyFont="1" applyFill="1" applyAlignment="1" applyProtection="1">
      <alignment horizontal="right"/>
      <protection locked="0"/>
    </xf>
    <xf numFmtId="38" fontId="0" fillId="0" borderId="0" xfId="76" applyFont="1" applyFill="1" applyProtection="1">
      <protection locked="0"/>
    </xf>
    <xf numFmtId="0" fontId="15" fillId="0" borderId="7" xfId="22" applyFont="1" applyBorder="1" applyAlignment="1">
      <alignment horizontal="center" shrinkToFit="1"/>
    </xf>
    <xf numFmtId="0" fontId="15" fillId="0" borderId="11" xfId="22" applyFont="1" applyBorder="1" applyAlignment="1">
      <alignment horizontal="center" shrinkToFit="1"/>
    </xf>
    <xf numFmtId="0" fontId="15" fillId="2" borderId="4"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4" fillId="0" borderId="0" xfId="0" applyFont="1" applyAlignment="1">
      <alignment horizontal="left" wrapText="1"/>
    </xf>
    <xf numFmtId="0" fontId="15" fillId="2" borderId="5" xfId="22" applyFont="1" applyFill="1" applyBorder="1" applyAlignment="1">
      <alignment horizontal="center" vertical="center" wrapText="1"/>
    </xf>
    <xf numFmtId="0" fontId="15" fillId="2" borderId="6" xfId="22" applyFont="1" applyFill="1" applyBorder="1" applyAlignment="1">
      <alignment horizontal="center" vertical="center" wrapText="1"/>
    </xf>
    <xf numFmtId="0" fontId="15" fillId="2" borderId="0" xfId="22" applyFont="1" applyFill="1" applyAlignment="1">
      <alignment horizontal="center" vertical="center" wrapText="1"/>
    </xf>
    <xf numFmtId="0" fontId="15" fillId="2" borderId="1" xfId="22" applyFont="1" applyFill="1" applyBorder="1" applyAlignment="1">
      <alignment horizontal="center" vertical="center" wrapText="1"/>
    </xf>
    <xf numFmtId="0" fontId="15" fillId="2" borderId="7" xfId="22" applyFont="1" applyFill="1" applyBorder="1" applyAlignment="1">
      <alignment horizontal="center" vertical="center" wrapText="1"/>
    </xf>
    <xf numFmtId="0" fontId="15" fillId="2" borderId="11" xfId="22"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50" xfId="0" applyFont="1" applyFill="1" applyBorder="1" applyAlignment="1">
      <alignment horizontal="center" vertical="center" wrapText="1"/>
    </xf>
    <xf numFmtId="0" fontId="8" fillId="2" borderId="53"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5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7"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54"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54"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0" fillId="0" borderId="5" xfId="0" applyBorder="1" applyAlignment="1">
      <alignment horizontal="right" vertical="top" wrapText="1"/>
    </xf>
    <xf numFmtId="0" fontId="15" fillId="2" borderId="5" xfId="0" applyFont="1" applyFill="1" applyBorder="1" applyAlignment="1">
      <alignment horizontal="center" vertical="center" wrapText="1"/>
    </xf>
    <xf numFmtId="0" fontId="15" fillId="0" borderId="5" xfId="0" applyFont="1" applyBorder="1" applyAlignment="1">
      <alignment horizontal="right" vertical="top" wrapText="1"/>
    </xf>
    <xf numFmtId="0" fontId="6" fillId="2" borderId="3" xfId="0" applyFont="1" applyFill="1" applyBorder="1" applyAlignment="1">
      <alignment horizontal="center" vertical="center" wrapText="1"/>
    </xf>
    <xf numFmtId="0" fontId="6" fillId="2" borderId="12" xfId="0" applyFont="1" applyFill="1" applyBorder="1" applyAlignment="1">
      <alignment horizontal="center" vertical="center" wrapText="1"/>
    </xf>
    <xf numFmtId="38" fontId="27" fillId="0" borderId="0" xfId="76" applyFont="1" applyFill="1" applyAlignment="1" applyProtection="1">
      <protection locked="0"/>
    </xf>
    <xf numFmtId="38" fontId="27" fillId="0" borderId="0" xfId="76" applyFont="1" applyFill="1" applyProtection="1">
      <protection locked="0"/>
    </xf>
    <xf numFmtId="38" fontId="27" fillId="0" borderId="0" xfId="76" applyFont="1" applyFill="1" applyBorder="1" applyProtection="1">
      <protection locked="0"/>
    </xf>
    <xf numFmtId="0" fontId="19" fillId="0" borderId="98" xfId="18" applyFont="1" applyBorder="1" applyAlignment="1">
      <alignment horizontal="right"/>
    </xf>
    <xf numFmtId="0" fontId="15" fillId="5" borderId="96" xfId="18" applyFont="1" applyFill="1" applyBorder="1" applyAlignment="1">
      <alignment horizontal="center" vertical="center"/>
    </xf>
    <xf numFmtId="0" fontId="15" fillId="5" borderId="97" xfId="18" applyFont="1" applyFill="1" applyBorder="1" applyAlignment="1">
      <alignment horizontal="center" vertical="center"/>
    </xf>
    <xf numFmtId="0" fontId="15" fillId="5" borderId="93" xfId="18" applyFont="1" applyFill="1" applyBorder="1" applyAlignment="1">
      <alignment horizontal="center" vertical="center" wrapText="1"/>
    </xf>
    <xf numFmtId="0" fontId="15" fillId="5" borderId="100" xfId="18" applyFont="1" applyFill="1" applyBorder="1" applyAlignment="1">
      <alignment horizontal="center" vertical="center"/>
    </xf>
    <xf numFmtId="0" fontId="15" fillId="5" borderId="100" xfId="18" applyFont="1" applyFill="1" applyBorder="1" applyAlignment="1">
      <alignment horizontal="center" vertical="center" wrapText="1"/>
    </xf>
    <xf numFmtId="0" fontId="15" fillId="5" borderId="95" xfId="18" applyFont="1" applyFill="1" applyBorder="1" applyAlignment="1">
      <alignment horizontal="center" vertical="center" wrapText="1"/>
    </xf>
    <xf numFmtId="0" fontId="15" fillId="5" borderId="99" xfId="18" applyFont="1" applyFill="1" applyBorder="1" applyAlignment="1">
      <alignment horizontal="center" vertical="center" wrapText="1"/>
    </xf>
    <xf numFmtId="0" fontId="35" fillId="0" borderId="81" xfId="18" applyFont="1" applyBorder="1" applyAlignment="1">
      <alignment horizontal="center" vertical="distributed" textRotation="255"/>
    </xf>
    <xf numFmtId="0" fontId="15" fillId="2" borderId="94" xfId="18" applyFont="1" applyFill="1" applyBorder="1" applyAlignment="1">
      <alignment horizontal="left" vertical="center"/>
    </xf>
    <xf numFmtId="0" fontId="15" fillId="2" borderId="98" xfId="18" applyFont="1" applyFill="1" applyBorder="1" applyAlignment="1">
      <alignment horizontal="left" vertical="center"/>
    </xf>
    <xf numFmtId="0" fontId="15" fillId="0" borderId="82" xfId="22" applyFont="1" applyBorder="1" applyAlignment="1">
      <alignment horizontal="center" shrinkToFit="1"/>
    </xf>
    <xf numFmtId="0" fontId="15" fillId="0" borderId="97" xfId="22" applyFont="1" applyBorder="1" applyAlignment="1">
      <alignment horizontal="center" shrinkToFit="1"/>
    </xf>
    <xf numFmtId="0" fontId="15" fillId="0" borderId="98" xfId="22" applyFont="1" applyBorder="1" applyAlignment="1">
      <alignment horizontal="center" shrinkToFit="1"/>
    </xf>
    <xf numFmtId="179" fontId="138" fillId="0" borderId="96" xfId="76" applyNumberFormat="1" applyFont="1" applyFill="1" applyBorder="1" applyAlignment="1">
      <alignment horizontal="right" vertical="center"/>
    </xf>
    <xf numFmtId="179" fontId="138" fillId="0" borderId="94" xfId="76" applyNumberFormat="1" applyFont="1" applyFill="1" applyBorder="1" applyAlignment="1">
      <alignment horizontal="right" vertical="center"/>
    </xf>
    <xf numFmtId="0" fontId="138" fillId="0" borderId="0" xfId="22" applyFont="1" applyAlignment="1">
      <alignment horizontal="center" shrinkToFit="1"/>
    </xf>
    <xf numFmtId="0" fontId="138" fillId="0" borderId="1" xfId="22" applyFont="1" applyBorder="1" applyAlignment="1">
      <alignment horizontal="center" shrinkToFit="1"/>
    </xf>
    <xf numFmtId="0" fontId="138" fillId="0" borderId="98" xfId="22" applyFont="1" applyBorder="1" applyAlignment="1">
      <alignment horizontal="center" shrinkToFit="1"/>
    </xf>
    <xf numFmtId="0" fontId="138" fillId="0" borderId="99" xfId="22" applyFont="1" applyBorder="1" applyAlignment="1">
      <alignment horizontal="center" shrinkToFit="1"/>
    </xf>
    <xf numFmtId="0" fontId="15" fillId="2" borderId="94" xfId="18" applyFont="1" applyFill="1" applyBorder="1" applyAlignment="1">
      <alignment horizontal="center" vertical="center"/>
    </xf>
    <xf numFmtId="0" fontId="15" fillId="2" borderId="98" xfId="18" applyFont="1" applyFill="1" applyBorder="1" applyAlignment="1">
      <alignment horizontal="center" vertical="center"/>
    </xf>
    <xf numFmtId="0" fontId="15" fillId="5" borderId="96" xfId="18" applyFont="1" applyFill="1" applyBorder="1" applyAlignment="1">
      <alignment horizontal="center" vertical="center" wrapText="1"/>
    </xf>
    <xf numFmtId="0" fontId="7" fillId="0" borderId="16" xfId="28" applyFont="1" applyBorder="1" applyAlignment="1">
      <alignment vertical="center" shrinkToFit="1"/>
    </xf>
    <xf numFmtId="0" fontId="7" fillId="0" borderId="14" xfId="28" applyFont="1" applyBorder="1" applyAlignment="1">
      <alignment vertical="center" shrinkToFit="1"/>
    </xf>
    <xf numFmtId="0" fontId="7" fillId="0" borderId="14" xfId="28" quotePrefix="1" applyFont="1" applyBorder="1" applyAlignment="1">
      <alignment horizontal="left" vertical="center" shrinkToFit="1"/>
    </xf>
    <xf numFmtId="0" fontId="8" fillId="5" borderId="59" xfId="0" applyFont="1" applyFill="1" applyBorder="1" applyAlignment="1">
      <alignment horizontal="center" vertical="center"/>
    </xf>
    <xf numFmtId="0" fontId="8" fillId="5" borderId="62" xfId="0" applyFont="1" applyFill="1" applyBorder="1" applyAlignment="1">
      <alignment horizontal="center" vertical="center"/>
    </xf>
    <xf numFmtId="0" fontId="8" fillId="5" borderId="55" xfId="0" applyFont="1" applyFill="1" applyBorder="1" applyAlignment="1">
      <alignment horizontal="center" vertical="center"/>
    </xf>
    <xf numFmtId="0" fontId="7" fillId="0" borderId="14" xfId="28" applyFont="1" applyBorder="1" applyAlignment="1">
      <alignment vertical="center" wrapText="1" shrinkToFit="1"/>
    </xf>
    <xf numFmtId="0" fontId="19" fillId="0" borderId="14" xfId="28" applyFont="1" applyBorder="1" applyAlignment="1">
      <alignment vertical="center" shrinkToFit="1"/>
    </xf>
    <xf numFmtId="0" fontId="111" fillId="0" borderId="0" xfId="0" applyFont="1" applyAlignment="1">
      <alignment vertical="center" shrinkToFit="1"/>
    </xf>
    <xf numFmtId="0" fontId="0" fillId="0" borderId="0" xfId="0" applyAlignment="1">
      <alignment shrinkToFit="1"/>
    </xf>
    <xf numFmtId="0" fontId="0" fillId="0" borderId="19" xfId="0" applyBorder="1" applyAlignment="1">
      <alignment shrinkToFit="1"/>
    </xf>
    <xf numFmtId="0" fontId="31" fillId="5" borderId="58" xfId="28" applyFont="1" applyFill="1" applyBorder="1" applyAlignment="1">
      <alignment horizontal="center" vertical="center"/>
    </xf>
    <xf numFmtId="0" fontId="0" fillId="0" borderId="1" xfId="0" applyBorder="1" applyAlignment="1">
      <alignment vertical="center"/>
    </xf>
    <xf numFmtId="0" fontId="0" fillId="0" borderId="11" xfId="0" applyBorder="1" applyAlignment="1">
      <alignment vertical="center"/>
    </xf>
    <xf numFmtId="0" fontId="15" fillId="5" borderId="16" xfId="0" applyFont="1" applyFill="1" applyBorder="1" applyAlignment="1">
      <alignment horizontal="center" vertical="center"/>
    </xf>
    <xf numFmtId="0" fontId="15" fillId="5" borderId="62" xfId="0" applyFont="1" applyFill="1" applyBorder="1" applyAlignment="1">
      <alignment horizontal="center" vertical="center"/>
    </xf>
    <xf numFmtId="0" fontId="15" fillId="5" borderId="55" xfId="0" applyFont="1" applyFill="1" applyBorder="1" applyAlignment="1">
      <alignment horizontal="center" vertical="center"/>
    </xf>
    <xf numFmtId="0" fontId="8" fillId="5" borderId="58" xfId="0" applyFont="1" applyFill="1" applyBorder="1" applyAlignment="1">
      <alignment vertical="center"/>
    </xf>
    <xf numFmtId="0" fontId="0" fillId="0" borderId="119" xfId="25" applyFont="1" applyBorder="1" applyAlignment="1">
      <alignment horizontal="right" vertical="center"/>
    </xf>
    <xf numFmtId="0" fontId="6" fillId="2" borderId="105" xfId="25" applyFont="1" applyFill="1" applyBorder="1" applyAlignment="1">
      <alignment horizontal="center" vertical="center" wrapText="1"/>
    </xf>
    <xf numFmtId="0" fontId="6" fillId="2" borderId="113" xfId="25" applyFont="1" applyFill="1" applyBorder="1" applyAlignment="1">
      <alignment horizontal="center" vertical="center" wrapText="1"/>
    </xf>
    <xf numFmtId="0" fontId="6" fillId="2" borderId="114" xfId="25" applyFont="1" applyFill="1" applyBorder="1" applyAlignment="1">
      <alignment horizontal="center" vertical="center" wrapText="1"/>
    </xf>
    <xf numFmtId="0" fontId="6" fillId="2" borderId="29" xfId="25" applyFont="1" applyFill="1" applyBorder="1" applyAlignment="1">
      <alignment horizontal="center" vertical="center" wrapText="1"/>
    </xf>
    <xf numFmtId="0" fontId="6" fillId="2" borderId="121" xfId="25" applyFont="1" applyFill="1" applyBorder="1" applyAlignment="1">
      <alignment horizontal="center" vertical="center" wrapText="1"/>
    </xf>
    <xf numFmtId="0" fontId="6" fillId="2" borderId="122" xfId="25" applyFont="1" applyFill="1" applyBorder="1" applyAlignment="1">
      <alignment horizontal="center" vertical="center" wrapText="1"/>
    </xf>
    <xf numFmtId="0" fontId="6" fillId="2" borderId="105" xfId="16" applyFont="1" applyFill="1" applyBorder="1" applyAlignment="1">
      <alignment horizontal="center" vertical="center" wrapText="1"/>
    </xf>
    <xf numFmtId="0" fontId="6" fillId="2" borderId="113" xfId="16" applyFont="1" applyFill="1" applyBorder="1" applyAlignment="1">
      <alignment horizontal="center" vertical="center" wrapText="1"/>
    </xf>
    <xf numFmtId="0" fontId="15" fillId="0" borderId="102" xfId="22" applyFont="1" applyBorder="1" applyAlignment="1">
      <alignment horizontal="center" shrinkToFit="1"/>
    </xf>
    <xf numFmtId="0" fontId="15" fillId="0" borderId="101" xfId="22" applyFont="1" applyBorder="1" applyAlignment="1">
      <alignment horizontal="center" shrinkToFit="1"/>
    </xf>
    <xf numFmtId="0" fontId="6" fillId="2" borderId="119" xfId="16" applyFont="1" applyFill="1" applyBorder="1" applyAlignment="1">
      <alignment horizontal="center" vertical="center" wrapText="1"/>
    </xf>
    <xf numFmtId="0" fontId="6" fillId="2" borderId="118" xfId="16" applyFont="1" applyFill="1" applyBorder="1" applyAlignment="1">
      <alignment horizontal="center" vertical="center" wrapText="1"/>
    </xf>
    <xf numFmtId="0" fontId="6" fillId="2" borderId="102" xfId="16" applyFont="1" applyFill="1" applyBorder="1" applyAlignment="1">
      <alignment horizontal="center" vertical="center" wrapText="1"/>
    </xf>
    <xf numFmtId="0" fontId="6" fillId="2" borderId="101" xfId="16" applyFont="1" applyFill="1" applyBorder="1" applyAlignment="1">
      <alignment horizontal="center" vertical="center" wrapText="1"/>
    </xf>
    <xf numFmtId="0" fontId="6" fillId="2" borderId="105" xfId="16" quotePrefix="1" applyFont="1" applyFill="1" applyBorder="1" applyAlignment="1">
      <alignment horizontal="center" vertical="center" wrapText="1"/>
    </xf>
    <xf numFmtId="0" fontId="6" fillId="2" borderId="113" xfId="16" quotePrefix="1" applyFont="1" applyFill="1" applyBorder="1" applyAlignment="1">
      <alignment horizontal="center" vertical="center" wrapText="1"/>
    </xf>
    <xf numFmtId="0" fontId="6" fillId="2" borderId="120" xfId="16" applyFont="1" applyFill="1" applyBorder="1" applyAlignment="1">
      <alignment horizontal="center" vertical="center" wrapText="1"/>
    </xf>
    <xf numFmtId="0" fontId="6" fillId="2" borderId="112" xfId="16" applyFont="1" applyFill="1" applyBorder="1" applyAlignment="1">
      <alignment horizontal="center" vertical="center" wrapText="1"/>
    </xf>
    <xf numFmtId="0" fontId="0" fillId="2" borderId="16" xfId="25" applyFont="1" applyFill="1" applyBorder="1" applyAlignment="1">
      <alignment horizontal="center" vertical="center" wrapText="1" readingOrder="1"/>
    </xf>
    <xf numFmtId="0" fontId="0" fillId="2" borderId="13" xfId="25" applyFont="1" applyFill="1" applyBorder="1" applyAlignment="1">
      <alignment horizontal="center" vertical="center" wrapText="1" readingOrder="1"/>
    </xf>
    <xf numFmtId="0" fontId="0" fillId="2" borderId="10" xfId="25" applyFont="1" applyFill="1" applyBorder="1" applyAlignment="1">
      <alignment horizontal="left" vertical="center" wrapText="1" readingOrder="1"/>
    </xf>
    <xf numFmtId="0" fontId="0" fillId="2" borderId="8" xfId="25" applyFont="1" applyFill="1" applyBorder="1" applyAlignment="1">
      <alignment horizontal="left" vertical="center" wrapText="1" readingOrder="1"/>
    </xf>
    <xf numFmtId="0" fontId="19" fillId="0" borderId="7" xfId="25" applyFont="1" applyBorder="1" applyAlignment="1">
      <alignment horizontal="right" shrinkToFit="1"/>
    </xf>
    <xf numFmtId="0" fontId="0" fillId="2" borderId="10" xfId="25" applyFont="1" applyFill="1" applyBorder="1" applyAlignment="1">
      <alignment horizontal="center" vertical="center" wrapText="1"/>
    </xf>
    <xf numFmtId="0" fontId="0" fillId="2" borderId="8" xfId="25" applyFont="1" applyFill="1" applyBorder="1" applyAlignment="1">
      <alignment horizontal="center" vertical="center" wrapText="1"/>
    </xf>
    <xf numFmtId="0" fontId="0" fillId="2" borderId="16" xfId="25" applyFont="1" applyFill="1" applyBorder="1" applyAlignment="1">
      <alignment horizontal="center" vertical="center" wrapText="1"/>
    </xf>
    <xf numFmtId="0" fontId="0" fillId="2" borderId="54" xfId="25" applyFont="1" applyFill="1" applyBorder="1" applyAlignment="1">
      <alignment horizontal="center" vertical="center" wrapText="1"/>
    </xf>
    <xf numFmtId="0" fontId="0" fillId="2" borderId="16" xfId="25" applyFont="1" applyFill="1" applyBorder="1" applyAlignment="1">
      <alignment horizontal="left" vertical="center" wrapText="1" readingOrder="1"/>
    </xf>
    <xf numFmtId="0" fontId="0" fillId="2" borderId="13" xfId="25" applyFont="1" applyFill="1" applyBorder="1" applyAlignment="1">
      <alignment horizontal="left" vertical="center" wrapText="1" readingOrder="1"/>
    </xf>
    <xf numFmtId="0" fontId="0" fillId="2" borderId="13" xfId="25" applyFont="1" applyFill="1" applyBorder="1" applyAlignment="1">
      <alignment horizontal="center" vertical="center" wrapText="1"/>
    </xf>
    <xf numFmtId="0" fontId="140" fillId="2" borderId="28" xfId="25" applyFont="1" applyFill="1" applyBorder="1" applyAlignment="1">
      <alignment horizontal="left" vertical="center" wrapText="1" readingOrder="1"/>
    </xf>
    <xf numFmtId="0" fontId="140" fillId="2" borderId="29" xfId="25" applyFont="1" applyFill="1" applyBorder="1" applyAlignment="1">
      <alignment horizontal="left" vertical="center" wrapText="1" readingOrder="1"/>
    </xf>
    <xf numFmtId="0" fontId="143" fillId="2" borderId="16" xfId="25" applyFont="1" applyFill="1" applyBorder="1" applyAlignment="1">
      <alignment horizontal="left" vertical="center" wrapText="1"/>
    </xf>
    <xf numFmtId="0" fontId="143" fillId="2" borderId="13" xfId="25" applyFont="1" applyFill="1" applyBorder="1" applyAlignment="1">
      <alignment horizontal="left"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1" xfId="0" applyFill="1" applyBorder="1" applyAlignment="1">
      <alignment horizontal="center" vertical="center" wrapText="1"/>
    </xf>
    <xf numFmtId="217" fontId="35" fillId="0" borderId="0" xfId="25" applyNumberFormat="1" applyFont="1"/>
    <xf numFmtId="217" fontId="7" fillId="0" borderId="0" xfId="0" applyNumberFormat="1" applyFont="1"/>
    <xf numFmtId="0" fontId="8" fillId="5" borderId="6"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5" borderId="54"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7" xfId="0" applyFont="1" applyFill="1" applyBorder="1" applyAlignment="1">
      <alignment horizontal="center" vertical="center" wrapText="1"/>
    </xf>
    <xf numFmtId="0" fontId="8" fillId="5" borderId="16" xfId="25" applyFont="1" applyFill="1" applyBorder="1" applyAlignment="1">
      <alignment horizontal="center" vertical="center" wrapText="1"/>
    </xf>
    <xf numFmtId="0" fontId="8" fillId="5" borderId="14" xfId="25" applyFont="1" applyFill="1" applyBorder="1" applyAlignment="1">
      <alignment horizontal="center" vertical="center" wrapText="1"/>
    </xf>
    <xf numFmtId="0" fontId="8" fillId="5" borderId="10" xfId="0" quotePrefix="1" applyFont="1" applyFill="1" applyBorder="1" applyAlignment="1">
      <alignment horizontal="center" vertical="center" wrapText="1"/>
    </xf>
    <xf numFmtId="0" fontId="8" fillId="5" borderId="50" xfId="0" quotePrefix="1"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53" xfId="0" applyFont="1" applyFill="1" applyBorder="1" applyAlignment="1">
      <alignment horizontal="center" vertical="center" wrapText="1"/>
    </xf>
    <xf numFmtId="0" fontId="15" fillId="0" borderId="0" xfId="22" quotePrefix="1" applyFont="1" applyAlignment="1">
      <alignment horizontal="center"/>
    </xf>
    <xf numFmtId="0" fontId="0" fillId="0" borderId="0" xfId="0" applyAlignment="1">
      <alignment horizontal="center"/>
    </xf>
    <xf numFmtId="0" fontId="0" fillId="0" borderId="1" xfId="0" applyBorder="1" applyAlignment="1">
      <alignment horizontal="center"/>
    </xf>
    <xf numFmtId="0" fontId="15" fillId="0" borderId="1" xfId="22" quotePrefix="1" applyFont="1" applyBorder="1" applyAlignment="1">
      <alignment horizontal="center"/>
    </xf>
    <xf numFmtId="0" fontId="32" fillId="0" borderId="0" xfId="22" quotePrefix="1" applyFont="1" applyAlignment="1">
      <alignment horizontal="center" readingOrder="1"/>
    </xf>
    <xf numFmtId="0" fontId="8" fillId="5" borderId="14" xfId="0" applyFont="1" applyFill="1" applyBorder="1" applyAlignment="1">
      <alignment horizontal="center" vertical="center" wrapText="1"/>
    </xf>
    <xf numFmtId="0" fontId="8" fillId="5" borderId="16" xfId="0" quotePrefix="1" applyFont="1" applyFill="1" applyBorder="1" applyAlignment="1">
      <alignment horizontal="center" vertical="center" wrapText="1"/>
    </xf>
    <xf numFmtId="0" fontId="8" fillId="5" borderId="54" xfId="0" quotePrefix="1" applyFont="1" applyFill="1" applyBorder="1" applyAlignment="1">
      <alignment horizontal="center" vertical="center" wrapText="1"/>
    </xf>
    <xf numFmtId="0" fontId="15" fillId="5" borderId="129" xfId="22" applyFont="1" applyFill="1" applyBorder="1" applyAlignment="1">
      <alignment horizontal="center" vertical="center"/>
    </xf>
    <xf numFmtId="0" fontId="15" fillId="5" borderId="131" xfId="22" applyFont="1" applyFill="1" applyBorder="1" applyAlignment="1">
      <alignment horizontal="center" vertical="center"/>
    </xf>
    <xf numFmtId="0" fontId="15" fillId="0" borderId="125" xfId="22" applyFont="1" applyBorder="1" applyAlignment="1">
      <alignment horizontal="center" shrinkToFit="1"/>
    </xf>
    <xf numFmtId="0" fontId="15" fillId="0" borderId="126" xfId="22" applyFont="1" applyBorder="1" applyAlignment="1">
      <alignment horizontal="center" shrinkToFit="1"/>
    </xf>
    <xf numFmtId="0" fontId="15" fillId="5" borderId="127" xfId="22" applyFont="1" applyFill="1" applyBorder="1" applyAlignment="1">
      <alignment horizontal="center" vertical="center"/>
    </xf>
    <xf numFmtId="0" fontId="15" fillId="5" borderId="128" xfId="22" applyFont="1" applyFill="1" applyBorder="1" applyAlignment="1">
      <alignment horizontal="center" vertical="center"/>
    </xf>
    <xf numFmtId="0" fontId="15" fillId="5" borderId="125" xfId="22" applyFont="1" applyFill="1" applyBorder="1" applyAlignment="1">
      <alignment horizontal="center" vertical="center"/>
    </xf>
    <xf numFmtId="0" fontId="15" fillId="5" borderId="126" xfId="22" applyFont="1" applyFill="1" applyBorder="1" applyAlignment="1">
      <alignment horizontal="center" vertical="center"/>
    </xf>
    <xf numFmtId="0" fontId="141" fillId="0" borderId="127" xfId="25" applyFont="1" applyBorder="1" applyAlignment="1">
      <alignment wrapText="1"/>
    </xf>
    <xf numFmtId="0" fontId="141" fillId="0" borderId="0" xfId="25" applyFont="1" applyAlignment="1">
      <alignment wrapText="1"/>
    </xf>
    <xf numFmtId="0" fontId="15" fillId="5" borderId="130" xfId="26" applyFont="1" applyFill="1" applyBorder="1" applyAlignment="1">
      <alignment horizontal="center" vertical="center"/>
    </xf>
    <xf numFmtId="0" fontId="15" fillId="5" borderId="130" xfId="22" applyFont="1" applyFill="1" applyBorder="1" applyAlignment="1">
      <alignment horizontal="center" vertical="center"/>
    </xf>
    <xf numFmtId="0" fontId="32" fillId="0" borderId="0" xfId="22" quotePrefix="1" applyFont="1" applyAlignment="1">
      <alignment horizontal="center"/>
    </xf>
    <xf numFmtId="0" fontId="32" fillId="0" borderId="1" xfId="22" quotePrefix="1" applyFont="1" applyBorder="1" applyAlignment="1">
      <alignment horizontal="center"/>
    </xf>
    <xf numFmtId="0" fontId="0" fillId="0" borderId="5" xfId="26" applyFont="1" applyBorder="1" applyAlignment="1">
      <alignment horizontal="right"/>
    </xf>
    <xf numFmtId="0" fontId="15" fillId="2" borderId="3" xfId="22" applyFont="1" applyFill="1" applyBorder="1" applyAlignment="1">
      <alignment horizontal="distributed" vertical="center" indent="1"/>
    </xf>
    <xf numFmtId="0" fontId="15" fillId="2" borderId="28" xfId="22" applyFont="1" applyFill="1" applyBorder="1" applyAlignment="1">
      <alignment horizontal="center" vertical="center" wrapText="1"/>
    </xf>
    <xf numFmtId="0" fontId="25" fillId="0" borderId="29" xfId="0" applyFont="1" applyBorder="1" applyAlignment="1">
      <alignment horizontal="center" vertical="center" wrapText="1"/>
    </xf>
    <xf numFmtId="0" fontId="15" fillId="2" borderId="10" xfId="22" applyFont="1" applyFill="1" applyBorder="1" applyAlignment="1">
      <alignment horizontal="center" vertical="center" wrapText="1"/>
    </xf>
    <xf numFmtId="0" fontId="25" fillId="0" borderId="8" xfId="0" applyFont="1" applyBorder="1"/>
    <xf numFmtId="0" fontId="15" fillId="2" borderId="3" xfId="22" applyFont="1" applyFill="1" applyBorder="1" applyAlignment="1">
      <alignment horizontal="center" vertical="center"/>
    </xf>
    <xf numFmtId="0" fontId="15" fillId="2" borderId="4" xfId="22" applyFont="1" applyFill="1" applyBorder="1" applyAlignment="1">
      <alignment horizontal="center" vertical="center"/>
    </xf>
    <xf numFmtId="0" fontId="15" fillId="2" borderId="12" xfId="22" applyFont="1" applyFill="1" applyBorder="1" applyAlignment="1">
      <alignment horizontal="center" vertical="center"/>
    </xf>
    <xf numFmtId="0" fontId="15" fillId="2" borderId="3" xfId="22" applyFont="1" applyFill="1" applyBorder="1" applyAlignment="1">
      <alignment horizontal="distributed" vertical="center" wrapText="1" justifyLastLine="1"/>
    </xf>
    <xf numFmtId="0" fontId="15" fillId="2" borderId="12" xfId="22" applyFont="1" applyFill="1" applyBorder="1" applyAlignment="1">
      <alignment horizontal="distributed" vertical="center" wrapText="1" justifyLastLine="1"/>
    </xf>
    <xf numFmtId="0" fontId="15" fillId="2" borderId="10" xfId="22" applyFont="1" applyFill="1" applyBorder="1" applyAlignment="1">
      <alignment horizontal="distributed" vertical="center" indent="1"/>
    </xf>
    <xf numFmtId="0" fontId="15" fillId="2" borderId="5" xfId="22" applyFont="1" applyFill="1" applyBorder="1" applyAlignment="1">
      <alignment horizontal="distributed" vertical="center" indent="1"/>
    </xf>
    <xf numFmtId="0" fontId="15" fillId="2" borderId="15" xfId="22" applyFont="1" applyFill="1" applyBorder="1" applyAlignment="1">
      <alignment horizontal="distributed" vertical="center" indent="1"/>
    </xf>
    <xf numFmtId="0" fontId="15" fillId="2" borderId="30" xfId="22" applyFont="1" applyFill="1" applyBorder="1" applyAlignment="1">
      <alignment horizontal="distributed" vertical="center" wrapText="1" justifyLastLine="1"/>
    </xf>
    <xf numFmtId="0" fontId="6" fillId="2" borderId="16" xfId="22" applyFont="1" applyFill="1" applyBorder="1" applyAlignment="1">
      <alignment horizontal="center" vertical="center" wrapText="1"/>
    </xf>
    <xf numFmtId="0" fontId="4" fillId="0" borderId="13" xfId="0" applyFont="1" applyBorder="1"/>
    <xf numFmtId="0" fontId="15" fillId="2" borderId="16" xfId="22" applyFont="1" applyFill="1" applyBorder="1" applyAlignment="1">
      <alignment horizontal="center" vertical="center" wrapText="1"/>
    </xf>
    <xf numFmtId="0" fontId="25" fillId="0" borderId="54" xfId="0" applyFont="1" applyBorder="1" applyAlignment="1">
      <alignment horizontal="center" vertical="center" wrapText="1"/>
    </xf>
    <xf numFmtId="0" fontId="15" fillId="2" borderId="7" xfId="22" applyFont="1" applyFill="1" applyBorder="1" applyAlignment="1">
      <alignment horizontal="center" vertical="center"/>
    </xf>
    <xf numFmtId="0" fontId="15" fillId="2" borderId="7" xfId="26" applyFont="1" applyFill="1" applyBorder="1" applyAlignment="1">
      <alignment horizontal="center" vertical="center"/>
    </xf>
    <xf numFmtId="0" fontId="15" fillId="2" borderId="11" xfId="26" applyFont="1" applyFill="1" applyBorder="1" applyAlignment="1">
      <alignment horizontal="center" vertical="center"/>
    </xf>
    <xf numFmtId="0" fontId="15" fillId="0" borderId="0" xfId="22" applyFont="1" applyAlignment="1">
      <alignment horizontal="center" vertical="center" wrapText="1"/>
    </xf>
    <xf numFmtId="0" fontId="25" fillId="0" borderId="11" xfId="0" applyFont="1" applyBorder="1" applyAlignment="1">
      <alignment horizontal="center" vertical="center" wrapText="1"/>
    </xf>
    <xf numFmtId="0" fontId="15" fillId="0" borderId="50" xfId="22" applyFont="1" applyBorder="1" applyAlignment="1">
      <alignment horizontal="center" vertical="center" wrapText="1"/>
    </xf>
    <xf numFmtId="0" fontId="25" fillId="0" borderId="50" xfId="0" applyFont="1" applyBorder="1" applyAlignment="1">
      <alignment horizontal="center" vertical="center" wrapText="1"/>
    </xf>
    <xf numFmtId="0" fontId="15" fillId="2" borderId="13" xfId="22" applyFont="1" applyFill="1" applyBorder="1" applyAlignment="1">
      <alignment horizontal="center" vertical="center" wrapText="1"/>
    </xf>
    <xf numFmtId="0" fontId="4" fillId="0" borderId="13" xfId="0" applyFont="1" applyBorder="1" applyAlignment="1">
      <alignment horizontal="center" vertical="center" wrapText="1"/>
    </xf>
    <xf numFmtId="0" fontId="2" fillId="0" borderId="13" xfId="0" applyFont="1" applyBorder="1" applyAlignment="1">
      <alignment horizontal="center" vertical="center" wrapText="1"/>
    </xf>
    <xf numFmtId="0" fontId="25" fillId="0" borderId="13" xfId="0" applyFont="1" applyBorder="1" applyAlignment="1">
      <alignment horizontal="center" vertical="center" wrapText="1"/>
    </xf>
    <xf numFmtId="0" fontId="4" fillId="0" borderId="0" xfId="26" applyFont="1" applyAlignment="1">
      <alignment horizontal="left" vertical="top" wrapText="1"/>
    </xf>
    <xf numFmtId="0" fontId="6" fillId="2" borderId="5" xfId="22" applyFont="1" applyFill="1" applyBorder="1" applyAlignment="1">
      <alignment horizontal="center" vertical="center"/>
    </xf>
    <xf numFmtId="0" fontId="6" fillId="2" borderId="6" xfId="22" applyFont="1" applyFill="1" applyBorder="1" applyAlignment="1">
      <alignment horizontal="center" vertical="center"/>
    </xf>
    <xf numFmtId="0" fontId="6" fillId="2" borderId="7" xfId="22" applyFont="1" applyFill="1" applyBorder="1" applyAlignment="1">
      <alignment horizontal="center" vertical="center"/>
    </xf>
    <xf numFmtId="0" fontId="6" fillId="2" borderId="11" xfId="22" applyFont="1" applyFill="1" applyBorder="1" applyAlignment="1">
      <alignment horizontal="center" vertical="center"/>
    </xf>
    <xf numFmtId="0" fontId="6" fillId="2" borderId="73" xfId="24" applyFont="1" applyFill="1" applyBorder="1" applyAlignment="1">
      <alignment horizontal="center" vertical="center"/>
    </xf>
    <xf numFmtId="0" fontId="6" fillId="2" borderId="75" xfId="24" applyFont="1" applyFill="1" applyBorder="1" applyAlignment="1">
      <alignment horizontal="center" vertical="center"/>
    </xf>
    <xf numFmtId="0" fontId="6" fillId="2" borderId="3" xfId="24" applyFont="1" applyFill="1" applyBorder="1" applyAlignment="1">
      <alignment horizontal="distributed" vertical="center" indent="1"/>
    </xf>
    <xf numFmtId="0" fontId="6" fillId="2" borderId="12" xfId="24" applyFont="1" applyFill="1" applyBorder="1" applyAlignment="1">
      <alignment horizontal="distributed" vertical="center" indent="1"/>
    </xf>
    <xf numFmtId="0" fontId="6" fillId="2" borderId="73" xfId="24" applyFont="1" applyFill="1" applyBorder="1" applyAlignment="1">
      <alignment horizontal="distributed" vertical="center" indent="1"/>
    </xf>
    <xf numFmtId="0" fontId="0" fillId="0" borderId="75" xfId="0" applyBorder="1" applyAlignment="1">
      <alignment horizontal="distributed" vertical="center" indent="1"/>
    </xf>
    <xf numFmtId="0" fontId="6" fillId="2" borderId="3" xfId="24" applyFont="1" applyFill="1" applyBorder="1" applyAlignment="1">
      <alignment horizontal="center" vertical="center"/>
    </xf>
    <xf numFmtId="0" fontId="6" fillId="2" borderId="12" xfId="24" applyFont="1" applyFill="1" applyBorder="1" applyAlignment="1">
      <alignment horizontal="center" vertical="center"/>
    </xf>
    <xf numFmtId="0" fontId="6" fillId="2" borderId="4" xfId="24" applyFont="1" applyFill="1" applyBorder="1" applyAlignment="1">
      <alignment horizontal="center" vertical="center"/>
    </xf>
    <xf numFmtId="217" fontId="39" fillId="0" borderId="0" xfId="25" applyNumberFormat="1" applyFont="1"/>
    <xf numFmtId="217" fontId="31" fillId="0" borderId="0" xfId="0" applyNumberFormat="1" applyFont="1"/>
    <xf numFmtId="0" fontId="15" fillId="5" borderId="59" xfId="0" applyFont="1" applyFill="1" applyBorder="1" applyAlignment="1">
      <alignment horizontal="center" vertical="center"/>
    </xf>
    <xf numFmtId="0" fontId="15" fillId="5" borderId="59" xfId="0" applyFont="1" applyFill="1" applyBorder="1" applyAlignment="1">
      <alignment horizontal="center" vertical="center" wrapText="1"/>
    </xf>
    <xf numFmtId="0" fontId="15" fillId="5" borderId="57" xfId="22" applyFont="1" applyFill="1" applyBorder="1" applyAlignment="1">
      <alignment horizontal="center" vertical="center"/>
    </xf>
    <xf numFmtId="0" fontId="15" fillId="5" borderId="58" xfId="22" applyFont="1" applyFill="1" applyBorder="1" applyAlignment="1">
      <alignment horizontal="center" vertical="center"/>
    </xf>
    <xf numFmtId="0" fontId="15" fillId="5" borderId="7" xfId="22" applyFont="1" applyFill="1" applyBorder="1" applyAlignment="1">
      <alignment horizontal="center" vertical="center"/>
    </xf>
    <xf numFmtId="0" fontId="15" fillId="5" borderId="11" xfId="22" applyFont="1" applyFill="1" applyBorder="1" applyAlignment="1">
      <alignment horizontal="center" vertical="center"/>
    </xf>
    <xf numFmtId="0" fontId="14" fillId="0" borderId="0" xfId="22" quotePrefix="1" applyFont="1" applyAlignment="1">
      <alignment horizontal="center"/>
    </xf>
    <xf numFmtId="0" fontId="14" fillId="0" borderId="1" xfId="22" quotePrefix="1" applyFont="1" applyBorder="1" applyAlignment="1">
      <alignment horizontal="center"/>
    </xf>
    <xf numFmtId="0" fontId="6" fillId="0" borderId="0" xfId="22" quotePrefix="1" applyFont="1" applyAlignment="1">
      <alignment horizontal="center"/>
    </xf>
    <xf numFmtId="0" fontId="6" fillId="0" borderId="1" xfId="22" quotePrefix="1" applyFont="1" applyBorder="1" applyAlignment="1">
      <alignment horizontal="center"/>
    </xf>
    <xf numFmtId="0" fontId="15" fillId="5" borderId="57" xfId="0" applyFont="1" applyFill="1" applyBorder="1" applyAlignment="1">
      <alignment horizontal="center" vertical="center"/>
    </xf>
    <xf numFmtId="0" fontId="15" fillId="5" borderId="7" xfId="0" applyFont="1" applyFill="1" applyBorder="1" applyAlignment="1">
      <alignment horizontal="center" vertical="center"/>
    </xf>
    <xf numFmtId="0" fontId="2" fillId="5" borderId="59" xfId="26" applyFont="1" applyFill="1" applyBorder="1" applyAlignment="1">
      <alignment horizontal="center" vertical="center"/>
    </xf>
    <xf numFmtId="0" fontId="2" fillId="5" borderId="55" xfId="26" applyFont="1" applyFill="1" applyBorder="1" applyAlignment="1">
      <alignment horizontal="center" vertical="center"/>
    </xf>
    <xf numFmtId="0" fontId="0" fillId="5" borderId="59" xfId="26" applyFont="1" applyFill="1" applyBorder="1" applyAlignment="1">
      <alignment horizontal="center" vertical="center" wrapText="1"/>
    </xf>
    <xf numFmtId="0" fontId="8" fillId="5" borderId="3" xfId="25" applyFont="1" applyFill="1" applyBorder="1" applyAlignment="1">
      <alignment horizontal="center" vertical="center"/>
    </xf>
    <xf numFmtId="0" fontId="8" fillId="5" borderId="12" xfId="25" applyFont="1" applyFill="1" applyBorder="1" applyAlignment="1">
      <alignment horizontal="center" vertical="center"/>
    </xf>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7" fillId="5" borderId="3" xfId="0" applyFont="1" applyFill="1" applyBorder="1" applyAlignment="1">
      <alignment horizontal="center" vertical="center" shrinkToFit="1"/>
    </xf>
    <xf numFmtId="0" fontId="7" fillId="5" borderId="12" xfId="0" applyFont="1" applyFill="1" applyBorder="1" applyAlignment="1">
      <alignment horizontal="center" vertical="center" shrinkToFi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4" fillId="0" borderId="0" xfId="20" applyFont="1" applyAlignment="1">
      <alignment horizontal="right"/>
    </xf>
    <xf numFmtId="0" fontId="8" fillId="2" borderId="3" xfId="20" applyFont="1" applyFill="1" applyBorder="1" applyAlignment="1">
      <alignment horizontal="center" vertical="center"/>
    </xf>
    <xf numFmtId="0" fontId="8" fillId="2" borderId="12" xfId="20" applyFont="1" applyFill="1" applyBorder="1" applyAlignment="1">
      <alignment horizontal="center" vertical="center"/>
    </xf>
    <xf numFmtId="0" fontId="8" fillId="2" borderId="4" xfId="0" applyFont="1" applyFill="1" applyBorder="1" applyAlignment="1">
      <alignment horizontal="center" vertical="center"/>
    </xf>
    <xf numFmtId="0" fontId="8" fillId="2" borderId="12" xfId="0" applyFont="1" applyFill="1" applyBorder="1" applyAlignment="1">
      <alignment horizontal="center" vertical="center"/>
    </xf>
    <xf numFmtId="0" fontId="136" fillId="5" borderId="81" xfId="0" applyFont="1" applyFill="1" applyBorder="1" applyAlignment="1">
      <alignment horizontal="center" vertical="center" wrapText="1"/>
    </xf>
    <xf numFmtId="0" fontId="136" fillId="5" borderId="116" xfId="0" applyFont="1" applyFill="1" applyBorder="1" applyAlignment="1">
      <alignment horizontal="center" vertical="center" wrapText="1"/>
    </xf>
    <xf numFmtId="0" fontId="116" fillId="5" borderId="111" xfId="0" applyFont="1" applyFill="1" applyBorder="1" applyAlignment="1">
      <alignment horizontal="center" vertical="center" wrapText="1" shrinkToFit="1"/>
    </xf>
    <xf numFmtId="0" fontId="116" fillId="5" borderId="81" xfId="0" applyFont="1" applyFill="1" applyBorder="1" applyAlignment="1">
      <alignment horizontal="center" vertical="center" wrapText="1" shrinkToFit="1"/>
    </xf>
    <xf numFmtId="0" fontId="116" fillId="5" borderId="111" xfId="0" applyFont="1" applyFill="1" applyBorder="1" applyAlignment="1">
      <alignment horizontal="center" vertical="center"/>
    </xf>
    <xf numFmtId="0" fontId="116" fillId="5" borderId="116" xfId="0" applyFont="1" applyFill="1" applyBorder="1" applyAlignment="1">
      <alignment horizontal="center" vertical="center"/>
    </xf>
    <xf numFmtId="0" fontId="116" fillId="5" borderId="111" xfId="0" applyFont="1" applyFill="1" applyBorder="1" applyAlignment="1">
      <alignment horizontal="center" vertical="center" wrapText="1"/>
    </xf>
    <xf numFmtId="0" fontId="116" fillId="5" borderId="116" xfId="0" applyFont="1" applyFill="1" applyBorder="1" applyAlignment="1">
      <alignment horizontal="center" vertical="center" wrapText="1"/>
    </xf>
    <xf numFmtId="0" fontId="116" fillId="5" borderId="111" xfId="0" applyFont="1" applyFill="1" applyBorder="1" applyAlignment="1">
      <alignment horizontal="center" vertical="center" shrinkToFit="1"/>
    </xf>
    <xf numFmtId="0" fontId="116" fillId="5" borderId="81" xfId="0" applyFont="1" applyFill="1" applyBorder="1" applyAlignment="1">
      <alignment horizontal="center" vertical="center" shrinkToFit="1"/>
    </xf>
    <xf numFmtId="0" fontId="116" fillId="5" borderId="116" xfId="0" applyFont="1" applyFill="1" applyBorder="1" applyAlignment="1">
      <alignment horizontal="center" vertical="center" shrinkToFit="1"/>
    </xf>
    <xf numFmtId="0" fontId="116" fillId="5" borderId="116" xfId="0" applyFont="1" applyFill="1" applyBorder="1" applyAlignment="1">
      <alignment horizontal="center" vertical="center" wrapText="1" shrinkToFit="1"/>
    </xf>
    <xf numFmtId="0" fontId="15" fillId="0" borderId="106" xfId="22" applyFont="1" applyBorder="1" applyAlignment="1">
      <alignment horizontal="center" shrinkToFit="1"/>
    </xf>
    <xf numFmtId="0" fontId="15" fillId="0" borderId="107" xfId="22" applyFont="1" applyBorder="1" applyAlignment="1">
      <alignment horizontal="center" shrinkToFit="1"/>
    </xf>
    <xf numFmtId="0" fontId="8" fillId="5" borderId="108" xfId="22" applyFont="1" applyFill="1" applyBorder="1" applyAlignment="1">
      <alignment horizontal="center" vertical="center" shrinkToFit="1"/>
    </xf>
    <xf numFmtId="0" fontId="8" fillId="5" borderId="103" xfId="22" applyFont="1" applyFill="1" applyBorder="1" applyAlignment="1">
      <alignment horizontal="center" vertical="center" shrinkToFit="1"/>
    </xf>
    <xf numFmtId="0" fontId="8" fillId="5" borderId="104" xfId="22" applyFont="1" applyFill="1" applyBorder="1" applyAlignment="1">
      <alignment horizontal="center" vertical="center" shrinkToFit="1"/>
    </xf>
    <xf numFmtId="0" fontId="8" fillId="5" borderId="50" xfId="22" applyFont="1" applyFill="1" applyBorder="1" applyAlignment="1">
      <alignment horizontal="center" vertical="center" shrinkToFit="1"/>
    </xf>
    <xf numFmtId="0" fontId="8" fillId="5" borderId="0" xfId="22" applyFont="1" applyFill="1" applyAlignment="1">
      <alignment horizontal="center" vertical="center" shrinkToFit="1"/>
    </xf>
    <xf numFmtId="0" fontId="8" fillId="5" borderId="1" xfId="22" applyFont="1" applyFill="1" applyBorder="1" applyAlignment="1">
      <alignment horizontal="center" vertical="center" shrinkToFit="1"/>
    </xf>
    <xf numFmtId="0" fontId="8" fillId="5" borderId="117" xfId="22" applyFont="1" applyFill="1" applyBorder="1" applyAlignment="1">
      <alignment horizontal="center" vertical="center" shrinkToFit="1"/>
    </xf>
    <xf numFmtId="0" fontId="8" fillId="5" borderId="106" xfId="22" applyFont="1" applyFill="1" applyBorder="1" applyAlignment="1">
      <alignment horizontal="center" vertical="center" shrinkToFit="1"/>
    </xf>
    <xf numFmtId="0" fontId="8" fillId="5" borderId="107" xfId="22" applyFont="1" applyFill="1" applyBorder="1" applyAlignment="1">
      <alignment horizontal="center" vertical="center" shrinkToFit="1"/>
    </xf>
    <xf numFmtId="0" fontId="116" fillId="5" borderId="108" xfId="0" applyFont="1" applyFill="1" applyBorder="1" applyAlignment="1">
      <alignment horizontal="distributed" vertical="center" justifyLastLine="1"/>
    </xf>
    <xf numFmtId="0" fontId="116" fillId="5" borderId="50" xfId="0" applyFont="1" applyFill="1" applyBorder="1" applyAlignment="1">
      <alignment horizontal="distributed" vertical="center" justifyLastLine="1"/>
    </xf>
    <xf numFmtId="0" fontId="116" fillId="5" borderId="117" xfId="0" applyFont="1" applyFill="1" applyBorder="1" applyAlignment="1">
      <alignment horizontal="distributed" vertical="center" justifyLastLine="1"/>
    </xf>
    <xf numFmtId="0" fontId="116" fillId="5" borderId="111" xfId="0" applyFont="1" applyFill="1" applyBorder="1" applyAlignment="1">
      <alignment horizontal="distributed" vertical="center" justifyLastLine="1"/>
    </xf>
    <xf numFmtId="0" fontId="116" fillId="5" borderId="81" xfId="0" applyFont="1" applyFill="1" applyBorder="1" applyAlignment="1">
      <alignment horizontal="distributed" vertical="center" justifyLastLine="1"/>
    </xf>
    <xf numFmtId="0" fontId="116" fillId="5" borderId="116" xfId="0" applyFont="1" applyFill="1" applyBorder="1" applyAlignment="1">
      <alignment horizontal="distributed" vertical="center" justifyLastLine="1"/>
    </xf>
    <xf numFmtId="181" fontId="8" fillId="2" borderId="108" xfId="23" applyNumberFormat="1" applyFont="1" applyFill="1" applyBorder="1" applyAlignment="1">
      <alignment horizontal="distributed" vertical="center" wrapText="1" justifyLastLine="1"/>
    </xf>
    <xf numFmtId="181" fontId="8" fillId="2" borderId="117" xfId="23" applyNumberFormat="1" applyFont="1" applyFill="1" applyBorder="1" applyAlignment="1">
      <alignment horizontal="distributed" vertical="center" wrapText="1" justifyLastLine="1"/>
    </xf>
    <xf numFmtId="0" fontId="8" fillId="2" borderId="103" xfId="23" applyFont="1" applyFill="1" applyBorder="1" applyAlignment="1">
      <alignment horizontal="center" vertical="center"/>
    </xf>
    <xf numFmtId="0" fontId="8" fillId="2" borderId="104" xfId="23" applyFont="1" applyFill="1" applyBorder="1" applyAlignment="1">
      <alignment horizontal="center" vertical="center"/>
    </xf>
    <xf numFmtId="0" fontId="8" fillId="2" borderId="106" xfId="23" applyFont="1" applyFill="1" applyBorder="1" applyAlignment="1">
      <alignment horizontal="center" vertical="center"/>
    </xf>
    <xf numFmtId="0" fontId="8" fillId="2" borderId="107" xfId="23" applyFont="1" applyFill="1" applyBorder="1" applyAlignment="1">
      <alignment horizontal="center" vertical="center"/>
    </xf>
    <xf numFmtId="181" fontId="8" fillId="2" borderId="111" xfId="23" quotePrefix="1" applyNumberFormat="1" applyFont="1" applyFill="1" applyBorder="1" applyAlignment="1">
      <alignment horizontal="center" vertical="center"/>
    </xf>
    <xf numFmtId="181" fontId="8" fillId="2" borderId="116" xfId="23" quotePrefix="1" applyNumberFormat="1"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8" xfId="0" applyFont="1" applyFill="1" applyBorder="1" applyAlignment="1">
      <alignment horizontal="center" vertical="center"/>
    </xf>
    <xf numFmtId="0" fontId="30" fillId="0" borderId="0" xfId="22" quotePrefix="1" applyFont="1" applyAlignment="1">
      <alignment horizontal="center"/>
    </xf>
    <xf numFmtId="0" fontId="30" fillId="0" borderId="1" xfId="22" quotePrefix="1" applyFont="1" applyBorder="1" applyAlignment="1">
      <alignment horizontal="center"/>
    </xf>
    <xf numFmtId="0" fontId="0" fillId="0" borderId="0" xfId="22" quotePrefix="1" applyFont="1" applyAlignment="1">
      <alignment horizontal="center"/>
    </xf>
    <xf numFmtId="0" fontId="0" fillId="0" borderId="1" xfId="22" quotePrefix="1" applyFont="1" applyBorder="1" applyAlignment="1">
      <alignment horizontal="center"/>
    </xf>
    <xf numFmtId="0" fontId="15" fillId="0" borderId="5" xfId="0" applyFont="1" applyBorder="1"/>
    <xf numFmtId="0" fontId="0" fillId="0" borderId="5" xfId="0" applyBorder="1"/>
    <xf numFmtId="181" fontId="8" fillId="2" borderId="3" xfId="23" applyNumberFormat="1" applyFont="1" applyFill="1" applyBorder="1" applyAlignment="1">
      <alignment horizontal="center" vertical="center"/>
    </xf>
    <xf numFmtId="181" fontId="8" fillId="2" borderId="12" xfId="23" applyNumberFormat="1" applyFont="1" applyFill="1" applyBorder="1" applyAlignment="1">
      <alignment horizontal="center" vertical="center"/>
    </xf>
    <xf numFmtId="0" fontId="8" fillId="2" borderId="5" xfId="23" applyFont="1" applyFill="1" applyBorder="1" applyAlignment="1">
      <alignment horizontal="center" vertical="center"/>
    </xf>
    <xf numFmtId="0" fontId="8" fillId="2" borderId="6" xfId="23" applyFont="1" applyFill="1" applyBorder="1" applyAlignment="1">
      <alignment horizontal="center" vertical="center"/>
    </xf>
    <xf numFmtId="0" fontId="8" fillId="2" borderId="7" xfId="23" applyFont="1" applyFill="1" applyBorder="1" applyAlignment="1">
      <alignment horizontal="center" vertical="center"/>
    </xf>
    <xf numFmtId="0" fontId="8" fillId="2" borderId="11" xfId="23" applyFont="1" applyFill="1" applyBorder="1" applyAlignment="1">
      <alignment horizontal="center" vertical="center"/>
    </xf>
    <xf numFmtId="181" fontId="8" fillId="2" borderId="16" xfId="23" quotePrefix="1" applyNumberFormat="1" applyFont="1" applyFill="1" applyBorder="1" applyAlignment="1">
      <alignment horizontal="center" vertical="center"/>
    </xf>
    <xf numFmtId="181" fontId="8" fillId="2" borderId="13" xfId="23" quotePrefix="1" applyNumberFormat="1" applyFont="1" applyFill="1" applyBorder="1" applyAlignment="1">
      <alignment horizontal="center" vertical="center"/>
    </xf>
  </cellXfs>
  <cellStyles count="412">
    <cellStyle name="20% - アクセント 1" xfId="49" builtinId="30" customBuiltin="1"/>
    <cellStyle name="20% - アクセント 1 2" xfId="77" xr:uid="{00000000-0005-0000-0000-000001000000}"/>
    <cellStyle name="20% - アクセント 1 2 2" xfId="78" xr:uid="{00000000-0005-0000-0000-000002000000}"/>
    <cellStyle name="20% - アクセント 1 3" xfId="79" xr:uid="{00000000-0005-0000-0000-000003000000}"/>
    <cellStyle name="20% - アクセント 1 3 2" xfId="80" xr:uid="{00000000-0005-0000-0000-000004000000}"/>
    <cellStyle name="20% - アクセント 2" xfId="53" builtinId="34" customBuiltin="1"/>
    <cellStyle name="20% - アクセント 2 2" xfId="81" xr:uid="{00000000-0005-0000-0000-000006000000}"/>
    <cellStyle name="20% - アクセント 2 2 2" xfId="82" xr:uid="{00000000-0005-0000-0000-000007000000}"/>
    <cellStyle name="20% - アクセント 2 3" xfId="83" xr:uid="{00000000-0005-0000-0000-000008000000}"/>
    <cellStyle name="20% - アクセント 2 3 2" xfId="84" xr:uid="{00000000-0005-0000-0000-000009000000}"/>
    <cellStyle name="20% - アクセント 3" xfId="57" builtinId="38" customBuiltin="1"/>
    <cellStyle name="20% - アクセント 3 2" xfId="85" xr:uid="{00000000-0005-0000-0000-00000B000000}"/>
    <cellStyle name="20% - アクセント 3 2 2" xfId="86" xr:uid="{00000000-0005-0000-0000-00000C000000}"/>
    <cellStyle name="20% - アクセント 3 3" xfId="87" xr:uid="{00000000-0005-0000-0000-00000D000000}"/>
    <cellStyle name="20% - アクセント 3 3 2" xfId="88" xr:uid="{00000000-0005-0000-0000-00000E000000}"/>
    <cellStyle name="20% - アクセント 4" xfId="61" builtinId="42" customBuiltin="1"/>
    <cellStyle name="20% - アクセント 4 2" xfId="89" xr:uid="{00000000-0005-0000-0000-000010000000}"/>
    <cellStyle name="20% - アクセント 4 2 2" xfId="90" xr:uid="{00000000-0005-0000-0000-000011000000}"/>
    <cellStyle name="20% - アクセント 4 3" xfId="91" xr:uid="{00000000-0005-0000-0000-000012000000}"/>
    <cellStyle name="20% - アクセント 4 3 2" xfId="92" xr:uid="{00000000-0005-0000-0000-000013000000}"/>
    <cellStyle name="20% - アクセント 5" xfId="65" builtinId="46" customBuiltin="1"/>
    <cellStyle name="20% - アクセント 5 2" xfId="93" xr:uid="{00000000-0005-0000-0000-000015000000}"/>
    <cellStyle name="20% - アクセント 5 2 2" xfId="94" xr:uid="{00000000-0005-0000-0000-000016000000}"/>
    <cellStyle name="20% - アクセント 5 3" xfId="95" xr:uid="{00000000-0005-0000-0000-000017000000}"/>
    <cellStyle name="20% - アクセント 5 3 2" xfId="96" xr:uid="{00000000-0005-0000-0000-000018000000}"/>
    <cellStyle name="20% - アクセント 6" xfId="69" builtinId="50" customBuiltin="1"/>
    <cellStyle name="20% - アクセント 6 2" xfId="97" xr:uid="{00000000-0005-0000-0000-00001A000000}"/>
    <cellStyle name="20% - アクセント 6 2 2" xfId="98" xr:uid="{00000000-0005-0000-0000-00001B000000}"/>
    <cellStyle name="20% - アクセント 6 3" xfId="99" xr:uid="{00000000-0005-0000-0000-00001C000000}"/>
    <cellStyle name="20% - アクセント 6 3 2" xfId="100" xr:uid="{00000000-0005-0000-0000-00001D000000}"/>
    <cellStyle name="40% - アクセント 1" xfId="50" builtinId="31" customBuiltin="1"/>
    <cellStyle name="40% - アクセント 1 2" xfId="101" xr:uid="{00000000-0005-0000-0000-00001F000000}"/>
    <cellStyle name="40% - アクセント 1 2 2" xfId="102" xr:uid="{00000000-0005-0000-0000-000020000000}"/>
    <cellStyle name="40% - アクセント 1 3" xfId="103" xr:uid="{00000000-0005-0000-0000-000021000000}"/>
    <cellStyle name="40% - アクセント 1 3 2" xfId="104" xr:uid="{00000000-0005-0000-0000-000022000000}"/>
    <cellStyle name="40% - アクセント 2" xfId="54" builtinId="35" customBuiltin="1"/>
    <cellStyle name="40% - アクセント 2 2" xfId="105" xr:uid="{00000000-0005-0000-0000-000024000000}"/>
    <cellStyle name="40% - アクセント 2 2 2" xfId="106" xr:uid="{00000000-0005-0000-0000-000025000000}"/>
    <cellStyle name="40% - アクセント 2 3" xfId="107" xr:uid="{00000000-0005-0000-0000-000026000000}"/>
    <cellStyle name="40% - アクセント 2 3 2" xfId="108" xr:uid="{00000000-0005-0000-0000-000027000000}"/>
    <cellStyle name="40% - アクセント 3" xfId="58" builtinId="39" customBuiltin="1"/>
    <cellStyle name="40% - アクセント 3 2" xfId="109" xr:uid="{00000000-0005-0000-0000-000029000000}"/>
    <cellStyle name="40% - アクセント 3 2 2" xfId="110" xr:uid="{00000000-0005-0000-0000-00002A000000}"/>
    <cellStyle name="40% - アクセント 3 3" xfId="111" xr:uid="{00000000-0005-0000-0000-00002B000000}"/>
    <cellStyle name="40% - アクセント 3 3 2" xfId="112" xr:uid="{00000000-0005-0000-0000-00002C000000}"/>
    <cellStyle name="40% - アクセント 4" xfId="62" builtinId="43" customBuiltin="1"/>
    <cellStyle name="40% - アクセント 4 2" xfId="113" xr:uid="{00000000-0005-0000-0000-00002E000000}"/>
    <cellStyle name="40% - アクセント 4 2 2" xfId="114" xr:uid="{00000000-0005-0000-0000-00002F000000}"/>
    <cellStyle name="40% - アクセント 4 3" xfId="115" xr:uid="{00000000-0005-0000-0000-000030000000}"/>
    <cellStyle name="40% - アクセント 4 3 2" xfId="116" xr:uid="{00000000-0005-0000-0000-000031000000}"/>
    <cellStyle name="40% - アクセント 5" xfId="66" builtinId="47" customBuiltin="1"/>
    <cellStyle name="40% - アクセント 5 2" xfId="117" xr:uid="{00000000-0005-0000-0000-000033000000}"/>
    <cellStyle name="40% - アクセント 5 2 2" xfId="118" xr:uid="{00000000-0005-0000-0000-000034000000}"/>
    <cellStyle name="40% - アクセント 5 3" xfId="119" xr:uid="{00000000-0005-0000-0000-000035000000}"/>
    <cellStyle name="40% - アクセント 5 3 2" xfId="120" xr:uid="{00000000-0005-0000-0000-000036000000}"/>
    <cellStyle name="40% - アクセント 6" xfId="70" builtinId="51" customBuiltin="1"/>
    <cellStyle name="40% - アクセント 6 2" xfId="121" xr:uid="{00000000-0005-0000-0000-000038000000}"/>
    <cellStyle name="40% - アクセント 6 2 2" xfId="122" xr:uid="{00000000-0005-0000-0000-000039000000}"/>
    <cellStyle name="40% - アクセント 6 3" xfId="123" xr:uid="{00000000-0005-0000-0000-00003A000000}"/>
    <cellStyle name="40% - アクセント 6 3 2" xfId="124" xr:uid="{00000000-0005-0000-0000-00003B000000}"/>
    <cellStyle name="60% - アクセント 1" xfId="51" builtinId="32" customBuiltin="1"/>
    <cellStyle name="60% - アクセント 1 2" xfId="125" xr:uid="{00000000-0005-0000-0000-00003D000000}"/>
    <cellStyle name="60% - アクセント 1 2 2" xfId="126" xr:uid="{00000000-0005-0000-0000-00003E000000}"/>
    <cellStyle name="60% - アクセント 1 3" xfId="127" xr:uid="{00000000-0005-0000-0000-00003F000000}"/>
    <cellStyle name="60% - アクセント 1 3 2" xfId="128" xr:uid="{00000000-0005-0000-0000-000040000000}"/>
    <cellStyle name="60% - アクセント 2" xfId="55" builtinId="36" customBuiltin="1"/>
    <cellStyle name="60% - アクセント 2 2" xfId="129" xr:uid="{00000000-0005-0000-0000-000042000000}"/>
    <cellStyle name="60% - アクセント 2 2 2" xfId="130" xr:uid="{00000000-0005-0000-0000-000043000000}"/>
    <cellStyle name="60% - アクセント 2 3" xfId="131" xr:uid="{00000000-0005-0000-0000-000044000000}"/>
    <cellStyle name="60% - アクセント 2 3 2" xfId="132" xr:uid="{00000000-0005-0000-0000-000045000000}"/>
    <cellStyle name="60% - アクセント 3" xfId="59" builtinId="40" customBuiltin="1"/>
    <cellStyle name="60% - アクセント 3 2" xfId="133" xr:uid="{00000000-0005-0000-0000-000047000000}"/>
    <cellStyle name="60% - アクセント 3 2 2" xfId="134" xr:uid="{00000000-0005-0000-0000-000048000000}"/>
    <cellStyle name="60% - アクセント 3 3" xfId="135" xr:uid="{00000000-0005-0000-0000-000049000000}"/>
    <cellStyle name="60% - アクセント 3 3 2" xfId="136" xr:uid="{00000000-0005-0000-0000-00004A000000}"/>
    <cellStyle name="60% - アクセント 4" xfId="63" builtinId="44" customBuiltin="1"/>
    <cellStyle name="60% - アクセント 4 2" xfId="137" xr:uid="{00000000-0005-0000-0000-00004C000000}"/>
    <cellStyle name="60% - アクセント 4 2 2" xfId="138" xr:uid="{00000000-0005-0000-0000-00004D000000}"/>
    <cellStyle name="60% - アクセント 4 3" xfId="139" xr:uid="{00000000-0005-0000-0000-00004E000000}"/>
    <cellStyle name="60% - アクセント 4 3 2" xfId="140" xr:uid="{00000000-0005-0000-0000-00004F000000}"/>
    <cellStyle name="60% - アクセント 5" xfId="67" builtinId="48" customBuiltin="1"/>
    <cellStyle name="60% - アクセント 5 2" xfId="141" xr:uid="{00000000-0005-0000-0000-000051000000}"/>
    <cellStyle name="60% - アクセント 5 2 2" xfId="142" xr:uid="{00000000-0005-0000-0000-000052000000}"/>
    <cellStyle name="60% - アクセント 5 3" xfId="143" xr:uid="{00000000-0005-0000-0000-000053000000}"/>
    <cellStyle name="60% - アクセント 5 3 2" xfId="144" xr:uid="{00000000-0005-0000-0000-000054000000}"/>
    <cellStyle name="60% - アクセント 6" xfId="71" builtinId="52" customBuiltin="1"/>
    <cellStyle name="60% - アクセント 6 2" xfId="145" xr:uid="{00000000-0005-0000-0000-000056000000}"/>
    <cellStyle name="60% - アクセント 6 2 2" xfId="146" xr:uid="{00000000-0005-0000-0000-000057000000}"/>
    <cellStyle name="60% - アクセント 6 3" xfId="147" xr:uid="{00000000-0005-0000-0000-000058000000}"/>
    <cellStyle name="60% - アクセント 6 3 2" xfId="148" xr:uid="{00000000-0005-0000-0000-000059000000}"/>
    <cellStyle name="Calc Currency (0)" xfId="149" xr:uid="{00000000-0005-0000-0000-00005A000000}"/>
    <cellStyle name="Header1" xfId="150" xr:uid="{00000000-0005-0000-0000-00005B000000}"/>
    <cellStyle name="Header2" xfId="151" xr:uid="{00000000-0005-0000-0000-00005C000000}"/>
    <cellStyle name="Header2 2" xfId="386" xr:uid="{00000000-0005-0000-0000-000091010000}"/>
    <cellStyle name="Normal_#18-Internet" xfId="152" xr:uid="{00000000-0005-0000-0000-00005D000000}"/>
    <cellStyle name="アクセント 1" xfId="48" builtinId="29" customBuiltin="1"/>
    <cellStyle name="アクセント 1 2" xfId="153" xr:uid="{00000000-0005-0000-0000-00005F000000}"/>
    <cellStyle name="アクセント 1 2 2" xfId="154" xr:uid="{00000000-0005-0000-0000-000060000000}"/>
    <cellStyle name="アクセント 1 3" xfId="155" xr:uid="{00000000-0005-0000-0000-000061000000}"/>
    <cellStyle name="アクセント 1 3 2" xfId="156" xr:uid="{00000000-0005-0000-0000-000062000000}"/>
    <cellStyle name="アクセント 2" xfId="52" builtinId="33" customBuiltin="1"/>
    <cellStyle name="アクセント 2 2" xfId="157" xr:uid="{00000000-0005-0000-0000-000064000000}"/>
    <cellStyle name="アクセント 2 2 2" xfId="158" xr:uid="{00000000-0005-0000-0000-000065000000}"/>
    <cellStyle name="アクセント 2 3" xfId="159" xr:uid="{00000000-0005-0000-0000-000066000000}"/>
    <cellStyle name="アクセント 2 3 2" xfId="160" xr:uid="{00000000-0005-0000-0000-000067000000}"/>
    <cellStyle name="アクセント 3" xfId="56" builtinId="37" customBuiltin="1"/>
    <cellStyle name="アクセント 3 2" xfId="161" xr:uid="{00000000-0005-0000-0000-000069000000}"/>
    <cellStyle name="アクセント 3 2 2" xfId="162" xr:uid="{00000000-0005-0000-0000-00006A000000}"/>
    <cellStyle name="アクセント 3 3" xfId="163" xr:uid="{00000000-0005-0000-0000-00006B000000}"/>
    <cellStyle name="アクセント 3 3 2" xfId="164" xr:uid="{00000000-0005-0000-0000-00006C000000}"/>
    <cellStyle name="アクセント 4" xfId="60" builtinId="41" customBuiltin="1"/>
    <cellStyle name="アクセント 4 2" xfId="165" xr:uid="{00000000-0005-0000-0000-00006E000000}"/>
    <cellStyle name="アクセント 4 2 2" xfId="166" xr:uid="{00000000-0005-0000-0000-00006F000000}"/>
    <cellStyle name="アクセント 4 3" xfId="167" xr:uid="{00000000-0005-0000-0000-000070000000}"/>
    <cellStyle name="アクセント 4 3 2" xfId="168" xr:uid="{00000000-0005-0000-0000-000071000000}"/>
    <cellStyle name="アクセント 5" xfId="64" builtinId="45" customBuiltin="1"/>
    <cellStyle name="アクセント 5 2" xfId="169" xr:uid="{00000000-0005-0000-0000-000073000000}"/>
    <cellStyle name="アクセント 5 2 2" xfId="170" xr:uid="{00000000-0005-0000-0000-000074000000}"/>
    <cellStyle name="アクセント 5 3" xfId="171" xr:uid="{00000000-0005-0000-0000-000075000000}"/>
    <cellStyle name="アクセント 5 3 2" xfId="172" xr:uid="{00000000-0005-0000-0000-000076000000}"/>
    <cellStyle name="アクセント 6" xfId="68" builtinId="49" customBuiltin="1"/>
    <cellStyle name="アクセント 6 2" xfId="173" xr:uid="{00000000-0005-0000-0000-000078000000}"/>
    <cellStyle name="アクセント 6 2 2" xfId="174" xr:uid="{00000000-0005-0000-0000-000079000000}"/>
    <cellStyle name="アクセント 6 3" xfId="175" xr:uid="{00000000-0005-0000-0000-00007A000000}"/>
    <cellStyle name="アクセント 6 3 2" xfId="176" xr:uid="{00000000-0005-0000-0000-00007B000000}"/>
    <cellStyle name="タイトル" xfId="1" builtinId="15" customBuiltin="1"/>
    <cellStyle name="タイトル 2" xfId="73" xr:uid="{00000000-0005-0000-0000-00007D000000}"/>
    <cellStyle name="タイトル 2 2" xfId="178" xr:uid="{00000000-0005-0000-0000-00007E000000}"/>
    <cellStyle name="タイトル 2 3" xfId="177" xr:uid="{00000000-0005-0000-0000-00007F000000}"/>
    <cellStyle name="タイトル 3" xfId="179" xr:uid="{00000000-0005-0000-0000-000080000000}"/>
    <cellStyle name="タイトル 3 2" xfId="180" xr:uid="{00000000-0005-0000-0000-000081000000}"/>
    <cellStyle name="チェック セル" xfId="44" builtinId="23" customBuiltin="1"/>
    <cellStyle name="チェック セル 2" xfId="181" xr:uid="{00000000-0005-0000-0000-000083000000}"/>
    <cellStyle name="チェック セル 2 2" xfId="182" xr:uid="{00000000-0005-0000-0000-000084000000}"/>
    <cellStyle name="チェック セル 3" xfId="183" xr:uid="{00000000-0005-0000-0000-000085000000}"/>
    <cellStyle name="チェック セル 3 2" xfId="184" xr:uid="{00000000-0005-0000-0000-000086000000}"/>
    <cellStyle name="どちらでもない" xfId="39" builtinId="28" customBuiltin="1"/>
    <cellStyle name="どちらでもない 2" xfId="185" xr:uid="{00000000-0005-0000-0000-000088000000}"/>
    <cellStyle name="どちらでもない 2 2" xfId="186" xr:uid="{00000000-0005-0000-0000-000089000000}"/>
    <cellStyle name="どちらでもない 3" xfId="187" xr:uid="{00000000-0005-0000-0000-00008A000000}"/>
    <cellStyle name="どちらでもない 3 2" xfId="188" xr:uid="{00000000-0005-0000-0000-00008B000000}"/>
    <cellStyle name="パーセント 2" xfId="2" xr:uid="{00000000-0005-0000-0000-00008C000000}"/>
    <cellStyle name="パーセント 2 2" xfId="75" xr:uid="{00000000-0005-0000-0000-00008D000000}"/>
    <cellStyle name="パーセント 2 3" xfId="189" xr:uid="{00000000-0005-0000-0000-00008E000000}"/>
    <cellStyle name="ハイパーリンク 2" xfId="191" xr:uid="{00000000-0005-0000-0000-00008F000000}"/>
    <cellStyle name="ハイパーリンク 3" xfId="192" xr:uid="{00000000-0005-0000-0000-000090000000}"/>
    <cellStyle name="ハイパーリンク 4" xfId="190" xr:uid="{00000000-0005-0000-0000-000091000000}"/>
    <cellStyle name="メモ 2" xfId="74" xr:uid="{00000000-0005-0000-0000-000092000000}"/>
    <cellStyle name="メモ 2 2" xfId="194" xr:uid="{00000000-0005-0000-0000-000093000000}"/>
    <cellStyle name="メモ 2 2 2" xfId="387" xr:uid="{00000000-0005-0000-0000-000092010000}"/>
    <cellStyle name="メモ 2 3" xfId="193" xr:uid="{00000000-0005-0000-0000-000094000000}"/>
    <cellStyle name="メモ 3" xfId="195" xr:uid="{00000000-0005-0000-0000-000095000000}"/>
    <cellStyle name="メモ 3 2" xfId="196" xr:uid="{00000000-0005-0000-0000-000096000000}"/>
    <cellStyle name="メモ 3 2 2" xfId="388" xr:uid="{00000000-0005-0000-0000-000093010000}"/>
    <cellStyle name="リンク セル" xfId="43" builtinId="24" customBuiltin="1"/>
    <cellStyle name="リンク セル 2" xfId="197" xr:uid="{00000000-0005-0000-0000-000098000000}"/>
    <cellStyle name="リンク セル 2 2" xfId="198" xr:uid="{00000000-0005-0000-0000-000099000000}"/>
    <cellStyle name="リンク セル 3" xfId="199" xr:uid="{00000000-0005-0000-0000-00009A000000}"/>
    <cellStyle name="リンク セル 3 2" xfId="200" xr:uid="{00000000-0005-0000-0000-00009B000000}"/>
    <cellStyle name="悪い" xfId="38" builtinId="27" customBuiltin="1"/>
    <cellStyle name="悪い 2" xfId="201" xr:uid="{00000000-0005-0000-0000-00009D000000}"/>
    <cellStyle name="悪い 2 2" xfId="202" xr:uid="{00000000-0005-0000-0000-00009E000000}"/>
    <cellStyle name="悪い 3" xfId="203" xr:uid="{00000000-0005-0000-0000-00009F000000}"/>
    <cellStyle name="悪い 3 2" xfId="204" xr:uid="{00000000-0005-0000-0000-0000A0000000}"/>
    <cellStyle name="下1赤" xfId="205" xr:uid="{00000000-0005-0000-0000-0000A1000000}"/>
    <cellStyle name="計算" xfId="42" builtinId="22" customBuiltin="1"/>
    <cellStyle name="計算 2" xfId="206" xr:uid="{00000000-0005-0000-0000-0000A3000000}"/>
    <cellStyle name="計算 2 2" xfId="207" xr:uid="{00000000-0005-0000-0000-0000A4000000}"/>
    <cellStyle name="計算 2 2 2" xfId="389" xr:uid="{00000000-0005-0000-0000-000094010000}"/>
    <cellStyle name="計算 3" xfId="208" xr:uid="{00000000-0005-0000-0000-0000A5000000}"/>
    <cellStyle name="計算 3 2" xfId="209" xr:uid="{00000000-0005-0000-0000-0000A6000000}"/>
    <cellStyle name="計算 3 2 2" xfId="390" xr:uid="{00000000-0005-0000-0000-000095010000}"/>
    <cellStyle name="警告文" xfId="45" builtinId="11" customBuiltin="1"/>
    <cellStyle name="警告文 2" xfId="210" xr:uid="{00000000-0005-0000-0000-0000A8000000}"/>
    <cellStyle name="警告文 2 2" xfId="211" xr:uid="{00000000-0005-0000-0000-0000A9000000}"/>
    <cellStyle name="警告文 3" xfId="212" xr:uid="{00000000-0005-0000-0000-0000AA000000}"/>
    <cellStyle name="警告文 3 2" xfId="213" xr:uid="{00000000-0005-0000-0000-0000AB000000}"/>
    <cellStyle name="桁区切り" xfId="383" builtinId="6"/>
    <cellStyle name="桁区切り 2" xfId="3" xr:uid="{00000000-0005-0000-0000-0000AC000000}"/>
    <cellStyle name="桁区切り 2 2" xfId="215" xr:uid="{00000000-0005-0000-0000-0000AD000000}"/>
    <cellStyle name="桁区切り 2 3" xfId="216" xr:uid="{00000000-0005-0000-0000-0000AE000000}"/>
    <cellStyle name="桁区切り 2 3 2" xfId="391" xr:uid="{00000000-0005-0000-0000-000096010000}"/>
    <cellStyle name="桁区切り 2 4" xfId="217" xr:uid="{00000000-0005-0000-0000-0000AF000000}"/>
    <cellStyle name="桁区切り 2 5" xfId="214" xr:uid="{00000000-0005-0000-0000-0000B0000000}"/>
    <cellStyle name="桁区切り 2 5 2" xfId="392" xr:uid="{00000000-0005-0000-0000-000097010000}"/>
    <cellStyle name="桁区切り 2 6" xfId="393" xr:uid="{00000000-0005-0000-0000-000098010000}"/>
    <cellStyle name="桁区切り 3" xfId="4" xr:uid="{00000000-0005-0000-0000-0000B1000000}"/>
    <cellStyle name="桁区切り 3 2" xfId="76" xr:uid="{00000000-0005-0000-0000-0000B2000000}"/>
    <cellStyle name="桁区切り 3 3" xfId="218" xr:uid="{00000000-0005-0000-0000-0000B3000000}"/>
    <cellStyle name="桁区切り 4" xfId="219" xr:uid="{00000000-0005-0000-0000-0000B4000000}"/>
    <cellStyle name="桁区切り 4 2" xfId="220" xr:uid="{00000000-0005-0000-0000-0000B5000000}"/>
    <cellStyle name="桁区切り 4 3" xfId="394" xr:uid="{00000000-0005-0000-0000-000099010000}"/>
    <cellStyle name="桁区切り 5" xfId="221" xr:uid="{00000000-0005-0000-0000-0000B6000000}"/>
    <cellStyle name="桁区切り 5 2" xfId="395" xr:uid="{00000000-0005-0000-0000-00009A010000}"/>
    <cellStyle name="桁区切り 6" xfId="222" xr:uid="{00000000-0005-0000-0000-0000B7000000}"/>
    <cellStyle name="桁区切り 7" xfId="396" xr:uid="{00000000-0005-0000-0000-00009B010000}"/>
    <cellStyle name="桁区切り 8" xfId="397" xr:uid="{00000000-0005-0000-0000-00009C010000}"/>
    <cellStyle name="見出し 1" xfId="33" builtinId="16" customBuiltin="1"/>
    <cellStyle name="見出し 1 2" xfId="223" xr:uid="{00000000-0005-0000-0000-0000B9000000}"/>
    <cellStyle name="見出し 1 2 2" xfId="224" xr:uid="{00000000-0005-0000-0000-0000BA000000}"/>
    <cellStyle name="見出し 1 3" xfId="225" xr:uid="{00000000-0005-0000-0000-0000BB000000}"/>
    <cellStyle name="見出し 1 3 2" xfId="226" xr:uid="{00000000-0005-0000-0000-0000BC000000}"/>
    <cellStyle name="見出し 2" xfId="34" builtinId="17" customBuiltin="1"/>
    <cellStyle name="見出し 2 2" xfId="227" xr:uid="{00000000-0005-0000-0000-0000BE000000}"/>
    <cellStyle name="見出し 2 2 2" xfId="228" xr:uid="{00000000-0005-0000-0000-0000BF000000}"/>
    <cellStyle name="見出し 2 3" xfId="229" xr:uid="{00000000-0005-0000-0000-0000C0000000}"/>
    <cellStyle name="見出し 2 3 2" xfId="230" xr:uid="{00000000-0005-0000-0000-0000C1000000}"/>
    <cellStyle name="見出し 3" xfId="35" builtinId="18" customBuiltin="1"/>
    <cellStyle name="見出し 3 2" xfId="231" xr:uid="{00000000-0005-0000-0000-0000C3000000}"/>
    <cellStyle name="見出し 3 2 2" xfId="232" xr:uid="{00000000-0005-0000-0000-0000C4000000}"/>
    <cellStyle name="見出し 3 3" xfId="233" xr:uid="{00000000-0005-0000-0000-0000C5000000}"/>
    <cellStyle name="見出し 3 3 2" xfId="234" xr:uid="{00000000-0005-0000-0000-0000C6000000}"/>
    <cellStyle name="見出し 4" xfId="36" builtinId="19" customBuiltin="1"/>
    <cellStyle name="見出し 4 2" xfId="235" xr:uid="{00000000-0005-0000-0000-0000C8000000}"/>
    <cellStyle name="見出し 4 2 2" xfId="236" xr:uid="{00000000-0005-0000-0000-0000C9000000}"/>
    <cellStyle name="見出し 4 3" xfId="237" xr:uid="{00000000-0005-0000-0000-0000CA000000}"/>
    <cellStyle name="見出し 4 3 2" xfId="238" xr:uid="{00000000-0005-0000-0000-0000CB000000}"/>
    <cellStyle name="仕様書標準" xfId="239" xr:uid="{00000000-0005-0000-0000-0000CC000000}"/>
    <cellStyle name="集計" xfId="47" builtinId="25" customBuiltin="1"/>
    <cellStyle name="集計 2" xfId="240" xr:uid="{00000000-0005-0000-0000-0000CE000000}"/>
    <cellStyle name="集計 2 2" xfId="241" xr:uid="{00000000-0005-0000-0000-0000CF000000}"/>
    <cellStyle name="集計 2 2 2" xfId="398" xr:uid="{00000000-0005-0000-0000-00009D010000}"/>
    <cellStyle name="集計 3" xfId="242" xr:uid="{00000000-0005-0000-0000-0000D0000000}"/>
    <cellStyle name="集計 3 2" xfId="243" xr:uid="{00000000-0005-0000-0000-0000D1000000}"/>
    <cellStyle name="集計 3 2 2" xfId="399" xr:uid="{00000000-0005-0000-0000-00009E010000}"/>
    <cellStyle name="出力" xfId="41" builtinId="21" customBuiltin="1"/>
    <cellStyle name="出力 2" xfId="244" xr:uid="{00000000-0005-0000-0000-0000D3000000}"/>
    <cellStyle name="出力 2 2" xfId="245" xr:uid="{00000000-0005-0000-0000-0000D4000000}"/>
    <cellStyle name="出力 2 2 2" xfId="400" xr:uid="{00000000-0005-0000-0000-00009F010000}"/>
    <cellStyle name="出力 3" xfId="246" xr:uid="{00000000-0005-0000-0000-0000D5000000}"/>
    <cellStyle name="出力 3 2" xfId="247" xr:uid="{00000000-0005-0000-0000-0000D6000000}"/>
    <cellStyle name="出力 3 2 2" xfId="401" xr:uid="{00000000-0005-0000-0000-0000A0010000}"/>
    <cellStyle name="赤%" xfId="248" xr:uid="{00000000-0005-0000-0000-0000D7000000}"/>
    <cellStyle name="説明文" xfId="46" builtinId="53" customBuiltin="1"/>
    <cellStyle name="説明文 2" xfId="249" xr:uid="{00000000-0005-0000-0000-0000D9000000}"/>
    <cellStyle name="説明文 2 2" xfId="250" xr:uid="{00000000-0005-0000-0000-0000DA000000}"/>
    <cellStyle name="説明文 3" xfId="251" xr:uid="{00000000-0005-0000-0000-0000DB000000}"/>
    <cellStyle name="説明文 3 2" xfId="252" xr:uid="{00000000-0005-0000-0000-0000DC000000}"/>
    <cellStyle name="通貨" xfId="384" builtinId="7"/>
    <cellStyle name="点以下1" xfId="253" xr:uid="{00000000-0005-0000-0000-0000DD000000}"/>
    <cellStyle name="点以下1 2" xfId="402" xr:uid="{00000000-0005-0000-0000-0000A1010000}"/>
    <cellStyle name="入力" xfId="40" builtinId="20" customBuiltin="1"/>
    <cellStyle name="入力 2" xfId="254" xr:uid="{00000000-0005-0000-0000-0000DF000000}"/>
    <cellStyle name="入力 2 2" xfId="255" xr:uid="{00000000-0005-0000-0000-0000E0000000}"/>
    <cellStyle name="入力 2 2 2" xfId="403" xr:uid="{00000000-0005-0000-0000-0000A2010000}"/>
    <cellStyle name="入力 3" xfId="256" xr:uid="{00000000-0005-0000-0000-0000E1000000}"/>
    <cellStyle name="入力 3 2" xfId="257" xr:uid="{00000000-0005-0000-0000-0000E2000000}"/>
    <cellStyle name="入力 3 2 2" xfId="404" xr:uid="{00000000-0005-0000-0000-0000A3010000}"/>
    <cellStyle name="標準" xfId="0" builtinId="0"/>
    <cellStyle name="標準 10" xfId="5" xr:uid="{00000000-0005-0000-0000-0000E4000000}"/>
    <cellStyle name="標準 10 2" xfId="258" xr:uid="{00000000-0005-0000-0000-0000E5000000}"/>
    <cellStyle name="標準 11" xfId="6" xr:uid="{00000000-0005-0000-0000-0000E6000000}"/>
    <cellStyle name="標準 11 2" xfId="260" xr:uid="{00000000-0005-0000-0000-0000E7000000}"/>
    <cellStyle name="標準 11 3" xfId="259" xr:uid="{00000000-0005-0000-0000-0000E8000000}"/>
    <cellStyle name="標準 12" xfId="7" xr:uid="{00000000-0005-0000-0000-0000E9000000}"/>
    <cellStyle name="標準 12 2" xfId="262" xr:uid="{00000000-0005-0000-0000-0000EA000000}"/>
    <cellStyle name="標準 12 3" xfId="261" xr:uid="{00000000-0005-0000-0000-0000EB000000}"/>
    <cellStyle name="標準 13" xfId="72" xr:uid="{00000000-0005-0000-0000-0000EC000000}"/>
    <cellStyle name="標準 13 2" xfId="263" xr:uid="{00000000-0005-0000-0000-0000ED000000}"/>
    <cellStyle name="標準 14" xfId="264" xr:uid="{00000000-0005-0000-0000-0000EE000000}"/>
    <cellStyle name="標準 14 2" xfId="265" xr:uid="{00000000-0005-0000-0000-0000EF000000}"/>
    <cellStyle name="標準 15" xfId="266" xr:uid="{00000000-0005-0000-0000-0000F0000000}"/>
    <cellStyle name="標準 16" xfId="267" xr:uid="{00000000-0005-0000-0000-0000F1000000}"/>
    <cellStyle name="標準 17" xfId="268" xr:uid="{00000000-0005-0000-0000-0000F2000000}"/>
    <cellStyle name="標準 17 2" xfId="269" xr:uid="{00000000-0005-0000-0000-0000F3000000}"/>
    <cellStyle name="標準 17 3" xfId="270" xr:uid="{00000000-0005-0000-0000-0000F4000000}"/>
    <cellStyle name="標準 17 4" xfId="271" xr:uid="{00000000-0005-0000-0000-0000F5000000}"/>
    <cellStyle name="標準 17 5" xfId="272" xr:uid="{00000000-0005-0000-0000-0000F6000000}"/>
    <cellStyle name="標準 17 6" xfId="273" xr:uid="{00000000-0005-0000-0000-0000F7000000}"/>
    <cellStyle name="標準 17 7" xfId="274" xr:uid="{00000000-0005-0000-0000-0000F8000000}"/>
    <cellStyle name="標準 18" xfId="275" xr:uid="{00000000-0005-0000-0000-0000F9000000}"/>
    <cellStyle name="標準 18 2" xfId="276" xr:uid="{00000000-0005-0000-0000-0000FA000000}"/>
    <cellStyle name="標準 18 3" xfId="405" xr:uid="{00000000-0005-0000-0000-0000A4010000}"/>
    <cellStyle name="標準 19" xfId="277" xr:uid="{00000000-0005-0000-0000-0000FB000000}"/>
    <cellStyle name="標準 2" xfId="8" xr:uid="{00000000-0005-0000-0000-0000FC000000}"/>
    <cellStyle name="標準 2 10" xfId="279" xr:uid="{00000000-0005-0000-0000-0000FD000000}"/>
    <cellStyle name="標準 2 11" xfId="280" xr:uid="{00000000-0005-0000-0000-0000FE000000}"/>
    <cellStyle name="標準 2 12" xfId="281" xr:uid="{00000000-0005-0000-0000-0000FF000000}"/>
    <cellStyle name="標準 2 13" xfId="282" xr:uid="{00000000-0005-0000-0000-000000010000}"/>
    <cellStyle name="標準 2 14" xfId="283" xr:uid="{00000000-0005-0000-0000-000001010000}"/>
    <cellStyle name="標準 2 15" xfId="284" xr:uid="{00000000-0005-0000-0000-000002010000}"/>
    <cellStyle name="標準 2 16" xfId="285" xr:uid="{00000000-0005-0000-0000-000003010000}"/>
    <cellStyle name="標準 2 17" xfId="286" xr:uid="{00000000-0005-0000-0000-000004010000}"/>
    <cellStyle name="標準 2 18" xfId="287" xr:uid="{00000000-0005-0000-0000-000005010000}"/>
    <cellStyle name="標準 2 19" xfId="288" xr:uid="{00000000-0005-0000-0000-000006010000}"/>
    <cellStyle name="標準 2 2" xfId="289" xr:uid="{00000000-0005-0000-0000-000007010000}"/>
    <cellStyle name="標準 2 2 2" xfId="290" xr:uid="{00000000-0005-0000-0000-000008010000}"/>
    <cellStyle name="標準 2 2 2 2" xfId="291" xr:uid="{00000000-0005-0000-0000-000009010000}"/>
    <cellStyle name="標準 2 2 3" xfId="292" xr:uid="{00000000-0005-0000-0000-00000A010000}"/>
    <cellStyle name="標準 2 2 3 2" xfId="406" xr:uid="{00000000-0005-0000-0000-0000A5010000}"/>
    <cellStyle name="標準 2 2 4" xfId="293" xr:uid="{00000000-0005-0000-0000-00000B010000}"/>
    <cellStyle name="標準 2 2 5" xfId="407" xr:uid="{00000000-0005-0000-0000-0000A6010000}"/>
    <cellStyle name="標準 2 20" xfId="294" xr:uid="{00000000-0005-0000-0000-00000C010000}"/>
    <cellStyle name="標準 2 21" xfId="295" xr:uid="{00000000-0005-0000-0000-00000D010000}"/>
    <cellStyle name="標準 2 22" xfId="296" xr:uid="{00000000-0005-0000-0000-00000E010000}"/>
    <cellStyle name="標準 2 23" xfId="297" xr:uid="{00000000-0005-0000-0000-00000F010000}"/>
    <cellStyle name="標準 2 24" xfId="298" xr:uid="{00000000-0005-0000-0000-000010010000}"/>
    <cellStyle name="標準 2 25" xfId="299" xr:uid="{00000000-0005-0000-0000-000011010000}"/>
    <cellStyle name="標準 2 26" xfId="300" xr:uid="{00000000-0005-0000-0000-000012010000}"/>
    <cellStyle name="標準 2 27" xfId="301" xr:uid="{00000000-0005-0000-0000-000013010000}"/>
    <cellStyle name="標準 2 28" xfId="302" xr:uid="{00000000-0005-0000-0000-000014010000}"/>
    <cellStyle name="標準 2 29" xfId="303" xr:uid="{00000000-0005-0000-0000-000015010000}"/>
    <cellStyle name="標準 2 3" xfId="304" xr:uid="{00000000-0005-0000-0000-000016010000}"/>
    <cellStyle name="標準 2 3 2" xfId="305" xr:uid="{00000000-0005-0000-0000-000017010000}"/>
    <cellStyle name="標準 2 3 2 2" xfId="306" xr:uid="{00000000-0005-0000-0000-000018010000}"/>
    <cellStyle name="標準 2 3 3" xfId="307" xr:uid="{00000000-0005-0000-0000-000019010000}"/>
    <cellStyle name="標準 2 3 3 2" xfId="408" xr:uid="{00000000-0005-0000-0000-0000A7010000}"/>
    <cellStyle name="標準 2 3 4" xfId="409" xr:uid="{00000000-0005-0000-0000-0000A8010000}"/>
    <cellStyle name="標準 2 30" xfId="308" xr:uid="{00000000-0005-0000-0000-00001A010000}"/>
    <cellStyle name="標準 2 31" xfId="309" xr:uid="{00000000-0005-0000-0000-00001B010000}"/>
    <cellStyle name="標準 2 32" xfId="310" xr:uid="{00000000-0005-0000-0000-00001C010000}"/>
    <cellStyle name="標準 2 33" xfId="311" xr:uid="{00000000-0005-0000-0000-00001D010000}"/>
    <cellStyle name="標準 2 34" xfId="312" xr:uid="{00000000-0005-0000-0000-00001E010000}"/>
    <cellStyle name="標準 2 35" xfId="313" xr:uid="{00000000-0005-0000-0000-00001F010000}"/>
    <cellStyle name="標準 2 36" xfId="314" xr:uid="{00000000-0005-0000-0000-000020010000}"/>
    <cellStyle name="標準 2 37" xfId="315" xr:uid="{00000000-0005-0000-0000-000021010000}"/>
    <cellStyle name="標準 2 38" xfId="316" xr:uid="{00000000-0005-0000-0000-000022010000}"/>
    <cellStyle name="標準 2 39" xfId="317" xr:uid="{00000000-0005-0000-0000-000023010000}"/>
    <cellStyle name="標準 2 4" xfId="318" xr:uid="{00000000-0005-0000-0000-000024010000}"/>
    <cellStyle name="標準 2 4 2" xfId="319" xr:uid="{00000000-0005-0000-0000-000025010000}"/>
    <cellStyle name="標準 2 40" xfId="320" xr:uid="{00000000-0005-0000-0000-000026010000}"/>
    <cellStyle name="標準 2 41" xfId="321" xr:uid="{00000000-0005-0000-0000-000027010000}"/>
    <cellStyle name="標準 2 42" xfId="322" xr:uid="{00000000-0005-0000-0000-000028010000}"/>
    <cellStyle name="標準 2 43" xfId="323" xr:uid="{00000000-0005-0000-0000-000029010000}"/>
    <cellStyle name="標準 2 44" xfId="324" xr:uid="{00000000-0005-0000-0000-00002A010000}"/>
    <cellStyle name="標準 2 45" xfId="325" xr:uid="{00000000-0005-0000-0000-00002B010000}"/>
    <cellStyle name="標準 2 46" xfId="326" xr:uid="{00000000-0005-0000-0000-00002C010000}"/>
    <cellStyle name="標準 2 47" xfId="327" xr:uid="{00000000-0005-0000-0000-00002D010000}"/>
    <cellStyle name="標準 2 48" xfId="328" xr:uid="{00000000-0005-0000-0000-00002E010000}"/>
    <cellStyle name="標準 2 49" xfId="329" xr:uid="{00000000-0005-0000-0000-00002F010000}"/>
    <cellStyle name="標準 2 5" xfId="330" xr:uid="{00000000-0005-0000-0000-000030010000}"/>
    <cellStyle name="標準 2 50" xfId="331" xr:uid="{00000000-0005-0000-0000-000031010000}"/>
    <cellStyle name="標準 2 51" xfId="332" xr:uid="{00000000-0005-0000-0000-000032010000}"/>
    <cellStyle name="標準 2 52" xfId="333" xr:uid="{00000000-0005-0000-0000-000033010000}"/>
    <cellStyle name="標準 2 53" xfId="334" xr:uid="{00000000-0005-0000-0000-000034010000}"/>
    <cellStyle name="標準 2 54" xfId="335" xr:uid="{00000000-0005-0000-0000-000035010000}"/>
    <cellStyle name="標準 2 55" xfId="336" xr:uid="{00000000-0005-0000-0000-000036010000}"/>
    <cellStyle name="標準 2 56" xfId="337" xr:uid="{00000000-0005-0000-0000-000037010000}"/>
    <cellStyle name="標準 2 57" xfId="338" xr:uid="{00000000-0005-0000-0000-000038010000}"/>
    <cellStyle name="標準 2 58" xfId="339" xr:uid="{00000000-0005-0000-0000-000039010000}"/>
    <cellStyle name="標準 2 59" xfId="340" xr:uid="{00000000-0005-0000-0000-00003A010000}"/>
    <cellStyle name="標準 2 6" xfId="341" xr:uid="{00000000-0005-0000-0000-00003B010000}"/>
    <cellStyle name="標準 2 60" xfId="342" xr:uid="{00000000-0005-0000-0000-00003C010000}"/>
    <cellStyle name="標準 2 61" xfId="343" xr:uid="{00000000-0005-0000-0000-00003D010000}"/>
    <cellStyle name="標準 2 62" xfId="278" xr:uid="{00000000-0005-0000-0000-00003E010000}"/>
    <cellStyle name="標準 2 7" xfId="344" xr:uid="{00000000-0005-0000-0000-00003F010000}"/>
    <cellStyle name="標準 2 8" xfId="345" xr:uid="{00000000-0005-0000-0000-000040010000}"/>
    <cellStyle name="標準 2 9" xfId="346" xr:uid="{00000000-0005-0000-0000-000041010000}"/>
    <cellStyle name="標準 20" xfId="385" xr:uid="{E0E0BAC0-04D2-4DF4-8BB1-9A537C522447}"/>
    <cellStyle name="標準 21" xfId="410" xr:uid="{00000000-0005-0000-0000-0000A9010000}"/>
    <cellStyle name="標準 3" xfId="9" xr:uid="{00000000-0005-0000-0000-000042010000}"/>
    <cellStyle name="標準 3 2" xfId="348" xr:uid="{00000000-0005-0000-0000-000043010000}"/>
    <cellStyle name="標準 3 2 2" xfId="349" xr:uid="{00000000-0005-0000-0000-000044010000}"/>
    <cellStyle name="標準 3 2 2 2" xfId="350" xr:uid="{00000000-0005-0000-0000-000045010000}"/>
    <cellStyle name="標準 3 2 3" xfId="351" xr:uid="{00000000-0005-0000-0000-000046010000}"/>
    <cellStyle name="標準 3 2 4" xfId="352" xr:uid="{00000000-0005-0000-0000-000047010000}"/>
    <cellStyle name="標準 3 3" xfId="353" xr:uid="{00000000-0005-0000-0000-000048010000}"/>
    <cellStyle name="標準 3 3 2" xfId="354" xr:uid="{00000000-0005-0000-0000-000049010000}"/>
    <cellStyle name="標準 3 4" xfId="355" xr:uid="{00000000-0005-0000-0000-00004A010000}"/>
    <cellStyle name="標準 3 5" xfId="356" xr:uid="{00000000-0005-0000-0000-00004B010000}"/>
    <cellStyle name="標準 3 6" xfId="347" xr:uid="{00000000-0005-0000-0000-00004C010000}"/>
    <cellStyle name="標準 4" xfId="10" xr:uid="{00000000-0005-0000-0000-00004D010000}"/>
    <cellStyle name="標準 4 2" xfId="358" xr:uid="{00000000-0005-0000-0000-00004E010000}"/>
    <cellStyle name="標準 4 2 2" xfId="359" xr:uid="{00000000-0005-0000-0000-00004F010000}"/>
    <cellStyle name="標準 4 3" xfId="360" xr:uid="{00000000-0005-0000-0000-000050010000}"/>
    <cellStyle name="標準 4 3 2" xfId="361" xr:uid="{00000000-0005-0000-0000-000051010000}"/>
    <cellStyle name="標準 4 4" xfId="362" xr:uid="{00000000-0005-0000-0000-000052010000}"/>
    <cellStyle name="標準 4 5" xfId="357" xr:uid="{00000000-0005-0000-0000-000053010000}"/>
    <cellStyle name="標準 5" xfId="11" xr:uid="{00000000-0005-0000-0000-000054010000}"/>
    <cellStyle name="標準 5 2" xfId="364" xr:uid="{00000000-0005-0000-0000-000055010000}"/>
    <cellStyle name="標準 5 2 2" xfId="365" xr:uid="{00000000-0005-0000-0000-000056010000}"/>
    <cellStyle name="標準 5 2 3" xfId="366" xr:uid="{00000000-0005-0000-0000-000057010000}"/>
    <cellStyle name="標準 5 3" xfId="363" xr:uid="{00000000-0005-0000-0000-000058010000}"/>
    <cellStyle name="標準 6" xfId="12" xr:uid="{00000000-0005-0000-0000-000059010000}"/>
    <cellStyle name="標準 6 2" xfId="367" xr:uid="{00000000-0005-0000-0000-00005A010000}"/>
    <cellStyle name="標準 6 2 2" xfId="368" xr:uid="{00000000-0005-0000-0000-00005B010000}"/>
    <cellStyle name="標準 6 3" xfId="411" xr:uid="{00000000-0005-0000-0000-0000AA010000}"/>
    <cellStyle name="標準 7" xfId="13" xr:uid="{00000000-0005-0000-0000-00005C010000}"/>
    <cellStyle name="標準 7 2" xfId="370" xr:uid="{00000000-0005-0000-0000-00005D010000}"/>
    <cellStyle name="標準 7 2 2" xfId="371" xr:uid="{00000000-0005-0000-0000-00005E010000}"/>
    <cellStyle name="標準 7 2 3" xfId="372" xr:uid="{00000000-0005-0000-0000-00005F010000}"/>
    <cellStyle name="標準 7 3" xfId="369" xr:uid="{00000000-0005-0000-0000-000060010000}"/>
    <cellStyle name="標準 8" xfId="14" xr:uid="{00000000-0005-0000-0000-000061010000}"/>
    <cellStyle name="標準 8 2" xfId="374" xr:uid="{00000000-0005-0000-0000-000062010000}"/>
    <cellStyle name="標準 8 2 2" xfId="375" xr:uid="{00000000-0005-0000-0000-000063010000}"/>
    <cellStyle name="標準 8 3" xfId="376" xr:uid="{00000000-0005-0000-0000-000064010000}"/>
    <cellStyle name="標準 8 4" xfId="373" xr:uid="{00000000-0005-0000-0000-000065010000}"/>
    <cellStyle name="標準 9" xfId="15" xr:uid="{00000000-0005-0000-0000-000066010000}"/>
    <cellStyle name="標準 9 2" xfId="377" xr:uid="{00000000-0005-0000-0000-000067010000}"/>
    <cellStyle name="標準 9 3" xfId="378" xr:uid="{00000000-0005-0000-0000-000068010000}"/>
    <cellStyle name="標準_ー16ー (1)" xfId="16" xr:uid="{00000000-0005-0000-0000-000069010000}"/>
    <cellStyle name="標準_ー16ー (2)" xfId="17" xr:uid="{00000000-0005-0000-0000-00006A010000}"/>
    <cellStyle name="標準_4　鉱工業1411" xfId="18" xr:uid="{00000000-0005-0000-0000-00006B010000}"/>
    <cellStyle name="標準_Book1_1" xfId="19" xr:uid="{00000000-0005-0000-0000-00006C010000}"/>
    <cellStyle name="標準_Book3" xfId="20" xr:uid="{00000000-0005-0000-0000-00006D010000}"/>
    <cellStyle name="標準_ht2001.8" xfId="21" xr:uid="{00000000-0005-0000-0000-00006E010000}"/>
    <cellStyle name="標準_Sheet1" xfId="22" xr:uid="{00000000-0005-0000-0000-00006F010000}"/>
    <cellStyle name="標準_T100911a" xfId="23" xr:uid="{00000000-0005-0000-0000-000070010000}"/>
    <cellStyle name="標準_金融" xfId="24" xr:uid="{00000000-0005-0000-0000-000071010000}"/>
    <cellStyle name="標準_主要H12．1" xfId="25" xr:uid="{00000000-0005-0000-0000-000073010000}"/>
    <cellStyle name="標準_住宅" xfId="26" xr:uid="{00000000-0005-0000-0000-000074010000}"/>
    <cellStyle name="標準_人口・12.2" xfId="27" xr:uid="{00000000-0005-0000-0000-000075010000}"/>
    <cellStyle name="標準_兵庫の統計（ＣＩ右側表）" xfId="28" xr:uid="{00000000-0005-0000-0000-000076010000}"/>
    <cellStyle name="標準_兵庫の統計15-03（ＤＩ左側表）" xfId="29" xr:uid="{00000000-0005-0000-0000-000077010000}"/>
    <cellStyle name="標準_兵庫の統計2000.4" xfId="30" xr:uid="{00000000-0005-0000-0000-000078010000}"/>
    <cellStyle name="標準_兵庫の統計原稿" xfId="31" xr:uid="{00000000-0005-0000-0000-000079010000}"/>
    <cellStyle name="未定義" xfId="32" xr:uid="{00000000-0005-0000-0000-00007A010000}"/>
    <cellStyle name="良い" xfId="37" builtinId="26" customBuiltin="1"/>
    <cellStyle name="良い 2" xfId="379" xr:uid="{00000000-0005-0000-0000-00007C010000}"/>
    <cellStyle name="良い 2 2" xfId="380" xr:uid="{00000000-0005-0000-0000-00007D010000}"/>
    <cellStyle name="良い 3" xfId="381" xr:uid="{00000000-0005-0000-0000-00007E010000}"/>
    <cellStyle name="良い 3 2" xfId="382" xr:uid="{00000000-0005-0000-0000-00007F010000}"/>
  </cellStyles>
  <dxfs count="0"/>
  <tableStyles count="0" defaultTableStyle="TableStyleMedium2" defaultPivotStyle="PivotStyleLight16"/>
  <colors>
    <mruColors>
      <color rgb="FFCCFFCC"/>
      <color rgb="FFCCFF99"/>
      <color rgb="FFFFFF99"/>
      <color rgb="FFFF99FF"/>
      <color rgb="FFFFFFCC"/>
      <color rgb="FF99FF66"/>
      <color rgb="FFADF98F"/>
      <color rgb="FFFF5050"/>
      <color rgb="FFE13BE5"/>
      <color rgb="FF4C4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114300</xdr:colOff>
      <xdr:row>1</xdr:row>
      <xdr:rowOff>15240</xdr:rowOff>
    </xdr:from>
    <xdr:to>
      <xdr:col>4</xdr:col>
      <xdr:colOff>171450</xdr:colOff>
      <xdr:row>2</xdr:row>
      <xdr:rowOff>45720</xdr:rowOff>
    </xdr:to>
    <xdr:sp macro="" textlink="">
      <xdr:nvSpPr>
        <xdr:cNvPr id="3" name="AutoShape 16">
          <a:extLst>
            <a:ext uri="{FF2B5EF4-FFF2-40B4-BE49-F238E27FC236}">
              <a16:creationId xmlns:a16="http://schemas.microsoft.com/office/drawing/2014/main" id="{BE852462-0C95-45C7-B3FA-1411DC8517BC}"/>
            </a:ext>
          </a:extLst>
        </xdr:cNvPr>
        <xdr:cNvSpPr>
          <a:spLocks noChangeArrowheads="1"/>
        </xdr:cNvSpPr>
      </xdr:nvSpPr>
      <xdr:spPr bwMode="auto">
        <a:xfrm>
          <a:off x="114300" y="186690"/>
          <a:ext cx="971550" cy="335280"/>
        </a:xfrm>
        <a:prstGeom prst="flowChartAlternateProcess">
          <a:avLst/>
        </a:prstGeom>
        <a:solidFill>
          <a:srgbClr xmlns:mc="http://schemas.openxmlformats.org/markup-compatibility/2006" xmlns:a14="http://schemas.microsoft.com/office/drawing/2010/main" val="FFFFFF" mc:Ignorable="a14" a14:legacySpreadsheetColorIndex="9"/>
        </a:solidFill>
        <a:ln w="9525">
          <a:miter lim="800000"/>
          <a:headEnd/>
          <a:tailEnd/>
        </a:ln>
        <a:effectLst/>
        <a:scene3d>
          <a:camera prst="legacyPerspectiveBottomRight"/>
          <a:lightRig rig="legacyFlat1" dir="t"/>
        </a:scene3d>
        <a:sp3d extrusionH="887400" prstMaterial="legacyMatte">
          <a:bevelT w="13500" h="13500" prst="angle"/>
          <a:bevelB w="13500" h="13500" prst="angle"/>
          <a:extrusionClr>
            <a:srgbClr xmlns:mc="http://schemas.openxmlformats.org/markup-compatibility/2006" xmlns:a14="http://schemas.microsoft.com/office/drawing/2010/main" val="FFFFFF" mc:Ignorable="a14" a14:legacySpreadsheetColorIndex="9"/>
          </a:extrusionClr>
        </a:sp3d>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106680</xdr:colOff>
      <xdr:row>1</xdr:row>
      <xdr:rowOff>11430</xdr:rowOff>
    </xdr:from>
    <xdr:to>
      <xdr:col>4</xdr:col>
      <xdr:colOff>247650</xdr:colOff>
      <xdr:row>2</xdr:row>
      <xdr:rowOff>49530</xdr:rowOff>
    </xdr:to>
    <xdr:sp macro="" textlink="">
      <xdr:nvSpPr>
        <xdr:cNvPr id="4" name="Text Box 17">
          <a:extLst>
            <a:ext uri="{FF2B5EF4-FFF2-40B4-BE49-F238E27FC236}">
              <a16:creationId xmlns:a16="http://schemas.microsoft.com/office/drawing/2014/main" id="{345245F0-84AB-44D9-A61C-432482C2C9F3}"/>
            </a:ext>
          </a:extLst>
        </xdr:cNvPr>
        <xdr:cNvSpPr txBox="1">
          <a:spLocks noChangeArrowheads="1"/>
        </xdr:cNvSpPr>
      </xdr:nvSpPr>
      <xdr:spPr bwMode="auto">
        <a:xfrm>
          <a:off x="106680" y="182880"/>
          <a:ext cx="1055370" cy="3429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54864" bIns="0" anchor="t" upright="1"/>
        <a:lstStyle/>
        <a:p>
          <a:pPr algn="ctr" rtl="0">
            <a:defRPr sz="1000"/>
          </a:pPr>
          <a:r>
            <a:rPr lang="ja-JP" altLang="en-US" sz="1800" b="1" i="0" u="none" strike="noStrike" baseline="0">
              <a:solidFill>
                <a:srgbClr val="000000"/>
              </a:solidFill>
              <a:latin typeface="HG丸ｺﾞｼｯｸM-PRO"/>
              <a:ea typeface="HG丸ｺﾞｼｯｸM-PRO"/>
            </a:rPr>
            <a:t>目　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0</xdr:colOff>
      <xdr:row>0</xdr:row>
      <xdr:rowOff>0</xdr:rowOff>
    </xdr:from>
    <xdr:to>
      <xdr:col>16</xdr:col>
      <xdr:colOff>0</xdr:colOff>
      <xdr:row>0</xdr:row>
      <xdr:rowOff>0</xdr:rowOff>
    </xdr:to>
    <xdr:sp macro="" textlink="">
      <xdr:nvSpPr>
        <xdr:cNvPr id="55298" name="テキスト 2">
          <a:extLst>
            <a:ext uri="{FF2B5EF4-FFF2-40B4-BE49-F238E27FC236}">
              <a16:creationId xmlns:a16="http://schemas.microsoft.com/office/drawing/2014/main" id="{00000000-0008-0000-0000-000002D80000}"/>
            </a:ext>
          </a:extLst>
        </xdr:cNvPr>
        <xdr:cNvSpPr txBox="1">
          <a:spLocks noChangeArrowheads="1"/>
        </xdr:cNvSpPr>
      </xdr:nvSpPr>
      <xdr:spPr bwMode="auto">
        <a:xfrm>
          <a:off x="12258675" y="0"/>
          <a:ext cx="148590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主要経済指標</a:t>
          </a:r>
        </a:p>
      </xdr:txBody>
    </xdr:sp>
    <xdr:clientData/>
  </xdr:twoCellAnchor>
  <xdr:twoCellAnchor>
    <xdr:from>
      <xdr:col>16</xdr:col>
      <xdr:colOff>0</xdr:colOff>
      <xdr:row>0</xdr:row>
      <xdr:rowOff>0</xdr:rowOff>
    </xdr:from>
    <xdr:to>
      <xdr:col>16</xdr:col>
      <xdr:colOff>0</xdr:colOff>
      <xdr:row>0</xdr:row>
      <xdr:rowOff>0</xdr:rowOff>
    </xdr:to>
    <xdr:sp macro="" textlink="">
      <xdr:nvSpPr>
        <xdr:cNvPr id="55300" name="テキスト 2">
          <a:extLst>
            <a:ext uri="{FF2B5EF4-FFF2-40B4-BE49-F238E27FC236}">
              <a16:creationId xmlns:a16="http://schemas.microsoft.com/office/drawing/2014/main" id="{00000000-0008-0000-0000-000004D80000}"/>
            </a:ext>
          </a:extLst>
        </xdr:cNvPr>
        <xdr:cNvSpPr txBox="1">
          <a:spLocks noChangeArrowheads="1"/>
        </xdr:cNvSpPr>
      </xdr:nvSpPr>
      <xdr:spPr bwMode="auto">
        <a:xfrm>
          <a:off x="12258675" y="0"/>
          <a:ext cx="148590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主要経済指標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476250</xdr:colOff>
      <xdr:row>8</xdr:row>
      <xdr:rowOff>142874</xdr:rowOff>
    </xdr:from>
    <xdr:to>
      <xdr:col>15</xdr:col>
      <xdr:colOff>333375</xdr:colOff>
      <xdr:row>24</xdr:row>
      <xdr:rowOff>152398</xdr:rowOff>
    </xdr:to>
    <xdr:pic>
      <xdr:nvPicPr>
        <xdr:cNvPr id="5" name="図 4">
          <a:extLst>
            <a:ext uri="{FF2B5EF4-FFF2-40B4-BE49-F238E27FC236}">
              <a16:creationId xmlns:a16="http://schemas.microsoft.com/office/drawing/2014/main" id="{514F6261-30B7-46BA-828C-BA4228EC56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10100" y="1762124"/>
          <a:ext cx="2562225" cy="3428999"/>
        </a:xfrm>
        <a:prstGeom prst="rect">
          <a:avLst/>
        </a:prstGeom>
      </xdr:spPr>
    </xdr:pic>
    <xdr:clientData/>
  </xdr:twoCellAnchor>
  <xdr:twoCellAnchor>
    <xdr:from>
      <xdr:col>10</xdr:col>
      <xdr:colOff>381000</xdr:colOff>
      <xdr:row>22</xdr:row>
      <xdr:rowOff>114299</xdr:rowOff>
    </xdr:from>
    <xdr:to>
      <xdr:col>13</xdr:col>
      <xdr:colOff>190500</xdr:colOff>
      <xdr:row>25</xdr:row>
      <xdr:rowOff>38100</xdr:rowOff>
    </xdr:to>
    <xdr:sp macro="" textlink="">
      <xdr:nvSpPr>
        <xdr:cNvPr id="4" name="テキスト ボックス 3">
          <a:extLst>
            <a:ext uri="{FF2B5EF4-FFF2-40B4-BE49-F238E27FC236}">
              <a16:creationId xmlns:a16="http://schemas.microsoft.com/office/drawing/2014/main" id="{05F1D549-2AD9-41CA-B058-630B5658F2E6}"/>
            </a:ext>
          </a:extLst>
        </xdr:cNvPr>
        <xdr:cNvSpPr txBox="1"/>
      </xdr:nvSpPr>
      <xdr:spPr>
        <a:xfrm>
          <a:off x="5048250" y="4714874"/>
          <a:ext cx="1485900" cy="5334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兵庫県統計協会マスコット</a:t>
          </a:r>
          <a:endParaRPr kumimoji="1" lang="en-US" altLang="ja-JP" sz="900"/>
        </a:p>
        <a:p>
          <a:r>
            <a:rPr kumimoji="1" lang="ja-JP" altLang="en-US" sz="900"/>
            <a:t>　　　　　グラちゃん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6</xdr:row>
      <xdr:rowOff>0</xdr:rowOff>
    </xdr:from>
    <xdr:to>
      <xdr:col>4</xdr:col>
      <xdr:colOff>0</xdr:colOff>
      <xdr:row>6</xdr:row>
      <xdr:rowOff>0</xdr:rowOff>
    </xdr:to>
    <xdr:sp macro="" textlink="">
      <xdr:nvSpPr>
        <xdr:cNvPr id="63489" name="テキスト 1">
          <a:extLst>
            <a:ext uri="{FF2B5EF4-FFF2-40B4-BE49-F238E27FC236}">
              <a16:creationId xmlns:a16="http://schemas.microsoft.com/office/drawing/2014/main" id="{00000000-0008-0000-1400-000001F8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04" name="テキスト 2">
          <a:extLst>
            <a:ext uri="{FF2B5EF4-FFF2-40B4-BE49-F238E27FC236}">
              <a16:creationId xmlns:a16="http://schemas.microsoft.com/office/drawing/2014/main" id="{00000000-0008-0000-1400-0000D04D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705" name="テキスト 3">
          <a:extLst>
            <a:ext uri="{FF2B5EF4-FFF2-40B4-BE49-F238E27FC236}">
              <a16:creationId xmlns:a16="http://schemas.microsoft.com/office/drawing/2014/main" id="{00000000-0008-0000-1400-0000D14D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492" name="テキスト 4">
          <a:extLst>
            <a:ext uri="{FF2B5EF4-FFF2-40B4-BE49-F238E27FC236}">
              <a16:creationId xmlns:a16="http://schemas.microsoft.com/office/drawing/2014/main" id="{00000000-0008-0000-1400-000004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707" name="テキスト 5">
          <a:extLst>
            <a:ext uri="{FF2B5EF4-FFF2-40B4-BE49-F238E27FC236}">
              <a16:creationId xmlns:a16="http://schemas.microsoft.com/office/drawing/2014/main" id="{00000000-0008-0000-1400-0000D34D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63497" name="テキスト 9">
          <a:extLst>
            <a:ext uri="{FF2B5EF4-FFF2-40B4-BE49-F238E27FC236}">
              <a16:creationId xmlns:a16="http://schemas.microsoft.com/office/drawing/2014/main" id="{00000000-0008-0000-1400-000009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8712" name="テキスト 10">
          <a:extLst>
            <a:ext uri="{FF2B5EF4-FFF2-40B4-BE49-F238E27FC236}">
              <a16:creationId xmlns:a16="http://schemas.microsoft.com/office/drawing/2014/main" id="{00000000-0008-0000-1400-0000D84D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499" name="テキスト 11">
          <a:extLst>
            <a:ext uri="{FF2B5EF4-FFF2-40B4-BE49-F238E27FC236}">
              <a16:creationId xmlns:a16="http://schemas.microsoft.com/office/drawing/2014/main" id="{00000000-0008-0000-1400-00000B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8714" name="テキスト 12">
          <a:extLst>
            <a:ext uri="{FF2B5EF4-FFF2-40B4-BE49-F238E27FC236}">
              <a16:creationId xmlns:a16="http://schemas.microsoft.com/office/drawing/2014/main" id="{00000000-0008-0000-1400-0000DA4D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63504" name="テキスト 16">
          <a:extLst>
            <a:ext uri="{FF2B5EF4-FFF2-40B4-BE49-F238E27FC236}">
              <a16:creationId xmlns:a16="http://schemas.microsoft.com/office/drawing/2014/main" id="{00000000-0008-0000-1400-000010F8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63505" name="テキスト 17">
          <a:extLst>
            <a:ext uri="{FF2B5EF4-FFF2-40B4-BE49-F238E27FC236}">
              <a16:creationId xmlns:a16="http://schemas.microsoft.com/office/drawing/2014/main" id="{00000000-0008-0000-1400-000011F8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720" name="テキスト 18">
          <a:extLst>
            <a:ext uri="{FF2B5EF4-FFF2-40B4-BE49-F238E27FC236}">
              <a16:creationId xmlns:a16="http://schemas.microsoft.com/office/drawing/2014/main" id="{00000000-0008-0000-1400-0000E04D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63507" name="テキスト 19">
          <a:extLst>
            <a:ext uri="{FF2B5EF4-FFF2-40B4-BE49-F238E27FC236}">
              <a16:creationId xmlns:a16="http://schemas.microsoft.com/office/drawing/2014/main" id="{00000000-0008-0000-1400-000013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508" name="テキスト 20">
          <a:extLst>
            <a:ext uri="{FF2B5EF4-FFF2-40B4-BE49-F238E27FC236}">
              <a16:creationId xmlns:a16="http://schemas.microsoft.com/office/drawing/2014/main" id="{00000000-0008-0000-1400-000014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509" name="テキスト 21">
          <a:extLst>
            <a:ext uri="{FF2B5EF4-FFF2-40B4-BE49-F238E27FC236}">
              <a16:creationId xmlns:a16="http://schemas.microsoft.com/office/drawing/2014/main" id="{00000000-0008-0000-1400-000015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724" name="テキスト 22">
          <a:extLst>
            <a:ext uri="{FF2B5EF4-FFF2-40B4-BE49-F238E27FC236}">
              <a16:creationId xmlns:a16="http://schemas.microsoft.com/office/drawing/2014/main" id="{00000000-0008-0000-1400-0000E44D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63511" name="テキスト 23">
          <a:extLst>
            <a:ext uri="{FF2B5EF4-FFF2-40B4-BE49-F238E27FC236}">
              <a16:creationId xmlns:a16="http://schemas.microsoft.com/office/drawing/2014/main" id="{00000000-0008-0000-1400-000017F8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732" name="テキスト 31">
          <a:extLst>
            <a:ext uri="{FF2B5EF4-FFF2-40B4-BE49-F238E27FC236}">
              <a16:creationId xmlns:a16="http://schemas.microsoft.com/office/drawing/2014/main" id="{00000000-0008-0000-1400-0000EC4D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63520" name="テキスト 32">
          <a:extLst>
            <a:ext uri="{FF2B5EF4-FFF2-40B4-BE49-F238E27FC236}">
              <a16:creationId xmlns:a16="http://schemas.microsoft.com/office/drawing/2014/main" id="{00000000-0008-0000-1400-000020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521" name="テキスト 33">
          <a:extLst>
            <a:ext uri="{FF2B5EF4-FFF2-40B4-BE49-F238E27FC236}">
              <a16:creationId xmlns:a16="http://schemas.microsoft.com/office/drawing/2014/main" id="{00000000-0008-0000-1400-000021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522" name="テキスト 34">
          <a:extLst>
            <a:ext uri="{FF2B5EF4-FFF2-40B4-BE49-F238E27FC236}">
              <a16:creationId xmlns:a16="http://schemas.microsoft.com/office/drawing/2014/main" id="{00000000-0008-0000-1400-000022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736" name="テキスト 35">
          <a:extLst>
            <a:ext uri="{FF2B5EF4-FFF2-40B4-BE49-F238E27FC236}">
              <a16:creationId xmlns:a16="http://schemas.microsoft.com/office/drawing/2014/main" id="{00000000-0008-0000-1400-0000F04D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63524" name="テキスト 36">
          <a:extLst>
            <a:ext uri="{FF2B5EF4-FFF2-40B4-BE49-F238E27FC236}">
              <a16:creationId xmlns:a16="http://schemas.microsoft.com/office/drawing/2014/main" id="{00000000-0008-0000-1400-000024F8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63531" name="テキスト 43">
          <a:extLst>
            <a:ext uri="{FF2B5EF4-FFF2-40B4-BE49-F238E27FC236}">
              <a16:creationId xmlns:a16="http://schemas.microsoft.com/office/drawing/2014/main" id="{00000000-0008-0000-1400-00002BF8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63532" name="テキスト 44">
          <a:extLst>
            <a:ext uri="{FF2B5EF4-FFF2-40B4-BE49-F238E27FC236}">
              <a16:creationId xmlns:a16="http://schemas.microsoft.com/office/drawing/2014/main" id="{00000000-0008-0000-1400-00002CF8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746" name="テキスト 45">
          <a:extLst>
            <a:ext uri="{FF2B5EF4-FFF2-40B4-BE49-F238E27FC236}">
              <a16:creationId xmlns:a16="http://schemas.microsoft.com/office/drawing/2014/main" id="{00000000-0008-0000-1400-0000FA4D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6</xdr:row>
      <xdr:rowOff>0</xdr:rowOff>
    </xdr:from>
    <xdr:to>
      <xdr:col>8</xdr:col>
      <xdr:colOff>1905</xdr:colOff>
      <xdr:row>6</xdr:row>
      <xdr:rowOff>0</xdr:rowOff>
    </xdr:to>
    <xdr:sp macro="" textlink="">
      <xdr:nvSpPr>
        <xdr:cNvPr id="63534" name="テキスト 46">
          <a:extLst>
            <a:ext uri="{FF2B5EF4-FFF2-40B4-BE49-F238E27FC236}">
              <a16:creationId xmlns:a16="http://schemas.microsoft.com/office/drawing/2014/main" id="{00000000-0008-0000-1400-00002E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6</xdr:row>
      <xdr:rowOff>0</xdr:rowOff>
    </xdr:from>
    <xdr:to>
      <xdr:col>8</xdr:col>
      <xdr:colOff>0</xdr:colOff>
      <xdr:row>6</xdr:row>
      <xdr:rowOff>0</xdr:rowOff>
    </xdr:to>
    <xdr:sp macro="" textlink="">
      <xdr:nvSpPr>
        <xdr:cNvPr id="63535" name="テキスト 47">
          <a:extLst>
            <a:ext uri="{FF2B5EF4-FFF2-40B4-BE49-F238E27FC236}">
              <a16:creationId xmlns:a16="http://schemas.microsoft.com/office/drawing/2014/main" id="{00000000-0008-0000-1400-00002F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749" name="テキスト 49">
          <a:extLst>
            <a:ext uri="{FF2B5EF4-FFF2-40B4-BE49-F238E27FC236}">
              <a16:creationId xmlns:a16="http://schemas.microsoft.com/office/drawing/2014/main" id="{00000000-0008-0000-1400-0000FD4D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754" name="Text Box 53">
          <a:extLst>
            <a:ext uri="{FF2B5EF4-FFF2-40B4-BE49-F238E27FC236}">
              <a16:creationId xmlns:a16="http://schemas.microsoft.com/office/drawing/2014/main" id="{00000000-0008-0000-1400-000002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6</xdr:row>
      <xdr:rowOff>0</xdr:rowOff>
    </xdr:from>
    <xdr:to>
      <xdr:col>8</xdr:col>
      <xdr:colOff>0</xdr:colOff>
      <xdr:row>6</xdr:row>
      <xdr:rowOff>0</xdr:rowOff>
    </xdr:to>
    <xdr:sp macro="" textlink="">
      <xdr:nvSpPr>
        <xdr:cNvPr id="63542" name="Text Box 54">
          <a:extLst>
            <a:ext uri="{FF2B5EF4-FFF2-40B4-BE49-F238E27FC236}">
              <a16:creationId xmlns:a16="http://schemas.microsoft.com/office/drawing/2014/main" id="{00000000-0008-0000-1400-000036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38100</xdr:colOff>
      <xdr:row>6</xdr:row>
      <xdr:rowOff>0</xdr:rowOff>
    </xdr:to>
    <xdr:sp macro="" textlink="">
      <xdr:nvSpPr>
        <xdr:cNvPr id="63543" name="Text Box 55">
          <a:extLst>
            <a:ext uri="{FF2B5EF4-FFF2-40B4-BE49-F238E27FC236}">
              <a16:creationId xmlns:a16="http://schemas.microsoft.com/office/drawing/2014/main" id="{00000000-0008-0000-1400-000037F80000}"/>
            </a:ext>
          </a:extLst>
        </xdr:cNvPr>
        <xdr:cNvSpPr txBox="1">
          <a:spLocks noChangeArrowheads="1"/>
        </xdr:cNvSpPr>
      </xdr:nvSpPr>
      <xdr:spPr bwMode="auto">
        <a:xfrm>
          <a:off x="3257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757" name="Text Box 56">
          <a:extLst>
            <a:ext uri="{FF2B5EF4-FFF2-40B4-BE49-F238E27FC236}">
              <a16:creationId xmlns:a16="http://schemas.microsoft.com/office/drawing/2014/main" id="{00000000-0008-0000-1400-000005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8758" name="Text Box 57">
          <a:extLst>
            <a:ext uri="{FF2B5EF4-FFF2-40B4-BE49-F238E27FC236}">
              <a16:creationId xmlns:a16="http://schemas.microsoft.com/office/drawing/2014/main" id="{00000000-0008-0000-1400-000006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759" name="Text Box 58">
          <a:extLst>
            <a:ext uri="{FF2B5EF4-FFF2-40B4-BE49-F238E27FC236}">
              <a16:creationId xmlns:a16="http://schemas.microsoft.com/office/drawing/2014/main" id="{00000000-0008-0000-1400-000007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63547" name="Text Box 59">
          <a:extLst>
            <a:ext uri="{FF2B5EF4-FFF2-40B4-BE49-F238E27FC236}">
              <a16:creationId xmlns:a16="http://schemas.microsoft.com/office/drawing/2014/main" id="{00000000-0008-0000-1400-00003BF8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761" name="Text Box 60">
          <a:extLst>
            <a:ext uri="{FF2B5EF4-FFF2-40B4-BE49-F238E27FC236}">
              <a16:creationId xmlns:a16="http://schemas.microsoft.com/office/drawing/2014/main" id="{00000000-0008-0000-1400-000009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63549" name="Text Box 61">
          <a:extLst>
            <a:ext uri="{FF2B5EF4-FFF2-40B4-BE49-F238E27FC236}">
              <a16:creationId xmlns:a16="http://schemas.microsoft.com/office/drawing/2014/main" id="{00000000-0008-0000-1400-00003DF8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763" name="Text Box 62">
          <a:extLst>
            <a:ext uri="{FF2B5EF4-FFF2-40B4-BE49-F238E27FC236}">
              <a16:creationId xmlns:a16="http://schemas.microsoft.com/office/drawing/2014/main" id="{00000000-0008-0000-1400-00000B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764" name="Text Box 63">
          <a:extLst>
            <a:ext uri="{FF2B5EF4-FFF2-40B4-BE49-F238E27FC236}">
              <a16:creationId xmlns:a16="http://schemas.microsoft.com/office/drawing/2014/main" id="{00000000-0008-0000-1400-00000C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6</xdr:row>
      <xdr:rowOff>0</xdr:rowOff>
    </xdr:from>
    <xdr:to>
      <xdr:col>10</xdr:col>
      <xdr:colOff>601980</xdr:colOff>
      <xdr:row>6</xdr:row>
      <xdr:rowOff>0</xdr:rowOff>
    </xdr:to>
    <xdr:sp macro="" textlink="">
      <xdr:nvSpPr>
        <xdr:cNvPr id="7818765" name="Text Box 64">
          <a:extLst>
            <a:ext uri="{FF2B5EF4-FFF2-40B4-BE49-F238E27FC236}">
              <a16:creationId xmlns:a16="http://schemas.microsoft.com/office/drawing/2014/main" id="{00000000-0008-0000-1400-00000D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766" name="Text Box 65">
          <a:extLst>
            <a:ext uri="{FF2B5EF4-FFF2-40B4-BE49-F238E27FC236}">
              <a16:creationId xmlns:a16="http://schemas.microsoft.com/office/drawing/2014/main" id="{00000000-0008-0000-1400-00000E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3554" name="Text Box 66">
          <a:extLst>
            <a:ext uri="{FF2B5EF4-FFF2-40B4-BE49-F238E27FC236}">
              <a16:creationId xmlns:a16="http://schemas.microsoft.com/office/drawing/2014/main" id="{00000000-0008-0000-1400-000042F8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768" name="Text Box 67">
          <a:extLst>
            <a:ext uri="{FF2B5EF4-FFF2-40B4-BE49-F238E27FC236}">
              <a16:creationId xmlns:a16="http://schemas.microsoft.com/office/drawing/2014/main" id="{00000000-0008-0000-1400-000010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3556" name="Text Box 68">
          <a:extLst>
            <a:ext uri="{FF2B5EF4-FFF2-40B4-BE49-F238E27FC236}">
              <a16:creationId xmlns:a16="http://schemas.microsoft.com/office/drawing/2014/main" id="{00000000-0008-0000-1400-000044F8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770" name="Text Box 69">
          <a:extLst>
            <a:ext uri="{FF2B5EF4-FFF2-40B4-BE49-F238E27FC236}">
              <a16:creationId xmlns:a16="http://schemas.microsoft.com/office/drawing/2014/main" id="{00000000-0008-0000-1400-000012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78" name="Text Box 77">
          <a:extLst>
            <a:ext uri="{FF2B5EF4-FFF2-40B4-BE49-F238E27FC236}">
              <a16:creationId xmlns:a16="http://schemas.microsoft.com/office/drawing/2014/main" id="{00000000-0008-0000-1400-00001A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8779" name="Text Box 78">
          <a:extLst>
            <a:ext uri="{FF2B5EF4-FFF2-40B4-BE49-F238E27FC236}">
              <a16:creationId xmlns:a16="http://schemas.microsoft.com/office/drawing/2014/main" id="{00000000-0008-0000-1400-00001B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80" name="Text Box 79">
          <a:extLst>
            <a:ext uri="{FF2B5EF4-FFF2-40B4-BE49-F238E27FC236}">
              <a16:creationId xmlns:a16="http://schemas.microsoft.com/office/drawing/2014/main" id="{00000000-0008-0000-1400-00001C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568" name="Text Box 80">
          <a:extLst>
            <a:ext uri="{FF2B5EF4-FFF2-40B4-BE49-F238E27FC236}">
              <a16:creationId xmlns:a16="http://schemas.microsoft.com/office/drawing/2014/main" id="{00000000-0008-0000-1400-000050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82" name="Text Box 81">
          <a:extLst>
            <a:ext uri="{FF2B5EF4-FFF2-40B4-BE49-F238E27FC236}">
              <a16:creationId xmlns:a16="http://schemas.microsoft.com/office/drawing/2014/main" id="{00000000-0008-0000-1400-00001E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570" name="Text Box 82">
          <a:extLst>
            <a:ext uri="{FF2B5EF4-FFF2-40B4-BE49-F238E27FC236}">
              <a16:creationId xmlns:a16="http://schemas.microsoft.com/office/drawing/2014/main" id="{00000000-0008-0000-1400-000052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84" name="Text Box 83">
          <a:extLst>
            <a:ext uri="{FF2B5EF4-FFF2-40B4-BE49-F238E27FC236}">
              <a16:creationId xmlns:a16="http://schemas.microsoft.com/office/drawing/2014/main" id="{00000000-0008-0000-1400-000020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63572" name="Text Box 84">
          <a:extLst>
            <a:ext uri="{FF2B5EF4-FFF2-40B4-BE49-F238E27FC236}">
              <a16:creationId xmlns:a16="http://schemas.microsoft.com/office/drawing/2014/main" id="{00000000-0008-0000-1400-000054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86" name="Text Box 85">
          <a:extLst>
            <a:ext uri="{FF2B5EF4-FFF2-40B4-BE49-F238E27FC236}">
              <a16:creationId xmlns:a16="http://schemas.microsoft.com/office/drawing/2014/main" id="{00000000-0008-0000-1400-000022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63574" name="Text Box 86">
          <a:extLst>
            <a:ext uri="{FF2B5EF4-FFF2-40B4-BE49-F238E27FC236}">
              <a16:creationId xmlns:a16="http://schemas.microsoft.com/office/drawing/2014/main" id="{00000000-0008-0000-1400-000056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63575" name="Text Box 87">
          <a:extLst>
            <a:ext uri="{FF2B5EF4-FFF2-40B4-BE49-F238E27FC236}">
              <a16:creationId xmlns:a16="http://schemas.microsoft.com/office/drawing/2014/main" id="{00000000-0008-0000-1400-000057F8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89" name="Text Box 88">
          <a:extLst>
            <a:ext uri="{FF2B5EF4-FFF2-40B4-BE49-F238E27FC236}">
              <a16:creationId xmlns:a16="http://schemas.microsoft.com/office/drawing/2014/main" id="{00000000-0008-0000-1400-000025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8790" name="Text Box 89">
          <a:extLst>
            <a:ext uri="{FF2B5EF4-FFF2-40B4-BE49-F238E27FC236}">
              <a16:creationId xmlns:a16="http://schemas.microsoft.com/office/drawing/2014/main" id="{00000000-0008-0000-1400-000026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91" name="Text Box 90">
          <a:extLst>
            <a:ext uri="{FF2B5EF4-FFF2-40B4-BE49-F238E27FC236}">
              <a16:creationId xmlns:a16="http://schemas.microsoft.com/office/drawing/2014/main" id="{00000000-0008-0000-1400-000027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579" name="Text Box 91">
          <a:extLst>
            <a:ext uri="{FF2B5EF4-FFF2-40B4-BE49-F238E27FC236}">
              <a16:creationId xmlns:a16="http://schemas.microsoft.com/office/drawing/2014/main" id="{00000000-0008-0000-1400-00005B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93" name="Text Box 92">
          <a:extLst>
            <a:ext uri="{FF2B5EF4-FFF2-40B4-BE49-F238E27FC236}">
              <a16:creationId xmlns:a16="http://schemas.microsoft.com/office/drawing/2014/main" id="{00000000-0008-0000-1400-000029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581" name="Text Box 93">
          <a:extLst>
            <a:ext uri="{FF2B5EF4-FFF2-40B4-BE49-F238E27FC236}">
              <a16:creationId xmlns:a16="http://schemas.microsoft.com/office/drawing/2014/main" id="{00000000-0008-0000-1400-00005D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95" name="Text Box 94">
          <a:extLst>
            <a:ext uri="{FF2B5EF4-FFF2-40B4-BE49-F238E27FC236}">
              <a16:creationId xmlns:a16="http://schemas.microsoft.com/office/drawing/2014/main" id="{00000000-0008-0000-1400-00002B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63583" name="Text Box 95">
          <a:extLst>
            <a:ext uri="{FF2B5EF4-FFF2-40B4-BE49-F238E27FC236}">
              <a16:creationId xmlns:a16="http://schemas.microsoft.com/office/drawing/2014/main" id="{00000000-0008-0000-1400-00005F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97" name="Text Box 96">
          <a:extLst>
            <a:ext uri="{FF2B5EF4-FFF2-40B4-BE49-F238E27FC236}">
              <a16:creationId xmlns:a16="http://schemas.microsoft.com/office/drawing/2014/main" id="{00000000-0008-0000-1400-00002D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63585" name="Text Box 97">
          <a:extLst>
            <a:ext uri="{FF2B5EF4-FFF2-40B4-BE49-F238E27FC236}">
              <a16:creationId xmlns:a16="http://schemas.microsoft.com/office/drawing/2014/main" id="{00000000-0008-0000-1400-000061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63586" name="Text Box 98">
          <a:extLst>
            <a:ext uri="{FF2B5EF4-FFF2-40B4-BE49-F238E27FC236}">
              <a16:creationId xmlns:a16="http://schemas.microsoft.com/office/drawing/2014/main" id="{00000000-0008-0000-1400-000062F8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3587" name="テキスト 1">
          <a:extLst>
            <a:ext uri="{FF2B5EF4-FFF2-40B4-BE49-F238E27FC236}">
              <a16:creationId xmlns:a16="http://schemas.microsoft.com/office/drawing/2014/main" id="{00000000-0008-0000-1400-000063F80000}"/>
            </a:ext>
          </a:extLst>
        </xdr:cNvPr>
        <xdr:cNvSpPr txBox="1">
          <a:spLocks noChangeArrowheads="1"/>
        </xdr:cNvSpPr>
      </xdr:nvSpPr>
      <xdr:spPr bwMode="auto">
        <a:xfrm>
          <a:off x="173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01" name="テキスト 2">
          <a:extLst>
            <a:ext uri="{FF2B5EF4-FFF2-40B4-BE49-F238E27FC236}">
              <a16:creationId xmlns:a16="http://schemas.microsoft.com/office/drawing/2014/main" id="{00000000-0008-0000-1400-000031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02" name="テキスト 3">
          <a:extLst>
            <a:ext uri="{FF2B5EF4-FFF2-40B4-BE49-F238E27FC236}">
              <a16:creationId xmlns:a16="http://schemas.microsoft.com/office/drawing/2014/main" id="{00000000-0008-0000-1400-000032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590" name="テキスト 4">
          <a:extLst>
            <a:ext uri="{FF2B5EF4-FFF2-40B4-BE49-F238E27FC236}">
              <a16:creationId xmlns:a16="http://schemas.microsoft.com/office/drawing/2014/main" id="{00000000-0008-0000-1400-000066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804" name="テキスト 5">
          <a:extLst>
            <a:ext uri="{FF2B5EF4-FFF2-40B4-BE49-F238E27FC236}">
              <a16:creationId xmlns:a16="http://schemas.microsoft.com/office/drawing/2014/main" id="{00000000-0008-0000-1400-000034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3592" name="テキスト 9">
          <a:extLst>
            <a:ext uri="{FF2B5EF4-FFF2-40B4-BE49-F238E27FC236}">
              <a16:creationId xmlns:a16="http://schemas.microsoft.com/office/drawing/2014/main" id="{00000000-0008-0000-1400-000068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8806" name="テキスト 10">
          <a:extLst>
            <a:ext uri="{FF2B5EF4-FFF2-40B4-BE49-F238E27FC236}">
              <a16:creationId xmlns:a16="http://schemas.microsoft.com/office/drawing/2014/main" id="{00000000-0008-0000-1400-000036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594" name="テキスト 11">
          <a:extLst>
            <a:ext uri="{FF2B5EF4-FFF2-40B4-BE49-F238E27FC236}">
              <a16:creationId xmlns:a16="http://schemas.microsoft.com/office/drawing/2014/main" id="{00000000-0008-0000-1400-00006A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8808" name="テキスト 12">
          <a:extLst>
            <a:ext uri="{FF2B5EF4-FFF2-40B4-BE49-F238E27FC236}">
              <a16:creationId xmlns:a16="http://schemas.microsoft.com/office/drawing/2014/main" id="{00000000-0008-0000-1400-000038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3596" name="テキスト 16">
          <a:extLst>
            <a:ext uri="{FF2B5EF4-FFF2-40B4-BE49-F238E27FC236}">
              <a16:creationId xmlns:a16="http://schemas.microsoft.com/office/drawing/2014/main" id="{00000000-0008-0000-1400-00006CF80000}"/>
            </a:ext>
          </a:extLst>
        </xdr:cNvPr>
        <xdr:cNvSpPr txBox="1">
          <a:spLocks noChangeArrowheads="1"/>
        </xdr:cNvSpPr>
      </xdr:nvSpPr>
      <xdr:spPr bwMode="auto">
        <a:xfrm>
          <a:off x="173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3597" name="テキスト 17">
          <a:extLst>
            <a:ext uri="{FF2B5EF4-FFF2-40B4-BE49-F238E27FC236}">
              <a16:creationId xmlns:a16="http://schemas.microsoft.com/office/drawing/2014/main" id="{00000000-0008-0000-1400-00006DF80000}"/>
            </a:ext>
          </a:extLst>
        </xdr:cNvPr>
        <xdr:cNvSpPr txBox="1">
          <a:spLocks noChangeArrowheads="1"/>
        </xdr:cNvSpPr>
      </xdr:nvSpPr>
      <xdr:spPr bwMode="auto">
        <a:xfrm>
          <a:off x="173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11" name="テキスト 18">
          <a:extLst>
            <a:ext uri="{FF2B5EF4-FFF2-40B4-BE49-F238E27FC236}">
              <a16:creationId xmlns:a16="http://schemas.microsoft.com/office/drawing/2014/main" id="{00000000-0008-0000-1400-00003B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3599" name="テキスト 19">
          <a:extLst>
            <a:ext uri="{FF2B5EF4-FFF2-40B4-BE49-F238E27FC236}">
              <a16:creationId xmlns:a16="http://schemas.microsoft.com/office/drawing/2014/main" id="{00000000-0008-0000-1400-00006F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600" name="テキスト 20">
          <a:extLst>
            <a:ext uri="{FF2B5EF4-FFF2-40B4-BE49-F238E27FC236}">
              <a16:creationId xmlns:a16="http://schemas.microsoft.com/office/drawing/2014/main" id="{00000000-0008-0000-1400-000070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601" name="テキスト 21">
          <a:extLst>
            <a:ext uri="{FF2B5EF4-FFF2-40B4-BE49-F238E27FC236}">
              <a16:creationId xmlns:a16="http://schemas.microsoft.com/office/drawing/2014/main" id="{00000000-0008-0000-1400-000071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815" name="テキスト 22">
          <a:extLst>
            <a:ext uri="{FF2B5EF4-FFF2-40B4-BE49-F238E27FC236}">
              <a16:creationId xmlns:a16="http://schemas.microsoft.com/office/drawing/2014/main" id="{00000000-0008-0000-1400-00003F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3603" name="テキスト 23">
          <a:extLst>
            <a:ext uri="{FF2B5EF4-FFF2-40B4-BE49-F238E27FC236}">
              <a16:creationId xmlns:a16="http://schemas.microsoft.com/office/drawing/2014/main" id="{00000000-0008-0000-1400-000073F80000}"/>
            </a:ext>
          </a:extLst>
        </xdr:cNvPr>
        <xdr:cNvSpPr txBox="1">
          <a:spLocks noChangeArrowheads="1"/>
        </xdr:cNvSpPr>
      </xdr:nvSpPr>
      <xdr:spPr bwMode="auto">
        <a:xfrm>
          <a:off x="4781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18" name="テキスト 31">
          <a:extLst>
            <a:ext uri="{FF2B5EF4-FFF2-40B4-BE49-F238E27FC236}">
              <a16:creationId xmlns:a16="http://schemas.microsoft.com/office/drawing/2014/main" id="{00000000-0008-0000-1400-000042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3606" name="テキスト 32">
          <a:extLst>
            <a:ext uri="{FF2B5EF4-FFF2-40B4-BE49-F238E27FC236}">
              <a16:creationId xmlns:a16="http://schemas.microsoft.com/office/drawing/2014/main" id="{00000000-0008-0000-1400-000076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607" name="テキスト 33">
          <a:extLst>
            <a:ext uri="{FF2B5EF4-FFF2-40B4-BE49-F238E27FC236}">
              <a16:creationId xmlns:a16="http://schemas.microsoft.com/office/drawing/2014/main" id="{00000000-0008-0000-1400-000077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608" name="テキスト 34">
          <a:extLst>
            <a:ext uri="{FF2B5EF4-FFF2-40B4-BE49-F238E27FC236}">
              <a16:creationId xmlns:a16="http://schemas.microsoft.com/office/drawing/2014/main" id="{00000000-0008-0000-1400-000078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822" name="テキスト 35">
          <a:extLst>
            <a:ext uri="{FF2B5EF4-FFF2-40B4-BE49-F238E27FC236}">
              <a16:creationId xmlns:a16="http://schemas.microsoft.com/office/drawing/2014/main" id="{00000000-0008-0000-1400-000046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3610" name="テキスト 36">
          <a:extLst>
            <a:ext uri="{FF2B5EF4-FFF2-40B4-BE49-F238E27FC236}">
              <a16:creationId xmlns:a16="http://schemas.microsoft.com/office/drawing/2014/main" id="{00000000-0008-0000-1400-00007AF80000}"/>
            </a:ext>
          </a:extLst>
        </xdr:cNvPr>
        <xdr:cNvSpPr txBox="1">
          <a:spLocks noChangeArrowheads="1"/>
        </xdr:cNvSpPr>
      </xdr:nvSpPr>
      <xdr:spPr bwMode="auto">
        <a:xfrm>
          <a:off x="4781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3611" name="テキスト 43">
          <a:extLst>
            <a:ext uri="{FF2B5EF4-FFF2-40B4-BE49-F238E27FC236}">
              <a16:creationId xmlns:a16="http://schemas.microsoft.com/office/drawing/2014/main" id="{00000000-0008-0000-1400-00007BF80000}"/>
            </a:ext>
          </a:extLst>
        </xdr:cNvPr>
        <xdr:cNvSpPr txBox="1">
          <a:spLocks noChangeArrowheads="1"/>
        </xdr:cNvSpPr>
      </xdr:nvSpPr>
      <xdr:spPr bwMode="auto">
        <a:xfrm>
          <a:off x="173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3612" name="テキスト 44">
          <a:extLst>
            <a:ext uri="{FF2B5EF4-FFF2-40B4-BE49-F238E27FC236}">
              <a16:creationId xmlns:a16="http://schemas.microsoft.com/office/drawing/2014/main" id="{00000000-0008-0000-1400-00007CF80000}"/>
            </a:ext>
          </a:extLst>
        </xdr:cNvPr>
        <xdr:cNvSpPr txBox="1">
          <a:spLocks noChangeArrowheads="1"/>
        </xdr:cNvSpPr>
      </xdr:nvSpPr>
      <xdr:spPr bwMode="auto">
        <a:xfrm>
          <a:off x="2495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26" name="テキスト 45">
          <a:extLst>
            <a:ext uri="{FF2B5EF4-FFF2-40B4-BE49-F238E27FC236}">
              <a16:creationId xmlns:a16="http://schemas.microsoft.com/office/drawing/2014/main" id="{00000000-0008-0000-1400-00004A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63614" name="テキスト 46">
          <a:extLst>
            <a:ext uri="{FF2B5EF4-FFF2-40B4-BE49-F238E27FC236}">
              <a16:creationId xmlns:a16="http://schemas.microsoft.com/office/drawing/2014/main" id="{00000000-0008-0000-1400-00007E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63615" name="テキスト 47">
          <a:extLst>
            <a:ext uri="{FF2B5EF4-FFF2-40B4-BE49-F238E27FC236}">
              <a16:creationId xmlns:a16="http://schemas.microsoft.com/office/drawing/2014/main" id="{00000000-0008-0000-1400-00007F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829" name="テキスト 49">
          <a:extLst>
            <a:ext uri="{FF2B5EF4-FFF2-40B4-BE49-F238E27FC236}">
              <a16:creationId xmlns:a16="http://schemas.microsoft.com/office/drawing/2014/main" id="{00000000-0008-0000-1400-00004D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30" name="Text Box 129">
          <a:extLst>
            <a:ext uri="{FF2B5EF4-FFF2-40B4-BE49-F238E27FC236}">
              <a16:creationId xmlns:a16="http://schemas.microsoft.com/office/drawing/2014/main" id="{00000000-0008-0000-1400-00004E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63618" name="Text Box 130">
          <a:extLst>
            <a:ext uri="{FF2B5EF4-FFF2-40B4-BE49-F238E27FC236}">
              <a16:creationId xmlns:a16="http://schemas.microsoft.com/office/drawing/2014/main" id="{00000000-0008-0000-1400-000082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63619" name="Text Box 131">
          <a:extLst>
            <a:ext uri="{FF2B5EF4-FFF2-40B4-BE49-F238E27FC236}">
              <a16:creationId xmlns:a16="http://schemas.microsoft.com/office/drawing/2014/main" id="{00000000-0008-0000-1400-000083F80000}"/>
            </a:ext>
          </a:extLst>
        </xdr:cNvPr>
        <xdr:cNvSpPr txBox="1">
          <a:spLocks noChangeArrowheads="1"/>
        </xdr:cNvSpPr>
      </xdr:nvSpPr>
      <xdr:spPr bwMode="auto">
        <a:xfrm>
          <a:off x="3257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833" name="Text Box 132">
          <a:extLst>
            <a:ext uri="{FF2B5EF4-FFF2-40B4-BE49-F238E27FC236}">
              <a16:creationId xmlns:a16="http://schemas.microsoft.com/office/drawing/2014/main" id="{00000000-0008-0000-1400-000051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8834" name="Text Box 133">
          <a:extLst>
            <a:ext uri="{FF2B5EF4-FFF2-40B4-BE49-F238E27FC236}">
              <a16:creationId xmlns:a16="http://schemas.microsoft.com/office/drawing/2014/main" id="{00000000-0008-0000-1400-000052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835" name="Text Box 134">
          <a:extLst>
            <a:ext uri="{FF2B5EF4-FFF2-40B4-BE49-F238E27FC236}">
              <a16:creationId xmlns:a16="http://schemas.microsoft.com/office/drawing/2014/main" id="{00000000-0008-0000-1400-000053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3623" name="Text Box 135">
          <a:extLst>
            <a:ext uri="{FF2B5EF4-FFF2-40B4-BE49-F238E27FC236}">
              <a16:creationId xmlns:a16="http://schemas.microsoft.com/office/drawing/2014/main" id="{00000000-0008-0000-1400-000087F80000}"/>
            </a:ext>
          </a:extLst>
        </xdr:cNvPr>
        <xdr:cNvSpPr txBox="1">
          <a:spLocks noChangeArrowheads="1"/>
        </xdr:cNvSpPr>
      </xdr:nvSpPr>
      <xdr:spPr bwMode="auto">
        <a:xfrm>
          <a:off x="554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837" name="Text Box 136">
          <a:extLst>
            <a:ext uri="{FF2B5EF4-FFF2-40B4-BE49-F238E27FC236}">
              <a16:creationId xmlns:a16="http://schemas.microsoft.com/office/drawing/2014/main" id="{00000000-0008-0000-1400-000055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3625" name="Text Box 137">
          <a:extLst>
            <a:ext uri="{FF2B5EF4-FFF2-40B4-BE49-F238E27FC236}">
              <a16:creationId xmlns:a16="http://schemas.microsoft.com/office/drawing/2014/main" id="{00000000-0008-0000-1400-000089F80000}"/>
            </a:ext>
          </a:extLst>
        </xdr:cNvPr>
        <xdr:cNvSpPr txBox="1">
          <a:spLocks noChangeArrowheads="1"/>
        </xdr:cNvSpPr>
      </xdr:nvSpPr>
      <xdr:spPr bwMode="auto">
        <a:xfrm>
          <a:off x="554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839" name="Text Box 138">
          <a:extLst>
            <a:ext uri="{FF2B5EF4-FFF2-40B4-BE49-F238E27FC236}">
              <a16:creationId xmlns:a16="http://schemas.microsoft.com/office/drawing/2014/main" id="{00000000-0008-0000-1400-000057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840" name="Text Box 139">
          <a:extLst>
            <a:ext uri="{FF2B5EF4-FFF2-40B4-BE49-F238E27FC236}">
              <a16:creationId xmlns:a16="http://schemas.microsoft.com/office/drawing/2014/main" id="{00000000-0008-0000-1400-000058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7818841" name="Text Box 140">
          <a:extLst>
            <a:ext uri="{FF2B5EF4-FFF2-40B4-BE49-F238E27FC236}">
              <a16:creationId xmlns:a16="http://schemas.microsoft.com/office/drawing/2014/main" id="{00000000-0008-0000-1400-000059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842" name="Text Box 141">
          <a:extLst>
            <a:ext uri="{FF2B5EF4-FFF2-40B4-BE49-F238E27FC236}">
              <a16:creationId xmlns:a16="http://schemas.microsoft.com/office/drawing/2014/main" id="{00000000-0008-0000-1400-00005A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63630" name="Text Box 142">
          <a:extLst>
            <a:ext uri="{FF2B5EF4-FFF2-40B4-BE49-F238E27FC236}">
              <a16:creationId xmlns:a16="http://schemas.microsoft.com/office/drawing/2014/main" id="{00000000-0008-0000-1400-00008EF80000}"/>
            </a:ext>
          </a:extLst>
        </xdr:cNvPr>
        <xdr:cNvSpPr txBox="1">
          <a:spLocks noChangeArrowheads="1"/>
        </xdr:cNvSpPr>
      </xdr:nvSpPr>
      <xdr:spPr bwMode="auto">
        <a:xfrm>
          <a:off x="630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844" name="Text Box 143">
          <a:extLst>
            <a:ext uri="{FF2B5EF4-FFF2-40B4-BE49-F238E27FC236}">
              <a16:creationId xmlns:a16="http://schemas.microsoft.com/office/drawing/2014/main" id="{00000000-0008-0000-1400-00005C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63632" name="Text Box 144">
          <a:extLst>
            <a:ext uri="{FF2B5EF4-FFF2-40B4-BE49-F238E27FC236}">
              <a16:creationId xmlns:a16="http://schemas.microsoft.com/office/drawing/2014/main" id="{00000000-0008-0000-1400-000090F80000}"/>
            </a:ext>
          </a:extLst>
        </xdr:cNvPr>
        <xdr:cNvSpPr txBox="1">
          <a:spLocks noChangeArrowheads="1"/>
        </xdr:cNvSpPr>
      </xdr:nvSpPr>
      <xdr:spPr bwMode="auto">
        <a:xfrm>
          <a:off x="630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846" name="Text Box 145">
          <a:extLst>
            <a:ext uri="{FF2B5EF4-FFF2-40B4-BE49-F238E27FC236}">
              <a16:creationId xmlns:a16="http://schemas.microsoft.com/office/drawing/2014/main" id="{00000000-0008-0000-1400-00005E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54" name="Text Box 153">
          <a:extLst>
            <a:ext uri="{FF2B5EF4-FFF2-40B4-BE49-F238E27FC236}">
              <a16:creationId xmlns:a16="http://schemas.microsoft.com/office/drawing/2014/main" id="{00000000-0008-0000-1400-000066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8855" name="Text Box 154">
          <a:extLst>
            <a:ext uri="{FF2B5EF4-FFF2-40B4-BE49-F238E27FC236}">
              <a16:creationId xmlns:a16="http://schemas.microsoft.com/office/drawing/2014/main" id="{00000000-0008-0000-1400-000067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56" name="Text Box 155">
          <a:extLst>
            <a:ext uri="{FF2B5EF4-FFF2-40B4-BE49-F238E27FC236}">
              <a16:creationId xmlns:a16="http://schemas.microsoft.com/office/drawing/2014/main" id="{00000000-0008-0000-1400-000068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44" name="Text Box 156">
          <a:extLst>
            <a:ext uri="{FF2B5EF4-FFF2-40B4-BE49-F238E27FC236}">
              <a16:creationId xmlns:a16="http://schemas.microsoft.com/office/drawing/2014/main" id="{00000000-0008-0000-1400-00009C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58" name="Text Box 157">
          <a:extLst>
            <a:ext uri="{FF2B5EF4-FFF2-40B4-BE49-F238E27FC236}">
              <a16:creationId xmlns:a16="http://schemas.microsoft.com/office/drawing/2014/main" id="{00000000-0008-0000-1400-00006A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46" name="Text Box 158">
          <a:extLst>
            <a:ext uri="{FF2B5EF4-FFF2-40B4-BE49-F238E27FC236}">
              <a16:creationId xmlns:a16="http://schemas.microsoft.com/office/drawing/2014/main" id="{00000000-0008-0000-1400-00009E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60" name="Text Box 159">
          <a:extLst>
            <a:ext uri="{FF2B5EF4-FFF2-40B4-BE49-F238E27FC236}">
              <a16:creationId xmlns:a16="http://schemas.microsoft.com/office/drawing/2014/main" id="{00000000-0008-0000-1400-00006C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63648" name="Text Box 160">
          <a:extLst>
            <a:ext uri="{FF2B5EF4-FFF2-40B4-BE49-F238E27FC236}">
              <a16:creationId xmlns:a16="http://schemas.microsoft.com/office/drawing/2014/main" id="{00000000-0008-0000-1400-0000A0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62" name="Text Box 161">
          <a:extLst>
            <a:ext uri="{FF2B5EF4-FFF2-40B4-BE49-F238E27FC236}">
              <a16:creationId xmlns:a16="http://schemas.microsoft.com/office/drawing/2014/main" id="{00000000-0008-0000-1400-00006E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3650" name="Text Box 162">
          <a:extLst>
            <a:ext uri="{FF2B5EF4-FFF2-40B4-BE49-F238E27FC236}">
              <a16:creationId xmlns:a16="http://schemas.microsoft.com/office/drawing/2014/main" id="{00000000-0008-0000-1400-0000A2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3651" name="Text Box 163">
          <a:extLst>
            <a:ext uri="{FF2B5EF4-FFF2-40B4-BE49-F238E27FC236}">
              <a16:creationId xmlns:a16="http://schemas.microsoft.com/office/drawing/2014/main" id="{00000000-0008-0000-1400-0000A3F80000}"/>
            </a:ext>
          </a:extLst>
        </xdr:cNvPr>
        <xdr:cNvSpPr txBox="1">
          <a:spLocks noChangeArrowheads="1"/>
        </xdr:cNvSpPr>
      </xdr:nvSpPr>
      <xdr:spPr bwMode="auto">
        <a:xfrm>
          <a:off x="2495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65" name="Text Box 164">
          <a:extLst>
            <a:ext uri="{FF2B5EF4-FFF2-40B4-BE49-F238E27FC236}">
              <a16:creationId xmlns:a16="http://schemas.microsoft.com/office/drawing/2014/main" id="{00000000-0008-0000-1400-000071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8866" name="Text Box 165">
          <a:extLst>
            <a:ext uri="{FF2B5EF4-FFF2-40B4-BE49-F238E27FC236}">
              <a16:creationId xmlns:a16="http://schemas.microsoft.com/office/drawing/2014/main" id="{00000000-0008-0000-1400-000072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67" name="Text Box 166">
          <a:extLst>
            <a:ext uri="{FF2B5EF4-FFF2-40B4-BE49-F238E27FC236}">
              <a16:creationId xmlns:a16="http://schemas.microsoft.com/office/drawing/2014/main" id="{00000000-0008-0000-1400-000073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55" name="Text Box 167">
          <a:extLst>
            <a:ext uri="{FF2B5EF4-FFF2-40B4-BE49-F238E27FC236}">
              <a16:creationId xmlns:a16="http://schemas.microsoft.com/office/drawing/2014/main" id="{00000000-0008-0000-1400-0000A7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69" name="Text Box 168">
          <a:extLst>
            <a:ext uri="{FF2B5EF4-FFF2-40B4-BE49-F238E27FC236}">
              <a16:creationId xmlns:a16="http://schemas.microsoft.com/office/drawing/2014/main" id="{00000000-0008-0000-1400-000075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57" name="Text Box 169">
          <a:extLst>
            <a:ext uri="{FF2B5EF4-FFF2-40B4-BE49-F238E27FC236}">
              <a16:creationId xmlns:a16="http://schemas.microsoft.com/office/drawing/2014/main" id="{00000000-0008-0000-1400-0000A9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71" name="Text Box 170">
          <a:extLst>
            <a:ext uri="{FF2B5EF4-FFF2-40B4-BE49-F238E27FC236}">
              <a16:creationId xmlns:a16="http://schemas.microsoft.com/office/drawing/2014/main" id="{00000000-0008-0000-1400-000077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63659" name="Text Box 171">
          <a:extLst>
            <a:ext uri="{FF2B5EF4-FFF2-40B4-BE49-F238E27FC236}">
              <a16:creationId xmlns:a16="http://schemas.microsoft.com/office/drawing/2014/main" id="{00000000-0008-0000-1400-0000AB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73" name="Text Box 172">
          <a:extLst>
            <a:ext uri="{FF2B5EF4-FFF2-40B4-BE49-F238E27FC236}">
              <a16:creationId xmlns:a16="http://schemas.microsoft.com/office/drawing/2014/main" id="{00000000-0008-0000-1400-000079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3661" name="Text Box 173">
          <a:extLst>
            <a:ext uri="{FF2B5EF4-FFF2-40B4-BE49-F238E27FC236}">
              <a16:creationId xmlns:a16="http://schemas.microsoft.com/office/drawing/2014/main" id="{00000000-0008-0000-1400-0000AD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3662" name="Text Box 174">
          <a:extLst>
            <a:ext uri="{FF2B5EF4-FFF2-40B4-BE49-F238E27FC236}">
              <a16:creationId xmlns:a16="http://schemas.microsoft.com/office/drawing/2014/main" id="{00000000-0008-0000-1400-0000AEF80000}"/>
            </a:ext>
          </a:extLst>
        </xdr:cNvPr>
        <xdr:cNvSpPr txBox="1">
          <a:spLocks noChangeArrowheads="1"/>
        </xdr:cNvSpPr>
      </xdr:nvSpPr>
      <xdr:spPr bwMode="auto">
        <a:xfrm>
          <a:off x="2495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876" name="テキスト 2">
          <a:extLst>
            <a:ext uri="{FF2B5EF4-FFF2-40B4-BE49-F238E27FC236}">
              <a16:creationId xmlns:a16="http://schemas.microsoft.com/office/drawing/2014/main" id="{00000000-0008-0000-1400-00007C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77" name="テキスト 3">
          <a:extLst>
            <a:ext uri="{FF2B5EF4-FFF2-40B4-BE49-F238E27FC236}">
              <a16:creationId xmlns:a16="http://schemas.microsoft.com/office/drawing/2014/main" id="{00000000-0008-0000-1400-00007D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65" name="テキスト 4">
          <a:extLst>
            <a:ext uri="{FF2B5EF4-FFF2-40B4-BE49-F238E27FC236}">
              <a16:creationId xmlns:a16="http://schemas.microsoft.com/office/drawing/2014/main" id="{00000000-0008-0000-1400-0000B1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79" name="テキスト 5">
          <a:extLst>
            <a:ext uri="{FF2B5EF4-FFF2-40B4-BE49-F238E27FC236}">
              <a16:creationId xmlns:a16="http://schemas.microsoft.com/office/drawing/2014/main" id="{00000000-0008-0000-1400-00007F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63667" name="テキスト 9">
          <a:extLst>
            <a:ext uri="{FF2B5EF4-FFF2-40B4-BE49-F238E27FC236}">
              <a16:creationId xmlns:a16="http://schemas.microsoft.com/office/drawing/2014/main" id="{00000000-0008-0000-1400-0000B3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8881" name="テキスト 10">
          <a:extLst>
            <a:ext uri="{FF2B5EF4-FFF2-40B4-BE49-F238E27FC236}">
              <a16:creationId xmlns:a16="http://schemas.microsoft.com/office/drawing/2014/main" id="{00000000-0008-0000-1400-000081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69" name="テキスト 11">
          <a:extLst>
            <a:ext uri="{FF2B5EF4-FFF2-40B4-BE49-F238E27FC236}">
              <a16:creationId xmlns:a16="http://schemas.microsoft.com/office/drawing/2014/main" id="{00000000-0008-0000-1400-0000B5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8883" name="テキスト 12">
          <a:extLst>
            <a:ext uri="{FF2B5EF4-FFF2-40B4-BE49-F238E27FC236}">
              <a16:creationId xmlns:a16="http://schemas.microsoft.com/office/drawing/2014/main" id="{00000000-0008-0000-1400-000083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84" name="テキスト 18">
          <a:extLst>
            <a:ext uri="{FF2B5EF4-FFF2-40B4-BE49-F238E27FC236}">
              <a16:creationId xmlns:a16="http://schemas.microsoft.com/office/drawing/2014/main" id="{00000000-0008-0000-1400-000084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72" name="テキスト 19">
          <a:extLst>
            <a:ext uri="{FF2B5EF4-FFF2-40B4-BE49-F238E27FC236}">
              <a16:creationId xmlns:a16="http://schemas.microsoft.com/office/drawing/2014/main" id="{00000000-0008-0000-1400-0000B8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73" name="テキスト 20">
          <a:extLst>
            <a:ext uri="{FF2B5EF4-FFF2-40B4-BE49-F238E27FC236}">
              <a16:creationId xmlns:a16="http://schemas.microsoft.com/office/drawing/2014/main" id="{00000000-0008-0000-1400-0000B9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74" name="テキスト 21">
          <a:extLst>
            <a:ext uri="{FF2B5EF4-FFF2-40B4-BE49-F238E27FC236}">
              <a16:creationId xmlns:a16="http://schemas.microsoft.com/office/drawing/2014/main" id="{00000000-0008-0000-1400-0000BA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88" name="テキスト 22">
          <a:extLst>
            <a:ext uri="{FF2B5EF4-FFF2-40B4-BE49-F238E27FC236}">
              <a16:creationId xmlns:a16="http://schemas.microsoft.com/office/drawing/2014/main" id="{00000000-0008-0000-1400-000088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3676" name="テキスト 23">
          <a:extLst>
            <a:ext uri="{FF2B5EF4-FFF2-40B4-BE49-F238E27FC236}">
              <a16:creationId xmlns:a16="http://schemas.microsoft.com/office/drawing/2014/main" id="{00000000-0008-0000-1400-0000BC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90" name="テキスト 31">
          <a:extLst>
            <a:ext uri="{FF2B5EF4-FFF2-40B4-BE49-F238E27FC236}">
              <a16:creationId xmlns:a16="http://schemas.microsoft.com/office/drawing/2014/main" id="{00000000-0008-0000-1400-00008A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78" name="テキスト 32">
          <a:extLst>
            <a:ext uri="{FF2B5EF4-FFF2-40B4-BE49-F238E27FC236}">
              <a16:creationId xmlns:a16="http://schemas.microsoft.com/office/drawing/2014/main" id="{00000000-0008-0000-1400-0000BE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79" name="テキスト 33">
          <a:extLst>
            <a:ext uri="{FF2B5EF4-FFF2-40B4-BE49-F238E27FC236}">
              <a16:creationId xmlns:a16="http://schemas.microsoft.com/office/drawing/2014/main" id="{00000000-0008-0000-1400-0000BF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80" name="テキスト 34">
          <a:extLst>
            <a:ext uri="{FF2B5EF4-FFF2-40B4-BE49-F238E27FC236}">
              <a16:creationId xmlns:a16="http://schemas.microsoft.com/office/drawing/2014/main" id="{00000000-0008-0000-1400-0000C0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94" name="テキスト 35">
          <a:extLst>
            <a:ext uri="{FF2B5EF4-FFF2-40B4-BE49-F238E27FC236}">
              <a16:creationId xmlns:a16="http://schemas.microsoft.com/office/drawing/2014/main" id="{00000000-0008-0000-1400-00008E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3682" name="テキスト 36">
          <a:extLst>
            <a:ext uri="{FF2B5EF4-FFF2-40B4-BE49-F238E27FC236}">
              <a16:creationId xmlns:a16="http://schemas.microsoft.com/office/drawing/2014/main" id="{00000000-0008-0000-1400-0000C2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63683" name="テキスト 44">
          <a:extLst>
            <a:ext uri="{FF2B5EF4-FFF2-40B4-BE49-F238E27FC236}">
              <a16:creationId xmlns:a16="http://schemas.microsoft.com/office/drawing/2014/main" id="{00000000-0008-0000-1400-0000C3F80000}"/>
            </a:ext>
          </a:extLst>
        </xdr:cNvPr>
        <xdr:cNvSpPr txBox="1">
          <a:spLocks noChangeArrowheads="1"/>
        </xdr:cNvSpPr>
      </xdr:nvSpPr>
      <xdr:spPr bwMode="auto">
        <a:xfrm>
          <a:off x="1733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97" name="テキスト 45">
          <a:extLst>
            <a:ext uri="{FF2B5EF4-FFF2-40B4-BE49-F238E27FC236}">
              <a16:creationId xmlns:a16="http://schemas.microsoft.com/office/drawing/2014/main" id="{00000000-0008-0000-1400-000091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63685" name="テキスト 46">
          <a:extLst>
            <a:ext uri="{FF2B5EF4-FFF2-40B4-BE49-F238E27FC236}">
              <a16:creationId xmlns:a16="http://schemas.microsoft.com/office/drawing/2014/main" id="{00000000-0008-0000-1400-0000C5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86" name="テキスト 47">
          <a:extLst>
            <a:ext uri="{FF2B5EF4-FFF2-40B4-BE49-F238E27FC236}">
              <a16:creationId xmlns:a16="http://schemas.microsoft.com/office/drawing/2014/main" id="{00000000-0008-0000-1400-0000C6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900" name="テキスト 49">
          <a:extLst>
            <a:ext uri="{FF2B5EF4-FFF2-40B4-BE49-F238E27FC236}">
              <a16:creationId xmlns:a16="http://schemas.microsoft.com/office/drawing/2014/main" id="{00000000-0008-0000-1400-000094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901" name="Text Box 200">
          <a:extLst>
            <a:ext uri="{FF2B5EF4-FFF2-40B4-BE49-F238E27FC236}">
              <a16:creationId xmlns:a16="http://schemas.microsoft.com/office/drawing/2014/main" id="{00000000-0008-0000-1400-000095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3689" name="Text Box 201">
          <a:extLst>
            <a:ext uri="{FF2B5EF4-FFF2-40B4-BE49-F238E27FC236}">
              <a16:creationId xmlns:a16="http://schemas.microsoft.com/office/drawing/2014/main" id="{00000000-0008-0000-1400-0000C9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3690" name="Text Box 202">
          <a:extLst>
            <a:ext uri="{FF2B5EF4-FFF2-40B4-BE49-F238E27FC236}">
              <a16:creationId xmlns:a16="http://schemas.microsoft.com/office/drawing/2014/main" id="{00000000-0008-0000-1400-0000CAF80000}"/>
            </a:ext>
          </a:extLst>
        </xdr:cNvPr>
        <xdr:cNvSpPr txBox="1">
          <a:spLocks noChangeArrowheads="1"/>
        </xdr:cNvSpPr>
      </xdr:nvSpPr>
      <xdr:spPr bwMode="auto">
        <a:xfrm>
          <a:off x="2495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904" name="Text Box 203">
          <a:extLst>
            <a:ext uri="{FF2B5EF4-FFF2-40B4-BE49-F238E27FC236}">
              <a16:creationId xmlns:a16="http://schemas.microsoft.com/office/drawing/2014/main" id="{00000000-0008-0000-1400-000098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8905" name="Text Box 204">
          <a:extLst>
            <a:ext uri="{FF2B5EF4-FFF2-40B4-BE49-F238E27FC236}">
              <a16:creationId xmlns:a16="http://schemas.microsoft.com/office/drawing/2014/main" id="{00000000-0008-0000-1400-000099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906" name="Text Box 205">
          <a:extLst>
            <a:ext uri="{FF2B5EF4-FFF2-40B4-BE49-F238E27FC236}">
              <a16:creationId xmlns:a16="http://schemas.microsoft.com/office/drawing/2014/main" id="{00000000-0008-0000-1400-00009A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3694" name="Text Box 206">
          <a:extLst>
            <a:ext uri="{FF2B5EF4-FFF2-40B4-BE49-F238E27FC236}">
              <a16:creationId xmlns:a16="http://schemas.microsoft.com/office/drawing/2014/main" id="{00000000-0008-0000-1400-0000CEF80000}"/>
            </a:ext>
          </a:extLst>
        </xdr:cNvPr>
        <xdr:cNvSpPr txBox="1">
          <a:spLocks noChangeArrowheads="1"/>
        </xdr:cNvSpPr>
      </xdr:nvSpPr>
      <xdr:spPr bwMode="auto">
        <a:xfrm>
          <a:off x="4781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908" name="Text Box 207">
          <a:extLst>
            <a:ext uri="{FF2B5EF4-FFF2-40B4-BE49-F238E27FC236}">
              <a16:creationId xmlns:a16="http://schemas.microsoft.com/office/drawing/2014/main" id="{00000000-0008-0000-1400-00009C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3696" name="Text Box 208">
          <a:extLst>
            <a:ext uri="{FF2B5EF4-FFF2-40B4-BE49-F238E27FC236}">
              <a16:creationId xmlns:a16="http://schemas.microsoft.com/office/drawing/2014/main" id="{00000000-0008-0000-1400-0000D0F80000}"/>
            </a:ext>
          </a:extLst>
        </xdr:cNvPr>
        <xdr:cNvSpPr txBox="1">
          <a:spLocks noChangeArrowheads="1"/>
        </xdr:cNvSpPr>
      </xdr:nvSpPr>
      <xdr:spPr bwMode="auto">
        <a:xfrm>
          <a:off x="4781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910" name="Text Box 209">
          <a:extLst>
            <a:ext uri="{FF2B5EF4-FFF2-40B4-BE49-F238E27FC236}">
              <a16:creationId xmlns:a16="http://schemas.microsoft.com/office/drawing/2014/main" id="{00000000-0008-0000-1400-00009E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911" name="Text Box 210">
          <a:extLst>
            <a:ext uri="{FF2B5EF4-FFF2-40B4-BE49-F238E27FC236}">
              <a16:creationId xmlns:a16="http://schemas.microsoft.com/office/drawing/2014/main" id="{00000000-0008-0000-1400-00009F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8912" name="Text Box 211">
          <a:extLst>
            <a:ext uri="{FF2B5EF4-FFF2-40B4-BE49-F238E27FC236}">
              <a16:creationId xmlns:a16="http://schemas.microsoft.com/office/drawing/2014/main" id="{00000000-0008-0000-1400-0000A0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913" name="Text Box 212">
          <a:extLst>
            <a:ext uri="{FF2B5EF4-FFF2-40B4-BE49-F238E27FC236}">
              <a16:creationId xmlns:a16="http://schemas.microsoft.com/office/drawing/2014/main" id="{00000000-0008-0000-1400-0000A1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3701" name="Text Box 213">
          <a:extLst>
            <a:ext uri="{FF2B5EF4-FFF2-40B4-BE49-F238E27FC236}">
              <a16:creationId xmlns:a16="http://schemas.microsoft.com/office/drawing/2014/main" id="{00000000-0008-0000-1400-0000D5F80000}"/>
            </a:ext>
          </a:extLst>
        </xdr:cNvPr>
        <xdr:cNvSpPr txBox="1">
          <a:spLocks noChangeArrowheads="1"/>
        </xdr:cNvSpPr>
      </xdr:nvSpPr>
      <xdr:spPr bwMode="auto">
        <a:xfrm>
          <a:off x="554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915" name="Text Box 214">
          <a:extLst>
            <a:ext uri="{FF2B5EF4-FFF2-40B4-BE49-F238E27FC236}">
              <a16:creationId xmlns:a16="http://schemas.microsoft.com/office/drawing/2014/main" id="{00000000-0008-0000-1400-0000A3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3703" name="Text Box 215">
          <a:extLst>
            <a:ext uri="{FF2B5EF4-FFF2-40B4-BE49-F238E27FC236}">
              <a16:creationId xmlns:a16="http://schemas.microsoft.com/office/drawing/2014/main" id="{00000000-0008-0000-1400-0000D7F80000}"/>
            </a:ext>
          </a:extLst>
        </xdr:cNvPr>
        <xdr:cNvSpPr txBox="1">
          <a:spLocks noChangeArrowheads="1"/>
        </xdr:cNvSpPr>
      </xdr:nvSpPr>
      <xdr:spPr bwMode="auto">
        <a:xfrm>
          <a:off x="554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917" name="Text Box 216">
          <a:extLst>
            <a:ext uri="{FF2B5EF4-FFF2-40B4-BE49-F238E27FC236}">
              <a16:creationId xmlns:a16="http://schemas.microsoft.com/office/drawing/2014/main" id="{00000000-0008-0000-1400-0000A5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918" name="Text Box 217">
          <a:extLst>
            <a:ext uri="{FF2B5EF4-FFF2-40B4-BE49-F238E27FC236}">
              <a16:creationId xmlns:a16="http://schemas.microsoft.com/office/drawing/2014/main" id="{00000000-0008-0000-1400-0000A6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7818919" name="Text Box 218">
          <a:extLst>
            <a:ext uri="{FF2B5EF4-FFF2-40B4-BE49-F238E27FC236}">
              <a16:creationId xmlns:a16="http://schemas.microsoft.com/office/drawing/2014/main" id="{00000000-0008-0000-1400-0000A7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920" name="Text Box 219">
          <a:extLst>
            <a:ext uri="{FF2B5EF4-FFF2-40B4-BE49-F238E27FC236}">
              <a16:creationId xmlns:a16="http://schemas.microsoft.com/office/drawing/2014/main" id="{00000000-0008-0000-1400-0000A8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63708" name="Text Box 220">
          <a:extLst>
            <a:ext uri="{FF2B5EF4-FFF2-40B4-BE49-F238E27FC236}">
              <a16:creationId xmlns:a16="http://schemas.microsoft.com/office/drawing/2014/main" id="{00000000-0008-0000-1400-0000DCF80000}"/>
            </a:ext>
          </a:extLst>
        </xdr:cNvPr>
        <xdr:cNvSpPr txBox="1">
          <a:spLocks noChangeArrowheads="1"/>
        </xdr:cNvSpPr>
      </xdr:nvSpPr>
      <xdr:spPr bwMode="auto">
        <a:xfrm>
          <a:off x="630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922" name="Text Box 221">
          <a:extLst>
            <a:ext uri="{FF2B5EF4-FFF2-40B4-BE49-F238E27FC236}">
              <a16:creationId xmlns:a16="http://schemas.microsoft.com/office/drawing/2014/main" id="{00000000-0008-0000-1400-0000AA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63710" name="Text Box 222">
          <a:extLst>
            <a:ext uri="{FF2B5EF4-FFF2-40B4-BE49-F238E27FC236}">
              <a16:creationId xmlns:a16="http://schemas.microsoft.com/office/drawing/2014/main" id="{00000000-0008-0000-1400-0000DEF80000}"/>
            </a:ext>
          </a:extLst>
        </xdr:cNvPr>
        <xdr:cNvSpPr txBox="1">
          <a:spLocks noChangeArrowheads="1"/>
        </xdr:cNvSpPr>
      </xdr:nvSpPr>
      <xdr:spPr bwMode="auto">
        <a:xfrm>
          <a:off x="630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924" name="Text Box 223">
          <a:extLst>
            <a:ext uri="{FF2B5EF4-FFF2-40B4-BE49-F238E27FC236}">
              <a16:creationId xmlns:a16="http://schemas.microsoft.com/office/drawing/2014/main" id="{00000000-0008-0000-1400-0000AC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25" name="Text Box 224">
          <a:extLst>
            <a:ext uri="{FF2B5EF4-FFF2-40B4-BE49-F238E27FC236}">
              <a16:creationId xmlns:a16="http://schemas.microsoft.com/office/drawing/2014/main" id="{00000000-0008-0000-1400-0000AD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8926" name="Text Box 225">
          <a:extLst>
            <a:ext uri="{FF2B5EF4-FFF2-40B4-BE49-F238E27FC236}">
              <a16:creationId xmlns:a16="http://schemas.microsoft.com/office/drawing/2014/main" id="{00000000-0008-0000-1400-0000AE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27" name="Text Box 226">
          <a:extLst>
            <a:ext uri="{FF2B5EF4-FFF2-40B4-BE49-F238E27FC236}">
              <a16:creationId xmlns:a16="http://schemas.microsoft.com/office/drawing/2014/main" id="{00000000-0008-0000-1400-0000AF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63715" name="Text Box 227">
          <a:extLst>
            <a:ext uri="{FF2B5EF4-FFF2-40B4-BE49-F238E27FC236}">
              <a16:creationId xmlns:a16="http://schemas.microsoft.com/office/drawing/2014/main" id="{00000000-0008-0000-1400-0000E3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29" name="Text Box 228">
          <a:extLst>
            <a:ext uri="{FF2B5EF4-FFF2-40B4-BE49-F238E27FC236}">
              <a16:creationId xmlns:a16="http://schemas.microsoft.com/office/drawing/2014/main" id="{00000000-0008-0000-1400-0000B1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63717" name="Text Box 229">
          <a:extLst>
            <a:ext uri="{FF2B5EF4-FFF2-40B4-BE49-F238E27FC236}">
              <a16:creationId xmlns:a16="http://schemas.microsoft.com/office/drawing/2014/main" id="{00000000-0008-0000-1400-0000E5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31" name="Text Box 230">
          <a:extLst>
            <a:ext uri="{FF2B5EF4-FFF2-40B4-BE49-F238E27FC236}">
              <a16:creationId xmlns:a16="http://schemas.microsoft.com/office/drawing/2014/main" id="{00000000-0008-0000-1400-0000B3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63719" name="Text Box 231">
          <a:extLst>
            <a:ext uri="{FF2B5EF4-FFF2-40B4-BE49-F238E27FC236}">
              <a16:creationId xmlns:a16="http://schemas.microsoft.com/office/drawing/2014/main" id="{00000000-0008-0000-1400-0000E7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33" name="Text Box 232">
          <a:extLst>
            <a:ext uri="{FF2B5EF4-FFF2-40B4-BE49-F238E27FC236}">
              <a16:creationId xmlns:a16="http://schemas.microsoft.com/office/drawing/2014/main" id="{00000000-0008-0000-1400-0000B5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63721" name="Text Box 233">
          <a:extLst>
            <a:ext uri="{FF2B5EF4-FFF2-40B4-BE49-F238E27FC236}">
              <a16:creationId xmlns:a16="http://schemas.microsoft.com/office/drawing/2014/main" id="{00000000-0008-0000-1400-0000E9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63722" name="Text Box 234">
          <a:extLst>
            <a:ext uri="{FF2B5EF4-FFF2-40B4-BE49-F238E27FC236}">
              <a16:creationId xmlns:a16="http://schemas.microsoft.com/office/drawing/2014/main" id="{00000000-0008-0000-1400-0000EAF80000}"/>
            </a:ext>
          </a:extLst>
        </xdr:cNvPr>
        <xdr:cNvSpPr txBox="1">
          <a:spLocks noChangeArrowheads="1"/>
        </xdr:cNvSpPr>
      </xdr:nvSpPr>
      <xdr:spPr bwMode="auto">
        <a:xfrm>
          <a:off x="1733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36" name="Text Box 235">
          <a:extLst>
            <a:ext uri="{FF2B5EF4-FFF2-40B4-BE49-F238E27FC236}">
              <a16:creationId xmlns:a16="http://schemas.microsoft.com/office/drawing/2014/main" id="{00000000-0008-0000-1400-0000B8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8937" name="Text Box 236">
          <a:extLst>
            <a:ext uri="{FF2B5EF4-FFF2-40B4-BE49-F238E27FC236}">
              <a16:creationId xmlns:a16="http://schemas.microsoft.com/office/drawing/2014/main" id="{00000000-0008-0000-1400-0000B9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38" name="Text Box 237">
          <a:extLst>
            <a:ext uri="{FF2B5EF4-FFF2-40B4-BE49-F238E27FC236}">
              <a16:creationId xmlns:a16="http://schemas.microsoft.com/office/drawing/2014/main" id="{00000000-0008-0000-1400-0000BA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63726" name="Text Box 238">
          <a:extLst>
            <a:ext uri="{FF2B5EF4-FFF2-40B4-BE49-F238E27FC236}">
              <a16:creationId xmlns:a16="http://schemas.microsoft.com/office/drawing/2014/main" id="{00000000-0008-0000-1400-0000EE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40" name="Text Box 239">
          <a:extLst>
            <a:ext uri="{FF2B5EF4-FFF2-40B4-BE49-F238E27FC236}">
              <a16:creationId xmlns:a16="http://schemas.microsoft.com/office/drawing/2014/main" id="{00000000-0008-0000-1400-0000BC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63728" name="Text Box 240">
          <a:extLst>
            <a:ext uri="{FF2B5EF4-FFF2-40B4-BE49-F238E27FC236}">
              <a16:creationId xmlns:a16="http://schemas.microsoft.com/office/drawing/2014/main" id="{00000000-0008-0000-1400-0000F0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42" name="Text Box 241">
          <a:extLst>
            <a:ext uri="{FF2B5EF4-FFF2-40B4-BE49-F238E27FC236}">
              <a16:creationId xmlns:a16="http://schemas.microsoft.com/office/drawing/2014/main" id="{00000000-0008-0000-1400-0000BE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63730" name="Text Box 242">
          <a:extLst>
            <a:ext uri="{FF2B5EF4-FFF2-40B4-BE49-F238E27FC236}">
              <a16:creationId xmlns:a16="http://schemas.microsoft.com/office/drawing/2014/main" id="{00000000-0008-0000-1400-0000F2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44" name="Text Box 243">
          <a:extLst>
            <a:ext uri="{FF2B5EF4-FFF2-40B4-BE49-F238E27FC236}">
              <a16:creationId xmlns:a16="http://schemas.microsoft.com/office/drawing/2014/main" id="{00000000-0008-0000-1400-0000C0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63732" name="Text Box 244">
          <a:extLst>
            <a:ext uri="{FF2B5EF4-FFF2-40B4-BE49-F238E27FC236}">
              <a16:creationId xmlns:a16="http://schemas.microsoft.com/office/drawing/2014/main" id="{00000000-0008-0000-1400-0000F4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63733" name="Text Box 245">
          <a:extLst>
            <a:ext uri="{FF2B5EF4-FFF2-40B4-BE49-F238E27FC236}">
              <a16:creationId xmlns:a16="http://schemas.microsoft.com/office/drawing/2014/main" id="{00000000-0008-0000-1400-0000F5F80000}"/>
            </a:ext>
          </a:extLst>
        </xdr:cNvPr>
        <xdr:cNvSpPr txBox="1">
          <a:spLocks noChangeArrowheads="1"/>
        </xdr:cNvSpPr>
      </xdr:nvSpPr>
      <xdr:spPr bwMode="auto">
        <a:xfrm>
          <a:off x="1733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8947" name="テキスト 2">
          <a:extLst>
            <a:ext uri="{FF2B5EF4-FFF2-40B4-BE49-F238E27FC236}">
              <a16:creationId xmlns:a16="http://schemas.microsoft.com/office/drawing/2014/main" id="{00000000-0008-0000-1400-0000C3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948" name="テキスト 3">
          <a:extLst>
            <a:ext uri="{FF2B5EF4-FFF2-40B4-BE49-F238E27FC236}">
              <a16:creationId xmlns:a16="http://schemas.microsoft.com/office/drawing/2014/main" id="{00000000-0008-0000-1400-0000C4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36" name="テキスト 4">
          <a:extLst>
            <a:ext uri="{FF2B5EF4-FFF2-40B4-BE49-F238E27FC236}">
              <a16:creationId xmlns:a16="http://schemas.microsoft.com/office/drawing/2014/main" id="{00000000-0008-0000-1400-0000F8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950" name="テキスト 5">
          <a:extLst>
            <a:ext uri="{FF2B5EF4-FFF2-40B4-BE49-F238E27FC236}">
              <a16:creationId xmlns:a16="http://schemas.microsoft.com/office/drawing/2014/main" id="{00000000-0008-0000-1400-0000C6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63738" name="テキスト 9">
          <a:extLst>
            <a:ext uri="{FF2B5EF4-FFF2-40B4-BE49-F238E27FC236}">
              <a16:creationId xmlns:a16="http://schemas.microsoft.com/office/drawing/2014/main" id="{00000000-0008-0000-1400-0000FAF8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8952" name="テキスト 10">
          <a:extLst>
            <a:ext uri="{FF2B5EF4-FFF2-40B4-BE49-F238E27FC236}">
              <a16:creationId xmlns:a16="http://schemas.microsoft.com/office/drawing/2014/main" id="{00000000-0008-0000-1400-0000C8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40" name="テキスト 11">
          <a:extLst>
            <a:ext uri="{FF2B5EF4-FFF2-40B4-BE49-F238E27FC236}">
              <a16:creationId xmlns:a16="http://schemas.microsoft.com/office/drawing/2014/main" id="{00000000-0008-0000-1400-0000FC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8954" name="テキスト 12">
          <a:extLst>
            <a:ext uri="{FF2B5EF4-FFF2-40B4-BE49-F238E27FC236}">
              <a16:creationId xmlns:a16="http://schemas.microsoft.com/office/drawing/2014/main" id="{00000000-0008-0000-1400-0000CA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955" name="テキスト 18">
          <a:extLst>
            <a:ext uri="{FF2B5EF4-FFF2-40B4-BE49-F238E27FC236}">
              <a16:creationId xmlns:a16="http://schemas.microsoft.com/office/drawing/2014/main" id="{00000000-0008-0000-1400-0000CB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743" name="テキスト 19">
          <a:extLst>
            <a:ext uri="{FF2B5EF4-FFF2-40B4-BE49-F238E27FC236}">
              <a16:creationId xmlns:a16="http://schemas.microsoft.com/office/drawing/2014/main" id="{00000000-0008-0000-1400-0000FF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44" name="テキスト 20">
          <a:extLst>
            <a:ext uri="{FF2B5EF4-FFF2-40B4-BE49-F238E27FC236}">
              <a16:creationId xmlns:a16="http://schemas.microsoft.com/office/drawing/2014/main" id="{00000000-0008-0000-1400-000000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45" name="テキスト 21">
          <a:extLst>
            <a:ext uri="{FF2B5EF4-FFF2-40B4-BE49-F238E27FC236}">
              <a16:creationId xmlns:a16="http://schemas.microsoft.com/office/drawing/2014/main" id="{00000000-0008-0000-1400-000001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959" name="テキスト 22">
          <a:extLst>
            <a:ext uri="{FF2B5EF4-FFF2-40B4-BE49-F238E27FC236}">
              <a16:creationId xmlns:a16="http://schemas.microsoft.com/office/drawing/2014/main" id="{00000000-0008-0000-1400-0000CF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63747" name="テキスト 23">
          <a:extLst>
            <a:ext uri="{FF2B5EF4-FFF2-40B4-BE49-F238E27FC236}">
              <a16:creationId xmlns:a16="http://schemas.microsoft.com/office/drawing/2014/main" id="{00000000-0008-0000-1400-000003F9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961" name="テキスト 31">
          <a:extLst>
            <a:ext uri="{FF2B5EF4-FFF2-40B4-BE49-F238E27FC236}">
              <a16:creationId xmlns:a16="http://schemas.microsoft.com/office/drawing/2014/main" id="{00000000-0008-0000-1400-0000D1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749" name="テキスト 32">
          <a:extLst>
            <a:ext uri="{FF2B5EF4-FFF2-40B4-BE49-F238E27FC236}">
              <a16:creationId xmlns:a16="http://schemas.microsoft.com/office/drawing/2014/main" id="{00000000-0008-0000-1400-000005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50" name="テキスト 33">
          <a:extLst>
            <a:ext uri="{FF2B5EF4-FFF2-40B4-BE49-F238E27FC236}">
              <a16:creationId xmlns:a16="http://schemas.microsoft.com/office/drawing/2014/main" id="{00000000-0008-0000-1400-000006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51" name="テキスト 34">
          <a:extLst>
            <a:ext uri="{FF2B5EF4-FFF2-40B4-BE49-F238E27FC236}">
              <a16:creationId xmlns:a16="http://schemas.microsoft.com/office/drawing/2014/main" id="{00000000-0008-0000-1400-000007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965" name="テキスト 35">
          <a:extLst>
            <a:ext uri="{FF2B5EF4-FFF2-40B4-BE49-F238E27FC236}">
              <a16:creationId xmlns:a16="http://schemas.microsoft.com/office/drawing/2014/main" id="{00000000-0008-0000-1400-0000D5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63753" name="テキスト 36">
          <a:extLst>
            <a:ext uri="{FF2B5EF4-FFF2-40B4-BE49-F238E27FC236}">
              <a16:creationId xmlns:a16="http://schemas.microsoft.com/office/drawing/2014/main" id="{00000000-0008-0000-1400-000009F9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63754" name="テキスト 44">
          <a:extLst>
            <a:ext uri="{FF2B5EF4-FFF2-40B4-BE49-F238E27FC236}">
              <a16:creationId xmlns:a16="http://schemas.microsoft.com/office/drawing/2014/main" id="{00000000-0008-0000-1400-00000AF9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968" name="テキスト 45">
          <a:extLst>
            <a:ext uri="{FF2B5EF4-FFF2-40B4-BE49-F238E27FC236}">
              <a16:creationId xmlns:a16="http://schemas.microsoft.com/office/drawing/2014/main" id="{00000000-0008-0000-1400-0000D8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63756" name="テキスト 46">
          <a:extLst>
            <a:ext uri="{FF2B5EF4-FFF2-40B4-BE49-F238E27FC236}">
              <a16:creationId xmlns:a16="http://schemas.microsoft.com/office/drawing/2014/main" id="{00000000-0008-0000-1400-00000C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6</xdr:row>
      <xdr:rowOff>0</xdr:rowOff>
    </xdr:from>
    <xdr:to>
      <xdr:col>7</xdr:col>
      <xdr:colOff>0</xdr:colOff>
      <xdr:row>6</xdr:row>
      <xdr:rowOff>0</xdr:rowOff>
    </xdr:to>
    <xdr:sp macro="" textlink="">
      <xdr:nvSpPr>
        <xdr:cNvPr id="63757" name="テキスト 47">
          <a:extLst>
            <a:ext uri="{FF2B5EF4-FFF2-40B4-BE49-F238E27FC236}">
              <a16:creationId xmlns:a16="http://schemas.microsoft.com/office/drawing/2014/main" id="{00000000-0008-0000-1400-00000D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971" name="テキスト 49">
          <a:extLst>
            <a:ext uri="{FF2B5EF4-FFF2-40B4-BE49-F238E27FC236}">
              <a16:creationId xmlns:a16="http://schemas.microsoft.com/office/drawing/2014/main" id="{00000000-0008-0000-1400-0000DB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972" name="Text Box 271">
          <a:extLst>
            <a:ext uri="{FF2B5EF4-FFF2-40B4-BE49-F238E27FC236}">
              <a16:creationId xmlns:a16="http://schemas.microsoft.com/office/drawing/2014/main" id="{00000000-0008-0000-1400-0000DC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63760" name="Text Box 272">
          <a:extLst>
            <a:ext uri="{FF2B5EF4-FFF2-40B4-BE49-F238E27FC236}">
              <a16:creationId xmlns:a16="http://schemas.microsoft.com/office/drawing/2014/main" id="{00000000-0008-0000-1400-000010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63761" name="Text Box 273">
          <a:extLst>
            <a:ext uri="{FF2B5EF4-FFF2-40B4-BE49-F238E27FC236}">
              <a16:creationId xmlns:a16="http://schemas.microsoft.com/office/drawing/2014/main" id="{00000000-0008-0000-1400-000011F9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975" name="Text Box 274">
          <a:extLst>
            <a:ext uri="{FF2B5EF4-FFF2-40B4-BE49-F238E27FC236}">
              <a16:creationId xmlns:a16="http://schemas.microsoft.com/office/drawing/2014/main" id="{00000000-0008-0000-1400-0000DF4E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8976" name="Text Box 275">
          <a:extLst>
            <a:ext uri="{FF2B5EF4-FFF2-40B4-BE49-F238E27FC236}">
              <a16:creationId xmlns:a16="http://schemas.microsoft.com/office/drawing/2014/main" id="{00000000-0008-0000-1400-0000E04E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977" name="Text Box 276">
          <a:extLst>
            <a:ext uri="{FF2B5EF4-FFF2-40B4-BE49-F238E27FC236}">
              <a16:creationId xmlns:a16="http://schemas.microsoft.com/office/drawing/2014/main" id="{00000000-0008-0000-1400-0000E14E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63765" name="Text Box 277">
          <a:extLst>
            <a:ext uri="{FF2B5EF4-FFF2-40B4-BE49-F238E27FC236}">
              <a16:creationId xmlns:a16="http://schemas.microsoft.com/office/drawing/2014/main" id="{00000000-0008-0000-1400-000015F9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979" name="Text Box 278">
          <a:extLst>
            <a:ext uri="{FF2B5EF4-FFF2-40B4-BE49-F238E27FC236}">
              <a16:creationId xmlns:a16="http://schemas.microsoft.com/office/drawing/2014/main" id="{00000000-0008-0000-1400-0000E34E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63767" name="Text Box 279">
          <a:extLst>
            <a:ext uri="{FF2B5EF4-FFF2-40B4-BE49-F238E27FC236}">
              <a16:creationId xmlns:a16="http://schemas.microsoft.com/office/drawing/2014/main" id="{00000000-0008-0000-1400-000017F9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981" name="Text Box 280">
          <a:extLst>
            <a:ext uri="{FF2B5EF4-FFF2-40B4-BE49-F238E27FC236}">
              <a16:creationId xmlns:a16="http://schemas.microsoft.com/office/drawing/2014/main" id="{00000000-0008-0000-1400-0000E54E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982" name="Text Box 281">
          <a:extLst>
            <a:ext uri="{FF2B5EF4-FFF2-40B4-BE49-F238E27FC236}">
              <a16:creationId xmlns:a16="http://schemas.microsoft.com/office/drawing/2014/main" id="{00000000-0008-0000-1400-0000E6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8983" name="Text Box 282">
          <a:extLst>
            <a:ext uri="{FF2B5EF4-FFF2-40B4-BE49-F238E27FC236}">
              <a16:creationId xmlns:a16="http://schemas.microsoft.com/office/drawing/2014/main" id="{00000000-0008-0000-1400-0000E7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984" name="Text Box 283">
          <a:extLst>
            <a:ext uri="{FF2B5EF4-FFF2-40B4-BE49-F238E27FC236}">
              <a16:creationId xmlns:a16="http://schemas.microsoft.com/office/drawing/2014/main" id="{00000000-0008-0000-1400-0000E8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63772" name="Text Box 284">
          <a:extLst>
            <a:ext uri="{FF2B5EF4-FFF2-40B4-BE49-F238E27FC236}">
              <a16:creationId xmlns:a16="http://schemas.microsoft.com/office/drawing/2014/main" id="{00000000-0008-0000-1400-00001CF9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986" name="Text Box 285">
          <a:extLst>
            <a:ext uri="{FF2B5EF4-FFF2-40B4-BE49-F238E27FC236}">
              <a16:creationId xmlns:a16="http://schemas.microsoft.com/office/drawing/2014/main" id="{00000000-0008-0000-1400-0000EA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63774" name="Text Box 286">
          <a:extLst>
            <a:ext uri="{FF2B5EF4-FFF2-40B4-BE49-F238E27FC236}">
              <a16:creationId xmlns:a16="http://schemas.microsoft.com/office/drawing/2014/main" id="{00000000-0008-0000-1400-00001EF9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988" name="Text Box 287">
          <a:extLst>
            <a:ext uri="{FF2B5EF4-FFF2-40B4-BE49-F238E27FC236}">
              <a16:creationId xmlns:a16="http://schemas.microsoft.com/office/drawing/2014/main" id="{00000000-0008-0000-1400-0000EC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989" name="Text Box 288">
          <a:extLst>
            <a:ext uri="{FF2B5EF4-FFF2-40B4-BE49-F238E27FC236}">
              <a16:creationId xmlns:a16="http://schemas.microsoft.com/office/drawing/2014/main" id="{00000000-0008-0000-1400-0000ED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6</xdr:row>
      <xdr:rowOff>0</xdr:rowOff>
    </xdr:from>
    <xdr:to>
      <xdr:col>10</xdr:col>
      <xdr:colOff>601980</xdr:colOff>
      <xdr:row>6</xdr:row>
      <xdr:rowOff>0</xdr:rowOff>
    </xdr:to>
    <xdr:sp macro="" textlink="">
      <xdr:nvSpPr>
        <xdr:cNvPr id="7818990" name="Text Box 289">
          <a:extLst>
            <a:ext uri="{FF2B5EF4-FFF2-40B4-BE49-F238E27FC236}">
              <a16:creationId xmlns:a16="http://schemas.microsoft.com/office/drawing/2014/main" id="{00000000-0008-0000-1400-0000EE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991" name="Text Box 290">
          <a:extLst>
            <a:ext uri="{FF2B5EF4-FFF2-40B4-BE49-F238E27FC236}">
              <a16:creationId xmlns:a16="http://schemas.microsoft.com/office/drawing/2014/main" id="{00000000-0008-0000-1400-0000EF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3779" name="Text Box 291">
          <a:extLst>
            <a:ext uri="{FF2B5EF4-FFF2-40B4-BE49-F238E27FC236}">
              <a16:creationId xmlns:a16="http://schemas.microsoft.com/office/drawing/2014/main" id="{00000000-0008-0000-1400-000023F9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993" name="Text Box 292">
          <a:extLst>
            <a:ext uri="{FF2B5EF4-FFF2-40B4-BE49-F238E27FC236}">
              <a16:creationId xmlns:a16="http://schemas.microsoft.com/office/drawing/2014/main" id="{00000000-0008-0000-1400-0000F1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3781" name="Text Box 293">
          <a:extLst>
            <a:ext uri="{FF2B5EF4-FFF2-40B4-BE49-F238E27FC236}">
              <a16:creationId xmlns:a16="http://schemas.microsoft.com/office/drawing/2014/main" id="{00000000-0008-0000-1400-000025F9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995" name="Text Box 294">
          <a:extLst>
            <a:ext uri="{FF2B5EF4-FFF2-40B4-BE49-F238E27FC236}">
              <a16:creationId xmlns:a16="http://schemas.microsoft.com/office/drawing/2014/main" id="{00000000-0008-0000-1400-0000F3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8996" name="Text Box 295">
          <a:extLst>
            <a:ext uri="{FF2B5EF4-FFF2-40B4-BE49-F238E27FC236}">
              <a16:creationId xmlns:a16="http://schemas.microsoft.com/office/drawing/2014/main" id="{00000000-0008-0000-1400-0000F4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8997" name="Text Box 296">
          <a:extLst>
            <a:ext uri="{FF2B5EF4-FFF2-40B4-BE49-F238E27FC236}">
              <a16:creationId xmlns:a16="http://schemas.microsoft.com/office/drawing/2014/main" id="{00000000-0008-0000-1400-0000F5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8998" name="Text Box 297">
          <a:extLst>
            <a:ext uri="{FF2B5EF4-FFF2-40B4-BE49-F238E27FC236}">
              <a16:creationId xmlns:a16="http://schemas.microsoft.com/office/drawing/2014/main" id="{00000000-0008-0000-1400-0000F6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3786" name="Text Box 298">
          <a:extLst>
            <a:ext uri="{FF2B5EF4-FFF2-40B4-BE49-F238E27FC236}">
              <a16:creationId xmlns:a16="http://schemas.microsoft.com/office/drawing/2014/main" id="{00000000-0008-0000-1400-00002A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00" name="Text Box 299">
          <a:extLst>
            <a:ext uri="{FF2B5EF4-FFF2-40B4-BE49-F238E27FC236}">
              <a16:creationId xmlns:a16="http://schemas.microsoft.com/office/drawing/2014/main" id="{00000000-0008-0000-1400-0000F8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3788" name="Text Box 300">
          <a:extLst>
            <a:ext uri="{FF2B5EF4-FFF2-40B4-BE49-F238E27FC236}">
              <a16:creationId xmlns:a16="http://schemas.microsoft.com/office/drawing/2014/main" id="{00000000-0008-0000-1400-00002C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02" name="Text Box 301">
          <a:extLst>
            <a:ext uri="{FF2B5EF4-FFF2-40B4-BE49-F238E27FC236}">
              <a16:creationId xmlns:a16="http://schemas.microsoft.com/office/drawing/2014/main" id="{00000000-0008-0000-1400-0000FA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63790" name="Text Box 302">
          <a:extLst>
            <a:ext uri="{FF2B5EF4-FFF2-40B4-BE49-F238E27FC236}">
              <a16:creationId xmlns:a16="http://schemas.microsoft.com/office/drawing/2014/main" id="{00000000-0008-0000-1400-00002E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04" name="Text Box 303">
          <a:extLst>
            <a:ext uri="{FF2B5EF4-FFF2-40B4-BE49-F238E27FC236}">
              <a16:creationId xmlns:a16="http://schemas.microsoft.com/office/drawing/2014/main" id="{00000000-0008-0000-1400-0000FC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63792" name="Text Box 304">
          <a:extLst>
            <a:ext uri="{FF2B5EF4-FFF2-40B4-BE49-F238E27FC236}">
              <a16:creationId xmlns:a16="http://schemas.microsoft.com/office/drawing/2014/main" id="{00000000-0008-0000-1400-000030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63793" name="Text Box 305">
          <a:extLst>
            <a:ext uri="{FF2B5EF4-FFF2-40B4-BE49-F238E27FC236}">
              <a16:creationId xmlns:a16="http://schemas.microsoft.com/office/drawing/2014/main" id="{00000000-0008-0000-1400-000031F9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07" name="Text Box 306">
          <a:extLst>
            <a:ext uri="{FF2B5EF4-FFF2-40B4-BE49-F238E27FC236}">
              <a16:creationId xmlns:a16="http://schemas.microsoft.com/office/drawing/2014/main" id="{00000000-0008-0000-1400-0000FF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9008" name="Text Box 307">
          <a:extLst>
            <a:ext uri="{FF2B5EF4-FFF2-40B4-BE49-F238E27FC236}">
              <a16:creationId xmlns:a16="http://schemas.microsoft.com/office/drawing/2014/main" id="{00000000-0008-0000-1400-000000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09" name="Text Box 308">
          <a:extLst>
            <a:ext uri="{FF2B5EF4-FFF2-40B4-BE49-F238E27FC236}">
              <a16:creationId xmlns:a16="http://schemas.microsoft.com/office/drawing/2014/main" id="{00000000-0008-0000-1400-000001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3797" name="Text Box 309">
          <a:extLst>
            <a:ext uri="{FF2B5EF4-FFF2-40B4-BE49-F238E27FC236}">
              <a16:creationId xmlns:a16="http://schemas.microsoft.com/office/drawing/2014/main" id="{00000000-0008-0000-1400-000035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11" name="Text Box 310">
          <a:extLst>
            <a:ext uri="{FF2B5EF4-FFF2-40B4-BE49-F238E27FC236}">
              <a16:creationId xmlns:a16="http://schemas.microsoft.com/office/drawing/2014/main" id="{00000000-0008-0000-1400-000003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3799" name="Text Box 311">
          <a:extLst>
            <a:ext uri="{FF2B5EF4-FFF2-40B4-BE49-F238E27FC236}">
              <a16:creationId xmlns:a16="http://schemas.microsoft.com/office/drawing/2014/main" id="{00000000-0008-0000-1400-000037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13" name="Text Box 312">
          <a:extLst>
            <a:ext uri="{FF2B5EF4-FFF2-40B4-BE49-F238E27FC236}">
              <a16:creationId xmlns:a16="http://schemas.microsoft.com/office/drawing/2014/main" id="{00000000-0008-0000-1400-000005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63801" name="Text Box 313">
          <a:extLst>
            <a:ext uri="{FF2B5EF4-FFF2-40B4-BE49-F238E27FC236}">
              <a16:creationId xmlns:a16="http://schemas.microsoft.com/office/drawing/2014/main" id="{00000000-0008-0000-1400-000039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15" name="Text Box 314">
          <a:extLst>
            <a:ext uri="{FF2B5EF4-FFF2-40B4-BE49-F238E27FC236}">
              <a16:creationId xmlns:a16="http://schemas.microsoft.com/office/drawing/2014/main" id="{00000000-0008-0000-1400-000007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63803" name="Text Box 315">
          <a:extLst>
            <a:ext uri="{FF2B5EF4-FFF2-40B4-BE49-F238E27FC236}">
              <a16:creationId xmlns:a16="http://schemas.microsoft.com/office/drawing/2014/main" id="{00000000-0008-0000-1400-00003B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63804" name="Text Box 316">
          <a:extLst>
            <a:ext uri="{FF2B5EF4-FFF2-40B4-BE49-F238E27FC236}">
              <a16:creationId xmlns:a16="http://schemas.microsoft.com/office/drawing/2014/main" id="{00000000-0008-0000-1400-00003CF9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317" name="テキスト 1">
          <a:extLst>
            <a:ext uri="{FF2B5EF4-FFF2-40B4-BE49-F238E27FC236}">
              <a16:creationId xmlns:a16="http://schemas.microsoft.com/office/drawing/2014/main" id="{00000000-0008-0000-1400-00003D01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019" name="テキスト 2">
          <a:extLst>
            <a:ext uri="{FF2B5EF4-FFF2-40B4-BE49-F238E27FC236}">
              <a16:creationId xmlns:a16="http://schemas.microsoft.com/office/drawing/2014/main" id="{00000000-0008-0000-1400-00000B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020" name="テキスト 3">
          <a:extLst>
            <a:ext uri="{FF2B5EF4-FFF2-40B4-BE49-F238E27FC236}">
              <a16:creationId xmlns:a16="http://schemas.microsoft.com/office/drawing/2014/main" id="{00000000-0008-0000-1400-00000C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20" name="テキスト 4">
          <a:extLst>
            <a:ext uri="{FF2B5EF4-FFF2-40B4-BE49-F238E27FC236}">
              <a16:creationId xmlns:a16="http://schemas.microsoft.com/office/drawing/2014/main" id="{00000000-0008-0000-1400-000040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022" name="テキスト 5">
          <a:extLst>
            <a:ext uri="{FF2B5EF4-FFF2-40B4-BE49-F238E27FC236}">
              <a16:creationId xmlns:a16="http://schemas.microsoft.com/office/drawing/2014/main" id="{00000000-0008-0000-1400-00000E4F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325" name="テキスト 9">
          <a:extLst>
            <a:ext uri="{FF2B5EF4-FFF2-40B4-BE49-F238E27FC236}">
              <a16:creationId xmlns:a16="http://schemas.microsoft.com/office/drawing/2014/main" id="{00000000-0008-0000-1400-000045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9027" name="テキスト 10">
          <a:extLst>
            <a:ext uri="{FF2B5EF4-FFF2-40B4-BE49-F238E27FC236}">
              <a16:creationId xmlns:a16="http://schemas.microsoft.com/office/drawing/2014/main" id="{00000000-0008-0000-1400-000013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27" name="テキスト 11">
          <a:extLst>
            <a:ext uri="{FF2B5EF4-FFF2-40B4-BE49-F238E27FC236}">
              <a16:creationId xmlns:a16="http://schemas.microsoft.com/office/drawing/2014/main" id="{00000000-0008-0000-1400-000047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9029" name="テキスト 12">
          <a:extLst>
            <a:ext uri="{FF2B5EF4-FFF2-40B4-BE49-F238E27FC236}">
              <a16:creationId xmlns:a16="http://schemas.microsoft.com/office/drawing/2014/main" id="{00000000-0008-0000-1400-0000154F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332" name="テキスト 16">
          <a:extLst>
            <a:ext uri="{FF2B5EF4-FFF2-40B4-BE49-F238E27FC236}">
              <a16:creationId xmlns:a16="http://schemas.microsoft.com/office/drawing/2014/main" id="{00000000-0008-0000-1400-00004C01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333" name="テキスト 17">
          <a:extLst>
            <a:ext uri="{FF2B5EF4-FFF2-40B4-BE49-F238E27FC236}">
              <a16:creationId xmlns:a16="http://schemas.microsoft.com/office/drawing/2014/main" id="{00000000-0008-0000-1400-00004D01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035" name="テキスト 18">
          <a:extLst>
            <a:ext uri="{FF2B5EF4-FFF2-40B4-BE49-F238E27FC236}">
              <a16:creationId xmlns:a16="http://schemas.microsoft.com/office/drawing/2014/main" id="{00000000-0008-0000-1400-00001B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335" name="テキスト 19">
          <a:extLst>
            <a:ext uri="{FF2B5EF4-FFF2-40B4-BE49-F238E27FC236}">
              <a16:creationId xmlns:a16="http://schemas.microsoft.com/office/drawing/2014/main" id="{00000000-0008-0000-1400-00004F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36" name="テキスト 20">
          <a:extLst>
            <a:ext uri="{FF2B5EF4-FFF2-40B4-BE49-F238E27FC236}">
              <a16:creationId xmlns:a16="http://schemas.microsoft.com/office/drawing/2014/main" id="{00000000-0008-0000-1400-000050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37" name="テキスト 21">
          <a:extLst>
            <a:ext uri="{FF2B5EF4-FFF2-40B4-BE49-F238E27FC236}">
              <a16:creationId xmlns:a16="http://schemas.microsoft.com/office/drawing/2014/main" id="{00000000-0008-0000-1400-000051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039" name="テキスト 22">
          <a:extLst>
            <a:ext uri="{FF2B5EF4-FFF2-40B4-BE49-F238E27FC236}">
              <a16:creationId xmlns:a16="http://schemas.microsoft.com/office/drawing/2014/main" id="{00000000-0008-0000-1400-00001F4F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339" name="テキスト 23">
          <a:extLst>
            <a:ext uri="{FF2B5EF4-FFF2-40B4-BE49-F238E27FC236}">
              <a16:creationId xmlns:a16="http://schemas.microsoft.com/office/drawing/2014/main" id="{00000000-0008-0000-1400-00005301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047" name="テキスト 31">
          <a:extLst>
            <a:ext uri="{FF2B5EF4-FFF2-40B4-BE49-F238E27FC236}">
              <a16:creationId xmlns:a16="http://schemas.microsoft.com/office/drawing/2014/main" id="{00000000-0008-0000-1400-000027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347" name="テキスト 32">
          <a:extLst>
            <a:ext uri="{FF2B5EF4-FFF2-40B4-BE49-F238E27FC236}">
              <a16:creationId xmlns:a16="http://schemas.microsoft.com/office/drawing/2014/main" id="{00000000-0008-0000-1400-00005B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48" name="テキスト 33">
          <a:extLst>
            <a:ext uri="{FF2B5EF4-FFF2-40B4-BE49-F238E27FC236}">
              <a16:creationId xmlns:a16="http://schemas.microsoft.com/office/drawing/2014/main" id="{00000000-0008-0000-1400-00005C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49" name="テキスト 34">
          <a:extLst>
            <a:ext uri="{FF2B5EF4-FFF2-40B4-BE49-F238E27FC236}">
              <a16:creationId xmlns:a16="http://schemas.microsoft.com/office/drawing/2014/main" id="{00000000-0008-0000-1400-00005D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051" name="テキスト 35">
          <a:extLst>
            <a:ext uri="{FF2B5EF4-FFF2-40B4-BE49-F238E27FC236}">
              <a16:creationId xmlns:a16="http://schemas.microsoft.com/office/drawing/2014/main" id="{00000000-0008-0000-1400-00002B4F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351" name="テキスト 36">
          <a:extLst>
            <a:ext uri="{FF2B5EF4-FFF2-40B4-BE49-F238E27FC236}">
              <a16:creationId xmlns:a16="http://schemas.microsoft.com/office/drawing/2014/main" id="{00000000-0008-0000-1400-00005F01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358" name="テキスト 43">
          <a:extLst>
            <a:ext uri="{FF2B5EF4-FFF2-40B4-BE49-F238E27FC236}">
              <a16:creationId xmlns:a16="http://schemas.microsoft.com/office/drawing/2014/main" id="{00000000-0008-0000-1400-00006601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359" name="テキスト 44">
          <a:extLst>
            <a:ext uri="{FF2B5EF4-FFF2-40B4-BE49-F238E27FC236}">
              <a16:creationId xmlns:a16="http://schemas.microsoft.com/office/drawing/2014/main" id="{00000000-0008-0000-1400-00006701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061" name="テキスト 45">
          <a:extLst>
            <a:ext uri="{FF2B5EF4-FFF2-40B4-BE49-F238E27FC236}">
              <a16:creationId xmlns:a16="http://schemas.microsoft.com/office/drawing/2014/main" id="{00000000-0008-0000-1400-000035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6</xdr:row>
      <xdr:rowOff>0</xdr:rowOff>
    </xdr:from>
    <xdr:to>
      <xdr:col>8</xdr:col>
      <xdr:colOff>1905</xdr:colOff>
      <xdr:row>6</xdr:row>
      <xdr:rowOff>0</xdr:rowOff>
    </xdr:to>
    <xdr:sp macro="" textlink="">
      <xdr:nvSpPr>
        <xdr:cNvPr id="361" name="テキスト 46">
          <a:extLst>
            <a:ext uri="{FF2B5EF4-FFF2-40B4-BE49-F238E27FC236}">
              <a16:creationId xmlns:a16="http://schemas.microsoft.com/office/drawing/2014/main" id="{00000000-0008-0000-1400-000069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6</xdr:row>
      <xdr:rowOff>0</xdr:rowOff>
    </xdr:from>
    <xdr:to>
      <xdr:col>8</xdr:col>
      <xdr:colOff>0</xdr:colOff>
      <xdr:row>6</xdr:row>
      <xdr:rowOff>0</xdr:rowOff>
    </xdr:to>
    <xdr:sp macro="" textlink="">
      <xdr:nvSpPr>
        <xdr:cNvPr id="362" name="テキスト 47">
          <a:extLst>
            <a:ext uri="{FF2B5EF4-FFF2-40B4-BE49-F238E27FC236}">
              <a16:creationId xmlns:a16="http://schemas.microsoft.com/office/drawing/2014/main" id="{00000000-0008-0000-1400-00006A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064" name="テキスト 49">
          <a:extLst>
            <a:ext uri="{FF2B5EF4-FFF2-40B4-BE49-F238E27FC236}">
              <a16:creationId xmlns:a16="http://schemas.microsoft.com/office/drawing/2014/main" id="{00000000-0008-0000-1400-0000384F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069" name="Text Box 53">
          <a:extLst>
            <a:ext uri="{FF2B5EF4-FFF2-40B4-BE49-F238E27FC236}">
              <a16:creationId xmlns:a16="http://schemas.microsoft.com/office/drawing/2014/main" id="{00000000-0008-0000-1400-00003D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6</xdr:row>
      <xdr:rowOff>0</xdr:rowOff>
    </xdr:from>
    <xdr:to>
      <xdr:col>8</xdr:col>
      <xdr:colOff>0</xdr:colOff>
      <xdr:row>6</xdr:row>
      <xdr:rowOff>0</xdr:rowOff>
    </xdr:to>
    <xdr:sp macro="" textlink="">
      <xdr:nvSpPr>
        <xdr:cNvPr id="369" name="Text Box 54">
          <a:extLst>
            <a:ext uri="{FF2B5EF4-FFF2-40B4-BE49-F238E27FC236}">
              <a16:creationId xmlns:a16="http://schemas.microsoft.com/office/drawing/2014/main" id="{00000000-0008-0000-1400-000071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38100</xdr:colOff>
      <xdr:row>6</xdr:row>
      <xdr:rowOff>0</xdr:rowOff>
    </xdr:to>
    <xdr:sp macro="" textlink="">
      <xdr:nvSpPr>
        <xdr:cNvPr id="370" name="Text Box 55">
          <a:extLst>
            <a:ext uri="{FF2B5EF4-FFF2-40B4-BE49-F238E27FC236}">
              <a16:creationId xmlns:a16="http://schemas.microsoft.com/office/drawing/2014/main" id="{00000000-0008-0000-1400-000072010000}"/>
            </a:ext>
          </a:extLst>
        </xdr:cNvPr>
        <xdr:cNvSpPr txBox="1">
          <a:spLocks noChangeArrowheads="1"/>
        </xdr:cNvSpPr>
      </xdr:nvSpPr>
      <xdr:spPr bwMode="auto">
        <a:xfrm>
          <a:off x="3257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072" name="Text Box 56">
          <a:extLst>
            <a:ext uri="{FF2B5EF4-FFF2-40B4-BE49-F238E27FC236}">
              <a16:creationId xmlns:a16="http://schemas.microsoft.com/office/drawing/2014/main" id="{00000000-0008-0000-1400-0000404F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9073" name="Text Box 57">
          <a:extLst>
            <a:ext uri="{FF2B5EF4-FFF2-40B4-BE49-F238E27FC236}">
              <a16:creationId xmlns:a16="http://schemas.microsoft.com/office/drawing/2014/main" id="{00000000-0008-0000-1400-0000414F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074" name="Text Box 58">
          <a:extLst>
            <a:ext uri="{FF2B5EF4-FFF2-40B4-BE49-F238E27FC236}">
              <a16:creationId xmlns:a16="http://schemas.microsoft.com/office/drawing/2014/main" id="{00000000-0008-0000-1400-0000424F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374" name="Text Box 59">
          <a:extLst>
            <a:ext uri="{FF2B5EF4-FFF2-40B4-BE49-F238E27FC236}">
              <a16:creationId xmlns:a16="http://schemas.microsoft.com/office/drawing/2014/main" id="{00000000-0008-0000-1400-00007601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076" name="Text Box 60">
          <a:extLst>
            <a:ext uri="{FF2B5EF4-FFF2-40B4-BE49-F238E27FC236}">
              <a16:creationId xmlns:a16="http://schemas.microsoft.com/office/drawing/2014/main" id="{00000000-0008-0000-1400-0000444F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376" name="Text Box 61">
          <a:extLst>
            <a:ext uri="{FF2B5EF4-FFF2-40B4-BE49-F238E27FC236}">
              <a16:creationId xmlns:a16="http://schemas.microsoft.com/office/drawing/2014/main" id="{00000000-0008-0000-1400-00007801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078" name="Text Box 62">
          <a:extLst>
            <a:ext uri="{FF2B5EF4-FFF2-40B4-BE49-F238E27FC236}">
              <a16:creationId xmlns:a16="http://schemas.microsoft.com/office/drawing/2014/main" id="{00000000-0008-0000-1400-0000464F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079" name="Text Box 63">
          <a:extLst>
            <a:ext uri="{FF2B5EF4-FFF2-40B4-BE49-F238E27FC236}">
              <a16:creationId xmlns:a16="http://schemas.microsoft.com/office/drawing/2014/main" id="{00000000-0008-0000-1400-0000474F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6</xdr:row>
      <xdr:rowOff>0</xdr:rowOff>
    </xdr:from>
    <xdr:to>
      <xdr:col>10</xdr:col>
      <xdr:colOff>601980</xdr:colOff>
      <xdr:row>6</xdr:row>
      <xdr:rowOff>0</xdr:rowOff>
    </xdr:to>
    <xdr:sp macro="" textlink="">
      <xdr:nvSpPr>
        <xdr:cNvPr id="7819080" name="Text Box 64">
          <a:extLst>
            <a:ext uri="{FF2B5EF4-FFF2-40B4-BE49-F238E27FC236}">
              <a16:creationId xmlns:a16="http://schemas.microsoft.com/office/drawing/2014/main" id="{00000000-0008-0000-1400-0000484F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081" name="Text Box 65">
          <a:extLst>
            <a:ext uri="{FF2B5EF4-FFF2-40B4-BE49-F238E27FC236}">
              <a16:creationId xmlns:a16="http://schemas.microsoft.com/office/drawing/2014/main" id="{00000000-0008-0000-1400-0000494F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381" name="Text Box 66">
          <a:extLst>
            <a:ext uri="{FF2B5EF4-FFF2-40B4-BE49-F238E27FC236}">
              <a16:creationId xmlns:a16="http://schemas.microsoft.com/office/drawing/2014/main" id="{00000000-0008-0000-1400-00007D01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083" name="Text Box 67">
          <a:extLst>
            <a:ext uri="{FF2B5EF4-FFF2-40B4-BE49-F238E27FC236}">
              <a16:creationId xmlns:a16="http://schemas.microsoft.com/office/drawing/2014/main" id="{00000000-0008-0000-1400-00004B4F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383" name="Text Box 68">
          <a:extLst>
            <a:ext uri="{FF2B5EF4-FFF2-40B4-BE49-F238E27FC236}">
              <a16:creationId xmlns:a16="http://schemas.microsoft.com/office/drawing/2014/main" id="{00000000-0008-0000-1400-00007F01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085" name="Text Box 69">
          <a:extLst>
            <a:ext uri="{FF2B5EF4-FFF2-40B4-BE49-F238E27FC236}">
              <a16:creationId xmlns:a16="http://schemas.microsoft.com/office/drawing/2014/main" id="{00000000-0008-0000-1400-00004D4F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093" name="Text Box 77">
          <a:extLst>
            <a:ext uri="{FF2B5EF4-FFF2-40B4-BE49-F238E27FC236}">
              <a16:creationId xmlns:a16="http://schemas.microsoft.com/office/drawing/2014/main" id="{00000000-0008-0000-1400-000055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094" name="Text Box 78">
          <a:extLst>
            <a:ext uri="{FF2B5EF4-FFF2-40B4-BE49-F238E27FC236}">
              <a16:creationId xmlns:a16="http://schemas.microsoft.com/office/drawing/2014/main" id="{00000000-0008-0000-1400-000056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095" name="Text Box 79">
          <a:extLst>
            <a:ext uri="{FF2B5EF4-FFF2-40B4-BE49-F238E27FC236}">
              <a16:creationId xmlns:a16="http://schemas.microsoft.com/office/drawing/2014/main" id="{00000000-0008-0000-1400-000057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395" name="Text Box 80">
          <a:extLst>
            <a:ext uri="{FF2B5EF4-FFF2-40B4-BE49-F238E27FC236}">
              <a16:creationId xmlns:a16="http://schemas.microsoft.com/office/drawing/2014/main" id="{00000000-0008-0000-1400-00008B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097" name="Text Box 81">
          <a:extLst>
            <a:ext uri="{FF2B5EF4-FFF2-40B4-BE49-F238E27FC236}">
              <a16:creationId xmlns:a16="http://schemas.microsoft.com/office/drawing/2014/main" id="{00000000-0008-0000-1400-000059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397" name="Text Box 82">
          <a:extLst>
            <a:ext uri="{FF2B5EF4-FFF2-40B4-BE49-F238E27FC236}">
              <a16:creationId xmlns:a16="http://schemas.microsoft.com/office/drawing/2014/main" id="{00000000-0008-0000-1400-00008D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099" name="Text Box 83">
          <a:extLst>
            <a:ext uri="{FF2B5EF4-FFF2-40B4-BE49-F238E27FC236}">
              <a16:creationId xmlns:a16="http://schemas.microsoft.com/office/drawing/2014/main" id="{00000000-0008-0000-1400-00005B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399" name="Text Box 84">
          <a:extLst>
            <a:ext uri="{FF2B5EF4-FFF2-40B4-BE49-F238E27FC236}">
              <a16:creationId xmlns:a16="http://schemas.microsoft.com/office/drawing/2014/main" id="{00000000-0008-0000-1400-00008F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01" name="Text Box 85">
          <a:extLst>
            <a:ext uri="{FF2B5EF4-FFF2-40B4-BE49-F238E27FC236}">
              <a16:creationId xmlns:a16="http://schemas.microsoft.com/office/drawing/2014/main" id="{00000000-0008-0000-1400-00005D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401" name="Text Box 86">
          <a:extLst>
            <a:ext uri="{FF2B5EF4-FFF2-40B4-BE49-F238E27FC236}">
              <a16:creationId xmlns:a16="http://schemas.microsoft.com/office/drawing/2014/main" id="{00000000-0008-0000-1400-000091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402" name="Text Box 87">
          <a:extLst>
            <a:ext uri="{FF2B5EF4-FFF2-40B4-BE49-F238E27FC236}">
              <a16:creationId xmlns:a16="http://schemas.microsoft.com/office/drawing/2014/main" id="{00000000-0008-0000-1400-00009201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04" name="Text Box 88">
          <a:extLst>
            <a:ext uri="{FF2B5EF4-FFF2-40B4-BE49-F238E27FC236}">
              <a16:creationId xmlns:a16="http://schemas.microsoft.com/office/drawing/2014/main" id="{00000000-0008-0000-1400-000060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105" name="Text Box 89">
          <a:extLst>
            <a:ext uri="{FF2B5EF4-FFF2-40B4-BE49-F238E27FC236}">
              <a16:creationId xmlns:a16="http://schemas.microsoft.com/office/drawing/2014/main" id="{00000000-0008-0000-1400-000061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06" name="Text Box 90">
          <a:extLst>
            <a:ext uri="{FF2B5EF4-FFF2-40B4-BE49-F238E27FC236}">
              <a16:creationId xmlns:a16="http://schemas.microsoft.com/office/drawing/2014/main" id="{00000000-0008-0000-1400-000062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406" name="Text Box 91">
          <a:extLst>
            <a:ext uri="{FF2B5EF4-FFF2-40B4-BE49-F238E27FC236}">
              <a16:creationId xmlns:a16="http://schemas.microsoft.com/office/drawing/2014/main" id="{00000000-0008-0000-1400-000096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08" name="Text Box 92">
          <a:extLst>
            <a:ext uri="{FF2B5EF4-FFF2-40B4-BE49-F238E27FC236}">
              <a16:creationId xmlns:a16="http://schemas.microsoft.com/office/drawing/2014/main" id="{00000000-0008-0000-1400-000064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408" name="Text Box 93">
          <a:extLst>
            <a:ext uri="{FF2B5EF4-FFF2-40B4-BE49-F238E27FC236}">
              <a16:creationId xmlns:a16="http://schemas.microsoft.com/office/drawing/2014/main" id="{00000000-0008-0000-1400-000098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10" name="Text Box 94">
          <a:extLst>
            <a:ext uri="{FF2B5EF4-FFF2-40B4-BE49-F238E27FC236}">
              <a16:creationId xmlns:a16="http://schemas.microsoft.com/office/drawing/2014/main" id="{00000000-0008-0000-1400-000066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410" name="Text Box 95">
          <a:extLst>
            <a:ext uri="{FF2B5EF4-FFF2-40B4-BE49-F238E27FC236}">
              <a16:creationId xmlns:a16="http://schemas.microsoft.com/office/drawing/2014/main" id="{00000000-0008-0000-1400-00009A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12" name="Text Box 96">
          <a:extLst>
            <a:ext uri="{FF2B5EF4-FFF2-40B4-BE49-F238E27FC236}">
              <a16:creationId xmlns:a16="http://schemas.microsoft.com/office/drawing/2014/main" id="{00000000-0008-0000-1400-000068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412" name="Text Box 97">
          <a:extLst>
            <a:ext uri="{FF2B5EF4-FFF2-40B4-BE49-F238E27FC236}">
              <a16:creationId xmlns:a16="http://schemas.microsoft.com/office/drawing/2014/main" id="{00000000-0008-0000-1400-00009C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413" name="Text Box 98">
          <a:extLst>
            <a:ext uri="{FF2B5EF4-FFF2-40B4-BE49-F238E27FC236}">
              <a16:creationId xmlns:a16="http://schemas.microsoft.com/office/drawing/2014/main" id="{00000000-0008-0000-1400-00009D01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414" name="テキスト 1">
          <a:extLst>
            <a:ext uri="{FF2B5EF4-FFF2-40B4-BE49-F238E27FC236}">
              <a16:creationId xmlns:a16="http://schemas.microsoft.com/office/drawing/2014/main" id="{00000000-0008-0000-1400-00009E01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16" name="テキスト 2">
          <a:extLst>
            <a:ext uri="{FF2B5EF4-FFF2-40B4-BE49-F238E27FC236}">
              <a16:creationId xmlns:a16="http://schemas.microsoft.com/office/drawing/2014/main" id="{00000000-0008-0000-1400-00006C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17" name="テキスト 3">
          <a:extLst>
            <a:ext uri="{FF2B5EF4-FFF2-40B4-BE49-F238E27FC236}">
              <a16:creationId xmlns:a16="http://schemas.microsoft.com/office/drawing/2014/main" id="{00000000-0008-0000-1400-00006D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17" name="テキスト 4">
          <a:extLst>
            <a:ext uri="{FF2B5EF4-FFF2-40B4-BE49-F238E27FC236}">
              <a16:creationId xmlns:a16="http://schemas.microsoft.com/office/drawing/2014/main" id="{00000000-0008-0000-1400-0000A1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119" name="テキスト 5">
          <a:extLst>
            <a:ext uri="{FF2B5EF4-FFF2-40B4-BE49-F238E27FC236}">
              <a16:creationId xmlns:a16="http://schemas.microsoft.com/office/drawing/2014/main" id="{00000000-0008-0000-1400-00006F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419" name="テキスト 9">
          <a:extLst>
            <a:ext uri="{FF2B5EF4-FFF2-40B4-BE49-F238E27FC236}">
              <a16:creationId xmlns:a16="http://schemas.microsoft.com/office/drawing/2014/main" id="{00000000-0008-0000-1400-0000A3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9121" name="テキスト 10">
          <a:extLst>
            <a:ext uri="{FF2B5EF4-FFF2-40B4-BE49-F238E27FC236}">
              <a16:creationId xmlns:a16="http://schemas.microsoft.com/office/drawing/2014/main" id="{00000000-0008-0000-1400-000071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21" name="テキスト 11">
          <a:extLst>
            <a:ext uri="{FF2B5EF4-FFF2-40B4-BE49-F238E27FC236}">
              <a16:creationId xmlns:a16="http://schemas.microsoft.com/office/drawing/2014/main" id="{00000000-0008-0000-1400-0000A5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9123" name="テキスト 12">
          <a:extLst>
            <a:ext uri="{FF2B5EF4-FFF2-40B4-BE49-F238E27FC236}">
              <a16:creationId xmlns:a16="http://schemas.microsoft.com/office/drawing/2014/main" id="{00000000-0008-0000-1400-000073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423" name="テキスト 16">
          <a:extLst>
            <a:ext uri="{FF2B5EF4-FFF2-40B4-BE49-F238E27FC236}">
              <a16:creationId xmlns:a16="http://schemas.microsoft.com/office/drawing/2014/main" id="{00000000-0008-0000-1400-0000A701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424" name="テキスト 17">
          <a:extLst>
            <a:ext uri="{FF2B5EF4-FFF2-40B4-BE49-F238E27FC236}">
              <a16:creationId xmlns:a16="http://schemas.microsoft.com/office/drawing/2014/main" id="{00000000-0008-0000-1400-0000A801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26" name="テキスト 18">
          <a:extLst>
            <a:ext uri="{FF2B5EF4-FFF2-40B4-BE49-F238E27FC236}">
              <a16:creationId xmlns:a16="http://schemas.microsoft.com/office/drawing/2014/main" id="{00000000-0008-0000-1400-000076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426" name="テキスト 19">
          <a:extLst>
            <a:ext uri="{FF2B5EF4-FFF2-40B4-BE49-F238E27FC236}">
              <a16:creationId xmlns:a16="http://schemas.microsoft.com/office/drawing/2014/main" id="{00000000-0008-0000-1400-0000AA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27" name="テキスト 20">
          <a:extLst>
            <a:ext uri="{FF2B5EF4-FFF2-40B4-BE49-F238E27FC236}">
              <a16:creationId xmlns:a16="http://schemas.microsoft.com/office/drawing/2014/main" id="{00000000-0008-0000-1400-0000AB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28" name="テキスト 21">
          <a:extLst>
            <a:ext uri="{FF2B5EF4-FFF2-40B4-BE49-F238E27FC236}">
              <a16:creationId xmlns:a16="http://schemas.microsoft.com/office/drawing/2014/main" id="{00000000-0008-0000-1400-0000AC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130" name="テキスト 22">
          <a:extLst>
            <a:ext uri="{FF2B5EF4-FFF2-40B4-BE49-F238E27FC236}">
              <a16:creationId xmlns:a16="http://schemas.microsoft.com/office/drawing/2014/main" id="{00000000-0008-0000-1400-00007A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430" name="テキスト 23">
          <a:extLst>
            <a:ext uri="{FF2B5EF4-FFF2-40B4-BE49-F238E27FC236}">
              <a16:creationId xmlns:a16="http://schemas.microsoft.com/office/drawing/2014/main" id="{00000000-0008-0000-1400-0000AE01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33" name="テキスト 31">
          <a:extLst>
            <a:ext uri="{FF2B5EF4-FFF2-40B4-BE49-F238E27FC236}">
              <a16:creationId xmlns:a16="http://schemas.microsoft.com/office/drawing/2014/main" id="{00000000-0008-0000-1400-00007D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433" name="テキスト 32">
          <a:extLst>
            <a:ext uri="{FF2B5EF4-FFF2-40B4-BE49-F238E27FC236}">
              <a16:creationId xmlns:a16="http://schemas.microsoft.com/office/drawing/2014/main" id="{00000000-0008-0000-1400-0000B1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34" name="テキスト 33">
          <a:extLst>
            <a:ext uri="{FF2B5EF4-FFF2-40B4-BE49-F238E27FC236}">
              <a16:creationId xmlns:a16="http://schemas.microsoft.com/office/drawing/2014/main" id="{00000000-0008-0000-1400-0000B2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35" name="テキスト 34">
          <a:extLst>
            <a:ext uri="{FF2B5EF4-FFF2-40B4-BE49-F238E27FC236}">
              <a16:creationId xmlns:a16="http://schemas.microsoft.com/office/drawing/2014/main" id="{00000000-0008-0000-1400-0000B3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137" name="テキスト 35">
          <a:extLst>
            <a:ext uri="{FF2B5EF4-FFF2-40B4-BE49-F238E27FC236}">
              <a16:creationId xmlns:a16="http://schemas.microsoft.com/office/drawing/2014/main" id="{00000000-0008-0000-1400-000081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437" name="テキスト 36">
          <a:extLst>
            <a:ext uri="{FF2B5EF4-FFF2-40B4-BE49-F238E27FC236}">
              <a16:creationId xmlns:a16="http://schemas.microsoft.com/office/drawing/2014/main" id="{00000000-0008-0000-1400-0000B501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438" name="テキスト 43">
          <a:extLst>
            <a:ext uri="{FF2B5EF4-FFF2-40B4-BE49-F238E27FC236}">
              <a16:creationId xmlns:a16="http://schemas.microsoft.com/office/drawing/2014/main" id="{00000000-0008-0000-1400-0000B601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439" name="テキスト 44">
          <a:extLst>
            <a:ext uri="{FF2B5EF4-FFF2-40B4-BE49-F238E27FC236}">
              <a16:creationId xmlns:a16="http://schemas.microsoft.com/office/drawing/2014/main" id="{00000000-0008-0000-1400-0000B701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41" name="テキスト 45">
          <a:extLst>
            <a:ext uri="{FF2B5EF4-FFF2-40B4-BE49-F238E27FC236}">
              <a16:creationId xmlns:a16="http://schemas.microsoft.com/office/drawing/2014/main" id="{00000000-0008-0000-1400-000085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441" name="テキスト 46">
          <a:extLst>
            <a:ext uri="{FF2B5EF4-FFF2-40B4-BE49-F238E27FC236}">
              <a16:creationId xmlns:a16="http://schemas.microsoft.com/office/drawing/2014/main" id="{00000000-0008-0000-1400-0000B9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442" name="テキスト 47">
          <a:extLst>
            <a:ext uri="{FF2B5EF4-FFF2-40B4-BE49-F238E27FC236}">
              <a16:creationId xmlns:a16="http://schemas.microsoft.com/office/drawing/2014/main" id="{00000000-0008-0000-1400-0000BA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144" name="テキスト 49">
          <a:extLst>
            <a:ext uri="{FF2B5EF4-FFF2-40B4-BE49-F238E27FC236}">
              <a16:creationId xmlns:a16="http://schemas.microsoft.com/office/drawing/2014/main" id="{00000000-0008-0000-1400-000088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45" name="Text Box 129">
          <a:extLst>
            <a:ext uri="{FF2B5EF4-FFF2-40B4-BE49-F238E27FC236}">
              <a16:creationId xmlns:a16="http://schemas.microsoft.com/office/drawing/2014/main" id="{00000000-0008-0000-1400-000089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445" name="Text Box 130">
          <a:extLst>
            <a:ext uri="{FF2B5EF4-FFF2-40B4-BE49-F238E27FC236}">
              <a16:creationId xmlns:a16="http://schemas.microsoft.com/office/drawing/2014/main" id="{00000000-0008-0000-1400-0000BD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446" name="Text Box 131">
          <a:extLst>
            <a:ext uri="{FF2B5EF4-FFF2-40B4-BE49-F238E27FC236}">
              <a16:creationId xmlns:a16="http://schemas.microsoft.com/office/drawing/2014/main" id="{00000000-0008-0000-1400-0000BE010000}"/>
            </a:ext>
          </a:extLst>
        </xdr:cNvPr>
        <xdr:cNvSpPr txBox="1">
          <a:spLocks noChangeArrowheads="1"/>
        </xdr:cNvSpPr>
      </xdr:nvSpPr>
      <xdr:spPr bwMode="auto">
        <a:xfrm>
          <a:off x="3257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148" name="Text Box 132">
          <a:extLst>
            <a:ext uri="{FF2B5EF4-FFF2-40B4-BE49-F238E27FC236}">
              <a16:creationId xmlns:a16="http://schemas.microsoft.com/office/drawing/2014/main" id="{00000000-0008-0000-1400-00008C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9149" name="Text Box 133">
          <a:extLst>
            <a:ext uri="{FF2B5EF4-FFF2-40B4-BE49-F238E27FC236}">
              <a16:creationId xmlns:a16="http://schemas.microsoft.com/office/drawing/2014/main" id="{00000000-0008-0000-1400-00008D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150" name="Text Box 134">
          <a:extLst>
            <a:ext uri="{FF2B5EF4-FFF2-40B4-BE49-F238E27FC236}">
              <a16:creationId xmlns:a16="http://schemas.microsoft.com/office/drawing/2014/main" id="{00000000-0008-0000-1400-00008E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450" name="Text Box 135">
          <a:extLst>
            <a:ext uri="{FF2B5EF4-FFF2-40B4-BE49-F238E27FC236}">
              <a16:creationId xmlns:a16="http://schemas.microsoft.com/office/drawing/2014/main" id="{00000000-0008-0000-1400-0000C201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152" name="Text Box 136">
          <a:extLst>
            <a:ext uri="{FF2B5EF4-FFF2-40B4-BE49-F238E27FC236}">
              <a16:creationId xmlns:a16="http://schemas.microsoft.com/office/drawing/2014/main" id="{00000000-0008-0000-1400-000090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452" name="Text Box 137">
          <a:extLst>
            <a:ext uri="{FF2B5EF4-FFF2-40B4-BE49-F238E27FC236}">
              <a16:creationId xmlns:a16="http://schemas.microsoft.com/office/drawing/2014/main" id="{00000000-0008-0000-1400-0000C401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154" name="Text Box 138">
          <a:extLst>
            <a:ext uri="{FF2B5EF4-FFF2-40B4-BE49-F238E27FC236}">
              <a16:creationId xmlns:a16="http://schemas.microsoft.com/office/drawing/2014/main" id="{00000000-0008-0000-1400-000092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155" name="Text Box 139">
          <a:extLst>
            <a:ext uri="{FF2B5EF4-FFF2-40B4-BE49-F238E27FC236}">
              <a16:creationId xmlns:a16="http://schemas.microsoft.com/office/drawing/2014/main" id="{00000000-0008-0000-1400-000093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7819156" name="Text Box 140">
          <a:extLst>
            <a:ext uri="{FF2B5EF4-FFF2-40B4-BE49-F238E27FC236}">
              <a16:creationId xmlns:a16="http://schemas.microsoft.com/office/drawing/2014/main" id="{00000000-0008-0000-1400-000094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157" name="Text Box 141">
          <a:extLst>
            <a:ext uri="{FF2B5EF4-FFF2-40B4-BE49-F238E27FC236}">
              <a16:creationId xmlns:a16="http://schemas.microsoft.com/office/drawing/2014/main" id="{00000000-0008-0000-1400-000095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457" name="Text Box 142">
          <a:extLst>
            <a:ext uri="{FF2B5EF4-FFF2-40B4-BE49-F238E27FC236}">
              <a16:creationId xmlns:a16="http://schemas.microsoft.com/office/drawing/2014/main" id="{00000000-0008-0000-1400-0000C9010000}"/>
            </a:ext>
          </a:extLst>
        </xdr:cNvPr>
        <xdr:cNvSpPr txBox="1">
          <a:spLocks noChangeArrowheads="1"/>
        </xdr:cNvSpPr>
      </xdr:nvSpPr>
      <xdr:spPr bwMode="auto">
        <a:xfrm>
          <a:off x="630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159" name="Text Box 143">
          <a:extLst>
            <a:ext uri="{FF2B5EF4-FFF2-40B4-BE49-F238E27FC236}">
              <a16:creationId xmlns:a16="http://schemas.microsoft.com/office/drawing/2014/main" id="{00000000-0008-0000-1400-000097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459" name="Text Box 144">
          <a:extLst>
            <a:ext uri="{FF2B5EF4-FFF2-40B4-BE49-F238E27FC236}">
              <a16:creationId xmlns:a16="http://schemas.microsoft.com/office/drawing/2014/main" id="{00000000-0008-0000-1400-0000CB010000}"/>
            </a:ext>
          </a:extLst>
        </xdr:cNvPr>
        <xdr:cNvSpPr txBox="1">
          <a:spLocks noChangeArrowheads="1"/>
        </xdr:cNvSpPr>
      </xdr:nvSpPr>
      <xdr:spPr bwMode="auto">
        <a:xfrm>
          <a:off x="630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161" name="Text Box 145">
          <a:extLst>
            <a:ext uri="{FF2B5EF4-FFF2-40B4-BE49-F238E27FC236}">
              <a16:creationId xmlns:a16="http://schemas.microsoft.com/office/drawing/2014/main" id="{00000000-0008-0000-1400-000099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69" name="Text Box 153">
          <a:extLst>
            <a:ext uri="{FF2B5EF4-FFF2-40B4-BE49-F238E27FC236}">
              <a16:creationId xmlns:a16="http://schemas.microsoft.com/office/drawing/2014/main" id="{00000000-0008-0000-1400-0000A1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170" name="Text Box 154">
          <a:extLst>
            <a:ext uri="{FF2B5EF4-FFF2-40B4-BE49-F238E27FC236}">
              <a16:creationId xmlns:a16="http://schemas.microsoft.com/office/drawing/2014/main" id="{00000000-0008-0000-1400-0000A2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71" name="Text Box 155">
          <a:extLst>
            <a:ext uri="{FF2B5EF4-FFF2-40B4-BE49-F238E27FC236}">
              <a16:creationId xmlns:a16="http://schemas.microsoft.com/office/drawing/2014/main" id="{00000000-0008-0000-1400-0000A3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471" name="Text Box 156">
          <a:extLst>
            <a:ext uri="{FF2B5EF4-FFF2-40B4-BE49-F238E27FC236}">
              <a16:creationId xmlns:a16="http://schemas.microsoft.com/office/drawing/2014/main" id="{00000000-0008-0000-1400-0000D7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73" name="Text Box 157">
          <a:extLst>
            <a:ext uri="{FF2B5EF4-FFF2-40B4-BE49-F238E27FC236}">
              <a16:creationId xmlns:a16="http://schemas.microsoft.com/office/drawing/2014/main" id="{00000000-0008-0000-1400-0000A5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473" name="Text Box 158">
          <a:extLst>
            <a:ext uri="{FF2B5EF4-FFF2-40B4-BE49-F238E27FC236}">
              <a16:creationId xmlns:a16="http://schemas.microsoft.com/office/drawing/2014/main" id="{00000000-0008-0000-1400-0000D9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75" name="Text Box 159">
          <a:extLst>
            <a:ext uri="{FF2B5EF4-FFF2-40B4-BE49-F238E27FC236}">
              <a16:creationId xmlns:a16="http://schemas.microsoft.com/office/drawing/2014/main" id="{00000000-0008-0000-1400-0000A7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475" name="Text Box 160">
          <a:extLst>
            <a:ext uri="{FF2B5EF4-FFF2-40B4-BE49-F238E27FC236}">
              <a16:creationId xmlns:a16="http://schemas.microsoft.com/office/drawing/2014/main" id="{00000000-0008-0000-1400-0000DB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77" name="Text Box 161">
          <a:extLst>
            <a:ext uri="{FF2B5EF4-FFF2-40B4-BE49-F238E27FC236}">
              <a16:creationId xmlns:a16="http://schemas.microsoft.com/office/drawing/2014/main" id="{00000000-0008-0000-1400-0000A9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477" name="Text Box 162">
          <a:extLst>
            <a:ext uri="{FF2B5EF4-FFF2-40B4-BE49-F238E27FC236}">
              <a16:creationId xmlns:a16="http://schemas.microsoft.com/office/drawing/2014/main" id="{00000000-0008-0000-1400-0000DD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478" name="Text Box 163">
          <a:extLst>
            <a:ext uri="{FF2B5EF4-FFF2-40B4-BE49-F238E27FC236}">
              <a16:creationId xmlns:a16="http://schemas.microsoft.com/office/drawing/2014/main" id="{00000000-0008-0000-1400-0000DE01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80" name="Text Box 164">
          <a:extLst>
            <a:ext uri="{FF2B5EF4-FFF2-40B4-BE49-F238E27FC236}">
              <a16:creationId xmlns:a16="http://schemas.microsoft.com/office/drawing/2014/main" id="{00000000-0008-0000-1400-0000AC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181" name="Text Box 165">
          <a:extLst>
            <a:ext uri="{FF2B5EF4-FFF2-40B4-BE49-F238E27FC236}">
              <a16:creationId xmlns:a16="http://schemas.microsoft.com/office/drawing/2014/main" id="{00000000-0008-0000-1400-0000AD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82" name="Text Box 166">
          <a:extLst>
            <a:ext uri="{FF2B5EF4-FFF2-40B4-BE49-F238E27FC236}">
              <a16:creationId xmlns:a16="http://schemas.microsoft.com/office/drawing/2014/main" id="{00000000-0008-0000-1400-0000AE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482" name="Text Box 167">
          <a:extLst>
            <a:ext uri="{FF2B5EF4-FFF2-40B4-BE49-F238E27FC236}">
              <a16:creationId xmlns:a16="http://schemas.microsoft.com/office/drawing/2014/main" id="{00000000-0008-0000-1400-0000E2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84" name="Text Box 168">
          <a:extLst>
            <a:ext uri="{FF2B5EF4-FFF2-40B4-BE49-F238E27FC236}">
              <a16:creationId xmlns:a16="http://schemas.microsoft.com/office/drawing/2014/main" id="{00000000-0008-0000-1400-0000B0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484" name="Text Box 169">
          <a:extLst>
            <a:ext uri="{FF2B5EF4-FFF2-40B4-BE49-F238E27FC236}">
              <a16:creationId xmlns:a16="http://schemas.microsoft.com/office/drawing/2014/main" id="{00000000-0008-0000-1400-0000E4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86" name="Text Box 170">
          <a:extLst>
            <a:ext uri="{FF2B5EF4-FFF2-40B4-BE49-F238E27FC236}">
              <a16:creationId xmlns:a16="http://schemas.microsoft.com/office/drawing/2014/main" id="{00000000-0008-0000-1400-0000B2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486" name="Text Box 171">
          <a:extLst>
            <a:ext uri="{FF2B5EF4-FFF2-40B4-BE49-F238E27FC236}">
              <a16:creationId xmlns:a16="http://schemas.microsoft.com/office/drawing/2014/main" id="{00000000-0008-0000-1400-0000E6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88" name="Text Box 172">
          <a:extLst>
            <a:ext uri="{FF2B5EF4-FFF2-40B4-BE49-F238E27FC236}">
              <a16:creationId xmlns:a16="http://schemas.microsoft.com/office/drawing/2014/main" id="{00000000-0008-0000-1400-0000B4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488" name="Text Box 173">
          <a:extLst>
            <a:ext uri="{FF2B5EF4-FFF2-40B4-BE49-F238E27FC236}">
              <a16:creationId xmlns:a16="http://schemas.microsoft.com/office/drawing/2014/main" id="{00000000-0008-0000-1400-0000E8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489" name="Text Box 174">
          <a:extLst>
            <a:ext uri="{FF2B5EF4-FFF2-40B4-BE49-F238E27FC236}">
              <a16:creationId xmlns:a16="http://schemas.microsoft.com/office/drawing/2014/main" id="{00000000-0008-0000-1400-0000E901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191" name="テキスト 2">
          <a:extLst>
            <a:ext uri="{FF2B5EF4-FFF2-40B4-BE49-F238E27FC236}">
              <a16:creationId xmlns:a16="http://schemas.microsoft.com/office/drawing/2014/main" id="{00000000-0008-0000-1400-0000B7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92" name="テキスト 3">
          <a:extLst>
            <a:ext uri="{FF2B5EF4-FFF2-40B4-BE49-F238E27FC236}">
              <a16:creationId xmlns:a16="http://schemas.microsoft.com/office/drawing/2014/main" id="{00000000-0008-0000-1400-0000B8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492" name="テキスト 4">
          <a:extLst>
            <a:ext uri="{FF2B5EF4-FFF2-40B4-BE49-F238E27FC236}">
              <a16:creationId xmlns:a16="http://schemas.microsoft.com/office/drawing/2014/main" id="{00000000-0008-0000-1400-0000EC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94" name="テキスト 5">
          <a:extLst>
            <a:ext uri="{FF2B5EF4-FFF2-40B4-BE49-F238E27FC236}">
              <a16:creationId xmlns:a16="http://schemas.microsoft.com/office/drawing/2014/main" id="{00000000-0008-0000-1400-0000BA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494" name="テキスト 9">
          <a:extLst>
            <a:ext uri="{FF2B5EF4-FFF2-40B4-BE49-F238E27FC236}">
              <a16:creationId xmlns:a16="http://schemas.microsoft.com/office/drawing/2014/main" id="{00000000-0008-0000-1400-0000EE01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196" name="テキスト 10">
          <a:extLst>
            <a:ext uri="{FF2B5EF4-FFF2-40B4-BE49-F238E27FC236}">
              <a16:creationId xmlns:a16="http://schemas.microsoft.com/office/drawing/2014/main" id="{00000000-0008-0000-1400-0000BC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496" name="テキスト 11">
          <a:extLst>
            <a:ext uri="{FF2B5EF4-FFF2-40B4-BE49-F238E27FC236}">
              <a16:creationId xmlns:a16="http://schemas.microsoft.com/office/drawing/2014/main" id="{00000000-0008-0000-1400-0000F0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9198" name="テキスト 12">
          <a:extLst>
            <a:ext uri="{FF2B5EF4-FFF2-40B4-BE49-F238E27FC236}">
              <a16:creationId xmlns:a16="http://schemas.microsoft.com/office/drawing/2014/main" id="{00000000-0008-0000-1400-0000BE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99" name="テキスト 18">
          <a:extLst>
            <a:ext uri="{FF2B5EF4-FFF2-40B4-BE49-F238E27FC236}">
              <a16:creationId xmlns:a16="http://schemas.microsoft.com/office/drawing/2014/main" id="{00000000-0008-0000-1400-0000BF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499" name="テキスト 19">
          <a:extLst>
            <a:ext uri="{FF2B5EF4-FFF2-40B4-BE49-F238E27FC236}">
              <a16:creationId xmlns:a16="http://schemas.microsoft.com/office/drawing/2014/main" id="{00000000-0008-0000-1400-0000F3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500" name="テキスト 20">
          <a:extLst>
            <a:ext uri="{FF2B5EF4-FFF2-40B4-BE49-F238E27FC236}">
              <a16:creationId xmlns:a16="http://schemas.microsoft.com/office/drawing/2014/main" id="{00000000-0008-0000-1400-0000F4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501" name="テキスト 21">
          <a:extLst>
            <a:ext uri="{FF2B5EF4-FFF2-40B4-BE49-F238E27FC236}">
              <a16:creationId xmlns:a16="http://schemas.microsoft.com/office/drawing/2014/main" id="{00000000-0008-0000-1400-0000F5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203" name="テキスト 22">
          <a:extLst>
            <a:ext uri="{FF2B5EF4-FFF2-40B4-BE49-F238E27FC236}">
              <a16:creationId xmlns:a16="http://schemas.microsoft.com/office/drawing/2014/main" id="{00000000-0008-0000-1400-0000C3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503" name="テキスト 23">
          <a:extLst>
            <a:ext uri="{FF2B5EF4-FFF2-40B4-BE49-F238E27FC236}">
              <a16:creationId xmlns:a16="http://schemas.microsoft.com/office/drawing/2014/main" id="{00000000-0008-0000-1400-0000F7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205" name="テキスト 31">
          <a:extLst>
            <a:ext uri="{FF2B5EF4-FFF2-40B4-BE49-F238E27FC236}">
              <a16:creationId xmlns:a16="http://schemas.microsoft.com/office/drawing/2014/main" id="{00000000-0008-0000-1400-0000C5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505" name="テキスト 32">
          <a:extLst>
            <a:ext uri="{FF2B5EF4-FFF2-40B4-BE49-F238E27FC236}">
              <a16:creationId xmlns:a16="http://schemas.microsoft.com/office/drawing/2014/main" id="{00000000-0008-0000-1400-0000F9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506" name="テキスト 33">
          <a:extLst>
            <a:ext uri="{FF2B5EF4-FFF2-40B4-BE49-F238E27FC236}">
              <a16:creationId xmlns:a16="http://schemas.microsoft.com/office/drawing/2014/main" id="{00000000-0008-0000-1400-0000FA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507" name="テキスト 34">
          <a:extLst>
            <a:ext uri="{FF2B5EF4-FFF2-40B4-BE49-F238E27FC236}">
              <a16:creationId xmlns:a16="http://schemas.microsoft.com/office/drawing/2014/main" id="{00000000-0008-0000-1400-0000FB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209" name="テキスト 35">
          <a:extLst>
            <a:ext uri="{FF2B5EF4-FFF2-40B4-BE49-F238E27FC236}">
              <a16:creationId xmlns:a16="http://schemas.microsoft.com/office/drawing/2014/main" id="{00000000-0008-0000-1400-0000C9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509" name="テキスト 36">
          <a:extLst>
            <a:ext uri="{FF2B5EF4-FFF2-40B4-BE49-F238E27FC236}">
              <a16:creationId xmlns:a16="http://schemas.microsoft.com/office/drawing/2014/main" id="{00000000-0008-0000-1400-0000FD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510" name="テキスト 44">
          <a:extLst>
            <a:ext uri="{FF2B5EF4-FFF2-40B4-BE49-F238E27FC236}">
              <a16:creationId xmlns:a16="http://schemas.microsoft.com/office/drawing/2014/main" id="{00000000-0008-0000-1400-0000FE01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212" name="テキスト 45">
          <a:extLst>
            <a:ext uri="{FF2B5EF4-FFF2-40B4-BE49-F238E27FC236}">
              <a16:creationId xmlns:a16="http://schemas.microsoft.com/office/drawing/2014/main" id="{00000000-0008-0000-1400-0000CC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512" name="テキスト 46">
          <a:extLst>
            <a:ext uri="{FF2B5EF4-FFF2-40B4-BE49-F238E27FC236}">
              <a16:creationId xmlns:a16="http://schemas.microsoft.com/office/drawing/2014/main" id="{00000000-0008-0000-1400-000000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34</xdr:row>
      <xdr:rowOff>0</xdr:rowOff>
    </xdr:from>
    <xdr:to>
      <xdr:col>7</xdr:col>
      <xdr:colOff>0</xdr:colOff>
      <xdr:row>34</xdr:row>
      <xdr:rowOff>0</xdr:rowOff>
    </xdr:to>
    <xdr:sp macro="" textlink="">
      <xdr:nvSpPr>
        <xdr:cNvPr id="513" name="テキスト 47">
          <a:extLst>
            <a:ext uri="{FF2B5EF4-FFF2-40B4-BE49-F238E27FC236}">
              <a16:creationId xmlns:a16="http://schemas.microsoft.com/office/drawing/2014/main" id="{00000000-0008-0000-1400-000001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215" name="テキスト 49">
          <a:extLst>
            <a:ext uri="{FF2B5EF4-FFF2-40B4-BE49-F238E27FC236}">
              <a16:creationId xmlns:a16="http://schemas.microsoft.com/office/drawing/2014/main" id="{00000000-0008-0000-1400-0000CF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216" name="Text Box 200">
          <a:extLst>
            <a:ext uri="{FF2B5EF4-FFF2-40B4-BE49-F238E27FC236}">
              <a16:creationId xmlns:a16="http://schemas.microsoft.com/office/drawing/2014/main" id="{00000000-0008-0000-1400-0000D0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516" name="Text Box 201">
          <a:extLst>
            <a:ext uri="{FF2B5EF4-FFF2-40B4-BE49-F238E27FC236}">
              <a16:creationId xmlns:a16="http://schemas.microsoft.com/office/drawing/2014/main" id="{00000000-0008-0000-1400-000004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517" name="Text Box 202">
          <a:extLst>
            <a:ext uri="{FF2B5EF4-FFF2-40B4-BE49-F238E27FC236}">
              <a16:creationId xmlns:a16="http://schemas.microsoft.com/office/drawing/2014/main" id="{00000000-0008-0000-1400-00000502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219" name="Text Box 203">
          <a:extLst>
            <a:ext uri="{FF2B5EF4-FFF2-40B4-BE49-F238E27FC236}">
              <a16:creationId xmlns:a16="http://schemas.microsoft.com/office/drawing/2014/main" id="{00000000-0008-0000-1400-0000D3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9220" name="Text Box 204">
          <a:extLst>
            <a:ext uri="{FF2B5EF4-FFF2-40B4-BE49-F238E27FC236}">
              <a16:creationId xmlns:a16="http://schemas.microsoft.com/office/drawing/2014/main" id="{00000000-0008-0000-1400-0000D4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221" name="Text Box 205">
          <a:extLst>
            <a:ext uri="{FF2B5EF4-FFF2-40B4-BE49-F238E27FC236}">
              <a16:creationId xmlns:a16="http://schemas.microsoft.com/office/drawing/2014/main" id="{00000000-0008-0000-1400-0000D5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521" name="Text Box 206">
          <a:extLst>
            <a:ext uri="{FF2B5EF4-FFF2-40B4-BE49-F238E27FC236}">
              <a16:creationId xmlns:a16="http://schemas.microsoft.com/office/drawing/2014/main" id="{00000000-0008-0000-1400-000009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223" name="Text Box 207">
          <a:extLst>
            <a:ext uri="{FF2B5EF4-FFF2-40B4-BE49-F238E27FC236}">
              <a16:creationId xmlns:a16="http://schemas.microsoft.com/office/drawing/2014/main" id="{00000000-0008-0000-1400-0000D7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523" name="Text Box 208">
          <a:extLst>
            <a:ext uri="{FF2B5EF4-FFF2-40B4-BE49-F238E27FC236}">
              <a16:creationId xmlns:a16="http://schemas.microsoft.com/office/drawing/2014/main" id="{00000000-0008-0000-1400-00000B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225" name="Text Box 209">
          <a:extLst>
            <a:ext uri="{FF2B5EF4-FFF2-40B4-BE49-F238E27FC236}">
              <a16:creationId xmlns:a16="http://schemas.microsoft.com/office/drawing/2014/main" id="{00000000-0008-0000-1400-0000D9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226" name="Text Box 210">
          <a:extLst>
            <a:ext uri="{FF2B5EF4-FFF2-40B4-BE49-F238E27FC236}">
              <a16:creationId xmlns:a16="http://schemas.microsoft.com/office/drawing/2014/main" id="{00000000-0008-0000-1400-0000DA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9227" name="Text Box 211">
          <a:extLst>
            <a:ext uri="{FF2B5EF4-FFF2-40B4-BE49-F238E27FC236}">
              <a16:creationId xmlns:a16="http://schemas.microsoft.com/office/drawing/2014/main" id="{00000000-0008-0000-1400-0000DB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228" name="Text Box 212">
          <a:extLst>
            <a:ext uri="{FF2B5EF4-FFF2-40B4-BE49-F238E27FC236}">
              <a16:creationId xmlns:a16="http://schemas.microsoft.com/office/drawing/2014/main" id="{00000000-0008-0000-1400-0000DC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528" name="Text Box 213">
          <a:extLst>
            <a:ext uri="{FF2B5EF4-FFF2-40B4-BE49-F238E27FC236}">
              <a16:creationId xmlns:a16="http://schemas.microsoft.com/office/drawing/2014/main" id="{00000000-0008-0000-1400-000010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230" name="Text Box 214">
          <a:extLst>
            <a:ext uri="{FF2B5EF4-FFF2-40B4-BE49-F238E27FC236}">
              <a16:creationId xmlns:a16="http://schemas.microsoft.com/office/drawing/2014/main" id="{00000000-0008-0000-1400-0000DE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530" name="Text Box 215">
          <a:extLst>
            <a:ext uri="{FF2B5EF4-FFF2-40B4-BE49-F238E27FC236}">
              <a16:creationId xmlns:a16="http://schemas.microsoft.com/office/drawing/2014/main" id="{00000000-0008-0000-1400-000012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232" name="Text Box 216">
          <a:extLst>
            <a:ext uri="{FF2B5EF4-FFF2-40B4-BE49-F238E27FC236}">
              <a16:creationId xmlns:a16="http://schemas.microsoft.com/office/drawing/2014/main" id="{00000000-0008-0000-1400-0000E0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233" name="Text Box 217">
          <a:extLst>
            <a:ext uri="{FF2B5EF4-FFF2-40B4-BE49-F238E27FC236}">
              <a16:creationId xmlns:a16="http://schemas.microsoft.com/office/drawing/2014/main" id="{00000000-0008-0000-1400-0000E1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7819234" name="Text Box 218">
          <a:extLst>
            <a:ext uri="{FF2B5EF4-FFF2-40B4-BE49-F238E27FC236}">
              <a16:creationId xmlns:a16="http://schemas.microsoft.com/office/drawing/2014/main" id="{00000000-0008-0000-1400-0000E2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235" name="Text Box 219">
          <a:extLst>
            <a:ext uri="{FF2B5EF4-FFF2-40B4-BE49-F238E27FC236}">
              <a16:creationId xmlns:a16="http://schemas.microsoft.com/office/drawing/2014/main" id="{00000000-0008-0000-1400-0000E3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535" name="Text Box 220">
          <a:extLst>
            <a:ext uri="{FF2B5EF4-FFF2-40B4-BE49-F238E27FC236}">
              <a16:creationId xmlns:a16="http://schemas.microsoft.com/office/drawing/2014/main" id="{00000000-0008-0000-1400-000017020000}"/>
            </a:ext>
          </a:extLst>
        </xdr:cNvPr>
        <xdr:cNvSpPr txBox="1">
          <a:spLocks noChangeArrowheads="1"/>
        </xdr:cNvSpPr>
      </xdr:nvSpPr>
      <xdr:spPr bwMode="auto">
        <a:xfrm>
          <a:off x="630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237" name="Text Box 221">
          <a:extLst>
            <a:ext uri="{FF2B5EF4-FFF2-40B4-BE49-F238E27FC236}">
              <a16:creationId xmlns:a16="http://schemas.microsoft.com/office/drawing/2014/main" id="{00000000-0008-0000-1400-0000E5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537" name="Text Box 222">
          <a:extLst>
            <a:ext uri="{FF2B5EF4-FFF2-40B4-BE49-F238E27FC236}">
              <a16:creationId xmlns:a16="http://schemas.microsoft.com/office/drawing/2014/main" id="{00000000-0008-0000-1400-000019020000}"/>
            </a:ext>
          </a:extLst>
        </xdr:cNvPr>
        <xdr:cNvSpPr txBox="1">
          <a:spLocks noChangeArrowheads="1"/>
        </xdr:cNvSpPr>
      </xdr:nvSpPr>
      <xdr:spPr bwMode="auto">
        <a:xfrm>
          <a:off x="630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239" name="Text Box 223">
          <a:extLst>
            <a:ext uri="{FF2B5EF4-FFF2-40B4-BE49-F238E27FC236}">
              <a16:creationId xmlns:a16="http://schemas.microsoft.com/office/drawing/2014/main" id="{00000000-0008-0000-1400-0000E7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40" name="Text Box 224">
          <a:extLst>
            <a:ext uri="{FF2B5EF4-FFF2-40B4-BE49-F238E27FC236}">
              <a16:creationId xmlns:a16="http://schemas.microsoft.com/office/drawing/2014/main" id="{00000000-0008-0000-1400-0000E8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9241" name="Text Box 225">
          <a:extLst>
            <a:ext uri="{FF2B5EF4-FFF2-40B4-BE49-F238E27FC236}">
              <a16:creationId xmlns:a16="http://schemas.microsoft.com/office/drawing/2014/main" id="{00000000-0008-0000-1400-0000E9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42" name="Text Box 226">
          <a:extLst>
            <a:ext uri="{FF2B5EF4-FFF2-40B4-BE49-F238E27FC236}">
              <a16:creationId xmlns:a16="http://schemas.microsoft.com/office/drawing/2014/main" id="{00000000-0008-0000-1400-0000EA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542" name="Text Box 227">
          <a:extLst>
            <a:ext uri="{FF2B5EF4-FFF2-40B4-BE49-F238E27FC236}">
              <a16:creationId xmlns:a16="http://schemas.microsoft.com/office/drawing/2014/main" id="{00000000-0008-0000-1400-00001E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44" name="Text Box 228">
          <a:extLst>
            <a:ext uri="{FF2B5EF4-FFF2-40B4-BE49-F238E27FC236}">
              <a16:creationId xmlns:a16="http://schemas.microsoft.com/office/drawing/2014/main" id="{00000000-0008-0000-1400-0000EC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544" name="Text Box 229">
          <a:extLst>
            <a:ext uri="{FF2B5EF4-FFF2-40B4-BE49-F238E27FC236}">
              <a16:creationId xmlns:a16="http://schemas.microsoft.com/office/drawing/2014/main" id="{00000000-0008-0000-1400-000020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46" name="Text Box 230">
          <a:extLst>
            <a:ext uri="{FF2B5EF4-FFF2-40B4-BE49-F238E27FC236}">
              <a16:creationId xmlns:a16="http://schemas.microsoft.com/office/drawing/2014/main" id="{00000000-0008-0000-1400-0000EE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546" name="Text Box 231">
          <a:extLst>
            <a:ext uri="{FF2B5EF4-FFF2-40B4-BE49-F238E27FC236}">
              <a16:creationId xmlns:a16="http://schemas.microsoft.com/office/drawing/2014/main" id="{00000000-0008-0000-1400-000022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48" name="Text Box 232">
          <a:extLst>
            <a:ext uri="{FF2B5EF4-FFF2-40B4-BE49-F238E27FC236}">
              <a16:creationId xmlns:a16="http://schemas.microsoft.com/office/drawing/2014/main" id="{00000000-0008-0000-1400-0000F0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548" name="Text Box 233">
          <a:extLst>
            <a:ext uri="{FF2B5EF4-FFF2-40B4-BE49-F238E27FC236}">
              <a16:creationId xmlns:a16="http://schemas.microsoft.com/office/drawing/2014/main" id="{00000000-0008-0000-1400-000024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549" name="Text Box 234">
          <a:extLst>
            <a:ext uri="{FF2B5EF4-FFF2-40B4-BE49-F238E27FC236}">
              <a16:creationId xmlns:a16="http://schemas.microsoft.com/office/drawing/2014/main" id="{00000000-0008-0000-1400-00002502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51" name="Text Box 235">
          <a:extLst>
            <a:ext uri="{FF2B5EF4-FFF2-40B4-BE49-F238E27FC236}">
              <a16:creationId xmlns:a16="http://schemas.microsoft.com/office/drawing/2014/main" id="{00000000-0008-0000-1400-0000F3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9252" name="Text Box 236">
          <a:extLst>
            <a:ext uri="{FF2B5EF4-FFF2-40B4-BE49-F238E27FC236}">
              <a16:creationId xmlns:a16="http://schemas.microsoft.com/office/drawing/2014/main" id="{00000000-0008-0000-1400-0000F4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53" name="Text Box 237">
          <a:extLst>
            <a:ext uri="{FF2B5EF4-FFF2-40B4-BE49-F238E27FC236}">
              <a16:creationId xmlns:a16="http://schemas.microsoft.com/office/drawing/2014/main" id="{00000000-0008-0000-1400-0000F5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553" name="Text Box 238">
          <a:extLst>
            <a:ext uri="{FF2B5EF4-FFF2-40B4-BE49-F238E27FC236}">
              <a16:creationId xmlns:a16="http://schemas.microsoft.com/office/drawing/2014/main" id="{00000000-0008-0000-1400-000029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55" name="Text Box 239">
          <a:extLst>
            <a:ext uri="{FF2B5EF4-FFF2-40B4-BE49-F238E27FC236}">
              <a16:creationId xmlns:a16="http://schemas.microsoft.com/office/drawing/2014/main" id="{00000000-0008-0000-1400-0000F7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555" name="Text Box 240">
          <a:extLst>
            <a:ext uri="{FF2B5EF4-FFF2-40B4-BE49-F238E27FC236}">
              <a16:creationId xmlns:a16="http://schemas.microsoft.com/office/drawing/2014/main" id="{00000000-0008-0000-1400-00002B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57" name="Text Box 241">
          <a:extLst>
            <a:ext uri="{FF2B5EF4-FFF2-40B4-BE49-F238E27FC236}">
              <a16:creationId xmlns:a16="http://schemas.microsoft.com/office/drawing/2014/main" id="{00000000-0008-0000-1400-0000F9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557" name="Text Box 242">
          <a:extLst>
            <a:ext uri="{FF2B5EF4-FFF2-40B4-BE49-F238E27FC236}">
              <a16:creationId xmlns:a16="http://schemas.microsoft.com/office/drawing/2014/main" id="{00000000-0008-0000-1400-00002D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59" name="Text Box 243">
          <a:extLst>
            <a:ext uri="{FF2B5EF4-FFF2-40B4-BE49-F238E27FC236}">
              <a16:creationId xmlns:a16="http://schemas.microsoft.com/office/drawing/2014/main" id="{00000000-0008-0000-1400-0000FB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559" name="Text Box 244">
          <a:extLst>
            <a:ext uri="{FF2B5EF4-FFF2-40B4-BE49-F238E27FC236}">
              <a16:creationId xmlns:a16="http://schemas.microsoft.com/office/drawing/2014/main" id="{00000000-0008-0000-1400-00002F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560" name="Text Box 245">
          <a:extLst>
            <a:ext uri="{FF2B5EF4-FFF2-40B4-BE49-F238E27FC236}">
              <a16:creationId xmlns:a16="http://schemas.microsoft.com/office/drawing/2014/main" id="{00000000-0008-0000-1400-00003002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262" name="テキスト 2">
          <a:extLst>
            <a:ext uri="{FF2B5EF4-FFF2-40B4-BE49-F238E27FC236}">
              <a16:creationId xmlns:a16="http://schemas.microsoft.com/office/drawing/2014/main" id="{00000000-0008-0000-1400-0000FE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263" name="テキスト 3">
          <a:extLst>
            <a:ext uri="{FF2B5EF4-FFF2-40B4-BE49-F238E27FC236}">
              <a16:creationId xmlns:a16="http://schemas.microsoft.com/office/drawing/2014/main" id="{00000000-0008-0000-1400-0000FF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63" name="テキスト 4">
          <a:extLst>
            <a:ext uri="{FF2B5EF4-FFF2-40B4-BE49-F238E27FC236}">
              <a16:creationId xmlns:a16="http://schemas.microsoft.com/office/drawing/2014/main" id="{00000000-0008-0000-1400-000033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265" name="テキスト 5">
          <a:extLst>
            <a:ext uri="{FF2B5EF4-FFF2-40B4-BE49-F238E27FC236}">
              <a16:creationId xmlns:a16="http://schemas.microsoft.com/office/drawing/2014/main" id="{00000000-0008-0000-1400-000001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565" name="テキスト 9">
          <a:extLst>
            <a:ext uri="{FF2B5EF4-FFF2-40B4-BE49-F238E27FC236}">
              <a16:creationId xmlns:a16="http://schemas.microsoft.com/office/drawing/2014/main" id="{00000000-0008-0000-1400-000035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267" name="テキスト 10">
          <a:extLst>
            <a:ext uri="{FF2B5EF4-FFF2-40B4-BE49-F238E27FC236}">
              <a16:creationId xmlns:a16="http://schemas.microsoft.com/office/drawing/2014/main" id="{00000000-0008-0000-1400-000003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67" name="テキスト 11">
          <a:extLst>
            <a:ext uri="{FF2B5EF4-FFF2-40B4-BE49-F238E27FC236}">
              <a16:creationId xmlns:a16="http://schemas.microsoft.com/office/drawing/2014/main" id="{00000000-0008-0000-1400-000037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9269" name="テキスト 12">
          <a:extLst>
            <a:ext uri="{FF2B5EF4-FFF2-40B4-BE49-F238E27FC236}">
              <a16:creationId xmlns:a16="http://schemas.microsoft.com/office/drawing/2014/main" id="{00000000-0008-0000-1400-000005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270" name="テキスト 18">
          <a:extLst>
            <a:ext uri="{FF2B5EF4-FFF2-40B4-BE49-F238E27FC236}">
              <a16:creationId xmlns:a16="http://schemas.microsoft.com/office/drawing/2014/main" id="{00000000-0008-0000-1400-000006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570" name="テキスト 19">
          <a:extLst>
            <a:ext uri="{FF2B5EF4-FFF2-40B4-BE49-F238E27FC236}">
              <a16:creationId xmlns:a16="http://schemas.microsoft.com/office/drawing/2014/main" id="{00000000-0008-0000-1400-00003A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71" name="テキスト 20">
          <a:extLst>
            <a:ext uri="{FF2B5EF4-FFF2-40B4-BE49-F238E27FC236}">
              <a16:creationId xmlns:a16="http://schemas.microsoft.com/office/drawing/2014/main" id="{00000000-0008-0000-1400-00003B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72" name="テキスト 21">
          <a:extLst>
            <a:ext uri="{FF2B5EF4-FFF2-40B4-BE49-F238E27FC236}">
              <a16:creationId xmlns:a16="http://schemas.microsoft.com/office/drawing/2014/main" id="{00000000-0008-0000-1400-00003C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274" name="テキスト 22">
          <a:extLst>
            <a:ext uri="{FF2B5EF4-FFF2-40B4-BE49-F238E27FC236}">
              <a16:creationId xmlns:a16="http://schemas.microsoft.com/office/drawing/2014/main" id="{00000000-0008-0000-1400-00000A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574" name="テキスト 23">
          <a:extLst>
            <a:ext uri="{FF2B5EF4-FFF2-40B4-BE49-F238E27FC236}">
              <a16:creationId xmlns:a16="http://schemas.microsoft.com/office/drawing/2014/main" id="{00000000-0008-0000-1400-00003E02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276" name="テキスト 31">
          <a:extLst>
            <a:ext uri="{FF2B5EF4-FFF2-40B4-BE49-F238E27FC236}">
              <a16:creationId xmlns:a16="http://schemas.microsoft.com/office/drawing/2014/main" id="{00000000-0008-0000-1400-00000C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576" name="テキスト 32">
          <a:extLst>
            <a:ext uri="{FF2B5EF4-FFF2-40B4-BE49-F238E27FC236}">
              <a16:creationId xmlns:a16="http://schemas.microsoft.com/office/drawing/2014/main" id="{00000000-0008-0000-1400-000040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77" name="テキスト 33">
          <a:extLst>
            <a:ext uri="{FF2B5EF4-FFF2-40B4-BE49-F238E27FC236}">
              <a16:creationId xmlns:a16="http://schemas.microsoft.com/office/drawing/2014/main" id="{00000000-0008-0000-1400-000041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78" name="テキスト 34">
          <a:extLst>
            <a:ext uri="{FF2B5EF4-FFF2-40B4-BE49-F238E27FC236}">
              <a16:creationId xmlns:a16="http://schemas.microsoft.com/office/drawing/2014/main" id="{00000000-0008-0000-1400-000042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280" name="テキスト 35">
          <a:extLst>
            <a:ext uri="{FF2B5EF4-FFF2-40B4-BE49-F238E27FC236}">
              <a16:creationId xmlns:a16="http://schemas.microsoft.com/office/drawing/2014/main" id="{00000000-0008-0000-1400-000010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580" name="テキスト 36">
          <a:extLst>
            <a:ext uri="{FF2B5EF4-FFF2-40B4-BE49-F238E27FC236}">
              <a16:creationId xmlns:a16="http://schemas.microsoft.com/office/drawing/2014/main" id="{00000000-0008-0000-1400-00004402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581" name="テキスト 44">
          <a:extLst>
            <a:ext uri="{FF2B5EF4-FFF2-40B4-BE49-F238E27FC236}">
              <a16:creationId xmlns:a16="http://schemas.microsoft.com/office/drawing/2014/main" id="{00000000-0008-0000-1400-00004502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283" name="テキスト 45">
          <a:extLst>
            <a:ext uri="{FF2B5EF4-FFF2-40B4-BE49-F238E27FC236}">
              <a16:creationId xmlns:a16="http://schemas.microsoft.com/office/drawing/2014/main" id="{00000000-0008-0000-1400-000013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583" name="テキスト 46">
          <a:extLst>
            <a:ext uri="{FF2B5EF4-FFF2-40B4-BE49-F238E27FC236}">
              <a16:creationId xmlns:a16="http://schemas.microsoft.com/office/drawing/2014/main" id="{00000000-0008-0000-1400-000047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6</xdr:row>
      <xdr:rowOff>0</xdr:rowOff>
    </xdr:from>
    <xdr:to>
      <xdr:col>7</xdr:col>
      <xdr:colOff>0</xdr:colOff>
      <xdr:row>6</xdr:row>
      <xdr:rowOff>0</xdr:rowOff>
    </xdr:to>
    <xdr:sp macro="" textlink="">
      <xdr:nvSpPr>
        <xdr:cNvPr id="584" name="テキスト 47">
          <a:extLst>
            <a:ext uri="{FF2B5EF4-FFF2-40B4-BE49-F238E27FC236}">
              <a16:creationId xmlns:a16="http://schemas.microsoft.com/office/drawing/2014/main" id="{00000000-0008-0000-1400-000048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286" name="テキスト 49">
          <a:extLst>
            <a:ext uri="{FF2B5EF4-FFF2-40B4-BE49-F238E27FC236}">
              <a16:creationId xmlns:a16="http://schemas.microsoft.com/office/drawing/2014/main" id="{00000000-0008-0000-1400-000016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287" name="Text Box 271">
          <a:extLst>
            <a:ext uri="{FF2B5EF4-FFF2-40B4-BE49-F238E27FC236}">
              <a16:creationId xmlns:a16="http://schemas.microsoft.com/office/drawing/2014/main" id="{00000000-0008-0000-1400-000017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587" name="Text Box 272">
          <a:extLst>
            <a:ext uri="{FF2B5EF4-FFF2-40B4-BE49-F238E27FC236}">
              <a16:creationId xmlns:a16="http://schemas.microsoft.com/office/drawing/2014/main" id="{00000000-0008-0000-1400-00004B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588" name="Text Box 273">
          <a:extLst>
            <a:ext uri="{FF2B5EF4-FFF2-40B4-BE49-F238E27FC236}">
              <a16:creationId xmlns:a16="http://schemas.microsoft.com/office/drawing/2014/main" id="{00000000-0008-0000-1400-00004C02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290" name="Text Box 274">
          <a:extLst>
            <a:ext uri="{FF2B5EF4-FFF2-40B4-BE49-F238E27FC236}">
              <a16:creationId xmlns:a16="http://schemas.microsoft.com/office/drawing/2014/main" id="{00000000-0008-0000-1400-00001A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9291" name="Text Box 275">
          <a:extLst>
            <a:ext uri="{FF2B5EF4-FFF2-40B4-BE49-F238E27FC236}">
              <a16:creationId xmlns:a16="http://schemas.microsoft.com/office/drawing/2014/main" id="{00000000-0008-0000-1400-00001B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292" name="Text Box 276">
          <a:extLst>
            <a:ext uri="{FF2B5EF4-FFF2-40B4-BE49-F238E27FC236}">
              <a16:creationId xmlns:a16="http://schemas.microsoft.com/office/drawing/2014/main" id="{00000000-0008-0000-1400-00001C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592" name="Text Box 277">
          <a:extLst>
            <a:ext uri="{FF2B5EF4-FFF2-40B4-BE49-F238E27FC236}">
              <a16:creationId xmlns:a16="http://schemas.microsoft.com/office/drawing/2014/main" id="{00000000-0008-0000-1400-00005002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294" name="Text Box 278">
          <a:extLst>
            <a:ext uri="{FF2B5EF4-FFF2-40B4-BE49-F238E27FC236}">
              <a16:creationId xmlns:a16="http://schemas.microsoft.com/office/drawing/2014/main" id="{00000000-0008-0000-1400-00001E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594" name="Text Box 279">
          <a:extLst>
            <a:ext uri="{FF2B5EF4-FFF2-40B4-BE49-F238E27FC236}">
              <a16:creationId xmlns:a16="http://schemas.microsoft.com/office/drawing/2014/main" id="{00000000-0008-0000-1400-00005202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296" name="Text Box 280">
          <a:extLst>
            <a:ext uri="{FF2B5EF4-FFF2-40B4-BE49-F238E27FC236}">
              <a16:creationId xmlns:a16="http://schemas.microsoft.com/office/drawing/2014/main" id="{00000000-0008-0000-1400-000020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297" name="Text Box 281">
          <a:extLst>
            <a:ext uri="{FF2B5EF4-FFF2-40B4-BE49-F238E27FC236}">
              <a16:creationId xmlns:a16="http://schemas.microsoft.com/office/drawing/2014/main" id="{00000000-0008-0000-1400-000021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9298" name="Text Box 282">
          <a:extLst>
            <a:ext uri="{FF2B5EF4-FFF2-40B4-BE49-F238E27FC236}">
              <a16:creationId xmlns:a16="http://schemas.microsoft.com/office/drawing/2014/main" id="{00000000-0008-0000-1400-000022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299" name="Text Box 283">
          <a:extLst>
            <a:ext uri="{FF2B5EF4-FFF2-40B4-BE49-F238E27FC236}">
              <a16:creationId xmlns:a16="http://schemas.microsoft.com/office/drawing/2014/main" id="{00000000-0008-0000-1400-000023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599" name="Text Box 284">
          <a:extLst>
            <a:ext uri="{FF2B5EF4-FFF2-40B4-BE49-F238E27FC236}">
              <a16:creationId xmlns:a16="http://schemas.microsoft.com/office/drawing/2014/main" id="{00000000-0008-0000-1400-00005702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301" name="Text Box 285">
          <a:extLst>
            <a:ext uri="{FF2B5EF4-FFF2-40B4-BE49-F238E27FC236}">
              <a16:creationId xmlns:a16="http://schemas.microsoft.com/office/drawing/2014/main" id="{00000000-0008-0000-1400-000025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601" name="Text Box 286">
          <a:extLst>
            <a:ext uri="{FF2B5EF4-FFF2-40B4-BE49-F238E27FC236}">
              <a16:creationId xmlns:a16="http://schemas.microsoft.com/office/drawing/2014/main" id="{00000000-0008-0000-1400-00005902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303" name="Text Box 287">
          <a:extLst>
            <a:ext uri="{FF2B5EF4-FFF2-40B4-BE49-F238E27FC236}">
              <a16:creationId xmlns:a16="http://schemas.microsoft.com/office/drawing/2014/main" id="{00000000-0008-0000-1400-000027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304" name="Text Box 288">
          <a:extLst>
            <a:ext uri="{FF2B5EF4-FFF2-40B4-BE49-F238E27FC236}">
              <a16:creationId xmlns:a16="http://schemas.microsoft.com/office/drawing/2014/main" id="{00000000-0008-0000-1400-00002850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6</xdr:row>
      <xdr:rowOff>0</xdr:rowOff>
    </xdr:from>
    <xdr:to>
      <xdr:col>10</xdr:col>
      <xdr:colOff>601980</xdr:colOff>
      <xdr:row>6</xdr:row>
      <xdr:rowOff>0</xdr:rowOff>
    </xdr:to>
    <xdr:sp macro="" textlink="">
      <xdr:nvSpPr>
        <xdr:cNvPr id="7819305" name="Text Box 289">
          <a:extLst>
            <a:ext uri="{FF2B5EF4-FFF2-40B4-BE49-F238E27FC236}">
              <a16:creationId xmlns:a16="http://schemas.microsoft.com/office/drawing/2014/main" id="{00000000-0008-0000-1400-00002950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306" name="Text Box 290">
          <a:extLst>
            <a:ext uri="{FF2B5EF4-FFF2-40B4-BE49-F238E27FC236}">
              <a16:creationId xmlns:a16="http://schemas.microsoft.com/office/drawing/2014/main" id="{00000000-0008-0000-1400-00002A50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06" name="Text Box 291">
          <a:extLst>
            <a:ext uri="{FF2B5EF4-FFF2-40B4-BE49-F238E27FC236}">
              <a16:creationId xmlns:a16="http://schemas.microsoft.com/office/drawing/2014/main" id="{00000000-0008-0000-1400-00005E02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308" name="Text Box 292">
          <a:extLst>
            <a:ext uri="{FF2B5EF4-FFF2-40B4-BE49-F238E27FC236}">
              <a16:creationId xmlns:a16="http://schemas.microsoft.com/office/drawing/2014/main" id="{00000000-0008-0000-1400-00002C50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08" name="Text Box 293">
          <a:extLst>
            <a:ext uri="{FF2B5EF4-FFF2-40B4-BE49-F238E27FC236}">
              <a16:creationId xmlns:a16="http://schemas.microsoft.com/office/drawing/2014/main" id="{00000000-0008-0000-1400-00006002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310" name="Text Box 294">
          <a:extLst>
            <a:ext uri="{FF2B5EF4-FFF2-40B4-BE49-F238E27FC236}">
              <a16:creationId xmlns:a16="http://schemas.microsoft.com/office/drawing/2014/main" id="{00000000-0008-0000-1400-00002E50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11" name="Text Box 295">
          <a:extLst>
            <a:ext uri="{FF2B5EF4-FFF2-40B4-BE49-F238E27FC236}">
              <a16:creationId xmlns:a16="http://schemas.microsoft.com/office/drawing/2014/main" id="{00000000-0008-0000-1400-00002F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9312" name="Text Box 296">
          <a:extLst>
            <a:ext uri="{FF2B5EF4-FFF2-40B4-BE49-F238E27FC236}">
              <a16:creationId xmlns:a16="http://schemas.microsoft.com/office/drawing/2014/main" id="{00000000-0008-0000-1400-000030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13" name="Text Box 297">
          <a:extLst>
            <a:ext uri="{FF2B5EF4-FFF2-40B4-BE49-F238E27FC236}">
              <a16:creationId xmlns:a16="http://schemas.microsoft.com/office/drawing/2014/main" id="{00000000-0008-0000-1400-000031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13" name="Text Box 298">
          <a:extLst>
            <a:ext uri="{FF2B5EF4-FFF2-40B4-BE49-F238E27FC236}">
              <a16:creationId xmlns:a16="http://schemas.microsoft.com/office/drawing/2014/main" id="{00000000-0008-0000-1400-000065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15" name="Text Box 299">
          <a:extLst>
            <a:ext uri="{FF2B5EF4-FFF2-40B4-BE49-F238E27FC236}">
              <a16:creationId xmlns:a16="http://schemas.microsoft.com/office/drawing/2014/main" id="{00000000-0008-0000-1400-000033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15" name="Text Box 300">
          <a:extLst>
            <a:ext uri="{FF2B5EF4-FFF2-40B4-BE49-F238E27FC236}">
              <a16:creationId xmlns:a16="http://schemas.microsoft.com/office/drawing/2014/main" id="{00000000-0008-0000-1400-000067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17" name="Text Box 301">
          <a:extLst>
            <a:ext uri="{FF2B5EF4-FFF2-40B4-BE49-F238E27FC236}">
              <a16:creationId xmlns:a16="http://schemas.microsoft.com/office/drawing/2014/main" id="{00000000-0008-0000-1400-000035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617" name="Text Box 302">
          <a:extLst>
            <a:ext uri="{FF2B5EF4-FFF2-40B4-BE49-F238E27FC236}">
              <a16:creationId xmlns:a16="http://schemas.microsoft.com/office/drawing/2014/main" id="{00000000-0008-0000-1400-000069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19" name="Text Box 303">
          <a:extLst>
            <a:ext uri="{FF2B5EF4-FFF2-40B4-BE49-F238E27FC236}">
              <a16:creationId xmlns:a16="http://schemas.microsoft.com/office/drawing/2014/main" id="{00000000-0008-0000-1400-000037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619" name="Text Box 304">
          <a:extLst>
            <a:ext uri="{FF2B5EF4-FFF2-40B4-BE49-F238E27FC236}">
              <a16:creationId xmlns:a16="http://schemas.microsoft.com/office/drawing/2014/main" id="{00000000-0008-0000-1400-00006B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620" name="Text Box 305">
          <a:extLst>
            <a:ext uri="{FF2B5EF4-FFF2-40B4-BE49-F238E27FC236}">
              <a16:creationId xmlns:a16="http://schemas.microsoft.com/office/drawing/2014/main" id="{00000000-0008-0000-1400-00006C02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22" name="Text Box 306">
          <a:extLst>
            <a:ext uri="{FF2B5EF4-FFF2-40B4-BE49-F238E27FC236}">
              <a16:creationId xmlns:a16="http://schemas.microsoft.com/office/drawing/2014/main" id="{00000000-0008-0000-1400-00003A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9323" name="Text Box 307">
          <a:extLst>
            <a:ext uri="{FF2B5EF4-FFF2-40B4-BE49-F238E27FC236}">
              <a16:creationId xmlns:a16="http://schemas.microsoft.com/office/drawing/2014/main" id="{00000000-0008-0000-1400-00003B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24" name="Text Box 308">
          <a:extLst>
            <a:ext uri="{FF2B5EF4-FFF2-40B4-BE49-F238E27FC236}">
              <a16:creationId xmlns:a16="http://schemas.microsoft.com/office/drawing/2014/main" id="{00000000-0008-0000-1400-00003C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24" name="Text Box 309">
          <a:extLst>
            <a:ext uri="{FF2B5EF4-FFF2-40B4-BE49-F238E27FC236}">
              <a16:creationId xmlns:a16="http://schemas.microsoft.com/office/drawing/2014/main" id="{00000000-0008-0000-1400-000070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26" name="Text Box 310">
          <a:extLst>
            <a:ext uri="{FF2B5EF4-FFF2-40B4-BE49-F238E27FC236}">
              <a16:creationId xmlns:a16="http://schemas.microsoft.com/office/drawing/2014/main" id="{00000000-0008-0000-1400-00003E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26" name="Text Box 311">
          <a:extLst>
            <a:ext uri="{FF2B5EF4-FFF2-40B4-BE49-F238E27FC236}">
              <a16:creationId xmlns:a16="http://schemas.microsoft.com/office/drawing/2014/main" id="{00000000-0008-0000-1400-000072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28" name="Text Box 312">
          <a:extLst>
            <a:ext uri="{FF2B5EF4-FFF2-40B4-BE49-F238E27FC236}">
              <a16:creationId xmlns:a16="http://schemas.microsoft.com/office/drawing/2014/main" id="{00000000-0008-0000-1400-000040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628" name="Text Box 313">
          <a:extLst>
            <a:ext uri="{FF2B5EF4-FFF2-40B4-BE49-F238E27FC236}">
              <a16:creationId xmlns:a16="http://schemas.microsoft.com/office/drawing/2014/main" id="{00000000-0008-0000-1400-000074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30" name="Text Box 314">
          <a:extLst>
            <a:ext uri="{FF2B5EF4-FFF2-40B4-BE49-F238E27FC236}">
              <a16:creationId xmlns:a16="http://schemas.microsoft.com/office/drawing/2014/main" id="{00000000-0008-0000-1400-000042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630" name="Text Box 315">
          <a:extLst>
            <a:ext uri="{FF2B5EF4-FFF2-40B4-BE49-F238E27FC236}">
              <a16:creationId xmlns:a16="http://schemas.microsoft.com/office/drawing/2014/main" id="{00000000-0008-0000-1400-000076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631" name="Text Box 316">
          <a:extLst>
            <a:ext uri="{FF2B5EF4-FFF2-40B4-BE49-F238E27FC236}">
              <a16:creationId xmlns:a16="http://schemas.microsoft.com/office/drawing/2014/main" id="{00000000-0008-0000-1400-00007702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32" name="テキスト 1">
          <a:extLst>
            <a:ext uri="{FF2B5EF4-FFF2-40B4-BE49-F238E27FC236}">
              <a16:creationId xmlns:a16="http://schemas.microsoft.com/office/drawing/2014/main" id="{00000000-0008-0000-1400-00007802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34" name="テキスト 2">
          <a:extLst>
            <a:ext uri="{FF2B5EF4-FFF2-40B4-BE49-F238E27FC236}">
              <a16:creationId xmlns:a16="http://schemas.microsoft.com/office/drawing/2014/main" id="{00000000-0008-0000-1400-000046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35" name="テキスト 3">
          <a:extLst>
            <a:ext uri="{FF2B5EF4-FFF2-40B4-BE49-F238E27FC236}">
              <a16:creationId xmlns:a16="http://schemas.microsoft.com/office/drawing/2014/main" id="{00000000-0008-0000-1400-000047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5" name="テキスト 4">
          <a:extLst>
            <a:ext uri="{FF2B5EF4-FFF2-40B4-BE49-F238E27FC236}">
              <a16:creationId xmlns:a16="http://schemas.microsoft.com/office/drawing/2014/main" id="{00000000-0008-0000-1400-00007B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337" name="テキスト 5">
          <a:extLst>
            <a:ext uri="{FF2B5EF4-FFF2-40B4-BE49-F238E27FC236}">
              <a16:creationId xmlns:a16="http://schemas.microsoft.com/office/drawing/2014/main" id="{00000000-0008-0000-1400-000049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37" name="テキスト 9">
          <a:extLst>
            <a:ext uri="{FF2B5EF4-FFF2-40B4-BE49-F238E27FC236}">
              <a16:creationId xmlns:a16="http://schemas.microsoft.com/office/drawing/2014/main" id="{00000000-0008-0000-1400-00007D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9339" name="テキスト 10">
          <a:extLst>
            <a:ext uri="{FF2B5EF4-FFF2-40B4-BE49-F238E27FC236}">
              <a16:creationId xmlns:a16="http://schemas.microsoft.com/office/drawing/2014/main" id="{00000000-0008-0000-1400-00004B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9" name="テキスト 11">
          <a:extLst>
            <a:ext uri="{FF2B5EF4-FFF2-40B4-BE49-F238E27FC236}">
              <a16:creationId xmlns:a16="http://schemas.microsoft.com/office/drawing/2014/main" id="{00000000-0008-0000-1400-00007F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9341" name="テキスト 12">
          <a:extLst>
            <a:ext uri="{FF2B5EF4-FFF2-40B4-BE49-F238E27FC236}">
              <a16:creationId xmlns:a16="http://schemas.microsoft.com/office/drawing/2014/main" id="{00000000-0008-0000-1400-00004D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41" name="テキスト 16">
          <a:extLst>
            <a:ext uri="{FF2B5EF4-FFF2-40B4-BE49-F238E27FC236}">
              <a16:creationId xmlns:a16="http://schemas.microsoft.com/office/drawing/2014/main" id="{00000000-0008-0000-1400-00008102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42" name="テキスト 17">
          <a:extLst>
            <a:ext uri="{FF2B5EF4-FFF2-40B4-BE49-F238E27FC236}">
              <a16:creationId xmlns:a16="http://schemas.microsoft.com/office/drawing/2014/main" id="{00000000-0008-0000-1400-00008202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44" name="テキスト 18">
          <a:extLst>
            <a:ext uri="{FF2B5EF4-FFF2-40B4-BE49-F238E27FC236}">
              <a16:creationId xmlns:a16="http://schemas.microsoft.com/office/drawing/2014/main" id="{00000000-0008-0000-1400-000050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44" name="テキスト 19">
          <a:extLst>
            <a:ext uri="{FF2B5EF4-FFF2-40B4-BE49-F238E27FC236}">
              <a16:creationId xmlns:a16="http://schemas.microsoft.com/office/drawing/2014/main" id="{00000000-0008-0000-1400-000084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45" name="テキスト 20">
          <a:extLst>
            <a:ext uri="{FF2B5EF4-FFF2-40B4-BE49-F238E27FC236}">
              <a16:creationId xmlns:a16="http://schemas.microsoft.com/office/drawing/2014/main" id="{00000000-0008-0000-1400-000085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46" name="テキスト 21">
          <a:extLst>
            <a:ext uri="{FF2B5EF4-FFF2-40B4-BE49-F238E27FC236}">
              <a16:creationId xmlns:a16="http://schemas.microsoft.com/office/drawing/2014/main" id="{00000000-0008-0000-1400-000086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348" name="テキスト 22">
          <a:extLst>
            <a:ext uri="{FF2B5EF4-FFF2-40B4-BE49-F238E27FC236}">
              <a16:creationId xmlns:a16="http://schemas.microsoft.com/office/drawing/2014/main" id="{00000000-0008-0000-1400-000054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48" name="テキスト 23">
          <a:extLst>
            <a:ext uri="{FF2B5EF4-FFF2-40B4-BE49-F238E27FC236}">
              <a16:creationId xmlns:a16="http://schemas.microsoft.com/office/drawing/2014/main" id="{00000000-0008-0000-1400-000088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51" name="テキスト 31">
          <a:extLst>
            <a:ext uri="{FF2B5EF4-FFF2-40B4-BE49-F238E27FC236}">
              <a16:creationId xmlns:a16="http://schemas.microsoft.com/office/drawing/2014/main" id="{00000000-0008-0000-1400-000057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51" name="テキスト 32">
          <a:extLst>
            <a:ext uri="{FF2B5EF4-FFF2-40B4-BE49-F238E27FC236}">
              <a16:creationId xmlns:a16="http://schemas.microsoft.com/office/drawing/2014/main" id="{00000000-0008-0000-1400-00008B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52" name="テキスト 33">
          <a:extLst>
            <a:ext uri="{FF2B5EF4-FFF2-40B4-BE49-F238E27FC236}">
              <a16:creationId xmlns:a16="http://schemas.microsoft.com/office/drawing/2014/main" id="{00000000-0008-0000-1400-00008C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53" name="テキスト 34">
          <a:extLst>
            <a:ext uri="{FF2B5EF4-FFF2-40B4-BE49-F238E27FC236}">
              <a16:creationId xmlns:a16="http://schemas.microsoft.com/office/drawing/2014/main" id="{00000000-0008-0000-1400-00008D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355" name="テキスト 35">
          <a:extLst>
            <a:ext uri="{FF2B5EF4-FFF2-40B4-BE49-F238E27FC236}">
              <a16:creationId xmlns:a16="http://schemas.microsoft.com/office/drawing/2014/main" id="{00000000-0008-0000-1400-00005B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55" name="テキスト 36">
          <a:extLst>
            <a:ext uri="{FF2B5EF4-FFF2-40B4-BE49-F238E27FC236}">
              <a16:creationId xmlns:a16="http://schemas.microsoft.com/office/drawing/2014/main" id="{00000000-0008-0000-1400-00008F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56" name="テキスト 43">
          <a:extLst>
            <a:ext uri="{FF2B5EF4-FFF2-40B4-BE49-F238E27FC236}">
              <a16:creationId xmlns:a16="http://schemas.microsoft.com/office/drawing/2014/main" id="{00000000-0008-0000-1400-00009002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57" name="テキスト 44">
          <a:extLst>
            <a:ext uri="{FF2B5EF4-FFF2-40B4-BE49-F238E27FC236}">
              <a16:creationId xmlns:a16="http://schemas.microsoft.com/office/drawing/2014/main" id="{00000000-0008-0000-1400-00009102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59" name="テキスト 45">
          <a:extLst>
            <a:ext uri="{FF2B5EF4-FFF2-40B4-BE49-F238E27FC236}">
              <a16:creationId xmlns:a16="http://schemas.microsoft.com/office/drawing/2014/main" id="{00000000-0008-0000-1400-00005F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659" name="テキスト 46">
          <a:extLst>
            <a:ext uri="{FF2B5EF4-FFF2-40B4-BE49-F238E27FC236}">
              <a16:creationId xmlns:a16="http://schemas.microsoft.com/office/drawing/2014/main" id="{00000000-0008-0000-1400-000093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660" name="テキスト 47">
          <a:extLst>
            <a:ext uri="{FF2B5EF4-FFF2-40B4-BE49-F238E27FC236}">
              <a16:creationId xmlns:a16="http://schemas.microsoft.com/office/drawing/2014/main" id="{00000000-0008-0000-1400-000094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362" name="テキスト 49">
          <a:extLst>
            <a:ext uri="{FF2B5EF4-FFF2-40B4-BE49-F238E27FC236}">
              <a16:creationId xmlns:a16="http://schemas.microsoft.com/office/drawing/2014/main" id="{00000000-0008-0000-1400-000062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63" name="Text Box 129">
          <a:extLst>
            <a:ext uri="{FF2B5EF4-FFF2-40B4-BE49-F238E27FC236}">
              <a16:creationId xmlns:a16="http://schemas.microsoft.com/office/drawing/2014/main" id="{00000000-0008-0000-1400-000063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663" name="Text Box 130">
          <a:extLst>
            <a:ext uri="{FF2B5EF4-FFF2-40B4-BE49-F238E27FC236}">
              <a16:creationId xmlns:a16="http://schemas.microsoft.com/office/drawing/2014/main" id="{00000000-0008-0000-1400-000097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664" name="Text Box 131">
          <a:extLst>
            <a:ext uri="{FF2B5EF4-FFF2-40B4-BE49-F238E27FC236}">
              <a16:creationId xmlns:a16="http://schemas.microsoft.com/office/drawing/2014/main" id="{00000000-0008-0000-1400-000098020000}"/>
            </a:ext>
          </a:extLst>
        </xdr:cNvPr>
        <xdr:cNvSpPr txBox="1">
          <a:spLocks noChangeArrowheads="1"/>
        </xdr:cNvSpPr>
      </xdr:nvSpPr>
      <xdr:spPr bwMode="auto">
        <a:xfrm>
          <a:off x="3257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366" name="Text Box 132">
          <a:extLst>
            <a:ext uri="{FF2B5EF4-FFF2-40B4-BE49-F238E27FC236}">
              <a16:creationId xmlns:a16="http://schemas.microsoft.com/office/drawing/2014/main" id="{00000000-0008-0000-1400-000066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9367" name="Text Box 133">
          <a:extLst>
            <a:ext uri="{FF2B5EF4-FFF2-40B4-BE49-F238E27FC236}">
              <a16:creationId xmlns:a16="http://schemas.microsoft.com/office/drawing/2014/main" id="{00000000-0008-0000-1400-000067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368" name="Text Box 134">
          <a:extLst>
            <a:ext uri="{FF2B5EF4-FFF2-40B4-BE49-F238E27FC236}">
              <a16:creationId xmlns:a16="http://schemas.microsoft.com/office/drawing/2014/main" id="{00000000-0008-0000-1400-000068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68" name="Text Box 135">
          <a:extLst>
            <a:ext uri="{FF2B5EF4-FFF2-40B4-BE49-F238E27FC236}">
              <a16:creationId xmlns:a16="http://schemas.microsoft.com/office/drawing/2014/main" id="{00000000-0008-0000-1400-00009C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370" name="Text Box 136">
          <a:extLst>
            <a:ext uri="{FF2B5EF4-FFF2-40B4-BE49-F238E27FC236}">
              <a16:creationId xmlns:a16="http://schemas.microsoft.com/office/drawing/2014/main" id="{00000000-0008-0000-1400-00006A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70" name="Text Box 137">
          <a:extLst>
            <a:ext uri="{FF2B5EF4-FFF2-40B4-BE49-F238E27FC236}">
              <a16:creationId xmlns:a16="http://schemas.microsoft.com/office/drawing/2014/main" id="{00000000-0008-0000-1400-00009E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372" name="Text Box 138">
          <a:extLst>
            <a:ext uri="{FF2B5EF4-FFF2-40B4-BE49-F238E27FC236}">
              <a16:creationId xmlns:a16="http://schemas.microsoft.com/office/drawing/2014/main" id="{00000000-0008-0000-1400-00006C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73" name="Text Box 153">
          <a:extLst>
            <a:ext uri="{FF2B5EF4-FFF2-40B4-BE49-F238E27FC236}">
              <a16:creationId xmlns:a16="http://schemas.microsoft.com/office/drawing/2014/main" id="{00000000-0008-0000-1400-00006D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374" name="Text Box 154">
          <a:extLst>
            <a:ext uri="{FF2B5EF4-FFF2-40B4-BE49-F238E27FC236}">
              <a16:creationId xmlns:a16="http://schemas.microsoft.com/office/drawing/2014/main" id="{00000000-0008-0000-1400-00006E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75" name="Text Box 155">
          <a:extLst>
            <a:ext uri="{FF2B5EF4-FFF2-40B4-BE49-F238E27FC236}">
              <a16:creationId xmlns:a16="http://schemas.microsoft.com/office/drawing/2014/main" id="{00000000-0008-0000-1400-00006F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75" name="Text Box 156">
          <a:extLst>
            <a:ext uri="{FF2B5EF4-FFF2-40B4-BE49-F238E27FC236}">
              <a16:creationId xmlns:a16="http://schemas.microsoft.com/office/drawing/2014/main" id="{00000000-0008-0000-1400-0000A3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77" name="Text Box 157">
          <a:extLst>
            <a:ext uri="{FF2B5EF4-FFF2-40B4-BE49-F238E27FC236}">
              <a16:creationId xmlns:a16="http://schemas.microsoft.com/office/drawing/2014/main" id="{00000000-0008-0000-1400-000071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77" name="Text Box 158">
          <a:extLst>
            <a:ext uri="{FF2B5EF4-FFF2-40B4-BE49-F238E27FC236}">
              <a16:creationId xmlns:a16="http://schemas.microsoft.com/office/drawing/2014/main" id="{00000000-0008-0000-1400-0000A5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79" name="Text Box 159">
          <a:extLst>
            <a:ext uri="{FF2B5EF4-FFF2-40B4-BE49-F238E27FC236}">
              <a16:creationId xmlns:a16="http://schemas.microsoft.com/office/drawing/2014/main" id="{00000000-0008-0000-1400-000073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679" name="Text Box 160">
          <a:extLst>
            <a:ext uri="{FF2B5EF4-FFF2-40B4-BE49-F238E27FC236}">
              <a16:creationId xmlns:a16="http://schemas.microsoft.com/office/drawing/2014/main" id="{00000000-0008-0000-1400-0000A7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81" name="Text Box 161">
          <a:extLst>
            <a:ext uri="{FF2B5EF4-FFF2-40B4-BE49-F238E27FC236}">
              <a16:creationId xmlns:a16="http://schemas.microsoft.com/office/drawing/2014/main" id="{00000000-0008-0000-1400-000075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81" name="Text Box 162">
          <a:extLst>
            <a:ext uri="{FF2B5EF4-FFF2-40B4-BE49-F238E27FC236}">
              <a16:creationId xmlns:a16="http://schemas.microsoft.com/office/drawing/2014/main" id="{00000000-0008-0000-1400-0000A9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82" name="Text Box 163">
          <a:extLst>
            <a:ext uri="{FF2B5EF4-FFF2-40B4-BE49-F238E27FC236}">
              <a16:creationId xmlns:a16="http://schemas.microsoft.com/office/drawing/2014/main" id="{00000000-0008-0000-1400-0000AA02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84" name="Text Box 164">
          <a:extLst>
            <a:ext uri="{FF2B5EF4-FFF2-40B4-BE49-F238E27FC236}">
              <a16:creationId xmlns:a16="http://schemas.microsoft.com/office/drawing/2014/main" id="{00000000-0008-0000-1400-000078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385" name="Text Box 165">
          <a:extLst>
            <a:ext uri="{FF2B5EF4-FFF2-40B4-BE49-F238E27FC236}">
              <a16:creationId xmlns:a16="http://schemas.microsoft.com/office/drawing/2014/main" id="{00000000-0008-0000-1400-000079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86" name="Text Box 166">
          <a:extLst>
            <a:ext uri="{FF2B5EF4-FFF2-40B4-BE49-F238E27FC236}">
              <a16:creationId xmlns:a16="http://schemas.microsoft.com/office/drawing/2014/main" id="{00000000-0008-0000-1400-00007A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86" name="Text Box 167">
          <a:extLst>
            <a:ext uri="{FF2B5EF4-FFF2-40B4-BE49-F238E27FC236}">
              <a16:creationId xmlns:a16="http://schemas.microsoft.com/office/drawing/2014/main" id="{00000000-0008-0000-1400-0000AE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88" name="Text Box 168">
          <a:extLst>
            <a:ext uri="{FF2B5EF4-FFF2-40B4-BE49-F238E27FC236}">
              <a16:creationId xmlns:a16="http://schemas.microsoft.com/office/drawing/2014/main" id="{00000000-0008-0000-1400-00007C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88" name="Text Box 169">
          <a:extLst>
            <a:ext uri="{FF2B5EF4-FFF2-40B4-BE49-F238E27FC236}">
              <a16:creationId xmlns:a16="http://schemas.microsoft.com/office/drawing/2014/main" id="{00000000-0008-0000-1400-0000B0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90" name="Text Box 170">
          <a:extLst>
            <a:ext uri="{FF2B5EF4-FFF2-40B4-BE49-F238E27FC236}">
              <a16:creationId xmlns:a16="http://schemas.microsoft.com/office/drawing/2014/main" id="{00000000-0008-0000-1400-00007E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690" name="Text Box 171">
          <a:extLst>
            <a:ext uri="{FF2B5EF4-FFF2-40B4-BE49-F238E27FC236}">
              <a16:creationId xmlns:a16="http://schemas.microsoft.com/office/drawing/2014/main" id="{00000000-0008-0000-1400-0000B2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92" name="Text Box 172">
          <a:extLst>
            <a:ext uri="{FF2B5EF4-FFF2-40B4-BE49-F238E27FC236}">
              <a16:creationId xmlns:a16="http://schemas.microsoft.com/office/drawing/2014/main" id="{00000000-0008-0000-1400-000080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92" name="Text Box 173">
          <a:extLst>
            <a:ext uri="{FF2B5EF4-FFF2-40B4-BE49-F238E27FC236}">
              <a16:creationId xmlns:a16="http://schemas.microsoft.com/office/drawing/2014/main" id="{00000000-0008-0000-1400-0000B4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93" name="Text Box 174">
          <a:extLst>
            <a:ext uri="{FF2B5EF4-FFF2-40B4-BE49-F238E27FC236}">
              <a16:creationId xmlns:a16="http://schemas.microsoft.com/office/drawing/2014/main" id="{00000000-0008-0000-1400-0000B502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395" name="テキスト 2">
          <a:extLst>
            <a:ext uri="{FF2B5EF4-FFF2-40B4-BE49-F238E27FC236}">
              <a16:creationId xmlns:a16="http://schemas.microsoft.com/office/drawing/2014/main" id="{00000000-0008-0000-1400-000083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96" name="テキスト 3">
          <a:extLst>
            <a:ext uri="{FF2B5EF4-FFF2-40B4-BE49-F238E27FC236}">
              <a16:creationId xmlns:a16="http://schemas.microsoft.com/office/drawing/2014/main" id="{00000000-0008-0000-1400-000084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96" name="テキスト 4">
          <a:extLst>
            <a:ext uri="{FF2B5EF4-FFF2-40B4-BE49-F238E27FC236}">
              <a16:creationId xmlns:a16="http://schemas.microsoft.com/office/drawing/2014/main" id="{00000000-0008-0000-1400-0000B8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98" name="テキスト 5">
          <a:extLst>
            <a:ext uri="{FF2B5EF4-FFF2-40B4-BE49-F238E27FC236}">
              <a16:creationId xmlns:a16="http://schemas.microsoft.com/office/drawing/2014/main" id="{00000000-0008-0000-1400-000086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698" name="テキスト 9">
          <a:extLst>
            <a:ext uri="{FF2B5EF4-FFF2-40B4-BE49-F238E27FC236}">
              <a16:creationId xmlns:a16="http://schemas.microsoft.com/office/drawing/2014/main" id="{00000000-0008-0000-1400-0000BA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400" name="テキスト 10">
          <a:extLst>
            <a:ext uri="{FF2B5EF4-FFF2-40B4-BE49-F238E27FC236}">
              <a16:creationId xmlns:a16="http://schemas.microsoft.com/office/drawing/2014/main" id="{00000000-0008-0000-1400-000088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700" name="テキスト 11">
          <a:extLst>
            <a:ext uri="{FF2B5EF4-FFF2-40B4-BE49-F238E27FC236}">
              <a16:creationId xmlns:a16="http://schemas.microsoft.com/office/drawing/2014/main" id="{00000000-0008-0000-1400-0000BC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9402" name="テキスト 12">
          <a:extLst>
            <a:ext uri="{FF2B5EF4-FFF2-40B4-BE49-F238E27FC236}">
              <a16:creationId xmlns:a16="http://schemas.microsoft.com/office/drawing/2014/main" id="{00000000-0008-0000-1400-00008A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403" name="テキスト 18">
          <a:extLst>
            <a:ext uri="{FF2B5EF4-FFF2-40B4-BE49-F238E27FC236}">
              <a16:creationId xmlns:a16="http://schemas.microsoft.com/office/drawing/2014/main" id="{00000000-0008-0000-1400-00008B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703" name="テキスト 19">
          <a:extLst>
            <a:ext uri="{FF2B5EF4-FFF2-40B4-BE49-F238E27FC236}">
              <a16:creationId xmlns:a16="http://schemas.microsoft.com/office/drawing/2014/main" id="{00000000-0008-0000-1400-0000BF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704" name="テキスト 20">
          <a:extLst>
            <a:ext uri="{FF2B5EF4-FFF2-40B4-BE49-F238E27FC236}">
              <a16:creationId xmlns:a16="http://schemas.microsoft.com/office/drawing/2014/main" id="{00000000-0008-0000-1400-0000C0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705" name="テキスト 21">
          <a:extLst>
            <a:ext uri="{FF2B5EF4-FFF2-40B4-BE49-F238E27FC236}">
              <a16:creationId xmlns:a16="http://schemas.microsoft.com/office/drawing/2014/main" id="{00000000-0008-0000-1400-0000C1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407" name="テキスト 22">
          <a:extLst>
            <a:ext uri="{FF2B5EF4-FFF2-40B4-BE49-F238E27FC236}">
              <a16:creationId xmlns:a16="http://schemas.microsoft.com/office/drawing/2014/main" id="{00000000-0008-0000-1400-00008F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707" name="テキスト 23">
          <a:extLst>
            <a:ext uri="{FF2B5EF4-FFF2-40B4-BE49-F238E27FC236}">
              <a16:creationId xmlns:a16="http://schemas.microsoft.com/office/drawing/2014/main" id="{00000000-0008-0000-1400-0000C3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409" name="テキスト 31">
          <a:extLst>
            <a:ext uri="{FF2B5EF4-FFF2-40B4-BE49-F238E27FC236}">
              <a16:creationId xmlns:a16="http://schemas.microsoft.com/office/drawing/2014/main" id="{00000000-0008-0000-1400-000091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709" name="テキスト 32">
          <a:extLst>
            <a:ext uri="{FF2B5EF4-FFF2-40B4-BE49-F238E27FC236}">
              <a16:creationId xmlns:a16="http://schemas.microsoft.com/office/drawing/2014/main" id="{00000000-0008-0000-1400-0000C5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710" name="テキスト 33">
          <a:extLst>
            <a:ext uri="{FF2B5EF4-FFF2-40B4-BE49-F238E27FC236}">
              <a16:creationId xmlns:a16="http://schemas.microsoft.com/office/drawing/2014/main" id="{00000000-0008-0000-1400-0000C6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711" name="テキスト 34">
          <a:extLst>
            <a:ext uri="{FF2B5EF4-FFF2-40B4-BE49-F238E27FC236}">
              <a16:creationId xmlns:a16="http://schemas.microsoft.com/office/drawing/2014/main" id="{00000000-0008-0000-1400-0000C7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413" name="テキスト 35">
          <a:extLst>
            <a:ext uri="{FF2B5EF4-FFF2-40B4-BE49-F238E27FC236}">
              <a16:creationId xmlns:a16="http://schemas.microsoft.com/office/drawing/2014/main" id="{00000000-0008-0000-1400-000095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713" name="テキスト 36">
          <a:extLst>
            <a:ext uri="{FF2B5EF4-FFF2-40B4-BE49-F238E27FC236}">
              <a16:creationId xmlns:a16="http://schemas.microsoft.com/office/drawing/2014/main" id="{00000000-0008-0000-1400-0000C9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714" name="テキスト 44">
          <a:extLst>
            <a:ext uri="{FF2B5EF4-FFF2-40B4-BE49-F238E27FC236}">
              <a16:creationId xmlns:a16="http://schemas.microsoft.com/office/drawing/2014/main" id="{00000000-0008-0000-1400-0000CA02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416" name="テキスト 45">
          <a:extLst>
            <a:ext uri="{FF2B5EF4-FFF2-40B4-BE49-F238E27FC236}">
              <a16:creationId xmlns:a16="http://schemas.microsoft.com/office/drawing/2014/main" id="{00000000-0008-0000-1400-000098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716" name="テキスト 46">
          <a:extLst>
            <a:ext uri="{FF2B5EF4-FFF2-40B4-BE49-F238E27FC236}">
              <a16:creationId xmlns:a16="http://schemas.microsoft.com/office/drawing/2014/main" id="{00000000-0008-0000-1400-0000CC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34</xdr:row>
      <xdr:rowOff>0</xdr:rowOff>
    </xdr:from>
    <xdr:to>
      <xdr:col>7</xdr:col>
      <xdr:colOff>0</xdr:colOff>
      <xdr:row>34</xdr:row>
      <xdr:rowOff>0</xdr:rowOff>
    </xdr:to>
    <xdr:sp macro="" textlink="">
      <xdr:nvSpPr>
        <xdr:cNvPr id="717" name="テキスト 47">
          <a:extLst>
            <a:ext uri="{FF2B5EF4-FFF2-40B4-BE49-F238E27FC236}">
              <a16:creationId xmlns:a16="http://schemas.microsoft.com/office/drawing/2014/main" id="{00000000-0008-0000-1400-0000CD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419" name="テキスト 49">
          <a:extLst>
            <a:ext uri="{FF2B5EF4-FFF2-40B4-BE49-F238E27FC236}">
              <a16:creationId xmlns:a16="http://schemas.microsoft.com/office/drawing/2014/main" id="{00000000-0008-0000-1400-00009B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420" name="Text Box 200">
          <a:extLst>
            <a:ext uri="{FF2B5EF4-FFF2-40B4-BE49-F238E27FC236}">
              <a16:creationId xmlns:a16="http://schemas.microsoft.com/office/drawing/2014/main" id="{00000000-0008-0000-1400-00009C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720" name="Text Box 201">
          <a:extLst>
            <a:ext uri="{FF2B5EF4-FFF2-40B4-BE49-F238E27FC236}">
              <a16:creationId xmlns:a16="http://schemas.microsoft.com/office/drawing/2014/main" id="{00000000-0008-0000-1400-0000D0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721" name="Text Box 202">
          <a:extLst>
            <a:ext uri="{FF2B5EF4-FFF2-40B4-BE49-F238E27FC236}">
              <a16:creationId xmlns:a16="http://schemas.microsoft.com/office/drawing/2014/main" id="{00000000-0008-0000-1400-0000D102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423" name="Text Box 203">
          <a:extLst>
            <a:ext uri="{FF2B5EF4-FFF2-40B4-BE49-F238E27FC236}">
              <a16:creationId xmlns:a16="http://schemas.microsoft.com/office/drawing/2014/main" id="{00000000-0008-0000-1400-00009F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9424" name="Text Box 204">
          <a:extLst>
            <a:ext uri="{FF2B5EF4-FFF2-40B4-BE49-F238E27FC236}">
              <a16:creationId xmlns:a16="http://schemas.microsoft.com/office/drawing/2014/main" id="{00000000-0008-0000-1400-0000A0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425" name="Text Box 205">
          <a:extLst>
            <a:ext uri="{FF2B5EF4-FFF2-40B4-BE49-F238E27FC236}">
              <a16:creationId xmlns:a16="http://schemas.microsoft.com/office/drawing/2014/main" id="{00000000-0008-0000-1400-0000A1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725" name="Text Box 206">
          <a:extLst>
            <a:ext uri="{FF2B5EF4-FFF2-40B4-BE49-F238E27FC236}">
              <a16:creationId xmlns:a16="http://schemas.microsoft.com/office/drawing/2014/main" id="{00000000-0008-0000-1400-0000D5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427" name="Text Box 207">
          <a:extLst>
            <a:ext uri="{FF2B5EF4-FFF2-40B4-BE49-F238E27FC236}">
              <a16:creationId xmlns:a16="http://schemas.microsoft.com/office/drawing/2014/main" id="{00000000-0008-0000-1400-0000A3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727" name="Text Box 208">
          <a:extLst>
            <a:ext uri="{FF2B5EF4-FFF2-40B4-BE49-F238E27FC236}">
              <a16:creationId xmlns:a16="http://schemas.microsoft.com/office/drawing/2014/main" id="{00000000-0008-0000-1400-0000D7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429" name="Text Box 209">
          <a:extLst>
            <a:ext uri="{FF2B5EF4-FFF2-40B4-BE49-F238E27FC236}">
              <a16:creationId xmlns:a16="http://schemas.microsoft.com/office/drawing/2014/main" id="{00000000-0008-0000-1400-0000A5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430" name="Text Box 210">
          <a:extLst>
            <a:ext uri="{FF2B5EF4-FFF2-40B4-BE49-F238E27FC236}">
              <a16:creationId xmlns:a16="http://schemas.microsoft.com/office/drawing/2014/main" id="{00000000-0008-0000-1400-0000A6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9431" name="Text Box 211">
          <a:extLst>
            <a:ext uri="{FF2B5EF4-FFF2-40B4-BE49-F238E27FC236}">
              <a16:creationId xmlns:a16="http://schemas.microsoft.com/office/drawing/2014/main" id="{00000000-0008-0000-1400-0000A7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432" name="Text Box 212">
          <a:extLst>
            <a:ext uri="{FF2B5EF4-FFF2-40B4-BE49-F238E27FC236}">
              <a16:creationId xmlns:a16="http://schemas.microsoft.com/office/drawing/2014/main" id="{00000000-0008-0000-1400-0000A8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732" name="Text Box 213">
          <a:extLst>
            <a:ext uri="{FF2B5EF4-FFF2-40B4-BE49-F238E27FC236}">
              <a16:creationId xmlns:a16="http://schemas.microsoft.com/office/drawing/2014/main" id="{00000000-0008-0000-1400-0000DC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434" name="Text Box 214">
          <a:extLst>
            <a:ext uri="{FF2B5EF4-FFF2-40B4-BE49-F238E27FC236}">
              <a16:creationId xmlns:a16="http://schemas.microsoft.com/office/drawing/2014/main" id="{00000000-0008-0000-1400-0000AA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734" name="Text Box 215">
          <a:extLst>
            <a:ext uri="{FF2B5EF4-FFF2-40B4-BE49-F238E27FC236}">
              <a16:creationId xmlns:a16="http://schemas.microsoft.com/office/drawing/2014/main" id="{00000000-0008-0000-1400-0000DE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436" name="Text Box 216">
          <a:extLst>
            <a:ext uri="{FF2B5EF4-FFF2-40B4-BE49-F238E27FC236}">
              <a16:creationId xmlns:a16="http://schemas.microsoft.com/office/drawing/2014/main" id="{00000000-0008-0000-1400-0000AC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37" name="Text Box 224">
          <a:extLst>
            <a:ext uri="{FF2B5EF4-FFF2-40B4-BE49-F238E27FC236}">
              <a16:creationId xmlns:a16="http://schemas.microsoft.com/office/drawing/2014/main" id="{00000000-0008-0000-1400-0000AD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9438" name="Text Box 225">
          <a:extLst>
            <a:ext uri="{FF2B5EF4-FFF2-40B4-BE49-F238E27FC236}">
              <a16:creationId xmlns:a16="http://schemas.microsoft.com/office/drawing/2014/main" id="{00000000-0008-0000-1400-0000AE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39" name="Text Box 226">
          <a:extLst>
            <a:ext uri="{FF2B5EF4-FFF2-40B4-BE49-F238E27FC236}">
              <a16:creationId xmlns:a16="http://schemas.microsoft.com/office/drawing/2014/main" id="{00000000-0008-0000-1400-0000AF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739" name="Text Box 227">
          <a:extLst>
            <a:ext uri="{FF2B5EF4-FFF2-40B4-BE49-F238E27FC236}">
              <a16:creationId xmlns:a16="http://schemas.microsoft.com/office/drawing/2014/main" id="{00000000-0008-0000-1400-0000E3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41" name="Text Box 228">
          <a:extLst>
            <a:ext uri="{FF2B5EF4-FFF2-40B4-BE49-F238E27FC236}">
              <a16:creationId xmlns:a16="http://schemas.microsoft.com/office/drawing/2014/main" id="{00000000-0008-0000-1400-0000B1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741" name="Text Box 229">
          <a:extLst>
            <a:ext uri="{FF2B5EF4-FFF2-40B4-BE49-F238E27FC236}">
              <a16:creationId xmlns:a16="http://schemas.microsoft.com/office/drawing/2014/main" id="{00000000-0008-0000-1400-0000E5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43" name="Text Box 230">
          <a:extLst>
            <a:ext uri="{FF2B5EF4-FFF2-40B4-BE49-F238E27FC236}">
              <a16:creationId xmlns:a16="http://schemas.microsoft.com/office/drawing/2014/main" id="{00000000-0008-0000-1400-0000B3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743" name="Text Box 231">
          <a:extLst>
            <a:ext uri="{FF2B5EF4-FFF2-40B4-BE49-F238E27FC236}">
              <a16:creationId xmlns:a16="http://schemas.microsoft.com/office/drawing/2014/main" id="{00000000-0008-0000-1400-0000E7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45" name="Text Box 232">
          <a:extLst>
            <a:ext uri="{FF2B5EF4-FFF2-40B4-BE49-F238E27FC236}">
              <a16:creationId xmlns:a16="http://schemas.microsoft.com/office/drawing/2014/main" id="{00000000-0008-0000-1400-0000B5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745" name="Text Box 233">
          <a:extLst>
            <a:ext uri="{FF2B5EF4-FFF2-40B4-BE49-F238E27FC236}">
              <a16:creationId xmlns:a16="http://schemas.microsoft.com/office/drawing/2014/main" id="{00000000-0008-0000-1400-0000E9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746" name="Text Box 234">
          <a:extLst>
            <a:ext uri="{FF2B5EF4-FFF2-40B4-BE49-F238E27FC236}">
              <a16:creationId xmlns:a16="http://schemas.microsoft.com/office/drawing/2014/main" id="{00000000-0008-0000-1400-0000EA02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48" name="Text Box 235">
          <a:extLst>
            <a:ext uri="{FF2B5EF4-FFF2-40B4-BE49-F238E27FC236}">
              <a16:creationId xmlns:a16="http://schemas.microsoft.com/office/drawing/2014/main" id="{00000000-0008-0000-1400-0000B8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9449" name="Text Box 236">
          <a:extLst>
            <a:ext uri="{FF2B5EF4-FFF2-40B4-BE49-F238E27FC236}">
              <a16:creationId xmlns:a16="http://schemas.microsoft.com/office/drawing/2014/main" id="{00000000-0008-0000-1400-0000B9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50" name="Text Box 237">
          <a:extLst>
            <a:ext uri="{FF2B5EF4-FFF2-40B4-BE49-F238E27FC236}">
              <a16:creationId xmlns:a16="http://schemas.microsoft.com/office/drawing/2014/main" id="{00000000-0008-0000-1400-0000BA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750" name="Text Box 238">
          <a:extLst>
            <a:ext uri="{FF2B5EF4-FFF2-40B4-BE49-F238E27FC236}">
              <a16:creationId xmlns:a16="http://schemas.microsoft.com/office/drawing/2014/main" id="{00000000-0008-0000-1400-0000EE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52" name="Text Box 239">
          <a:extLst>
            <a:ext uri="{FF2B5EF4-FFF2-40B4-BE49-F238E27FC236}">
              <a16:creationId xmlns:a16="http://schemas.microsoft.com/office/drawing/2014/main" id="{00000000-0008-0000-1400-0000BC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752" name="Text Box 240">
          <a:extLst>
            <a:ext uri="{FF2B5EF4-FFF2-40B4-BE49-F238E27FC236}">
              <a16:creationId xmlns:a16="http://schemas.microsoft.com/office/drawing/2014/main" id="{00000000-0008-0000-1400-0000F0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54" name="Text Box 241">
          <a:extLst>
            <a:ext uri="{FF2B5EF4-FFF2-40B4-BE49-F238E27FC236}">
              <a16:creationId xmlns:a16="http://schemas.microsoft.com/office/drawing/2014/main" id="{00000000-0008-0000-1400-0000BE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754" name="Text Box 242">
          <a:extLst>
            <a:ext uri="{FF2B5EF4-FFF2-40B4-BE49-F238E27FC236}">
              <a16:creationId xmlns:a16="http://schemas.microsoft.com/office/drawing/2014/main" id="{00000000-0008-0000-1400-0000F2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56" name="Text Box 243">
          <a:extLst>
            <a:ext uri="{FF2B5EF4-FFF2-40B4-BE49-F238E27FC236}">
              <a16:creationId xmlns:a16="http://schemas.microsoft.com/office/drawing/2014/main" id="{00000000-0008-0000-1400-0000C0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756" name="Text Box 244">
          <a:extLst>
            <a:ext uri="{FF2B5EF4-FFF2-40B4-BE49-F238E27FC236}">
              <a16:creationId xmlns:a16="http://schemas.microsoft.com/office/drawing/2014/main" id="{00000000-0008-0000-1400-0000F4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757" name="Text Box 245">
          <a:extLst>
            <a:ext uri="{FF2B5EF4-FFF2-40B4-BE49-F238E27FC236}">
              <a16:creationId xmlns:a16="http://schemas.microsoft.com/office/drawing/2014/main" id="{00000000-0008-0000-1400-0000F502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758" name="テキスト 1">
          <a:extLst>
            <a:ext uri="{FF2B5EF4-FFF2-40B4-BE49-F238E27FC236}">
              <a16:creationId xmlns:a16="http://schemas.microsoft.com/office/drawing/2014/main" id="{00000000-0008-0000-1400-0000F602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460" name="テキスト 2">
          <a:extLst>
            <a:ext uri="{FF2B5EF4-FFF2-40B4-BE49-F238E27FC236}">
              <a16:creationId xmlns:a16="http://schemas.microsoft.com/office/drawing/2014/main" id="{00000000-0008-0000-1400-0000C4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461" name="テキスト 3">
          <a:extLst>
            <a:ext uri="{FF2B5EF4-FFF2-40B4-BE49-F238E27FC236}">
              <a16:creationId xmlns:a16="http://schemas.microsoft.com/office/drawing/2014/main" id="{00000000-0008-0000-1400-0000C5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61" name="テキスト 4">
          <a:extLst>
            <a:ext uri="{FF2B5EF4-FFF2-40B4-BE49-F238E27FC236}">
              <a16:creationId xmlns:a16="http://schemas.microsoft.com/office/drawing/2014/main" id="{00000000-0008-0000-1400-0000F902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463" name="テキスト 5">
          <a:extLst>
            <a:ext uri="{FF2B5EF4-FFF2-40B4-BE49-F238E27FC236}">
              <a16:creationId xmlns:a16="http://schemas.microsoft.com/office/drawing/2014/main" id="{00000000-0008-0000-1400-0000C7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763" name="テキスト 9">
          <a:extLst>
            <a:ext uri="{FF2B5EF4-FFF2-40B4-BE49-F238E27FC236}">
              <a16:creationId xmlns:a16="http://schemas.microsoft.com/office/drawing/2014/main" id="{00000000-0008-0000-1400-0000FB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9465" name="テキスト 10">
          <a:extLst>
            <a:ext uri="{FF2B5EF4-FFF2-40B4-BE49-F238E27FC236}">
              <a16:creationId xmlns:a16="http://schemas.microsoft.com/office/drawing/2014/main" id="{00000000-0008-0000-1400-0000C9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65" name="テキスト 11">
          <a:extLst>
            <a:ext uri="{FF2B5EF4-FFF2-40B4-BE49-F238E27FC236}">
              <a16:creationId xmlns:a16="http://schemas.microsoft.com/office/drawing/2014/main" id="{00000000-0008-0000-1400-0000FD02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9467" name="テキスト 12">
          <a:extLst>
            <a:ext uri="{FF2B5EF4-FFF2-40B4-BE49-F238E27FC236}">
              <a16:creationId xmlns:a16="http://schemas.microsoft.com/office/drawing/2014/main" id="{00000000-0008-0000-1400-0000CB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767" name="テキスト 16">
          <a:extLst>
            <a:ext uri="{FF2B5EF4-FFF2-40B4-BE49-F238E27FC236}">
              <a16:creationId xmlns:a16="http://schemas.microsoft.com/office/drawing/2014/main" id="{00000000-0008-0000-1400-0000FF02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768" name="テキスト 17">
          <a:extLst>
            <a:ext uri="{FF2B5EF4-FFF2-40B4-BE49-F238E27FC236}">
              <a16:creationId xmlns:a16="http://schemas.microsoft.com/office/drawing/2014/main" id="{00000000-0008-0000-1400-00000003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470" name="テキスト 18">
          <a:extLst>
            <a:ext uri="{FF2B5EF4-FFF2-40B4-BE49-F238E27FC236}">
              <a16:creationId xmlns:a16="http://schemas.microsoft.com/office/drawing/2014/main" id="{00000000-0008-0000-1400-0000CE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770" name="テキスト 19">
          <a:extLst>
            <a:ext uri="{FF2B5EF4-FFF2-40B4-BE49-F238E27FC236}">
              <a16:creationId xmlns:a16="http://schemas.microsoft.com/office/drawing/2014/main" id="{00000000-0008-0000-1400-000002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71" name="テキスト 20">
          <a:extLst>
            <a:ext uri="{FF2B5EF4-FFF2-40B4-BE49-F238E27FC236}">
              <a16:creationId xmlns:a16="http://schemas.microsoft.com/office/drawing/2014/main" id="{00000000-0008-0000-1400-000003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72" name="テキスト 21">
          <a:extLst>
            <a:ext uri="{FF2B5EF4-FFF2-40B4-BE49-F238E27FC236}">
              <a16:creationId xmlns:a16="http://schemas.microsoft.com/office/drawing/2014/main" id="{00000000-0008-0000-1400-000004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474" name="テキスト 22">
          <a:extLst>
            <a:ext uri="{FF2B5EF4-FFF2-40B4-BE49-F238E27FC236}">
              <a16:creationId xmlns:a16="http://schemas.microsoft.com/office/drawing/2014/main" id="{00000000-0008-0000-1400-0000D2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774" name="テキスト 23">
          <a:extLst>
            <a:ext uri="{FF2B5EF4-FFF2-40B4-BE49-F238E27FC236}">
              <a16:creationId xmlns:a16="http://schemas.microsoft.com/office/drawing/2014/main" id="{00000000-0008-0000-1400-00000603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476" name="テキスト 31">
          <a:extLst>
            <a:ext uri="{FF2B5EF4-FFF2-40B4-BE49-F238E27FC236}">
              <a16:creationId xmlns:a16="http://schemas.microsoft.com/office/drawing/2014/main" id="{00000000-0008-0000-1400-0000D4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776" name="テキスト 32">
          <a:extLst>
            <a:ext uri="{FF2B5EF4-FFF2-40B4-BE49-F238E27FC236}">
              <a16:creationId xmlns:a16="http://schemas.microsoft.com/office/drawing/2014/main" id="{00000000-0008-0000-1400-000008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77" name="テキスト 33">
          <a:extLst>
            <a:ext uri="{FF2B5EF4-FFF2-40B4-BE49-F238E27FC236}">
              <a16:creationId xmlns:a16="http://schemas.microsoft.com/office/drawing/2014/main" id="{00000000-0008-0000-1400-000009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78" name="テキスト 34">
          <a:extLst>
            <a:ext uri="{FF2B5EF4-FFF2-40B4-BE49-F238E27FC236}">
              <a16:creationId xmlns:a16="http://schemas.microsoft.com/office/drawing/2014/main" id="{00000000-0008-0000-1400-00000A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480" name="テキスト 35">
          <a:extLst>
            <a:ext uri="{FF2B5EF4-FFF2-40B4-BE49-F238E27FC236}">
              <a16:creationId xmlns:a16="http://schemas.microsoft.com/office/drawing/2014/main" id="{00000000-0008-0000-1400-0000D8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780" name="テキスト 36">
          <a:extLst>
            <a:ext uri="{FF2B5EF4-FFF2-40B4-BE49-F238E27FC236}">
              <a16:creationId xmlns:a16="http://schemas.microsoft.com/office/drawing/2014/main" id="{00000000-0008-0000-1400-00000C03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781" name="テキスト 43">
          <a:extLst>
            <a:ext uri="{FF2B5EF4-FFF2-40B4-BE49-F238E27FC236}">
              <a16:creationId xmlns:a16="http://schemas.microsoft.com/office/drawing/2014/main" id="{00000000-0008-0000-1400-00000D03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782" name="テキスト 44">
          <a:extLst>
            <a:ext uri="{FF2B5EF4-FFF2-40B4-BE49-F238E27FC236}">
              <a16:creationId xmlns:a16="http://schemas.microsoft.com/office/drawing/2014/main" id="{00000000-0008-0000-1400-00000E03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484" name="テキスト 45">
          <a:extLst>
            <a:ext uri="{FF2B5EF4-FFF2-40B4-BE49-F238E27FC236}">
              <a16:creationId xmlns:a16="http://schemas.microsoft.com/office/drawing/2014/main" id="{00000000-0008-0000-1400-0000DC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6</xdr:row>
      <xdr:rowOff>0</xdr:rowOff>
    </xdr:from>
    <xdr:to>
      <xdr:col>8</xdr:col>
      <xdr:colOff>1905</xdr:colOff>
      <xdr:row>6</xdr:row>
      <xdr:rowOff>0</xdr:rowOff>
    </xdr:to>
    <xdr:sp macro="" textlink="">
      <xdr:nvSpPr>
        <xdr:cNvPr id="784" name="テキスト 46">
          <a:extLst>
            <a:ext uri="{FF2B5EF4-FFF2-40B4-BE49-F238E27FC236}">
              <a16:creationId xmlns:a16="http://schemas.microsoft.com/office/drawing/2014/main" id="{00000000-0008-0000-1400-000010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6</xdr:row>
      <xdr:rowOff>0</xdr:rowOff>
    </xdr:from>
    <xdr:to>
      <xdr:col>8</xdr:col>
      <xdr:colOff>0</xdr:colOff>
      <xdr:row>6</xdr:row>
      <xdr:rowOff>0</xdr:rowOff>
    </xdr:to>
    <xdr:sp macro="" textlink="">
      <xdr:nvSpPr>
        <xdr:cNvPr id="785" name="テキスト 47">
          <a:extLst>
            <a:ext uri="{FF2B5EF4-FFF2-40B4-BE49-F238E27FC236}">
              <a16:creationId xmlns:a16="http://schemas.microsoft.com/office/drawing/2014/main" id="{00000000-0008-0000-1400-000011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487" name="テキスト 49">
          <a:extLst>
            <a:ext uri="{FF2B5EF4-FFF2-40B4-BE49-F238E27FC236}">
              <a16:creationId xmlns:a16="http://schemas.microsoft.com/office/drawing/2014/main" id="{00000000-0008-0000-1400-0000DF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488" name="Text Box 53">
          <a:extLst>
            <a:ext uri="{FF2B5EF4-FFF2-40B4-BE49-F238E27FC236}">
              <a16:creationId xmlns:a16="http://schemas.microsoft.com/office/drawing/2014/main" id="{00000000-0008-0000-1400-0000E0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6</xdr:row>
      <xdr:rowOff>0</xdr:rowOff>
    </xdr:from>
    <xdr:to>
      <xdr:col>8</xdr:col>
      <xdr:colOff>0</xdr:colOff>
      <xdr:row>6</xdr:row>
      <xdr:rowOff>0</xdr:rowOff>
    </xdr:to>
    <xdr:sp macro="" textlink="">
      <xdr:nvSpPr>
        <xdr:cNvPr id="788" name="Text Box 54">
          <a:extLst>
            <a:ext uri="{FF2B5EF4-FFF2-40B4-BE49-F238E27FC236}">
              <a16:creationId xmlns:a16="http://schemas.microsoft.com/office/drawing/2014/main" id="{00000000-0008-0000-1400-000014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38100</xdr:colOff>
      <xdr:row>6</xdr:row>
      <xdr:rowOff>0</xdr:rowOff>
    </xdr:to>
    <xdr:sp macro="" textlink="">
      <xdr:nvSpPr>
        <xdr:cNvPr id="789" name="Text Box 55">
          <a:extLst>
            <a:ext uri="{FF2B5EF4-FFF2-40B4-BE49-F238E27FC236}">
              <a16:creationId xmlns:a16="http://schemas.microsoft.com/office/drawing/2014/main" id="{00000000-0008-0000-1400-000015030000}"/>
            </a:ext>
          </a:extLst>
        </xdr:cNvPr>
        <xdr:cNvSpPr txBox="1">
          <a:spLocks noChangeArrowheads="1"/>
        </xdr:cNvSpPr>
      </xdr:nvSpPr>
      <xdr:spPr bwMode="auto">
        <a:xfrm>
          <a:off x="3257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491" name="Text Box 56">
          <a:extLst>
            <a:ext uri="{FF2B5EF4-FFF2-40B4-BE49-F238E27FC236}">
              <a16:creationId xmlns:a16="http://schemas.microsoft.com/office/drawing/2014/main" id="{00000000-0008-0000-1400-0000E3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9492" name="Text Box 57">
          <a:extLst>
            <a:ext uri="{FF2B5EF4-FFF2-40B4-BE49-F238E27FC236}">
              <a16:creationId xmlns:a16="http://schemas.microsoft.com/office/drawing/2014/main" id="{00000000-0008-0000-1400-0000E4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493" name="Text Box 58">
          <a:extLst>
            <a:ext uri="{FF2B5EF4-FFF2-40B4-BE49-F238E27FC236}">
              <a16:creationId xmlns:a16="http://schemas.microsoft.com/office/drawing/2014/main" id="{00000000-0008-0000-1400-0000E5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793" name="Text Box 59">
          <a:extLst>
            <a:ext uri="{FF2B5EF4-FFF2-40B4-BE49-F238E27FC236}">
              <a16:creationId xmlns:a16="http://schemas.microsoft.com/office/drawing/2014/main" id="{00000000-0008-0000-1400-00001903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495" name="Text Box 60">
          <a:extLst>
            <a:ext uri="{FF2B5EF4-FFF2-40B4-BE49-F238E27FC236}">
              <a16:creationId xmlns:a16="http://schemas.microsoft.com/office/drawing/2014/main" id="{00000000-0008-0000-1400-0000E7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795" name="Text Box 61">
          <a:extLst>
            <a:ext uri="{FF2B5EF4-FFF2-40B4-BE49-F238E27FC236}">
              <a16:creationId xmlns:a16="http://schemas.microsoft.com/office/drawing/2014/main" id="{00000000-0008-0000-1400-00001B03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497" name="Text Box 62">
          <a:extLst>
            <a:ext uri="{FF2B5EF4-FFF2-40B4-BE49-F238E27FC236}">
              <a16:creationId xmlns:a16="http://schemas.microsoft.com/office/drawing/2014/main" id="{00000000-0008-0000-1400-0000E9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498" name="Text Box 77">
          <a:extLst>
            <a:ext uri="{FF2B5EF4-FFF2-40B4-BE49-F238E27FC236}">
              <a16:creationId xmlns:a16="http://schemas.microsoft.com/office/drawing/2014/main" id="{00000000-0008-0000-1400-0000EA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499" name="Text Box 78">
          <a:extLst>
            <a:ext uri="{FF2B5EF4-FFF2-40B4-BE49-F238E27FC236}">
              <a16:creationId xmlns:a16="http://schemas.microsoft.com/office/drawing/2014/main" id="{00000000-0008-0000-1400-0000EB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00" name="Text Box 79">
          <a:extLst>
            <a:ext uri="{FF2B5EF4-FFF2-40B4-BE49-F238E27FC236}">
              <a16:creationId xmlns:a16="http://schemas.microsoft.com/office/drawing/2014/main" id="{00000000-0008-0000-1400-0000EC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00" name="Text Box 80">
          <a:extLst>
            <a:ext uri="{FF2B5EF4-FFF2-40B4-BE49-F238E27FC236}">
              <a16:creationId xmlns:a16="http://schemas.microsoft.com/office/drawing/2014/main" id="{00000000-0008-0000-1400-000020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02" name="Text Box 81">
          <a:extLst>
            <a:ext uri="{FF2B5EF4-FFF2-40B4-BE49-F238E27FC236}">
              <a16:creationId xmlns:a16="http://schemas.microsoft.com/office/drawing/2014/main" id="{00000000-0008-0000-1400-0000EE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02" name="Text Box 82">
          <a:extLst>
            <a:ext uri="{FF2B5EF4-FFF2-40B4-BE49-F238E27FC236}">
              <a16:creationId xmlns:a16="http://schemas.microsoft.com/office/drawing/2014/main" id="{00000000-0008-0000-1400-000022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04" name="Text Box 83">
          <a:extLst>
            <a:ext uri="{FF2B5EF4-FFF2-40B4-BE49-F238E27FC236}">
              <a16:creationId xmlns:a16="http://schemas.microsoft.com/office/drawing/2014/main" id="{00000000-0008-0000-1400-0000F0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804" name="Text Box 84">
          <a:extLst>
            <a:ext uri="{FF2B5EF4-FFF2-40B4-BE49-F238E27FC236}">
              <a16:creationId xmlns:a16="http://schemas.microsoft.com/office/drawing/2014/main" id="{00000000-0008-0000-1400-000024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06" name="Text Box 85">
          <a:extLst>
            <a:ext uri="{FF2B5EF4-FFF2-40B4-BE49-F238E27FC236}">
              <a16:creationId xmlns:a16="http://schemas.microsoft.com/office/drawing/2014/main" id="{00000000-0008-0000-1400-0000F2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806" name="Text Box 86">
          <a:extLst>
            <a:ext uri="{FF2B5EF4-FFF2-40B4-BE49-F238E27FC236}">
              <a16:creationId xmlns:a16="http://schemas.microsoft.com/office/drawing/2014/main" id="{00000000-0008-0000-1400-000026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807" name="Text Box 87">
          <a:extLst>
            <a:ext uri="{FF2B5EF4-FFF2-40B4-BE49-F238E27FC236}">
              <a16:creationId xmlns:a16="http://schemas.microsoft.com/office/drawing/2014/main" id="{00000000-0008-0000-1400-00002703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09" name="Text Box 88">
          <a:extLst>
            <a:ext uri="{FF2B5EF4-FFF2-40B4-BE49-F238E27FC236}">
              <a16:creationId xmlns:a16="http://schemas.microsoft.com/office/drawing/2014/main" id="{00000000-0008-0000-1400-0000F5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510" name="Text Box 89">
          <a:extLst>
            <a:ext uri="{FF2B5EF4-FFF2-40B4-BE49-F238E27FC236}">
              <a16:creationId xmlns:a16="http://schemas.microsoft.com/office/drawing/2014/main" id="{00000000-0008-0000-1400-0000F6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11" name="Text Box 90">
          <a:extLst>
            <a:ext uri="{FF2B5EF4-FFF2-40B4-BE49-F238E27FC236}">
              <a16:creationId xmlns:a16="http://schemas.microsoft.com/office/drawing/2014/main" id="{00000000-0008-0000-1400-0000F7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11" name="Text Box 91">
          <a:extLst>
            <a:ext uri="{FF2B5EF4-FFF2-40B4-BE49-F238E27FC236}">
              <a16:creationId xmlns:a16="http://schemas.microsoft.com/office/drawing/2014/main" id="{00000000-0008-0000-1400-00002B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13" name="Text Box 92">
          <a:extLst>
            <a:ext uri="{FF2B5EF4-FFF2-40B4-BE49-F238E27FC236}">
              <a16:creationId xmlns:a16="http://schemas.microsoft.com/office/drawing/2014/main" id="{00000000-0008-0000-1400-0000F9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13" name="Text Box 93">
          <a:extLst>
            <a:ext uri="{FF2B5EF4-FFF2-40B4-BE49-F238E27FC236}">
              <a16:creationId xmlns:a16="http://schemas.microsoft.com/office/drawing/2014/main" id="{00000000-0008-0000-1400-00002D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15" name="Text Box 94">
          <a:extLst>
            <a:ext uri="{FF2B5EF4-FFF2-40B4-BE49-F238E27FC236}">
              <a16:creationId xmlns:a16="http://schemas.microsoft.com/office/drawing/2014/main" id="{00000000-0008-0000-1400-0000FB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815" name="Text Box 95">
          <a:extLst>
            <a:ext uri="{FF2B5EF4-FFF2-40B4-BE49-F238E27FC236}">
              <a16:creationId xmlns:a16="http://schemas.microsoft.com/office/drawing/2014/main" id="{00000000-0008-0000-1400-00002F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17" name="Text Box 96">
          <a:extLst>
            <a:ext uri="{FF2B5EF4-FFF2-40B4-BE49-F238E27FC236}">
              <a16:creationId xmlns:a16="http://schemas.microsoft.com/office/drawing/2014/main" id="{00000000-0008-0000-1400-0000FD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817" name="Text Box 97">
          <a:extLst>
            <a:ext uri="{FF2B5EF4-FFF2-40B4-BE49-F238E27FC236}">
              <a16:creationId xmlns:a16="http://schemas.microsoft.com/office/drawing/2014/main" id="{00000000-0008-0000-1400-000031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818" name="Text Box 98">
          <a:extLst>
            <a:ext uri="{FF2B5EF4-FFF2-40B4-BE49-F238E27FC236}">
              <a16:creationId xmlns:a16="http://schemas.microsoft.com/office/drawing/2014/main" id="{00000000-0008-0000-1400-00003203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20" name="テキスト 2">
          <a:extLst>
            <a:ext uri="{FF2B5EF4-FFF2-40B4-BE49-F238E27FC236}">
              <a16:creationId xmlns:a16="http://schemas.microsoft.com/office/drawing/2014/main" id="{00000000-0008-0000-1400-000000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21" name="テキスト 3">
          <a:extLst>
            <a:ext uri="{FF2B5EF4-FFF2-40B4-BE49-F238E27FC236}">
              <a16:creationId xmlns:a16="http://schemas.microsoft.com/office/drawing/2014/main" id="{00000000-0008-0000-1400-000001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21" name="テキスト 4">
          <a:extLst>
            <a:ext uri="{FF2B5EF4-FFF2-40B4-BE49-F238E27FC236}">
              <a16:creationId xmlns:a16="http://schemas.microsoft.com/office/drawing/2014/main" id="{00000000-0008-0000-1400-000035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523" name="テキスト 5">
          <a:extLst>
            <a:ext uri="{FF2B5EF4-FFF2-40B4-BE49-F238E27FC236}">
              <a16:creationId xmlns:a16="http://schemas.microsoft.com/office/drawing/2014/main" id="{00000000-0008-0000-1400-00000351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823" name="テキスト 9">
          <a:extLst>
            <a:ext uri="{FF2B5EF4-FFF2-40B4-BE49-F238E27FC236}">
              <a16:creationId xmlns:a16="http://schemas.microsoft.com/office/drawing/2014/main" id="{00000000-0008-0000-1400-000037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525" name="テキスト 10">
          <a:extLst>
            <a:ext uri="{FF2B5EF4-FFF2-40B4-BE49-F238E27FC236}">
              <a16:creationId xmlns:a16="http://schemas.microsoft.com/office/drawing/2014/main" id="{00000000-0008-0000-1400-000005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25" name="テキスト 11">
          <a:extLst>
            <a:ext uri="{FF2B5EF4-FFF2-40B4-BE49-F238E27FC236}">
              <a16:creationId xmlns:a16="http://schemas.microsoft.com/office/drawing/2014/main" id="{00000000-0008-0000-1400-000039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9527" name="テキスト 12">
          <a:extLst>
            <a:ext uri="{FF2B5EF4-FFF2-40B4-BE49-F238E27FC236}">
              <a16:creationId xmlns:a16="http://schemas.microsoft.com/office/drawing/2014/main" id="{00000000-0008-0000-1400-00000751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28" name="テキスト 18">
          <a:extLst>
            <a:ext uri="{FF2B5EF4-FFF2-40B4-BE49-F238E27FC236}">
              <a16:creationId xmlns:a16="http://schemas.microsoft.com/office/drawing/2014/main" id="{00000000-0008-0000-1400-000008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28" name="テキスト 19">
          <a:extLst>
            <a:ext uri="{FF2B5EF4-FFF2-40B4-BE49-F238E27FC236}">
              <a16:creationId xmlns:a16="http://schemas.microsoft.com/office/drawing/2014/main" id="{00000000-0008-0000-1400-00003C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29" name="テキスト 20">
          <a:extLst>
            <a:ext uri="{FF2B5EF4-FFF2-40B4-BE49-F238E27FC236}">
              <a16:creationId xmlns:a16="http://schemas.microsoft.com/office/drawing/2014/main" id="{00000000-0008-0000-1400-00003D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30" name="テキスト 21">
          <a:extLst>
            <a:ext uri="{FF2B5EF4-FFF2-40B4-BE49-F238E27FC236}">
              <a16:creationId xmlns:a16="http://schemas.microsoft.com/office/drawing/2014/main" id="{00000000-0008-0000-1400-00003E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532" name="テキスト 22">
          <a:extLst>
            <a:ext uri="{FF2B5EF4-FFF2-40B4-BE49-F238E27FC236}">
              <a16:creationId xmlns:a16="http://schemas.microsoft.com/office/drawing/2014/main" id="{00000000-0008-0000-1400-00000C51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832" name="テキスト 23">
          <a:extLst>
            <a:ext uri="{FF2B5EF4-FFF2-40B4-BE49-F238E27FC236}">
              <a16:creationId xmlns:a16="http://schemas.microsoft.com/office/drawing/2014/main" id="{00000000-0008-0000-1400-000040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34" name="テキスト 31">
          <a:extLst>
            <a:ext uri="{FF2B5EF4-FFF2-40B4-BE49-F238E27FC236}">
              <a16:creationId xmlns:a16="http://schemas.microsoft.com/office/drawing/2014/main" id="{00000000-0008-0000-1400-00000E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34" name="テキスト 32">
          <a:extLst>
            <a:ext uri="{FF2B5EF4-FFF2-40B4-BE49-F238E27FC236}">
              <a16:creationId xmlns:a16="http://schemas.microsoft.com/office/drawing/2014/main" id="{00000000-0008-0000-1400-000042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35" name="テキスト 33">
          <a:extLst>
            <a:ext uri="{FF2B5EF4-FFF2-40B4-BE49-F238E27FC236}">
              <a16:creationId xmlns:a16="http://schemas.microsoft.com/office/drawing/2014/main" id="{00000000-0008-0000-1400-000043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36" name="テキスト 34">
          <a:extLst>
            <a:ext uri="{FF2B5EF4-FFF2-40B4-BE49-F238E27FC236}">
              <a16:creationId xmlns:a16="http://schemas.microsoft.com/office/drawing/2014/main" id="{00000000-0008-0000-1400-000044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538" name="テキスト 35">
          <a:extLst>
            <a:ext uri="{FF2B5EF4-FFF2-40B4-BE49-F238E27FC236}">
              <a16:creationId xmlns:a16="http://schemas.microsoft.com/office/drawing/2014/main" id="{00000000-0008-0000-1400-00001251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838" name="テキスト 36">
          <a:extLst>
            <a:ext uri="{FF2B5EF4-FFF2-40B4-BE49-F238E27FC236}">
              <a16:creationId xmlns:a16="http://schemas.microsoft.com/office/drawing/2014/main" id="{00000000-0008-0000-1400-000046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839" name="テキスト 44">
          <a:extLst>
            <a:ext uri="{FF2B5EF4-FFF2-40B4-BE49-F238E27FC236}">
              <a16:creationId xmlns:a16="http://schemas.microsoft.com/office/drawing/2014/main" id="{00000000-0008-0000-1400-00004703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41" name="テキスト 45">
          <a:extLst>
            <a:ext uri="{FF2B5EF4-FFF2-40B4-BE49-F238E27FC236}">
              <a16:creationId xmlns:a16="http://schemas.microsoft.com/office/drawing/2014/main" id="{00000000-0008-0000-1400-000015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841" name="テキスト 46">
          <a:extLst>
            <a:ext uri="{FF2B5EF4-FFF2-40B4-BE49-F238E27FC236}">
              <a16:creationId xmlns:a16="http://schemas.microsoft.com/office/drawing/2014/main" id="{00000000-0008-0000-1400-000049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6</xdr:row>
      <xdr:rowOff>0</xdr:rowOff>
    </xdr:from>
    <xdr:to>
      <xdr:col>7</xdr:col>
      <xdr:colOff>0</xdr:colOff>
      <xdr:row>6</xdr:row>
      <xdr:rowOff>0</xdr:rowOff>
    </xdr:to>
    <xdr:sp macro="" textlink="">
      <xdr:nvSpPr>
        <xdr:cNvPr id="842" name="テキスト 47">
          <a:extLst>
            <a:ext uri="{FF2B5EF4-FFF2-40B4-BE49-F238E27FC236}">
              <a16:creationId xmlns:a16="http://schemas.microsoft.com/office/drawing/2014/main" id="{00000000-0008-0000-1400-00004A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544" name="テキスト 49">
          <a:extLst>
            <a:ext uri="{FF2B5EF4-FFF2-40B4-BE49-F238E27FC236}">
              <a16:creationId xmlns:a16="http://schemas.microsoft.com/office/drawing/2014/main" id="{00000000-0008-0000-1400-00001851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45" name="Text Box 271">
          <a:extLst>
            <a:ext uri="{FF2B5EF4-FFF2-40B4-BE49-F238E27FC236}">
              <a16:creationId xmlns:a16="http://schemas.microsoft.com/office/drawing/2014/main" id="{00000000-0008-0000-1400-000019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845" name="Text Box 272">
          <a:extLst>
            <a:ext uri="{FF2B5EF4-FFF2-40B4-BE49-F238E27FC236}">
              <a16:creationId xmlns:a16="http://schemas.microsoft.com/office/drawing/2014/main" id="{00000000-0008-0000-1400-00004D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846" name="Text Box 273">
          <a:extLst>
            <a:ext uri="{FF2B5EF4-FFF2-40B4-BE49-F238E27FC236}">
              <a16:creationId xmlns:a16="http://schemas.microsoft.com/office/drawing/2014/main" id="{00000000-0008-0000-1400-00004E03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548" name="Text Box 274">
          <a:extLst>
            <a:ext uri="{FF2B5EF4-FFF2-40B4-BE49-F238E27FC236}">
              <a16:creationId xmlns:a16="http://schemas.microsoft.com/office/drawing/2014/main" id="{00000000-0008-0000-1400-00001C51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9549" name="Text Box 275">
          <a:extLst>
            <a:ext uri="{FF2B5EF4-FFF2-40B4-BE49-F238E27FC236}">
              <a16:creationId xmlns:a16="http://schemas.microsoft.com/office/drawing/2014/main" id="{00000000-0008-0000-1400-00001D51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550" name="Text Box 276">
          <a:extLst>
            <a:ext uri="{FF2B5EF4-FFF2-40B4-BE49-F238E27FC236}">
              <a16:creationId xmlns:a16="http://schemas.microsoft.com/office/drawing/2014/main" id="{00000000-0008-0000-1400-00001E51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850" name="Text Box 277">
          <a:extLst>
            <a:ext uri="{FF2B5EF4-FFF2-40B4-BE49-F238E27FC236}">
              <a16:creationId xmlns:a16="http://schemas.microsoft.com/office/drawing/2014/main" id="{00000000-0008-0000-1400-00005203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552" name="Text Box 278">
          <a:extLst>
            <a:ext uri="{FF2B5EF4-FFF2-40B4-BE49-F238E27FC236}">
              <a16:creationId xmlns:a16="http://schemas.microsoft.com/office/drawing/2014/main" id="{00000000-0008-0000-1400-00002051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852" name="Text Box 279">
          <a:extLst>
            <a:ext uri="{FF2B5EF4-FFF2-40B4-BE49-F238E27FC236}">
              <a16:creationId xmlns:a16="http://schemas.microsoft.com/office/drawing/2014/main" id="{00000000-0008-0000-1400-00005403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554" name="Text Box 280">
          <a:extLst>
            <a:ext uri="{FF2B5EF4-FFF2-40B4-BE49-F238E27FC236}">
              <a16:creationId xmlns:a16="http://schemas.microsoft.com/office/drawing/2014/main" id="{00000000-0008-0000-1400-00002251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555" name="Text Box 281">
          <a:extLst>
            <a:ext uri="{FF2B5EF4-FFF2-40B4-BE49-F238E27FC236}">
              <a16:creationId xmlns:a16="http://schemas.microsoft.com/office/drawing/2014/main" id="{00000000-0008-0000-1400-00002351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9556" name="Text Box 282">
          <a:extLst>
            <a:ext uri="{FF2B5EF4-FFF2-40B4-BE49-F238E27FC236}">
              <a16:creationId xmlns:a16="http://schemas.microsoft.com/office/drawing/2014/main" id="{00000000-0008-0000-1400-00002451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557" name="Text Box 283">
          <a:extLst>
            <a:ext uri="{FF2B5EF4-FFF2-40B4-BE49-F238E27FC236}">
              <a16:creationId xmlns:a16="http://schemas.microsoft.com/office/drawing/2014/main" id="{00000000-0008-0000-1400-00002551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857" name="Text Box 284">
          <a:extLst>
            <a:ext uri="{FF2B5EF4-FFF2-40B4-BE49-F238E27FC236}">
              <a16:creationId xmlns:a16="http://schemas.microsoft.com/office/drawing/2014/main" id="{00000000-0008-0000-1400-00005903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559" name="Text Box 285">
          <a:extLst>
            <a:ext uri="{FF2B5EF4-FFF2-40B4-BE49-F238E27FC236}">
              <a16:creationId xmlns:a16="http://schemas.microsoft.com/office/drawing/2014/main" id="{00000000-0008-0000-1400-00002751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859" name="Text Box 286">
          <a:extLst>
            <a:ext uri="{FF2B5EF4-FFF2-40B4-BE49-F238E27FC236}">
              <a16:creationId xmlns:a16="http://schemas.microsoft.com/office/drawing/2014/main" id="{00000000-0008-0000-1400-00005B03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561" name="Text Box 287">
          <a:extLst>
            <a:ext uri="{FF2B5EF4-FFF2-40B4-BE49-F238E27FC236}">
              <a16:creationId xmlns:a16="http://schemas.microsoft.com/office/drawing/2014/main" id="{00000000-0008-0000-1400-00002951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62" name="Text Box 295">
          <a:extLst>
            <a:ext uri="{FF2B5EF4-FFF2-40B4-BE49-F238E27FC236}">
              <a16:creationId xmlns:a16="http://schemas.microsoft.com/office/drawing/2014/main" id="{00000000-0008-0000-1400-00002A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9563" name="Text Box 296">
          <a:extLst>
            <a:ext uri="{FF2B5EF4-FFF2-40B4-BE49-F238E27FC236}">
              <a16:creationId xmlns:a16="http://schemas.microsoft.com/office/drawing/2014/main" id="{00000000-0008-0000-1400-00002B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64" name="Text Box 297">
          <a:extLst>
            <a:ext uri="{FF2B5EF4-FFF2-40B4-BE49-F238E27FC236}">
              <a16:creationId xmlns:a16="http://schemas.microsoft.com/office/drawing/2014/main" id="{00000000-0008-0000-1400-00002C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864" name="Text Box 298">
          <a:extLst>
            <a:ext uri="{FF2B5EF4-FFF2-40B4-BE49-F238E27FC236}">
              <a16:creationId xmlns:a16="http://schemas.microsoft.com/office/drawing/2014/main" id="{00000000-0008-0000-1400-000060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66" name="Text Box 299">
          <a:extLst>
            <a:ext uri="{FF2B5EF4-FFF2-40B4-BE49-F238E27FC236}">
              <a16:creationId xmlns:a16="http://schemas.microsoft.com/office/drawing/2014/main" id="{00000000-0008-0000-1400-00002E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866" name="Text Box 300">
          <a:extLst>
            <a:ext uri="{FF2B5EF4-FFF2-40B4-BE49-F238E27FC236}">
              <a16:creationId xmlns:a16="http://schemas.microsoft.com/office/drawing/2014/main" id="{00000000-0008-0000-1400-000062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68" name="Text Box 301">
          <a:extLst>
            <a:ext uri="{FF2B5EF4-FFF2-40B4-BE49-F238E27FC236}">
              <a16:creationId xmlns:a16="http://schemas.microsoft.com/office/drawing/2014/main" id="{00000000-0008-0000-1400-000030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868" name="Text Box 302">
          <a:extLst>
            <a:ext uri="{FF2B5EF4-FFF2-40B4-BE49-F238E27FC236}">
              <a16:creationId xmlns:a16="http://schemas.microsoft.com/office/drawing/2014/main" id="{00000000-0008-0000-1400-000064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70" name="Text Box 303">
          <a:extLst>
            <a:ext uri="{FF2B5EF4-FFF2-40B4-BE49-F238E27FC236}">
              <a16:creationId xmlns:a16="http://schemas.microsoft.com/office/drawing/2014/main" id="{00000000-0008-0000-1400-000032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870" name="Text Box 304">
          <a:extLst>
            <a:ext uri="{FF2B5EF4-FFF2-40B4-BE49-F238E27FC236}">
              <a16:creationId xmlns:a16="http://schemas.microsoft.com/office/drawing/2014/main" id="{00000000-0008-0000-1400-000066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871" name="Text Box 305">
          <a:extLst>
            <a:ext uri="{FF2B5EF4-FFF2-40B4-BE49-F238E27FC236}">
              <a16:creationId xmlns:a16="http://schemas.microsoft.com/office/drawing/2014/main" id="{00000000-0008-0000-1400-00006703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73" name="Text Box 306">
          <a:extLst>
            <a:ext uri="{FF2B5EF4-FFF2-40B4-BE49-F238E27FC236}">
              <a16:creationId xmlns:a16="http://schemas.microsoft.com/office/drawing/2014/main" id="{00000000-0008-0000-1400-000035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9574" name="Text Box 307">
          <a:extLst>
            <a:ext uri="{FF2B5EF4-FFF2-40B4-BE49-F238E27FC236}">
              <a16:creationId xmlns:a16="http://schemas.microsoft.com/office/drawing/2014/main" id="{00000000-0008-0000-1400-000036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75" name="Text Box 308">
          <a:extLst>
            <a:ext uri="{FF2B5EF4-FFF2-40B4-BE49-F238E27FC236}">
              <a16:creationId xmlns:a16="http://schemas.microsoft.com/office/drawing/2014/main" id="{00000000-0008-0000-1400-000037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875" name="Text Box 309">
          <a:extLst>
            <a:ext uri="{FF2B5EF4-FFF2-40B4-BE49-F238E27FC236}">
              <a16:creationId xmlns:a16="http://schemas.microsoft.com/office/drawing/2014/main" id="{00000000-0008-0000-1400-00006B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77" name="Text Box 310">
          <a:extLst>
            <a:ext uri="{FF2B5EF4-FFF2-40B4-BE49-F238E27FC236}">
              <a16:creationId xmlns:a16="http://schemas.microsoft.com/office/drawing/2014/main" id="{00000000-0008-0000-1400-000039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877" name="Text Box 311">
          <a:extLst>
            <a:ext uri="{FF2B5EF4-FFF2-40B4-BE49-F238E27FC236}">
              <a16:creationId xmlns:a16="http://schemas.microsoft.com/office/drawing/2014/main" id="{00000000-0008-0000-1400-00006D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79" name="Text Box 312">
          <a:extLst>
            <a:ext uri="{FF2B5EF4-FFF2-40B4-BE49-F238E27FC236}">
              <a16:creationId xmlns:a16="http://schemas.microsoft.com/office/drawing/2014/main" id="{00000000-0008-0000-1400-00003B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879" name="Text Box 313">
          <a:extLst>
            <a:ext uri="{FF2B5EF4-FFF2-40B4-BE49-F238E27FC236}">
              <a16:creationId xmlns:a16="http://schemas.microsoft.com/office/drawing/2014/main" id="{00000000-0008-0000-1400-00006F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81" name="Text Box 314">
          <a:extLst>
            <a:ext uri="{FF2B5EF4-FFF2-40B4-BE49-F238E27FC236}">
              <a16:creationId xmlns:a16="http://schemas.microsoft.com/office/drawing/2014/main" id="{00000000-0008-0000-1400-00003D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881" name="Text Box 315">
          <a:extLst>
            <a:ext uri="{FF2B5EF4-FFF2-40B4-BE49-F238E27FC236}">
              <a16:creationId xmlns:a16="http://schemas.microsoft.com/office/drawing/2014/main" id="{00000000-0008-0000-1400-000071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882" name="Text Box 316">
          <a:extLst>
            <a:ext uri="{FF2B5EF4-FFF2-40B4-BE49-F238E27FC236}">
              <a16:creationId xmlns:a16="http://schemas.microsoft.com/office/drawing/2014/main" id="{00000000-0008-0000-1400-00007203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25" name="テキスト 3">
          <a:extLst>
            <a:ext uri="{FF2B5EF4-FFF2-40B4-BE49-F238E27FC236}">
              <a16:creationId xmlns:a16="http://schemas.microsoft.com/office/drawing/2014/main" id="{54482F63-14DB-4EB2-AC73-C675767D2A48}"/>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26" name="テキスト 4">
          <a:extLst>
            <a:ext uri="{FF2B5EF4-FFF2-40B4-BE49-F238E27FC236}">
              <a16:creationId xmlns:a16="http://schemas.microsoft.com/office/drawing/2014/main" id="{064859DA-8B88-4C39-BE68-571171E6D1C6}"/>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27" name="テキスト 5">
          <a:extLst>
            <a:ext uri="{FF2B5EF4-FFF2-40B4-BE49-F238E27FC236}">
              <a16:creationId xmlns:a16="http://schemas.microsoft.com/office/drawing/2014/main" id="{1A4C4639-70A1-49D9-8BAA-A31433BB2B7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528" name="テキスト 10">
          <a:extLst>
            <a:ext uri="{FF2B5EF4-FFF2-40B4-BE49-F238E27FC236}">
              <a16:creationId xmlns:a16="http://schemas.microsoft.com/office/drawing/2014/main" id="{87551E68-0DAA-4029-A8CF-FBFE1CDB1369}"/>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29" name="テキスト 11">
          <a:extLst>
            <a:ext uri="{FF2B5EF4-FFF2-40B4-BE49-F238E27FC236}">
              <a16:creationId xmlns:a16="http://schemas.microsoft.com/office/drawing/2014/main" id="{A7ECCDCF-60D4-4A9C-8DAB-1729762CC92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530" name="テキスト 12">
          <a:extLst>
            <a:ext uri="{FF2B5EF4-FFF2-40B4-BE49-F238E27FC236}">
              <a16:creationId xmlns:a16="http://schemas.microsoft.com/office/drawing/2014/main" id="{50CF5BFC-EA6C-477F-B895-F13A7515EF5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31" name="テキスト 18">
          <a:extLst>
            <a:ext uri="{FF2B5EF4-FFF2-40B4-BE49-F238E27FC236}">
              <a16:creationId xmlns:a16="http://schemas.microsoft.com/office/drawing/2014/main" id="{B7C64687-CC1A-4C41-8A64-042E2A944ACB}"/>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532" name="テキスト 19">
          <a:extLst>
            <a:ext uri="{FF2B5EF4-FFF2-40B4-BE49-F238E27FC236}">
              <a16:creationId xmlns:a16="http://schemas.microsoft.com/office/drawing/2014/main" id="{C4E83B23-5152-475B-83C9-9AE259D05A7B}"/>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33" name="テキスト 20">
          <a:extLst>
            <a:ext uri="{FF2B5EF4-FFF2-40B4-BE49-F238E27FC236}">
              <a16:creationId xmlns:a16="http://schemas.microsoft.com/office/drawing/2014/main" id="{D60DAAE3-69CC-4044-A8A1-CB950FE75AF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34" name="テキスト 21">
          <a:extLst>
            <a:ext uri="{FF2B5EF4-FFF2-40B4-BE49-F238E27FC236}">
              <a16:creationId xmlns:a16="http://schemas.microsoft.com/office/drawing/2014/main" id="{C73ECE29-E391-424A-9B29-FD0A5948E9A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35" name="テキスト 22">
          <a:extLst>
            <a:ext uri="{FF2B5EF4-FFF2-40B4-BE49-F238E27FC236}">
              <a16:creationId xmlns:a16="http://schemas.microsoft.com/office/drawing/2014/main" id="{F7EA6FF5-B3EE-42E9-AE4B-25978D2EF82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536" name="テキスト 23">
          <a:extLst>
            <a:ext uri="{FF2B5EF4-FFF2-40B4-BE49-F238E27FC236}">
              <a16:creationId xmlns:a16="http://schemas.microsoft.com/office/drawing/2014/main" id="{CC7E8B39-8881-4922-A7E2-167D750861B1}"/>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38" name="テキスト 31">
          <a:extLst>
            <a:ext uri="{FF2B5EF4-FFF2-40B4-BE49-F238E27FC236}">
              <a16:creationId xmlns:a16="http://schemas.microsoft.com/office/drawing/2014/main" id="{A022F693-FD1A-4756-AFE3-F9D8D49CEC5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539" name="テキスト 32">
          <a:extLst>
            <a:ext uri="{FF2B5EF4-FFF2-40B4-BE49-F238E27FC236}">
              <a16:creationId xmlns:a16="http://schemas.microsoft.com/office/drawing/2014/main" id="{3B814788-F26C-4C81-A060-0EB0744DA66D}"/>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40" name="テキスト 33">
          <a:extLst>
            <a:ext uri="{FF2B5EF4-FFF2-40B4-BE49-F238E27FC236}">
              <a16:creationId xmlns:a16="http://schemas.microsoft.com/office/drawing/2014/main" id="{7E6F7ABE-AA11-4A1F-B89A-0ED04E492710}"/>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41" name="テキスト 34">
          <a:extLst>
            <a:ext uri="{FF2B5EF4-FFF2-40B4-BE49-F238E27FC236}">
              <a16:creationId xmlns:a16="http://schemas.microsoft.com/office/drawing/2014/main" id="{82E1F21A-38F0-4514-BF84-05C22C03AC7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42" name="テキスト 35">
          <a:extLst>
            <a:ext uri="{FF2B5EF4-FFF2-40B4-BE49-F238E27FC236}">
              <a16:creationId xmlns:a16="http://schemas.microsoft.com/office/drawing/2014/main" id="{041CA436-DD7B-4336-9D30-1981E0F5DE4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543" name="テキスト 36">
          <a:extLst>
            <a:ext uri="{FF2B5EF4-FFF2-40B4-BE49-F238E27FC236}">
              <a16:creationId xmlns:a16="http://schemas.microsoft.com/office/drawing/2014/main" id="{814CBAE9-08B2-4958-871B-25AC71DF9A32}"/>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44" name="テキスト 45">
          <a:extLst>
            <a:ext uri="{FF2B5EF4-FFF2-40B4-BE49-F238E27FC236}">
              <a16:creationId xmlns:a16="http://schemas.microsoft.com/office/drawing/2014/main" id="{2E86DBB1-CAAC-4381-887E-42D92F99421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545" name="テキスト 46">
          <a:extLst>
            <a:ext uri="{FF2B5EF4-FFF2-40B4-BE49-F238E27FC236}">
              <a16:creationId xmlns:a16="http://schemas.microsoft.com/office/drawing/2014/main" id="{8808C40F-CF7C-44DD-AB39-3A3336992A1A}"/>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546" name="テキスト 47">
          <a:extLst>
            <a:ext uri="{FF2B5EF4-FFF2-40B4-BE49-F238E27FC236}">
              <a16:creationId xmlns:a16="http://schemas.microsoft.com/office/drawing/2014/main" id="{E2DD4640-E15E-4352-AA0C-0E1BDA3A822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47" name="テキスト 49">
          <a:extLst>
            <a:ext uri="{FF2B5EF4-FFF2-40B4-BE49-F238E27FC236}">
              <a16:creationId xmlns:a16="http://schemas.microsoft.com/office/drawing/2014/main" id="{5AA2F873-BACA-45A6-9D09-5F7F00F228B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48" name="Text Box 129">
          <a:extLst>
            <a:ext uri="{FF2B5EF4-FFF2-40B4-BE49-F238E27FC236}">
              <a16:creationId xmlns:a16="http://schemas.microsoft.com/office/drawing/2014/main" id="{DBC69740-856E-4FB9-A05E-41AFC6B4D602}"/>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549" name="Text Box 130">
          <a:extLst>
            <a:ext uri="{FF2B5EF4-FFF2-40B4-BE49-F238E27FC236}">
              <a16:creationId xmlns:a16="http://schemas.microsoft.com/office/drawing/2014/main" id="{2DD5F810-EA4B-46B4-BFAB-BDD3E48251EF}"/>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550" name="Text Box 131">
          <a:extLst>
            <a:ext uri="{FF2B5EF4-FFF2-40B4-BE49-F238E27FC236}">
              <a16:creationId xmlns:a16="http://schemas.microsoft.com/office/drawing/2014/main" id="{42B76668-5A6C-4F58-B990-BBF66F5750A8}"/>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51" name="Text Box 132">
          <a:extLst>
            <a:ext uri="{FF2B5EF4-FFF2-40B4-BE49-F238E27FC236}">
              <a16:creationId xmlns:a16="http://schemas.microsoft.com/office/drawing/2014/main" id="{342F6F26-12C3-4CD1-9713-E8E1A31E5B7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552" name="Text Box 133">
          <a:extLst>
            <a:ext uri="{FF2B5EF4-FFF2-40B4-BE49-F238E27FC236}">
              <a16:creationId xmlns:a16="http://schemas.microsoft.com/office/drawing/2014/main" id="{35526F7A-AE75-4CCB-82F4-2C04849C830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53" name="Text Box 134">
          <a:extLst>
            <a:ext uri="{FF2B5EF4-FFF2-40B4-BE49-F238E27FC236}">
              <a16:creationId xmlns:a16="http://schemas.microsoft.com/office/drawing/2014/main" id="{1CC2D82C-D83A-42A1-8999-8AAA6E30810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554" name="Text Box 135">
          <a:extLst>
            <a:ext uri="{FF2B5EF4-FFF2-40B4-BE49-F238E27FC236}">
              <a16:creationId xmlns:a16="http://schemas.microsoft.com/office/drawing/2014/main" id="{FE869F4F-7C7F-468E-9C61-F89E718EAD55}"/>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55" name="Text Box 136">
          <a:extLst>
            <a:ext uri="{FF2B5EF4-FFF2-40B4-BE49-F238E27FC236}">
              <a16:creationId xmlns:a16="http://schemas.microsoft.com/office/drawing/2014/main" id="{D16578BF-9FBF-4167-8EBD-7497F231DD5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556" name="Text Box 137">
          <a:extLst>
            <a:ext uri="{FF2B5EF4-FFF2-40B4-BE49-F238E27FC236}">
              <a16:creationId xmlns:a16="http://schemas.microsoft.com/office/drawing/2014/main" id="{F78AD768-6F85-4128-AE19-B750A4EC1F05}"/>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57" name="Text Box 138">
          <a:extLst>
            <a:ext uri="{FF2B5EF4-FFF2-40B4-BE49-F238E27FC236}">
              <a16:creationId xmlns:a16="http://schemas.microsoft.com/office/drawing/2014/main" id="{3F5207AC-896C-4F7F-83EC-0F23FEA93AE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58" name="Text Box 139">
          <a:extLst>
            <a:ext uri="{FF2B5EF4-FFF2-40B4-BE49-F238E27FC236}">
              <a16:creationId xmlns:a16="http://schemas.microsoft.com/office/drawing/2014/main" id="{5385F595-DD42-45C2-A53C-8204ACBD2F9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559" name="Text Box 140">
          <a:extLst>
            <a:ext uri="{FF2B5EF4-FFF2-40B4-BE49-F238E27FC236}">
              <a16:creationId xmlns:a16="http://schemas.microsoft.com/office/drawing/2014/main" id="{3797F0FC-EA97-410E-9EB6-872952A67BB8}"/>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60" name="Text Box 141">
          <a:extLst>
            <a:ext uri="{FF2B5EF4-FFF2-40B4-BE49-F238E27FC236}">
              <a16:creationId xmlns:a16="http://schemas.microsoft.com/office/drawing/2014/main" id="{96C3410C-AAC9-49DB-96E2-1DAC9DE94C3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561" name="Text Box 142">
          <a:extLst>
            <a:ext uri="{FF2B5EF4-FFF2-40B4-BE49-F238E27FC236}">
              <a16:creationId xmlns:a16="http://schemas.microsoft.com/office/drawing/2014/main" id="{3F789F0A-2156-4C31-81F9-B15907D92363}"/>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62" name="Text Box 143">
          <a:extLst>
            <a:ext uri="{FF2B5EF4-FFF2-40B4-BE49-F238E27FC236}">
              <a16:creationId xmlns:a16="http://schemas.microsoft.com/office/drawing/2014/main" id="{1CE7D9F5-A4ED-407F-95C2-68509DD6B86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563" name="Text Box 144">
          <a:extLst>
            <a:ext uri="{FF2B5EF4-FFF2-40B4-BE49-F238E27FC236}">
              <a16:creationId xmlns:a16="http://schemas.microsoft.com/office/drawing/2014/main" id="{B8A66655-0B20-476B-88F8-6BF02B5E5F80}"/>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64" name="Text Box 145">
          <a:extLst>
            <a:ext uri="{FF2B5EF4-FFF2-40B4-BE49-F238E27FC236}">
              <a16:creationId xmlns:a16="http://schemas.microsoft.com/office/drawing/2014/main" id="{F46F9595-72A0-4BDD-9D52-77512D5EDE1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565" name="Text Box 146">
          <a:extLst>
            <a:ext uri="{FF2B5EF4-FFF2-40B4-BE49-F238E27FC236}">
              <a16:creationId xmlns:a16="http://schemas.microsoft.com/office/drawing/2014/main" id="{2149FEB8-643E-4840-BF92-2D95E3596D43}"/>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1566" name="Text Box 147">
          <a:extLst>
            <a:ext uri="{FF2B5EF4-FFF2-40B4-BE49-F238E27FC236}">
              <a16:creationId xmlns:a16="http://schemas.microsoft.com/office/drawing/2014/main" id="{358BFB0A-0522-4434-A961-86E519D7878C}"/>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567" name="Text Box 148">
          <a:extLst>
            <a:ext uri="{FF2B5EF4-FFF2-40B4-BE49-F238E27FC236}">
              <a16:creationId xmlns:a16="http://schemas.microsoft.com/office/drawing/2014/main" id="{F041D508-9C3F-4E2E-9C0D-FE53B5BAB21F}"/>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1568" name="Text Box 149">
          <a:extLst>
            <a:ext uri="{FF2B5EF4-FFF2-40B4-BE49-F238E27FC236}">
              <a16:creationId xmlns:a16="http://schemas.microsoft.com/office/drawing/2014/main" id="{AFD879CC-64F3-4DC5-801A-08F298EA1540}"/>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569" name="Text Box 150">
          <a:extLst>
            <a:ext uri="{FF2B5EF4-FFF2-40B4-BE49-F238E27FC236}">
              <a16:creationId xmlns:a16="http://schemas.microsoft.com/office/drawing/2014/main" id="{4D12D5E9-1900-47C9-8A4C-8A3B37705F45}"/>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1570" name="Text Box 151">
          <a:extLst>
            <a:ext uri="{FF2B5EF4-FFF2-40B4-BE49-F238E27FC236}">
              <a16:creationId xmlns:a16="http://schemas.microsoft.com/office/drawing/2014/main" id="{F3492D63-C2BB-4CB7-B3B1-1F2A2AD7D872}"/>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571" name="Text Box 152">
          <a:extLst>
            <a:ext uri="{FF2B5EF4-FFF2-40B4-BE49-F238E27FC236}">
              <a16:creationId xmlns:a16="http://schemas.microsoft.com/office/drawing/2014/main" id="{C3FA2729-1CAE-4323-A034-4C5813CD99C2}"/>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72" name="テキスト 5">
          <a:extLst>
            <a:ext uri="{FF2B5EF4-FFF2-40B4-BE49-F238E27FC236}">
              <a16:creationId xmlns:a16="http://schemas.microsoft.com/office/drawing/2014/main" id="{52CAA852-DFB5-4E2E-8F51-46852C41D519}"/>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573" name="テキスト 12">
          <a:extLst>
            <a:ext uri="{FF2B5EF4-FFF2-40B4-BE49-F238E27FC236}">
              <a16:creationId xmlns:a16="http://schemas.microsoft.com/office/drawing/2014/main" id="{706F8DE0-6651-475F-80A2-D14B9B77121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74" name="テキスト 22">
          <a:extLst>
            <a:ext uri="{FF2B5EF4-FFF2-40B4-BE49-F238E27FC236}">
              <a16:creationId xmlns:a16="http://schemas.microsoft.com/office/drawing/2014/main" id="{0903AB47-4B28-4C89-91B6-97AE4C86B8F3}"/>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575" name="テキスト 23">
          <a:extLst>
            <a:ext uri="{FF2B5EF4-FFF2-40B4-BE49-F238E27FC236}">
              <a16:creationId xmlns:a16="http://schemas.microsoft.com/office/drawing/2014/main" id="{F5A39F8E-A8A7-44CD-B4B4-9849B4ADA636}"/>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76" name="テキスト 35">
          <a:extLst>
            <a:ext uri="{FF2B5EF4-FFF2-40B4-BE49-F238E27FC236}">
              <a16:creationId xmlns:a16="http://schemas.microsoft.com/office/drawing/2014/main" id="{C8B91AA0-F9C3-4AF3-97AC-924660E963C5}"/>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577" name="テキスト 36">
          <a:extLst>
            <a:ext uri="{FF2B5EF4-FFF2-40B4-BE49-F238E27FC236}">
              <a16:creationId xmlns:a16="http://schemas.microsoft.com/office/drawing/2014/main" id="{5BB9BBB5-4843-4B5F-9818-C51737B2577E}"/>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78" name="テキスト 49">
          <a:extLst>
            <a:ext uri="{FF2B5EF4-FFF2-40B4-BE49-F238E27FC236}">
              <a16:creationId xmlns:a16="http://schemas.microsoft.com/office/drawing/2014/main" id="{1D8DF353-1BA3-44E9-A28C-0830245654B9}"/>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79" name="Text Box 203">
          <a:extLst>
            <a:ext uri="{FF2B5EF4-FFF2-40B4-BE49-F238E27FC236}">
              <a16:creationId xmlns:a16="http://schemas.microsoft.com/office/drawing/2014/main" id="{66341061-1BBD-448A-9601-846B968D18D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580" name="Text Box 204">
          <a:extLst>
            <a:ext uri="{FF2B5EF4-FFF2-40B4-BE49-F238E27FC236}">
              <a16:creationId xmlns:a16="http://schemas.microsoft.com/office/drawing/2014/main" id="{431FF0B7-5BD3-4348-84C5-8B36D820046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81" name="Text Box 205">
          <a:extLst>
            <a:ext uri="{FF2B5EF4-FFF2-40B4-BE49-F238E27FC236}">
              <a16:creationId xmlns:a16="http://schemas.microsoft.com/office/drawing/2014/main" id="{028976EC-FB9B-4F14-8BC4-EAED96D5891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582" name="Text Box 206">
          <a:extLst>
            <a:ext uri="{FF2B5EF4-FFF2-40B4-BE49-F238E27FC236}">
              <a16:creationId xmlns:a16="http://schemas.microsoft.com/office/drawing/2014/main" id="{5EC9ED90-F902-4533-9C30-EA1FF9FD4E66}"/>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83" name="Text Box 207">
          <a:extLst>
            <a:ext uri="{FF2B5EF4-FFF2-40B4-BE49-F238E27FC236}">
              <a16:creationId xmlns:a16="http://schemas.microsoft.com/office/drawing/2014/main" id="{545D9EEC-288D-411A-8BF7-3E754B7CFD1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584" name="Text Box 208">
          <a:extLst>
            <a:ext uri="{FF2B5EF4-FFF2-40B4-BE49-F238E27FC236}">
              <a16:creationId xmlns:a16="http://schemas.microsoft.com/office/drawing/2014/main" id="{F6680C69-3F9C-46EA-9183-FA28464D20F1}"/>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85" name="Text Box 209">
          <a:extLst>
            <a:ext uri="{FF2B5EF4-FFF2-40B4-BE49-F238E27FC236}">
              <a16:creationId xmlns:a16="http://schemas.microsoft.com/office/drawing/2014/main" id="{73D274AF-D0E0-4BF2-B15C-FE7381EE8F1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86" name="Text Box 210">
          <a:extLst>
            <a:ext uri="{FF2B5EF4-FFF2-40B4-BE49-F238E27FC236}">
              <a16:creationId xmlns:a16="http://schemas.microsoft.com/office/drawing/2014/main" id="{98A26CF4-19E6-4F19-BA8A-8F5714490A57}"/>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587" name="Text Box 211">
          <a:extLst>
            <a:ext uri="{FF2B5EF4-FFF2-40B4-BE49-F238E27FC236}">
              <a16:creationId xmlns:a16="http://schemas.microsoft.com/office/drawing/2014/main" id="{F4685C00-0B9A-4B09-AE3E-B50B80578B3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88" name="Text Box 212">
          <a:extLst>
            <a:ext uri="{FF2B5EF4-FFF2-40B4-BE49-F238E27FC236}">
              <a16:creationId xmlns:a16="http://schemas.microsoft.com/office/drawing/2014/main" id="{3E648D87-031A-47DA-87AF-AB3E3165211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589" name="Text Box 213">
          <a:extLst>
            <a:ext uri="{FF2B5EF4-FFF2-40B4-BE49-F238E27FC236}">
              <a16:creationId xmlns:a16="http://schemas.microsoft.com/office/drawing/2014/main" id="{ABE0D8BE-BA03-4631-83F9-5AC0EB8027F4}"/>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90" name="Text Box 214">
          <a:extLst>
            <a:ext uri="{FF2B5EF4-FFF2-40B4-BE49-F238E27FC236}">
              <a16:creationId xmlns:a16="http://schemas.microsoft.com/office/drawing/2014/main" id="{7107E609-282E-4872-BBE8-F7F1F5074CF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591" name="Text Box 215">
          <a:extLst>
            <a:ext uri="{FF2B5EF4-FFF2-40B4-BE49-F238E27FC236}">
              <a16:creationId xmlns:a16="http://schemas.microsoft.com/office/drawing/2014/main" id="{91BA479B-8BF1-4775-8738-3219282A19DA}"/>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92" name="Text Box 216">
          <a:extLst>
            <a:ext uri="{FF2B5EF4-FFF2-40B4-BE49-F238E27FC236}">
              <a16:creationId xmlns:a16="http://schemas.microsoft.com/office/drawing/2014/main" id="{A205F59C-5973-4746-9170-8FE851DB69CE}"/>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93" name="Text Box 217">
          <a:extLst>
            <a:ext uri="{FF2B5EF4-FFF2-40B4-BE49-F238E27FC236}">
              <a16:creationId xmlns:a16="http://schemas.microsoft.com/office/drawing/2014/main" id="{A937C886-2983-4D40-88B0-EB5C1DB3E743}"/>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594" name="Text Box 218">
          <a:extLst>
            <a:ext uri="{FF2B5EF4-FFF2-40B4-BE49-F238E27FC236}">
              <a16:creationId xmlns:a16="http://schemas.microsoft.com/office/drawing/2014/main" id="{5747395D-67A1-43CD-A15A-947095A458C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95" name="Text Box 219">
          <a:extLst>
            <a:ext uri="{FF2B5EF4-FFF2-40B4-BE49-F238E27FC236}">
              <a16:creationId xmlns:a16="http://schemas.microsoft.com/office/drawing/2014/main" id="{6EE6E3AC-6790-4C94-81B1-72773FF9720A}"/>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596" name="Text Box 220">
          <a:extLst>
            <a:ext uri="{FF2B5EF4-FFF2-40B4-BE49-F238E27FC236}">
              <a16:creationId xmlns:a16="http://schemas.microsoft.com/office/drawing/2014/main" id="{2CC288A3-5700-4A67-A9B5-5A90DC9E9909}"/>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97" name="Text Box 221">
          <a:extLst>
            <a:ext uri="{FF2B5EF4-FFF2-40B4-BE49-F238E27FC236}">
              <a16:creationId xmlns:a16="http://schemas.microsoft.com/office/drawing/2014/main" id="{5CF77EAA-3371-4323-9CE9-96170979BADA}"/>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598" name="Text Box 222">
          <a:extLst>
            <a:ext uri="{FF2B5EF4-FFF2-40B4-BE49-F238E27FC236}">
              <a16:creationId xmlns:a16="http://schemas.microsoft.com/office/drawing/2014/main" id="{D166ADAE-631D-4A3B-A697-807CECFF543D}"/>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99" name="Text Box 223">
          <a:extLst>
            <a:ext uri="{FF2B5EF4-FFF2-40B4-BE49-F238E27FC236}">
              <a16:creationId xmlns:a16="http://schemas.microsoft.com/office/drawing/2014/main" id="{78F2976D-CC77-43B1-A5FD-AB49FE668F04}"/>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00" name="テキスト 3">
          <a:extLst>
            <a:ext uri="{FF2B5EF4-FFF2-40B4-BE49-F238E27FC236}">
              <a16:creationId xmlns:a16="http://schemas.microsoft.com/office/drawing/2014/main" id="{C0E87040-BB07-4F71-A979-8CB474450FE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01" name="テキスト 4">
          <a:extLst>
            <a:ext uri="{FF2B5EF4-FFF2-40B4-BE49-F238E27FC236}">
              <a16:creationId xmlns:a16="http://schemas.microsoft.com/office/drawing/2014/main" id="{DD636EF0-AC91-470B-AF3A-1790D0BE9F4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02" name="テキスト 5">
          <a:extLst>
            <a:ext uri="{FF2B5EF4-FFF2-40B4-BE49-F238E27FC236}">
              <a16:creationId xmlns:a16="http://schemas.microsoft.com/office/drawing/2014/main" id="{48C2A157-1E40-47A6-BA8E-8E66A02DD6A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603" name="テキスト 10">
          <a:extLst>
            <a:ext uri="{FF2B5EF4-FFF2-40B4-BE49-F238E27FC236}">
              <a16:creationId xmlns:a16="http://schemas.microsoft.com/office/drawing/2014/main" id="{AFB01D92-1D26-44C4-B5A5-DDEFC9BB5ECC}"/>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04" name="テキスト 11">
          <a:extLst>
            <a:ext uri="{FF2B5EF4-FFF2-40B4-BE49-F238E27FC236}">
              <a16:creationId xmlns:a16="http://schemas.microsoft.com/office/drawing/2014/main" id="{60CA55F9-9173-409F-B467-E05F141D1496}"/>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605" name="テキスト 12">
          <a:extLst>
            <a:ext uri="{FF2B5EF4-FFF2-40B4-BE49-F238E27FC236}">
              <a16:creationId xmlns:a16="http://schemas.microsoft.com/office/drawing/2014/main" id="{92A4861E-E0F3-488B-8A0A-EC0690E592D1}"/>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06" name="テキスト 18">
          <a:extLst>
            <a:ext uri="{FF2B5EF4-FFF2-40B4-BE49-F238E27FC236}">
              <a16:creationId xmlns:a16="http://schemas.microsoft.com/office/drawing/2014/main" id="{11514F9B-74B3-44E2-BD69-BDB70DD32A76}"/>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07" name="テキスト 19">
          <a:extLst>
            <a:ext uri="{FF2B5EF4-FFF2-40B4-BE49-F238E27FC236}">
              <a16:creationId xmlns:a16="http://schemas.microsoft.com/office/drawing/2014/main" id="{4DF09EF1-FFE4-4196-A3E0-D26B679EDA12}"/>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08" name="テキスト 20">
          <a:extLst>
            <a:ext uri="{FF2B5EF4-FFF2-40B4-BE49-F238E27FC236}">
              <a16:creationId xmlns:a16="http://schemas.microsoft.com/office/drawing/2014/main" id="{3D444987-1ECE-4C92-B91A-C5B1F8A6FA89}"/>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09" name="テキスト 21">
          <a:extLst>
            <a:ext uri="{FF2B5EF4-FFF2-40B4-BE49-F238E27FC236}">
              <a16:creationId xmlns:a16="http://schemas.microsoft.com/office/drawing/2014/main" id="{6706B90D-04D1-43FD-942E-72349DC6D11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10" name="テキスト 22">
          <a:extLst>
            <a:ext uri="{FF2B5EF4-FFF2-40B4-BE49-F238E27FC236}">
              <a16:creationId xmlns:a16="http://schemas.microsoft.com/office/drawing/2014/main" id="{D00D508C-2737-4F84-BE90-795FD202BD2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11" name="テキスト 23">
          <a:extLst>
            <a:ext uri="{FF2B5EF4-FFF2-40B4-BE49-F238E27FC236}">
              <a16:creationId xmlns:a16="http://schemas.microsoft.com/office/drawing/2014/main" id="{47113F14-4515-4F57-82D6-C82A0B552256}"/>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13" name="テキスト 31">
          <a:extLst>
            <a:ext uri="{FF2B5EF4-FFF2-40B4-BE49-F238E27FC236}">
              <a16:creationId xmlns:a16="http://schemas.microsoft.com/office/drawing/2014/main" id="{B5EEC5DE-24E7-412E-A8B1-1EF8E1A40DF5}"/>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14" name="テキスト 32">
          <a:extLst>
            <a:ext uri="{FF2B5EF4-FFF2-40B4-BE49-F238E27FC236}">
              <a16:creationId xmlns:a16="http://schemas.microsoft.com/office/drawing/2014/main" id="{7E748EC1-BCC9-4248-B2B0-B0B4AF7AF274}"/>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15" name="テキスト 33">
          <a:extLst>
            <a:ext uri="{FF2B5EF4-FFF2-40B4-BE49-F238E27FC236}">
              <a16:creationId xmlns:a16="http://schemas.microsoft.com/office/drawing/2014/main" id="{3D7FF090-D05A-4FA1-81AB-1E07F786AECF}"/>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16" name="テキスト 34">
          <a:extLst>
            <a:ext uri="{FF2B5EF4-FFF2-40B4-BE49-F238E27FC236}">
              <a16:creationId xmlns:a16="http://schemas.microsoft.com/office/drawing/2014/main" id="{7EF8486C-D228-4A1E-A5DB-9A91384EAA81}"/>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17" name="テキスト 35">
          <a:extLst>
            <a:ext uri="{FF2B5EF4-FFF2-40B4-BE49-F238E27FC236}">
              <a16:creationId xmlns:a16="http://schemas.microsoft.com/office/drawing/2014/main" id="{314B08D2-C754-4C5B-9E9B-E5EB06314AA5}"/>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18" name="テキスト 36">
          <a:extLst>
            <a:ext uri="{FF2B5EF4-FFF2-40B4-BE49-F238E27FC236}">
              <a16:creationId xmlns:a16="http://schemas.microsoft.com/office/drawing/2014/main" id="{DCDDFFBF-B11A-42EB-AA95-9D09336C14BB}"/>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19" name="テキスト 45">
          <a:extLst>
            <a:ext uri="{FF2B5EF4-FFF2-40B4-BE49-F238E27FC236}">
              <a16:creationId xmlns:a16="http://schemas.microsoft.com/office/drawing/2014/main" id="{065F3E06-815F-4B48-A9F5-8964AB9FD67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620" name="テキスト 46">
          <a:extLst>
            <a:ext uri="{FF2B5EF4-FFF2-40B4-BE49-F238E27FC236}">
              <a16:creationId xmlns:a16="http://schemas.microsoft.com/office/drawing/2014/main" id="{17ED3F4E-3A9D-470B-9163-B6F1061140D2}"/>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621" name="テキスト 47">
          <a:extLst>
            <a:ext uri="{FF2B5EF4-FFF2-40B4-BE49-F238E27FC236}">
              <a16:creationId xmlns:a16="http://schemas.microsoft.com/office/drawing/2014/main" id="{382F5323-BACA-46DC-A34D-ADC1689D84B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22" name="テキスト 49">
          <a:extLst>
            <a:ext uri="{FF2B5EF4-FFF2-40B4-BE49-F238E27FC236}">
              <a16:creationId xmlns:a16="http://schemas.microsoft.com/office/drawing/2014/main" id="{6A0F1779-BD79-4792-BBB0-7F6B06001D5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23" name="Text Box 129">
          <a:extLst>
            <a:ext uri="{FF2B5EF4-FFF2-40B4-BE49-F238E27FC236}">
              <a16:creationId xmlns:a16="http://schemas.microsoft.com/office/drawing/2014/main" id="{9EF5E063-8FD9-4F89-8B83-8C352E26C089}"/>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624" name="Text Box 130">
          <a:extLst>
            <a:ext uri="{FF2B5EF4-FFF2-40B4-BE49-F238E27FC236}">
              <a16:creationId xmlns:a16="http://schemas.microsoft.com/office/drawing/2014/main" id="{6F363521-18DC-42C0-951F-42AFFD455AB9}"/>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625" name="Text Box 131">
          <a:extLst>
            <a:ext uri="{FF2B5EF4-FFF2-40B4-BE49-F238E27FC236}">
              <a16:creationId xmlns:a16="http://schemas.microsoft.com/office/drawing/2014/main" id="{3AEC5E25-5018-405D-9963-E94A8E785F37}"/>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26" name="Text Box 132">
          <a:extLst>
            <a:ext uri="{FF2B5EF4-FFF2-40B4-BE49-F238E27FC236}">
              <a16:creationId xmlns:a16="http://schemas.microsoft.com/office/drawing/2014/main" id="{1E9407DB-6C22-459F-946F-B2A505AD509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627" name="Text Box 133">
          <a:extLst>
            <a:ext uri="{FF2B5EF4-FFF2-40B4-BE49-F238E27FC236}">
              <a16:creationId xmlns:a16="http://schemas.microsoft.com/office/drawing/2014/main" id="{A8FED75B-DBA7-4794-AF6B-9004E52AB98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28" name="Text Box 134">
          <a:extLst>
            <a:ext uri="{FF2B5EF4-FFF2-40B4-BE49-F238E27FC236}">
              <a16:creationId xmlns:a16="http://schemas.microsoft.com/office/drawing/2014/main" id="{ED06E962-2CA8-41CF-A78C-B8A0AF0FCA6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629" name="Text Box 135">
          <a:extLst>
            <a:ext uri="{FF2B5EF4-FFF2-40B4-BE49-F238E27FC236}">
              <a16:creationId xmlns:a16="http://schemas.microsoft.com/office/drawing/2014/main" id="{8F40DB8A-B734-4AC1-A401-F52E6DE923A1}"/>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30" name="Text Box 136">
          <a:extLst>
            <a:ext uri="{FF2B5EF4-FFF2-40B4-BE49-F238E27FC236}">
              <a16:creationId xmlns:a16="http://schemas.microsoft.com/office/drawing/2014/main" id="{F2E3E078-6D22-4D04-B677-D1949CF1214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631" name="Text Box 137">
          <a:extLst>
            <a:ext uri="{FF2B5EF4-FFF2-40B4-BE49-F238E27FC236}">
              <a16:creationId xmlns:a16="http://schemas.microsoft.com/office/drawing/2014/main" id="{463E70D4-4DF3-4D16-85AD-BBE02EF1600A}"/>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32" name="Text Box 138">
          <a:extLst>
            <a:ext uri="{FF2B5EF4-FFF2-40B4-BE49-F238E27FC236}">
              <a16:creationId xmlns:a16="http://schemas.microsoft.com/office/drawing/2014/main" id="{74327FE5-2F8C-49A5-A7D7-9F172936A82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33" name="Text Box 139">
          <a:extLst>
            <a:ext uri="{FF2B5EF4-FFF2-40B4-BE49-F238E27FC236}">
              <a16:creationId xmlns:a16="http://schemas.microsoft.com/office/drawing/2014/main" id="{86543BA3-AD35-4801-961F-72E2D2730D4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634" name="Text Box 140">
          <a:extLst>
            <a:ext uri="{FF2B5EF4-FFF2-40B4-BE49-F238E27FC236}">
              <a16:creationId xmlns:a16="http://schemas.microsoft.com/office/drawing/2014/main" id="{1641C708-117B-4365-8EB2-DD4FAA7CDA72}"/>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35" name="Text Box 141">
          <a:extLst>
            <a:ext uri="{FF2B5EF4-FFF2-40B4-BE49-F238E27FC236}">
              <a16:creationId xmlns:a16="http://schemas.microsoft.com/office/drawing/2014/main" id="{63B19066-957C-456C-ADEC-5771780CFF1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636" name="Text Box 142">
          <a:extLst>
            <a:ext uri="{FF2B5EF4-FFF2-40B4-BE49-F238E27FC236}">
              <a16:creationId xmlns:a16="http://schemas.microsoft.com/office/drawing/2014/main" id="{B64FEF66-498E-41DE-86C0-EE77E0C9D650}"/>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37" name="Text Box 143">
          <a:extLst>
            <a:ext uri="{FF2B5EF4-FFF2-40B4-BE49-F238E27FC236}">
              <a16:creationId xmlns:a16="http://schemas.microsoft.com/office/drawing/2014/main" id="{81A994EE-F748-45D4-850E-2A71CFA06A8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638" name="Text Box 144">
          <a:extLst>
            <a:ext uri="{FF2B5EF4-FFF2-40B4-BE49-F238E27FC236}">
              <a16:creationId xmlns:a16="http://schemas.microsoft.com/office/drawing/2014/main" id="{1322A548-BF5C-4508-ADA9-A407766D3D27}"/>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39" name="Text Box 145">
          <a:extLst>
            <a:ext uri="{FF2B5EF4-FFF2-40B4-BE49-F238E27FC236}">
              <a16:creationId xmlns:a16="http://schemas.microsoft.com/office/drawing/2014/main" id="{E2659ECE-FD1D-405A-AC7B-BC9660A0E90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640" name="Text Box 146">
          <a:extLst>
            <a:ext uri="{FF2B5EF4-FFF2-40B4-BE49-F238E27FC236}">
              <a16:creationId xmlns:a16="http://schemas.microsoft.com/office/drawing/2014/main" id="{73A346B4-239F-4A56-8250-DCD6DBFA6993}"/>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1641" name="Text Box 147">
          <a:extLst>
            <a:ext uri="{FF2B5EF4-FFF2-40B4-BE49-F238E27FC236}">
              <a16:creationId xmlns:a16="http://schemas.microsoft.com/office/drawing/2014/main" id="{B16932D4-0556-4840-BF6F-E2CF999CA6DC}"/>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642" name="Text Box 148">
          <a:extLst>
            <a:ext uri="{FF2B5EF4-FFF2-40B4-BE49-F238E27FC236}">
              <a16:creationId xmlns:a16="http://schemas.microsoft.com/office/drawing/2014/main" id="{A87AC332-B098-4304-9491-60099727F46E}"/>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1643" name="Text Box 149">
          <a:extLst>
            <a:ext uri="{FF2B5EF4-FFF2-40B4-BE49-F238E27FC236}">
              <a16:creationId xmlns:a16="http://schemas.microsoft.com/office/drawing/2014/main" id="{C03AE505-0DD8-44AE-8A90-1C3E4E17E3E1}"/>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644" name="Text Box 150">
          <a:extLst>
            <a:ext uri="{FF2B5EF4-FFF2-40B4-BE49-F238E27FC236}">
              <a16:creationId xmlns:a16="http://schemas.microsoft.com/office/drawing/2014/main" id="{CFE8DC55-7E5F-4D94-A956-38D413496B4B}"/>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1645" name="Text Box 151">
          <a:extLst>
            <a:ext uri="{FF2B5EF4-FFF2-40B4-BE49-F238E27FC236}">
              <a16:creationId xmlns:a16="http://schemas.microsoft.com/office/drawing/2014/main" id="{F8322F47-3CC4-44EB-8FCE-51CCACFA1BC5}"/>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646" name="Text Box 152">
          <a:extLst>
            <a:ext uri="{FF2B5EF4-FFF2-40B4-BE49-F238E27FC236}">
              <a16:creationId xmlns:a16="http://schemas.microsoft.com/office/drawing/2014/main" id="{F9ADD11C-819B-4C93-98F9-D3EC0AB31642}"/>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47" name="テキスト 5">
          <a:extLst>
            <a:ext uri="{FF2B5EF4-FFF2-40B4-BE49-F238E27FC236}">
              <a16:creationId xmlns:a16="http://schemas.microsoft.com/office/drawing/2014/main" id="{21BBF7B2-5DA4-424D-AD7E-78BF791CA4B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648" name="テキスト 12">
          <a:extLst>
            <a:ext uri="{FF2B5EF4-FFF2-40B4-BE49-F238E27FC236}">
              <a16:creationId xmlns:a16="http://schemas.microsoft.com/office/drawing/2014/main" id="{019FFE92-F19C-451A-A85A-85B4E93FA34F}"/>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49" name="テキスト 22">
          <a:extLst>
            <a:ext uri="{FF2B5EF4-FFF2-40B4-BE49-F238E27FC236}">
              <a16:creationId xmlns:a16="http://schemas.microsoft.com/office/drawing/2014/main" id="{0E07CF60-2B75-46DF-A159-8E1D45C9BBB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50" name="テキスト 23">
          <a:extLst>
            <a:ext uri="{FF2B5EF4-FFF2-40B4-BE49-F238E27FC236}">
              <a16:creationId xmlns:a16="http://schemas.microsoft.com/office/drawing/2014/main" id="{07BDF7FF-A72D-4139-A11C-8321555ADF6B}"/>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51" name="テキスト 35">
          <a:extLst>
            <a:ext uri="{FF2B5EF4-FFF2-40B4-BE49-F238E27FC236}">
              <a16:creationId xmlns:a16="http://schemas.microsoft.com/office/drawing/2014/main" id="{F63D8E53-826E-40A2-8A8F-DA13C1CE1CE7}"/>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52" name="テキスト 36">
          <a:extLst>
            <a:ext uri="{FF2B5EF4-FFF2-40B4-BE49-F238E27FC236}">
              <a16:creationId xmlns:a16="http://schemas.microsoft.com/office/drawing/2014/main" id="{180BF7F1-1A6F-4CDC-8D57-923C62007C9C}"/>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53" name="テキスト 49">
          <a:extLst>
            <a:ext uri="{FF2B5EF4-FFF2-40B4-BE49-F238E27FC236}">
              <a16:creationId xmlns:a16="http://schemas.microsoft.com/office/drawing/2014/main" id="{84573A5E-906C-4858-8B30-5E33CD8EEBB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54" name="Text Box 203">
          <a:extLst>
            <a:ext uri="{FF2B5EF4-FFF2-40B4-BE49-F238E27FC236}">
              <a16:creationId xmlns:a16="http://schemas.microsoft.com/office/drawing/2014/main" id="{D9AE1ED7-E845-4270-A92C-B7DC6B995CA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655" name="Text Box 204">
          <a:extLst>
            <a:ext uri="{FF2B5EF4-FFF2-40B4-BE49-F238E27FC236}">
              <a16:creationId xmlns:a16="http://schemas.microsoft.com/office/drawing/2014/main" id="{2B5380BA-E084-4DD7-806A-BD8A32047C5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56" name="Text Box 205">
          <a:extLst>
            <a:ext uri="{FF2B5EF4-FFF2-40B4-BE49-F238E27FC236}">
              <a16:creationId xmlns:a16="http://schemas.microsoft.com/office/drawing/2014/main" id="{29C911B4-F6AD-4E18-8E76-97EA94B67D1A}"/>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57" name="Text Box 206">
          <a:extLst>
            <a:ext uri="{FF2B5EF4-FFF2-40B4-BE49-F238E27FC236}">
              <a16:creationId xmlns:a16="http://schemas.microsoft.com/office/drawing/2014/main" id="{2558991C-9B39-4E35-8C1A-69008DC9E11C}"/>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58" name="Text Box 207">
          <a:extLst>
            <a:ext uri="{FF2B5EF4-FFF2-40B4-BE49-F238E27FC236}">
              <a16:creationId xmlns:a16="http://schemas.microsoft.com/office/drawing/2014/main" id="{73C06BAB-0E64-44D6-8210-538A35CA3DE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59" name="Text Box 208">
          <a:extLst>
            <a:ext uri="{FF2B5EF4-FFF2-40B4-BE49-F238E27FC236}">
              <a16:creationId xmlns:a16="http://schemas.microsoft.com/office/drawing/2014/main" id="{41C91035-0604-4FDC-8A3D-7DBF4FEFBEF1}"/>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60" name="Text Box 209">
          <a:extLst>
            <a:ext uri="{FF2B5EF4-FFF2-40B4-BE49-F238E27FC236}">
              <a16:creationId xmlns:a16="http://schemas.microsoft.com/office/drawing/2014/main" id="{0ED8C47C-12CB-42D5-ABF9-C82E099CA13F}"/>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61" name="Text Box 210">
          <a:extLst>
            <a:ext uri="{FF2B5EF4-FFF2-40B4-BE49-F238E27FC236}">
              <a16:creationId xmlns:a16="http://schemas.microsoft.com/office/drawing/2014/main" id="{8D4D0B02-747D-4842-A902-162A92D706A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662" name="Text Box 211">
          <a:extLst>
            <a:ext uri="{FF2B5EF4-FFF2-40B4-BE49-F238E27FC236}">
              <a16:creationId xmlns:a16="http://schemas.microsoft.com/office/drawing/2014/main" id="{DA85DA09-E20B-46BA-8EF3-34763A3CAC0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63" name="Text Box 212">
          <a:extLst>
            <a:ext uri="{FF2B5EF4-FFF2-40B4-BE49-F238E27FC236}">
              <a16:creationId xmlns:a16="http://schemas.microsoft.com/office/drawing/2014/main" id="{F4931EFD-46A8-45DA-AA1B-28B9E489BB0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664" name="Text Box 213">
          <a:extLst>
            <a:ext uri="{FF2B5EF4-FFF2-40B4-BE49-F238E27FC236}">
              <a16:creationId xmlns:a16="http://schemas.microsoft.com/office/drawing/2014/main" id="{A801637E-68FD-43E0-AC30-0F690008BFC3}"/>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65" name="Text Box 214">
          <a:extLst>
            <a:ext uri="{FF2B5EF4-FFF2-40B4-BE49-F238E27FC236}">
              <a16:creationId xmlns:a16="http://schemas.microsoft.com/office/drawing/2014/main" id="{671E6C65-3824-4236-8554-686ACA12647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666" name="Text Box 215">
          <a:extLst>
            <a:ext uri="{FF2B5EF4-FFF2-40B4-BE49-F238E27FC236}">
              <a16:creationId xmlns:a16="http://schemas.microsoft.com/office/drawing/2014/main" id="{C8EC8D90-1D0E-448F-BF7C-D2061BB4B884}"/>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67" name="Text Box 216">
          <a:extLst>
            <a:ext uri="{FF2B5EF4-FFF2-40B4-BE49-F238E27FC236}">
              <a16:creationId xmlns:a16="http://schemas.microsoft.com/office/drawing/2014/main" id="{C9114018-4C18-4238-A419-8992708D968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68" name="Text Box 217">
          <a:extLst>
            <a:ext uri="{FF2B5EF4-FFF2-40B4-BE49-F238E27FC236}">
              <a16:creationId xmlns:a16="http://schemas.microsoft.com/office/drawing/2014/main" id="{6D34E5E8-A8D1-46FF-A249-A6EAFFBBF4EF}"/>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669" name="Text Box 218">
          <a:extLst>
            <a:ext uri="{FF2B5EF4-FFF2-40B4-BE49-F238E27FC236}">
              <a16:creationId xmlns:a16="http://schemas.microsoft.com/office/drawing/2014/main" id="{D10CA033-F48B-4221-8573-4325148C3E32}"/>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70" name="Text Box 219">
          <a:extLst>
            <a:ext uri="{FF2B5EF4-FFF2-40B4-BE49-F238E27FC236}">
              <a16:creationId xmlns:a16="http://schemas.microsoft.com/office/drawing/2014/main" id="{10E5C006-6CD0-4976-B681-57CCEF8D8BCB}"/>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671" name="Text Box 220">
          <a:extLst>
            <a:ext uri="{FF2B5EF4-FFF2-40B4-BE49-F238E27FC236}">
              <a16:creationId xmlns:a16="http://schemas.microsoft.com/office/drawing/2014/main" id="{B13C4DF2-5C2E-444B-A048-47F564070A3F}"/>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72" name="Text Box 221">
          <a:extLst>
            <a:ext uri="{FF2B5EF4-FFF2-40B4-BE49-F238E27FC236}">
              <a16:creationId xmlns:a16="http://schemas.microsoft.com/office/drawing/2014/main" id="{CFD2E804-9220-49ED-BCE3-2C953CFBF0D0}"/>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673" name="Text Box 222">
          <a:extLst>
            <a:ext uri="{FF2B5EF4-FFF2-40B4-BE49-F238E27FC236}">
              <a16:creationId xmlns:a16="http://schemas.microsoft.com/office/drawing/2014/main" id="{864B9E69-7787-4F07-A965-ED36D0D0E11B}"/>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74" name="Text Box 223">
          <a:extLst>
            <a:ext uri="{FF2B5EF4-FFF2-40B4-BE49-F238E27FC236}">
              <a16:creationId xmlns:a16="http://schemas.microsoft.com/office/drawing/2014/main" id="{CE65A4C4-1D93-4D4D-AFF1-23446D502E6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75" name="テキスト 3">
          <a:extLst>
            <a:ext uri="{FF2B5EF4-FFF2-40B4-BE49-F238E27FC236}">
              <a16:creationId xmlns:a16="http://schemas.microsoft.com/office/drawing/2014/main" id="{E0010D86-B55B-46BA-A815-F70A6267DC8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76" name="テキスト 4">
          <a:extLst>
            <a:ext uri="{FF2B5EF4-FFF2-40B4-BE49-F238E27FC236}">
              <a16:creationId xmlns:a16="http://schemas.microsoft.com/office/drawing/2014/main" id="{2572A157-09AF-4471-A3AF-243C3D590C06}"/>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77" name="テキスト 5">
          <a:extLst>
            <a:ext uri="{FF2B5EF4-FFF2-40B4-BE49-F238E27FC236}">
              <a16:creationId xmlns:a16="http://schemas.microsoft.com/office/drawing/2014/main" id="{658FF524-2C13-45E7-A8D2-3930A946D38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678" name="テキスト 10">
          <a:extLst>
            <a:ext uri="{FF2B5EF4-FFF2-40B4-BE49-F238E27FC236}">
              <a16:creationId xmlns:a16="http://schemas.microsoft.com/office/drawing/2014/main" id="{837B1AD5-3E96-4941-8877-EDCD2E2EB166}"/>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79" name="テキスト 11">
          <a:extLst>
            <a:ext uri="{FF2B5EF4-FFF2-40B4-BE49-F238E27FC236}">
              <a16:creationId xmlns:a16="http://schemas.microsoft.com/office/drawing/2014/main" id="{8D8DE78D-4104-4556-BD60-5752DFFF118C}"/>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680" name="テキスト 12">
          <a:extLst>
            <a:ext uri="{FF2B5EF4-FFF2-40B4-BE49-F238E27FC236}">
              <a16:creationId xmlns:a16="http://schemas.microsoft.com/office/drawing/2014/main" id="{7D322C7A-9382-4D8F-8F9D-511B088F7A4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81" name="テキスト 18">
          <a:extLst>
            <a:ext uri="{FF2B5EF4-FFF2-40B4-BE49-F238E27FC236}">
              <a16:creationId xmlns:a16="http://schemas.microsoft.com/office/drawing/2014/main" id="{952C15A3-5092-43E4-800E-690806837728}"/>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82" name="テキスト 19">
          <a:extLst>
            <a:ext uri="{FF2B5EF4-FFF2-40B4-BE49-F238E27FC236}">
              <a16:creationId xmlns:a16="http://schemas.microsoft.com/office/drawing/2014/main" id="{56610596-067B-45C0-AD57-F193DE2F893F}"/>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83" name="テキスト 20">
          <a:extLst>
            <a:ext uri="{FF2B5EF4-FFF2-40B4-BE49-F238E27FC236}">
              <a16:creationId xmlns:a16="http://schemas.microsoft.com/office/drawing/2014/main" id="{4F3C7314-42A2-425A-8567-DDA2070B0C98}"/>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84" name="テキスト 21">
          <a:extLst>
            <a:ext uri="{FF2B5EF4-FFF2-40B4-BE49-F238E27FC236}">
              <a16:creationId xmlns:a16="http://schemas.microsoft.com/office/drawing/2014/main" id="{356D319E-C0A7-4001-B4E7-9DCB8353B3DD}"/>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85" name="テキスト 22">
          <a:extLst>
            <a:ext uri="{FF2B5EF4-FFF2-40B4-BE49-F238E27FC236}">
              <a16:creationId xmlns:a16="http://schemas.microsoft.com/office/drawing/2014/main" id="{DE6E93CC-0109-41AB-88BC-1A4DB2DF832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86" name="テキスト 23">
          <a:extLst>
            <a:ext uri="{FF2B5EF4-FFF2-40B4-BE49-F238E27FC236}">
              <a16:creationId xmlns:a16="http://schemas.microsoft.com/office/drawing/2014/main" id="{9D229FBE-FB4A-48F2-84D9-BF6AAAF3D7CF}"/>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88" name="テキスト 31">
          <a:extLst>
            <a:ext uri="{FF2B5EF4-FFF2-40B4-BE49-F238E27FC236}">
              <a16:creationId xmlns:a16="http://schemas.microsoft.com/office/drawing/2014/main" id="{7F3A4817-3F59-4FB6-89D5-C6BE6CF18507}"/>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89" name="テキスト 32">
          <a:extLst>
            <a:ext uri="{FF2B5EF4-FFF2-40B4-BE49-F238E27FC236}">
              <a16:creationId xmlns:a16="http://schemas.microsoft.com/office/drawing/2014/main" id="{A6E91892-A4EE-43F3-94E9-FECA27F8DA95}"/>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90" name="テキスト 33">
          <a:extLst>
            <a:ext uri="{FF2B5EF4-FFF2-40B4-BE49-F238E27FC236}">
              <a16:creationId xmlns:a16="http://schemas.microsoft.com/office/drawing/2014/main" id="{EA4F2A73-7FA0-421A-9191-99F1B1157FD8}"/>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91" name="テキスト 34">
          <a:extLst>
            <a:ext uri="{FF2B5EF4-FFF2-40B4-BE49-F238E27FC236}">
              <a16:creationId xmlns:a16="http://schemas.microsoft.com/office/drawing/2014/main" id="{FF5AAA5D-FA55-4507-BE4F-4B6F731A7A9F}"/>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92" name="テキスト 35">
          <a:extLst>
            <a:ext uri="{FF2B5EF4-FFF2-40B4-BE49-F238E27FC236}">
              <a16:creationId xmlns:a16="http://schemas.microsoft.com/office/drawing/2014/main" id="{F5A2E00D-8D8F-4F49-AB0A-7531F4F581F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93" name="テキスト 36">
          <a:extLst>
            <a:ext uri="{FF2B5EF4-FFF2-40B4-BE49-F238E27FC236}">
              <a16:creationId xmlns:a16="http://schemas.microsoft.com/office/drawing/2014/main" id="{389F8450-BD7E-402D-A9FE-652FC31980B0}"/>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94" name="テキスト 45">
          <a:extLst>
            <a:ext uri="{FF2B5EF4-FFF2-40B4-BE49-F238E27FC236}">
              <a16:creationId xmlns:a16="http://schemas.microsoft.com/office/drawing/2014/main" id="{D20BF88A-CDAD-4B7F-8630-5E6C612EB0A6}"/>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695" name="テキスト 46">
          <a:extLst>
            <a:ext uri="{FF2B5EF4-FFF2-40B4-BE49-F238E27FC236}">
              <a16:creationId xmlns:a16="http://schemas.microsoft.com/office/drawing/2014/main" id="{891F4462-3EF9-4A20-AD6C-F761DE50496B}"/>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696" name="テキスト 47">
          <a:extLst>
            <a:ext uri="{FF2B5EF4-FFF2-40B4-BE49-F238E27FC236}">
              <a16:creationId xmlns:a16="http://schemas.microsoft.com/office/drawing/2014/main" id="{A1329F00-B903-497F-86E0-A0D0E7A5A230}"/>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97" name="テキスト 49">
          <a:extLst>
            <a:ext uri="{FF2B5EF4-FFF2-40B4-BE49-F238E27FC236}">
              <a16:creationId xmlns:a16="http://schemas.microsoft.com/office/drawing/2014/main" id="{ACBF6E13-30D5-4738-ABB9-4A8931E46E2F}"/>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98" name="Text Box 129">
          <a:extLst>
            <a:ext uri="{FF2B5EF4-FFF2-40B4-BE49-F238E27FC236}">
              <a16:creationId xmlns:a16="http://schemas.microsoft.com/office/drawing/2014/main" id="{33786A64-D8B7-4F64-ACF6-82F6DFA3762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699" name="Text Box 130">
          <a:extLst>
            <a:ext uri="{FF2B5EF4-FFF2-40B4-BE49-F238E27FC236}">
              <a16:creationId xmlns:a16="http://schemas.microsoft.com/office/drawing/2014/main" id="{F3C2740D-6F85-4D74-AB1C-12C137CC2BFD}"/>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700" name="Text Box 131">
          <a:extLst>
            <a:ext uri="{FF2B5EF4-FFF2-40B4-BE49-F238E27FC236}">
              <a16:creationId xmlns:a16="http://schemas.microsoft.com/office/drawing/2014/main" id="{611ABA3A-662F-4E7A-A2A0-411906EA640F}"/>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01" name="Text Box 132">
          <a:extLst>
            <a:ext uri="{FF2B5EF4-FFF2-40B4-BE49-F238E27FC236}">
              <a16:creationId xmlns:a16="http://schemas.microsoft.com/office/drawing/2014/main" id="{738144B9-E481-4A02-B447-9D87AC01A35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702" name="Text Box 133">
          <a:extLst>
            <a:ext uri="{FF2B5EF4-FFF2-40B4-BE49-F238E27FC236}">
              <a16:creationId xmlns:a16="http://schemas.microsoft.com/office/drawing/2014/main" id="{05FB5FAE-1381-4989-AB3B-E4BC2AEF69A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03" name="Text Box 134">
          <a:extLst>
            <a:ext uri="{FF2B5EF4-FFF2-40B4-BE49-F238E27FC236}">
              <a16:creationId xmlns:a16="http://schemas.microsoft.com/office/drawing/2014/main" id="{639DFDCF-E9A1-4FEF-85AD-A8BE25F1571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04" name="Text Box 135">
          <a:extLst>
            <a:ext uri="{FF2B5EF4-FFF2-40B4-BE49-F238E27FC236}">
              <a16:creationId xmlns:a16="http://schemas.microsoft.com/office/drawing/2014/main" id="{B2D64F97-0144-4404-B8FD-887D7BE91915}"/>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05" name="Text Box 136">
          <a:extLst>
            <a:ext uri="{FF2B5EF4-FFF2-40B4-BE49-F238E27FC236}">
              <a16:creationId xmlns:a16="http://schemas.microsoft.com/office/drawing/2014/main" id="{F1152076-3B1F-4268-98D9-FEB4053D836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06" name="Text Box 137">
          <a:extLst>
            <a:ext uri="{FF2B5EF4-FFF2-40B4-BE49-F238E27FC236}">
              <a16:creationId xmlns:a16="http://schemas.microsoft.com/office/drawing/2014/main" id="{91105CA2-034E-46D1-8E67-E5CAB9D094AD}"/>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07" name="Text Box 138">
          <a:extLst>
            <a:ext uri="{FF2B5EF4-FFF2-40B4-BE49-F238E27FC236}">
              <a16:creationId xmlns:a16="http://schemas.microsoft.com/office/drawing/2014/main" id="{571BAA75-02C3-4EFA-A77B-6BEE6F7BE06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08" name="テキスト 5">
          <a:extLst>
            <a:ext uri="{FF2B5EF4-FFF2-40B4-BE49-F238E27FC236}">
              <a16:creationId xmlns:a16="http://schemas.microsoft.com/office/drawing/2014/main" id="{F9AF88CB-5343-432F-AE7D-29D19DE2B0B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709" name="テキスト 12">
          <a:extLst>
            <a:ext uri="{FF2B5EF4-FFF2-40B4-BE49-F238E27FC236}">
              <a16:creationId xmlns:a16="http://schemas.microsoft.com/office/drawing/2014/main" id="{9D298D9E-4901-4D0A-99BB-2DC699EC0F8A}"/>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10" name="テキスト 22">
          <a:extLst>
            <a:ext uri="{FF2B5EF4-FFF2-40B4-BE49-F238E27FC236}">
              <a16:creationId xmlns:a16="http://schemas.microsoft.com/office/drawing/2014/main" id="{168DD7FD-4946-486C-A97B-6FE53B58EFA4}"/>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11" name="テキスト 23">
          <a:extLst>
            <a:ext uri="{FF2B5EF4-FFF2-40B4-BE49-F238E27FC236}">
              <a16:creationId xmlns:a16="http://schemas.microsoft.com/office/drawing/2014/main" id="{129239B2-8574-43A9-A15D-1876D6740600}"/>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12" name="テキスト 35">
          <a:extLst>
            <a:ext uri="{FF2B5EF4-FFF2-40B4-BE49-F238E27FC236}">
              <a16:creationId xmlns:a16="http://schemas.microsoft.com/office/drawing/2014/main" id="{318BB40C-5D4E-4D34-ADD4-71452487C95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13" name="テキスト 36">
          <a:extLst>
            <a:ext uri="{FF2B5EF4-FFF2-40B4-BE49-F238E27FC236}">
              <a16:creationId xmlns:a16="http://schemas.microsoft.com/office/drawing/2014/main" id="{540B9899-B589-43F4-A607-68EC8F4BC658}"/>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14" name="テキスト 49">
          <a:extLst>
            <a:ext uri="{FF2B5EF4-FFF2-40B4-BE49-F238E27FC236}">
              <a16:creationId xmlns:a16="http://schemas.microsoft.com/office/drawing/2014/main" id="{B7B20DD9-DF7C-4C90-BFC1-AC508F4D23C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15" name="Text Box 203">
          <a:extLst>
            <a:ext uri="{FF2B5EF4-FFF2-40B4-BE49-F238E27FC236}">
              <a16:creationId xmlns:a16="http://schemas.microsoft.com/office/drawing/2014/main" id="{AFD741B7-3551-42B9-88A6-FC8C96A1EDD1}"/>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716" name="Text Box 204">
          <a:extLst>
            <a:ext uri="{FF2B5EF4-FFF2-40B4-BE49-F238E27FC236}">
              <a16:creationId xmlns:a16="http://schemas.microsoft.com/office/drawing/2014/main" id="{DF836276-3792-4BD2-9BC3-47EDFF2EF8E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17" name="Text Box 205">
          <a:extLst>
            <a:ext uri="{FF2B5EF4-FFF2-40B4-BE49-F238E27FC236}">
              <a16:creationId xmlns:a16="http://schemas.microsoft.com/office/drawing/2014/main" id="{B3AFB1C6-F288-439F-ABE2-09189DF7E9A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18" name="Text Box 206">
          <a:extLst>
            <a:ext uri="{FF2B5EF4-FFF2-40B4-BE49-F238E27FC236}">
              <a16:creationId xmlns:a16="http://schemas.microsoft.com/office/drawing/2014/main" id="{148CF3FA-B7A0-462C-B543-954E2706E1A6}"/>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19" name="Text Box 207">
          <a:extLst>
            <a:ext uri="{FF2B5EF4-FFF2-40B4-BE49-F238E27FC236}">
              <a16:creationId xmlns:a16="http://schemas.microsoft.com/office/drawing/2014/main" id="{BAB36743-03DC-4DA3-A356-4AA1F8F4377F}"/>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20" name="Text Box 208">
          <a:extLst>
            <a:ext uri="{FF2B5EF4-FFF2-40B4-BE49-F238E27FC236}">
              <a16:creationId xmlns:a16="http://schemas.microsoft.com/office/drawing/2014/main" id="{60F8C463-2698-4C3A-B884-4E68895DA347}"/>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21" name="Text Box 209">
          <a:extLst>
            <a:ext uri="{FF2B5EF4-FFF2-40B4-BE49-F238E27FC236}">
              <a16:creationId xmlns:a16="http://schemas.microsoft.com/office/drawing/2014/main" id="{772CF4B5-D831-4BC6-A249-45CCD296C2C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22" name="Text Box 210">
          <a:extLst>
            <a:ext uri="{FF2B5EF4-FFF2-40B4-BE49-F238E27FC236}">
              <a16:creationId xmlns:a16="http://schemas.microsoft.com/office/drawing/2014/main" id="{CB9193F0-D11A-49D1-AB5D-26505B131EB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723" name="Text Box 211">
          <a:extLst>
            <a:ext uri="{FF2B5EF4-FFF2-40B4-BE49-F238E27FC236}">
              <a16:creationId xmlns:a16="http://schemas.microsoft.com/office/drawing/2014/main" id="{5A4727A7-6911-4686-A566-A3542AAB3FD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24" name="Text Box 212">
          <a:extLst>
            <a:ext uri="{FF2B5EF4-FFF2-40B4-BE49-F238E27FC236}">
              <a16:creationId xmlns:a16="http://schemas.microsoft.com/office/drawing/2014/main" id="{B37B474E-C212-47CC-ACD6-5077323A89EE}"/>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25" name="Text Box 213">
          <a:extLst>
            <a:ext uri="{FF2B5EF4-FFF2-40B4-BE49-F238E27FC236}">
              <a16:creationId xmlns:a16="http://schemas.microsoft.com/office/drawing/2014/main" id="{75A1619B-D4CE-4A46-AC52-A47A2FB20B53}"/>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26" name="Text Box 214">
          <a:extLst>
            <a:ext uri="{FF2B5EF4-FFF2-40B4-BE49-F238E27FC236}">
              <a16:creationId xmlns:a16="http://schemas.microsoft.com/office/drawing/2014/main" id="{D2D681BC-5DA1-4067-8A5E-E9BC11EAE87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27" name="Text Box 215">
          <a:extLst>
            <a:ext uri="{FF2B5EF4-FFF2-40B4-BE49-F238E27FC236}">
              <a16:creationId xmlns:a16="http://schemas.microsoft.com/office/drawing/2014/main" id="{5D3AD872-C370-4A5D-8D19-A0CD0D7CCEE4}"/>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28" name="Text Box 216">
          <a:extLst>
            <a:ext uri="{FF2B5EF4-FFF2-40B4-BE49-F238E27FC236}">
              <a16:creationId xmlns:a16="http://schemas.microsoft.com/office/drawing/2014/main" id="{966A1AAB-F616-4A48-872A-1BADFB5A356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29" name="テキスト 3">
          <a:extLst>
            <a:ext uri="{FF2B5EF4-FFF2-40B4-BE49-F238E27FC236}">
              <a16:creationId xmlns:a16="http://schemas.microsoft.com/office/drawing/2014/main" id="{ACFCAD79-78B6-49B3-A748-61D7B804674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30" name="テキスト 4">
          <a:extLst>
            <a:ext uri="{FF2B5EF4-FFF2-40B4-BE49-F238E27FC236}">
              <a16:creationId xmlns:a16="http://schemas.microsoft.com/office/drawing/2014/main" id="{B94CECF2-B272-4C56-9AC8-CAB2F2609D46}"/>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31" name="テキスト 5">
          <a:extLst>
            <a:ext uri="{FF2B5EF4-FFF2-40B4-BE49-F238E27FC236}">
              <a16:creationId xmlns:a16="http://schemas.microsoft.com/office/drawing/2014/main" id="{17D2D9C4-A29F-466E-83C3-39F23862F38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732" name="テキスト 10">
          <a:extLst>
            <a:ext uri="{FF2B5EF4-FFF2-40B4-BE49-F238E27FC236}">
              <a16:creationId xmlns:a16="http://schemas.microsoft.com/office/drawing/2014/main" id="{567802D8-12E6-4ED2-974A-C578DA60285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33" name="テキスト 11">
          <a:extLst>
            <a:ext uri="{FF2B5EF4-FFF2-40B4-BE49-F238E27FC236}">
              <a16:creationId xmlns:a16="http://schemas.microsoft.com/office/drawing/2014/main" id="{3DF28118-20BB-4785-AB45-C94039F17545}"/>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734" name="テキスト 12">
          <a:extLst>
            <a:ext uri="{FF2B5EF4-FFF2-40B4-BE49-F238E27FC236}">
              <a16:creationId xmlns:a16="http://schemas.microsoft.com/office/drawing/2014/main" id="{1BDB7019-CD36-4CB8-94A3-961AE3D343B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35" name="テキスト 18">
          <a:extLst>
            <a:ext uri="{FF2B5EF4-FFF2-40B4-BE49-F238E27FC236}">
              <a16:creationId xmlns:a16="http://schemas.microsoft.com/office/drawing/2014/main" id="{7BA8A94F-FEF0-4498-B9C4-3F0AE0AE6FAB}"/>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36" name="テキスト 19">
          <a:extLst>
            <a:ext uri="{FF2B5EF4-FFF2-40B4-BE49-F238E27FC236}">
              <a16:creationId xmlns:a16="http://schemas.microsoft.com/office/drawing/2014/main" id="{EE6AAF48-A7BD-4E6F-979C-BB0D53FF2C0E}"/>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37" name="テキスト 20">
          <a:extLst>
            <a:ext uri="{FF2B5EF4-FFF2-40B4-BE49-F238E27FC236}">
              <a16:creationId xmlns:a16="http://schemas.microsoft.com/office/drawing/2014/main" id="{A3467A02-4CA3-48DF-9B22-97E8B141415B}"/>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38" name="テキスト 21">
          <a:extLst>
            <a:ext uri="{FF2B5EF4-FFF2-40B4-BE49-F238E27FC236}">
              <a16:creationId xmlns:a16="http://schemas.microsoft.com/office/drawing/2014/main" id="{229BD182-9516-4B0C-94C7-08073A21F4A5}"/>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39" name="テキスト 22">
          <a:extLst>
            <a:ext uri="{FF2B5EF4-FFF2-40B4-BE49-F238E27FC236}">
              <a16:creationId xmlns:a16="http://schemas.microsoft.com/office/drawing/2014/main" id="{CB1B9101-9361-4BA7-9ADF-FFA782C5FC81}"/>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40" name="テキスト 23">
          <a:extLst>
            <a:ext uri="{FF2B5EF4-FFF2-40B4-BE49-F238E27FC236}">
              <a16:creationId xmlns:a16="http://schemas.microsoft.com/office/drawing/2014/main" id="{075212DD-64D7-4F91-BCA8-87752016AE9A}"/>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41" name="テキスト 31">
          <a:extLst>
            <a:ext uri="{FF2B5EF4-FFF2-40B4-BE49-F238E27FC236}">
              <a16:creationId xmlns:a16="http://schemas.microsoft.com/office/drawing/2014/main" id="{FF898452-F5A9-4D78-90DA-67F4790BDF85}"/>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42" name="テキスト 32">
          <a:extLst>
            <a:ext uri="{FF2B5EF4-FFF2-40B4-BE49-F238E27FC236}">
              <a16:creationId xmlns:a16="http://schemas.microsoft.com/office/drawing/2014/main" id="{C18F02A6-E04D-4A22-BEA2-E45F87224B9C}"/>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43" name="テキスト 33">
          <a:extLst>
            <a:ext uri="{FF2B5EF4-FFF2-40B4-BE49-F238E27FC236}">
              <a16:creationId xmlns:a16="http://schemas.microsoft.com/office/drawing/2014/main" id="{C1982D87-DCA6-4E6D-A40F-96E98184AD9C}"/>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44" name="テキスト 34">
          <a:extLst>
            <a:ext uri="{FF2B5EF4-FFF2-40B4-BE49-F238E27FC236}">
              <a16:creationId xmlns:a16="http://schemas.microsoft.com/office/drawing/2014/main" id="{FF08DEA2-218E-4EDA-B06D-1D319FD1F823}"/>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45" name="テキスト 35">
          <a:extLst>
            <a:ext uri="{FF2B5EF4-FFF2-40B4-BE49-F238E27FC236}">
              <a16:creationId xmlns:a16="http://schemas.microsoft.com/office/drawing/2014/main" id="{8FADD3AC-5647-47C6-BD20-9736EE8930F1}"/>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46" name="テキスト 36">
          <a:extLst>
            <a:ext uri="{FF2B5EF4-FFF2-40B4-BE49-F238E27FC236}">
              <a16:creationId xmlns:a16="http://schemas.microsoft.com/office/drawing/2014/main" id="{AFD0A4D9-2714-4A59-8F92-C447ED774ABA}"/>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47" name="テキスト 45">
          <a:extLst>
            <a:ext uri="{FF2B5EF4-FFF2-40B4-BE49-F238E27FC236}">
              <a16:creationId xmlns:a16="http://schemas.microsoft.com/office/drawing/2014/main" id="{56F20E5E-D3FB-456C-9BD1-665FB725F323}"/>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748" name="テキスト 46">
          <a:extLst>
            <a:ext uri="{FF2B5EF4-FFF2-40B4-BE49-F238E27FC236}">
              <a16:creationId xmlns:a16="http://schemas.microsoft.com/office/drawing/2014/main" id="{C41DE4BF-60F8-448F-BA74-F78CCCC04C85}"/>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749" name="テキスト 47">
          <a:extLst>
            <a:ext uri="{FF2B5EF4-FFF2-40B4-BE49-F238E27FC236}">
              <a16:creationId xmlns:a16="http://schemas.microsoft.com/office/drawing/2014/main" id="{7267354A-EE7E-4DE2-8DB6-6630C7BA63AB}"/>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50" name="テキスト 49">
          <a:extLst>
            <a:ext uri="{FF2B5EF4-FFF2-40B4-BE49-F238E27FC236}">
              <a16:creationId xmlns:a16="http://schemas.microsoft.com/office/drawing/2014/main" id="{29D90B2C-71CD-4670-BC86-2C29E3B00BB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51" name="Text Box 129">
          <a:extLst>
            <a:ext uri="{FF2B5EF4-FFF2-40B4-BE49-F238E27FC236}">
              <a16:creationId xmlns:a16="http://schemas.microsoft.com/office/drawing/2014/main" id="{ED86D0DE-DF6F-4F0D-9796-108D53AF77C4}"/>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752" name="Text Box 130">
          <a:extLst>
            <a:ext uri="{FF2B5EF4-FFF2-40B4-BE49-F238E27FC236}">
              <a16:creationId xmlns:a16="http://schemas.microsoft.com/office/drawing/2014/main" id="{F20E4242-F789-4FE2-B3B6-E7A08D53953A}"/>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753" name="Text Box 131">
          <a:extLst>
            <a:ext uri="{FF2B5EF4-FFF2-40B4-BE49-F238E27FC236}">
              <a16:creationId xmlns:a16="http://schemas.microsoft.com/office/drawing/2014/main" id="{7741A261-CAE6-4E8B-8C5A-A220FAAA413D}"/>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54" name="Text Box 132">
          <a:extLst>
            <a:ext uri="{FF2B5EF4-FFF2-40B4-BE49-F238E27FC236}">
              <a16:creationId xmlns:a16="http://schemas.microsoft.com/office/drawing/2014/main" id="{9A362DF0-32C1-404A-8771-A840DF35208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755" name="Text Box 133">
          <a:extLst>
            <a:ext uri="{FF2B5EF4-FFF2-40B4-BE49-F238E27FC236}">
              <a16:creationId xmlns:a16="http://schemas.microsoft.com/office/drawing/2014/main" id="{0B5464F1-AB08-4A9E-9711-AD021EF63C1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56" name="Text Box 134">
          <a:extLst>
            <a:ext uri="{FF2B5EF4-FFF2-40B4-BE49-F238E27FC236}">
              <a16:creationId xmlns:a16="http://schemas.microsoft.com/office/drawing/2014/main" id="{488C07CE-9477-405B-9B83-55D5968C478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57" name="Text Box 135">
          <a:extLst>
            <a:ext uri="{FF2B5EF4-FFF2-40B4-BE49-F238E27FC236}">
              <a16:creationId xmlns:a16="http://schemas.microsoft.com/office/drawing/2014/main" id="{4AA5B779-25B5-497A-9A90-0EB40D551AD9}"/>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58" name="Text Box 136">
          <a:extLst>
            <a:ext uri="{FF2B5EF4-FFF2-40B4-BE49-F238E27FC236}">
              <a16:creationId xmlns:a16="http://schemas.microsoft.com/office/drawing/2014/main" id="{6140753C-DB09-43B5-A8E5-552D22E6682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59" name="Text Box 137">
          <a:extLst>
            <a:ext uri="{FF2B5EF4-FFF2-40B4-BE49-F238E27FC236}">
              <a16:creationId xmlns:a16="http://schemas.microsoft.com/office/drawing/2014/main" id="{C8226F29-1FCA-4958-A2BC-1293762CD182}"/>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60" name="Text Box 138">
          <a:extLst>
            <a:ext uri="{FF2B5EF4-FFF2-40B4-BE49-F238E27FC236}">
              <a16:creationId xmlns:a16="http://schemas.microsoft.com/office/drawing/2014/main" id="{3FC0162B-CFDF-47AC-89D1-4B627A30DE4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61" name="Text Box 139">
          <a:extLst>
            <a:ext uri="{FF2B5EF4-FFF2-40B4-BE49-F238E27FC236}">
              <a16:creationId xmlns:a16="http://schemas.microsoft.com/office/drawing/2014/main" id="{7F4A7981-B417-4D26-924D-B35CD95EEC5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762" name="Text Box 140">
          <a:extLst>
            <a:ext uri="{FF2B5EF4-FFF2-40B4-BE49-F238E27FC236}">
              <a16:creationId xmlns:a16="http://schemas.microsoft.com/office/drawing/2014/main" id="{721DAEA5-7748-4869-90BA-6DE24A3611B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63" name="Text Box 141">
          <a:extLst>
            <a:ext uri="{FF2B5EF4-FFF2-40B4-BE49-F238E27FC236}">
              <a16:creationId xmlns:a16="http://schemas.microsoft.com/office/drawing/2014/main" id="{5600F495-7E5F-44F3-BF54-BB7F13A26D3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764" name="Text Box 142">
          <a:extLst>
            <a:ext uri="{FF2B5EF4-FFF2-40B4-BE49-F238E27FC236}">
              <a16:creationId xmlns:a16="http://schemas.microsoft.com/office/drawing/2014/main" id="{88622773-BAB5-41EC-8EB4-A20D31B3F1A5}"/>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65" name="Text Box 143">
          <a:extLst>
            <a:ext uri="{FF2B5EF4-FFF2-40B4-BE49-F238E27FC236}">
              <a16:creationId xmlns:a16="http://schemas.microsoft.com/office/drawing/2014/main" id="{7197D42F-0FF2-4374-AB6B-E49093D9875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766" name="Text Box 144">
          <a:extLst>
            <a:ext uri="{FF2B5EF4-FFF2-40B4-BE49-F238E27FC236}">
              <a16:creationId xmlns:a16="http://schemas.microsoft.com/office/drawing/2014/main" id="{66E53731-7246-414B-83C2-DF9BBA8190EC}"/>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67" name="Text Box 145">
          <a:extLst>
            <a:ext uri="{FF2B5EF4-FFF2-40B4-BE49-F238E27FC236}">
              <a16:creationId xmlns:a16="http://schemas.microsoft.com/office/drawing/2014/main" id="{A8A2BBFC-5092-4730-843F-F14253900D5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68" name="テキスト 5">
          <a:extLst>
            <a:ext uri="{FF2B5EF4-FFF2-40B4-BE49-F238E27FC236}">
              <a16:creationId xmlns:a16="http://schemas.microsoft.com/office/drawing/2014/main" id="{FB5B2B51-A77D-4304-887C-142F8985FFA3}"/>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769" name="テキスト 12">
          <a:extLst>
            <a:ext uri="{FF2B5EF4-FFF2-40B4-BE49-F238E27FC236}">
              <a16:creationId xmlns:a16="http://schemas.microsoft.com/office/drawing/2014/main" id="{79680638-CA43-449D-A976-5D5DC9F59F3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70" name="テキスト 22">
          <a:extLst>
            <a:ext uri="{FF2B5EF4-FFF2-40B4-BE49-F238E27FC236}">
              <a16:creationId xmlns:a16="http://schemas.microsoft.com/office/drawing/2014/main" id="{CEE3C0F7-3327-4D65-AE12-B1E2F1B0F1E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71" name="テキスト 23">
          <a:extLst>
            <a:ext uri="{FF2B5EF4-FFF2-40B4-BE49-F238E27FC236}">
              <a16:creationId xmlns:a16="http://schemas.microsoft.com/office/drawing/2014/main" id="{AEF58FBE-7293-4C4A-9F52-D5A48E693183}"/>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72" name="テキスト 35">
          <a:extLst>
            <a:ext uri="{FF2B5EF4-FFF2-40B4-BE49-F238E27FC236}">
              <a16:creationId xmlns:a16="http://schemas.microsoft.com/office/drawing/2014/main" id="{7C304CD8-1B10-4892-B596-AF4B2BD3204F}"/>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73" name="テキスト 36">
          <a:extLst>
            <a:ext uri="{FF2B5EF4-FFF2-40B4-BE49-F238E27FC236}">
              <a16:creationId xmlns:a16="http://schemas.microsoft.com/office/drawing/2014/main" id="{B97A1D54-01FB-4159-AF93-47102CD4A794}"/>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74" name="テキスト 49">
          <a:extLst>
            <a:ext uri="{FF2B5EF4-FFF2-40B4-BE49-F238E27FC236}">
              <a16:creationId xmlns:a16="http://schemas.microsoft.com/office/drawing/2014/main" id="{1330BA6C-EF6E-407F-A373-63D4270D2234}"/>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75" name="Text Box 203">
          <a:extLst>
            <a:ext uri="{FF2B5EF4-FFF2-40B4-BE49-F238E27FC236}">
              <a16:creationId xmlns:a16="http://schemas.microsoft.com/office/drawing/2014/main" id="{97709CA7-6175-4908-BF67-5361CA91663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776" name="Text Box 204">
          <a:extLst>
            <a:ext uri="{FF2B5EF4-FFF2-40B4-BE49-F238E27FC236}">
              <a16:creationId xmlns:a16="http://schemas.microsoft.com/office/drawing/2014/main" id="{AC52D403-1ECC-4AB6-AB6C-79DE3337981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77" name="Text Box 205">
          <a:extLst>
            <a:ext uri="{FF2B5EF4-FFF2-40B4-BE49-F238E27FC236}">
              <a16:creationId xmlns:a16="http://schemas.microsoft.com/office/drawing/2014/main" id="{E3CF4792-A7A0-4D02-8FC8-67D6CB87168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78" name="Text Box 206">
          <a:extLst>
            <a:ext uri="{FF2B5EF4-FFF2-40B4-BE49-F238E27FC236}">
              <a16:creationId xmlns:a16="http://schemas.microsoft.com/office/drawing/2014/main" id="{62F62368-9379-4DAB-A8A8-212F2A1D69B6}"/>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79" name="Text Box 207">
          <a:extLst>
            <a:ext uri="{FF2B5EF4-FFF2-40B4-BE49-F238E27FC236}">
              <a16:creationId xmlns:a16="http://schemas.microsoft.com/office/drawing/2014/main" id="{26C76A63-80DA-434C-AC0C-1A800B7D400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80" name="Text Box 208">
          <a:extLst>
            <a:ext uri="{FF2B5EF4-FFF2-40B4-BE49-F238E27FC236}">
              <a16:creationId xmlns:a16="http://schemas.microsoft.com/office/drawing/2014/main" id="{D091CC47-C080-4701-ACEA-84DF96C368BD}"/>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81" name="Text Box 209">
          <a:extLst>
            <a:ext uri="{FF2B5EF4-FFF2-40B4-BE49-F238E27FC236}">
              <a16:creationId xmlns:a16="http://schemas.microsoft.com/office/drawing/2014/main" id="{CE6177BD-6042-4385-B1CE-83FDCE871DD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82" name="Text Box 210">
          <a:extLst>
            <a:ext uri="{FF2B5EF4-FFF2-40B4-BE49-F238E27FC236}">
              <a16:creationId xmlns:a16="http://schemas.microsoft.com/office/drawing/2014/main" id="{8E2E8D89-5515-4170-88B2-5FD767CFA2D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783" name="Text Box 211">
          <a:extLst>
            <a:ext uri="{FF2B5EF4-FFF2-40B4-BE49-F238E27FC236}">
              <a16:creationId xmlns:a16="http://schemas.microsoft.com/office/drawing/2014/main" id="{DDF86C7C-E970-44D9-B1E4-22BEB0E75F3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84" name="Text Box 212">
          <a:extLst>
            <a:ext uri="{FF2B5EF4-FFF2-40B4-BE49-F238E27FC236}">
              <a16:creationId xmlns:a16="http://schemas.microsoft.com/office/drawing/2014/main" id="{7BE48C63-6AC3-40A6-9110-9671346DE8CE}"/>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85" name="Text Box 213">
          <a:extLst>
            <a:ext uri="{FF2B5EF4-FFF2-40B4-BE49-F238E27FC236}">
              <a16:creationId xmlns:a16="http://schemas.microsoft.com/office/drawing/2014/main" id="{7EF522D8-5179-4688-90F4-A57C8FA5F082}"/>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86" name="Text Box 214">
          <a:extLst>
            <a:ext uri="{FF2B5EF4-FFF2-40B4-BE49-F238E27FC236}">
              <a16:creationId xmlns:a16="http://schemas.microsoft.com/office/drawing/2014/main" id="{E5ACEF4B-B23B-40F8-95B1-9A763819EDB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87" name="Text Box 215">
          <a:extLst>
            <a:ext uri="{FF2B5EF4-FFF2-40B4-BE49-F238E27FC236}">
              <a16:creationId xmlns:a16="http://schemas.microsoft.com/office/drawing/2014/main" id="{D32B9261-7FB2-4AAA-A103-6D7B574DB94C}"/>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88" name="Text Box 216">
          <a:extLst>
            <a:ext uri="{FF2B5EF4-FFF2-40B4-BE49-F238E27FC236}">
              <a16:creationId xmlns:a16="http://schemas.microsoft.com/office/drawing/2014/main" id="{F9FFB7D7-29CF-4086-A7C9-FA355DD854E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89" name="Text Box 217">
          <a:extLst>
            <a:ext uri="{FF2B5EF4-FFF2-40B4-BE49-F238E27FC236}">
              <a16:creationId xmlns:a16="http://schemas.microsoft.com/office/drawing/2014/main" id="{DF66EDC2-D175-4D06-B2B2-6640199C928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790" name="Text Box 218">
          <a:extLst>
            <a:ext uri="{FF2B5EF4-FFF2-40B4-BE49-F238E27FC236}">
              <a16:creationId xmlns:a16="http://schemas.microsoft.com/office/drawing/2014/main" id="{AD57B4E6-AD42-45CB-8520-832ABBEACCB8}"/>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91" name="Text Box 219">
          <a:extLst>
            <a:ext uri="{FF2B5EF4-FFF2-40B4-BE49-F238E27FC236}">
              <a16:creationId xmlns:a16="http://schemas.microsoft.com/office/drawing/2014/main" id="{73C12B5F-763C-4010-A8EB-F5904A747DF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792" name="Text Box 220">
          <a:extLst>
            <a:ext uri="{FF2B5EF4-FFF2-40B4-BE49-F238E27FC236}">
              <a16:creationId xmlns:a16="http://schemas.microsoft.com/office/drawing/2014/main" id="{FF79B71F-E930-45F1-8ED2-4FC7B9D56167}"/>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93" name="Text Box 221">
          <a:extLst>
            <a:ext uri="{FF2B5EF4-FFF2-40B4-BE49-F238E27FC236}">
              <a16:creationId xmlns:a16="http://schemas.microsoft.com/office/drawing/2014/main" id="{02A42D15-47C1-4021-89BA-72F0377704E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794" name="Text Box 222">
          <a:extLst>
            <a:ext uri="{FF2B5EF4-FFF2-40B4-BE49-F238E27FC236}">
              <a16:creationId xmlns:a16="http://schemas.microsoft.com/office/drawing/2014/main" id="{F6D49D0A-CD11-449E-9553-EF3EF649B175}"/>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95" name="Text Box 223">
          <a:extLst>
            <a:ext uri="{FF2B5EF4-FFF2-40B4-BE49-F238E27FC236}">
              <a16:creationId xmlns:a16="http://schemas.microsoft.com/office/drawing/2014/main" id="{26C08341-51D0-4E9E-AF90-8A001720FD2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96" name="テキスト 3">
          <a:extLst>
            <a:ext uri="{FF2B5EF4-FFF2-40B4-BE49-F238E27FC236}">
              <a16:creationId xmlns:a16="http://schemas.microsoft.com/office/drawing/2014/main" id="{79D92FFA-2105-4BE3-9624-AC19545C0CB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97" name="テキスト 4">
          <a:extLst>
            <a:ext uri="{FF2B5EF4-FFF2-40B4-BE49-F238E27FC236}">
              <a16:creationId xmlns:a16="http://schemas.microsoft.com/office/drawing/2014/main" id="{DD922439-C7B8-4521-8329-AACD9F680DBE}"/>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98" name="テキスト 5">
          <a:extLst>
            <a:ext uri="{FF2B5EF4-FFF2-40B4-BE49-F238E27FC236}">
              <a16:creationId xmlns:a16="http://schemas.microsoft.com/office/drawing/2014/main" id="{92DCBE51-AE9E-4AD8-8003-DECF72FECD85}"/>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799" name="テキスト 10">
          <a:extLst>
            <a:ext uri="{FF2B5EF4-FFF2-40B4-BE49-F238E27FC236}">
              <a16:creationId xmlns:a16="http://schemas.microsoft.com/office/drawing/2014/main" id="{3175E931-137B-460E-8C66-AF7B2D1D6F4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00" name="テキスト 11">
          <a:extLst>
            <a:ext uri="{FF2B5EF4-FFF2-40B4-BE49-F238E27FC236}">
              <a16:creationId xmlns:a16="http://schemas.microsoft.com/office/drawing/2014/main" id="{06AC1DAE-21DD-436F-8952-0A91589B927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801" name="テキスト 12">
          <a:extLst>
            <a:ext uri="{FF2B5EF4-FFF2-40B4-BE49-F238E27FC236}">
              <a16:creationId xmlns:a16="http://schemas.microsoft.com/office/drawing/2014/main" id="{0C985564-382C-4F69-887F-D28A6B95ED9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02" name="テキスト 18">
          <a:extLst>
            <a:ext uri="{FF2B5EF4-FFF2-40B4-BE49-F238E27FC236}">
              <a16:creationId xmlns:a16="http://schemas.microsoft.com/office/drawing/2014/main" id="{3F1F6534-B473-49AB-935E-4384AC21632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03" name="テキスト 19">
          <a:extLst>
            <a:ext uri="{FF2B5EF4-FFF2-40B4-BE49-F238E27FC236}">
              <a16:creationId xmlns:a16="http://schemas.microsoft.com/office/drawing/2014/main" id="{0700E7EE-A6AC-4F95-A46C-ED6734C2CD8D}"/>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04" name="テキスト 20">
          <a:extLst>
            <a:ext uri="{FF2B5EF4-FFF2-40B4-BE49-F238E27FC236}">
              <a16:creationId xmlns:a16="http://schemas.microsoft.com/office/drawing/2014/main" id="{3AC15625-BCF2-4DC4-9620-CA9D3A57A05A}"/>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05" name="テキスト 21">
          <a:extLst>
            <a:ext uri="{FF2B5EF4-FFF2-40B4-BE49-F238E27FC236}">
              <a16:creationId xmlns:a16="http://schemas.microsoft.com/office/drawing/2014/main" id="{FB1663FB-7FC3-4A7A-8A02-67AFE591B4F9}"/>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06" name="テキスト 22">
          <a:extLst>
            <a:ext uri="{FF2B5EF4-FFF2-40B4-BE49-F238E27FC236}">
              <a16:creationId xmlns:a16="http://schemas.microsoft.com/office/drawing/2014/main" id="{2E4CA15C-6659-4EEC-8061-575FA6AA971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07" name="テキスト 23">
          <a:extLst>
            <a:ext uri="{FF2B5EF4-FFF2-40B4-BE49-F238E27FC236}">
              <a16:creationId xmlns:a16="http://schemas.microsoft.com/office/drawing/2014/main" id="{BB80E6D4-270D-43CA-86D1-043F8695FA03}"/>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08" name="テキスト 31">
          <a:extLst>
            <a:ext uri="{FF2B5EF4-FFF2-40B4-BE49-F238E27FC236}">
              <a16:creationId xmlns:a16="http://schemas.microsoft.com/office/drawing/2014/main" id="{3B4106C2-3964-4837-9F37-0EEF4E931E1A}"/>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09" name="テキスト 32">
          <a:extLst>
            <a:ext uri="{FF2B5EF4-FFF2-40B4-BE49-F238E27FC236}">
              <a16:creationId xmlns:a16="http://schemas.microsoft.com/office/drawing/2014/main" id="{F2BBA23C-C258-43E8-A510-5A8758AFA6AE}"/>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10" name="テキスト 33">
          <a:extLst>
            <a:ext uri="{FF2B5EF4-FFF2-40B4-BE49-F238E27FC236}">
              <a16:creationId xmlns:a16="http://schemas.microsoft.com/office/drawing/2014/main" id="{31D478B8-3B8E-465A-8B86-FEAC66CD849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11" name="テキスト 34">
          <a:extLst>
            <a:ext uri="{FF2B5EF4-FFF2-40B4-BE49-F238E27FC236}">
              <a16:creationId xmlns:a16="http://schemas.microsoft.com/office/drawing/2014/main" id="{C79403A4-55E1-4DC3-A3F6-92F2A317D963}"/>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12" name="テキスト 35">
          <a:extLst>
            <a:ext uri="{FF2B5EF4-FFF2-40B4-BE49-F238E27FC236}">
              <a16:creationId xmlns:a16="http://schemas.microsoft.com/office/drawing/2014/main" id="{D54CEED2-E767-45D1-A09D-A32A8EB8573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13" name="テキスト 36">
          <a:extLst>
            <a:ext uri="{FF2B5EF4-FFF2-40B4-BE49-F238E27FC236}">
              <a16:creationId xmlns:a16="http://schemas.microsoft.com/office/drawing/2014/main" id="{7EE31B08-1FE1-43D1-94CD-1BDCC8316703}"/>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14" name="テキスト 45">
          <a:extLst>
            <a:ext uri="{FF2B5EF4-FFF2-40B4-BE49-F238E27FC236}">
              <a16:creationId xmlns:a16="http://schemas.microsoft.com/office/drawing/2014/main" id="{DB5DF47C-3FF8-43C8-8164-7764CC1D8B88}"/>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815" name="テキスト 46">
          <a:extLst>
            <a:ext uri="{FF2B5EF4-FFF2-40B4-BE49-F238E27FC236}">
              <a16:creationId xmlns:a16="http://schemas.microsoft.com/office/drawing/2014/main" id="{E5C90ABE-9B2C-4C7B-B05B-7647E92AA70E}"/>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816" name="テキスト 47">
          <a:extLst>
            <a:ext uri="{FF2B5EF4-FFF2-40B4-BE49-F238E27FC236}">
              <a16:creationId xmlns:a16="http://schemas.microsoft.com/office/drawing/2014/main" id="{3ED036A1-70B0-4E34-BDF1-677DE7F40A76}"/>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17" name="テキスト 49">
          <a:extLst>
            <a:ext uri="{FF2B5EF4-FFF2-40B4-BE49-F238E27FC236}">
              <a16:creationId xmlns:a16="http://schemas.microsoft.com/office/drawing/2014/main" id="{F73FC8F9-B249-442F-BD35-95E05A054275}"/>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18" name="Text Box 129">
          <a:extLst>
            <a:ext uri="{FF2B5EF4-FFF2-40B4-BE49-F238E27FC236}">
              <a16:creationId xmlns:a16="http://schemas.microsoft.com/office/drawing/2014/main" id="{832ABE72-760D-429A-AD91-F3BE0F395C4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819" name="Text Box 130">
          <a:extLst>
            <a:ext uri="{FF2B5EF4-FFF2-40B4-BE49-F238E27FC236}">
              <a16:creationId xmlns:a16="http://schemas.microsoft.com/office/drawing/2014/main" id="{C4E60EAC-DFDA-4BA4-9C8C-0CF4C7746F17}"/>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820" name="Text Box 131">
          <a:extLst>
            <a:ext uri="{FF2B5EF4-FFF2-40B4-BE49-F238E27FC236}">
              <a16:creationId xmlns:a16="http://schemas.microsoft.com/office/drawing/2014/main" id="{103A0A2D-C1A0-49B1-8886-70869677FB9D}"/>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21" name="Text Box 132">
          <a:extLst>
            <a:ext uri="{FF2B5EF4-FFF2-40B4-BE49-F238E27FC236}">
              <a16:creationId xmlns:a16="http://schemas.microsoft.com/office/drawing/2014/main" id="{892C4BE3-4B75-4EF0-AB18-DF9C7F0A9AE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822" name="Text Box 133">
          <a:extLst>
            <a:ext uri="{FF2B5EF4-FFF2-40B4-BE49-F238E27FC236}">
              <a16:creationId xmlns:a16="http://schemas.microsoft.com/office/drawing/2014/main" id="{4AE9573C-60AE-430C-8959-D39A1B65B70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23" name="Text Box 134">
          <a:extLst>
            <a:ext uri="{FF2B5EF4-FFF2-40B4-BE49-F238E27FC236}">
              <a16:creationId xmlns:a16="http://schemas.microsoft.com/office/drawing/2014/main" id="{B155AEC7-545E-4B80-8690-135F78423F5E}"/>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24" name="Text Box 135">
          <a:extLst>
            <a:ext uri="{FF2B5EF4-FFF2-40B4-BE49-F238E27FC236}">
              <a16:creationId xmlns:a16="http://schemas.microsoft.com/office/drawing/2014/main" id="{F9F6858A-8C14-4B11-9399-4288E9C6BD30}"/>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25" name="Text Box 136">
          <a:extLst>
            <a:ext uri="{FF2B5EF4-FFF2-40B4-BE49-F238E27FC236}">
              <a16:creationId xmlns:a16="http://schemas.microsoft.com/office/drawing/2014/main" id="{6ACAFF96-E144-45D1-88AF-40E9915BB25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26" name="Text Box 137">
          <a:extLst>
            <a:ext uri="{FF2B5EF4-FFF2-40B4-BE49-F238E27FC236}">
              <a16:creationId xmlns:a16="http://schemas.microsoft.com/office/drawing/2014/main" id="{9707E3F9-EF2E-468D-84B6-D0F968DE1D16}"/>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27" name="Text Box 138">
          <a:extLst>
            <a:ext uri="{FF2B5EF4-FFF2-40B4-BE49-F238E27FC236}">
              <a16:creationId xmlns:a16="http://schemas.microsoft.com/office/drawing/2014/main" id="{4711A23A-58E6-49AE-B365-F54DBD53E41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28" name="Text Box 139">
          <a:extLst>
            <a:ext uri="{FF2B5EF4-FFF2-40B4-BE49-F238E27FC236}">
              <a16:creationId xmlns:a16="http://schemas.microsoft.com/office/drawing/2014/main" id="{6770A313-122E-4280-9A06-FF2D66906614}"/>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829" name="Text Box 140">
          <a:extLst>
            <a:ext uri="{FF2B5EF4-FFF2-40B4-BE49-F238E27FC236}">
              <a16:creationId xmlns:a16="http://schemas.microsoft.com/office/drawing/2014/main" id="{28F66726-A176-4370-8B5E-008D0C5E4A0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30" name="Text Box 141">
          <a:extLst>
            <a:ext uri="{FF2B5EF4-FFF2-40B4-BE49-F238E27FC236}">
              <a16:creationId xmlns:a16="http://schemas.microsoft.com/office/drawing/2014/main" id="{EA3F440F-8CA8-4CC5-B92D-591CEEEEC3AB}"/>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831" name="Text Box 142">
          <a:extLst>
            <a:ext uri="{FF2B5EF4-FFF2-40B4-BE49-F238E27FC236}">
              <a16:creationId xmlns:a16="http://schemas.microsoft.com/office/drawing/2014/main" id="{2B761B34-2616-48CD-A1D3-54FAEE622660}"/>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32" name="Text Box 143">
          <a:extLst>
            <a:ext uri="{FF2B5EF4-FFF2-40B4-BE49-F238E27FC236}">
              <a16:creationId xmlns:a16="http://schemas.microsoft.com/office/drawing/2014/main" id="{7DBABEC7-21BD-45DB-BEC0-AEA2943A039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833" name="Text Box 144">
          <a:extLst>
            <a:ext uri="{FF2B5EF4-FFF2-40B4-BE49-F238E27FC236}">
              <a16:creationId xmlns:a16="http://schemas.microsoft.com/office/drawing/2014/main" id="{909C617D-C232-43EE-885F-32ED173122B9}"/>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34" name="Text Box 145">
          <a:extLst>
            <a:ext uri="{FF2B5EF4-FFF2-40B4-BE49-F238E27FC236}">
              <a16:creationId xmlns:a16="http://schemas.microsoft.com/office/drawing/2014/main" id="{6C1A59FC-B469-46DB-BBCB-DC472AB3DAF0}"/>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35" name="テキスト 5">
          <a:extLst>
            <a:ext uri="{FF2B5EF4-FFF2-40B4-BE49-F238E27FC236}">
              <a16:creationId xmlns:a16="http://schemas.microsoft.com/office/drawing/2014/main" id="{191345C8-7359-4C95-A1A8-E2E6F33E481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836" name="テキスト 12">
          <a:extLst>
            <a:ext uri="{FF2B5EF4-FFF2-40B4-BE49-F238E27FC236}">
              <a16:creationId xmlns:a16="http://schemas.microsoft.com/office/drawing/2014/main" id="{D501CEAE-7C20-4FA0-9C33-1486FA28469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37" name="テキスト 22">
          <a:extLst>
            <a:ext uri="{FF2B5EF4-FFF2-40B4-BE49-F238E27FC236}">
              <a16:creationId xmlns:a16="http://schemas.microsoft.com/office/drawing/2014/main" id="{97E3F995-B6DD-4664-B83F-5D7FA14738BA}"/>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38" name="テキスト 23">
          <a:extLst>
            <a:ext uri="{FF2B5EF4-FFF2-40B4-BE49-F238E27FC236}">
              <a16:creationId xmlns:a16="http://schemas.microsoft.com/office/drawing/2014/main" id="{C00EA241-B082-4B94-A848-392C1780A0C8}"/>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39" name="テキスト 35">
          <a:extLst>
            <a:ext uri="{FF2B5EF4-FFF2-40B4-BE49-F238E27FC236}">
              <a16:creationId xmlns:a16="http://schemas.microsoft.com/office/drawing/2014/main" id="{A6CD238D-C8FD-4C2E-A92E-292638B16C75}"/>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40" name="テキスト 36">
          <a:extLst>
            <a:ext uri="{FF2B5EF4-FFF2-40B4-BE49-F238E27FC236}">
              <a16:creationId xmlns:a16="http://schemas.microsoft.com/office/drawing/2014/main" id="{EFA980BA-8B70-406C-8425-6300D5AA5513}"/>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41" name="テキスト 49">
          <a:extLst>
            <a:ext uri="{FF2B5EF4-FFF2-40B4-BE49-F238E27FC236}">
              <a16:creationId xmlns:a16="http://schemas.microsoft.com/office/drawing/2014/main" id="{0943B01C-DCFD-4489-BB7D-F425543D37E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42" name="Text Box 203">
          <a:extLst>
            <a:ext uri="{FF2B5EF4-FFF2-40B4-BE49-F238E27FC236}">
              <a16:creationId xmlns:a16="http://schemas.microsoft.com/office/drawing/2014/main" id="{FC9F226F-4857-4631-A41C-BA6994355CE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843" name="Text Box 204">
          <a:extLst>
            <a:ext uri="{FF2B5EF4-FFF2-40B4-BE49-F238E27FC236}">
              <a16:creationId xmlns:a16="http://schemas.microsoft.com/office/drawing/2014/main" id="{D0E7686B-2D43-491F-B413-27A0CE8CEE8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44" name="Text Box 205">
          <a:extLst>
            <a:ext uri="{FF2B5EF4-FFF2-40B4-BE49-F238E27FC236}">
              <a16:creationId xmlns:a16="http://schemas.microsoft.com/office/drawing/2014/main" id="{EB996EC0-E98B-494C-87CF-980DC1FC2A1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45" name="Text Box 206">
          <a:extLst>
            <a:ext uri="{FF2B5EF4-FFF2-40B4-BE49-F238E27FC236}">
              <a16:creationId xmlns:a16="http://schemas.microsoft.com/office/drawing/2014/main" id="{391E073F-FA90-4D09-BFFB-18BD07F09DAF}"/>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46" name="Text Box 207">
          <a:extLst>
            <a:ext uri="{FF2B5EF4-FFF2-40B4-BE49-F238E27FC236}">
              <a16:creationId xmlns:a16="http://schemas.microsoft.com/office/drawing/2014/main" id="{8E197633-47AF-4ED8-8E1B-036CB096E9AF}"/>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47" name="Text Box 208">
          <a:extLst>
            <a:ext uri="{FF2B5EF4-FFF2-40B4-BE49-F238E27FC236}">
              <a16:creationId xmlns:a16="http://schemas.microsoft.com/office/drawing/2014/main" id="{7E6482FB-4F66-4956-892D-CC9AEF4ED25C}"/>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48" name="Text Box 209">
          <a:extLst>
            <a:ext uri="{FF2B5EF4-FFF2-40B4-BE49-F238E27FC236}">
              <a16:creationId xmlns:a16="http://schemas.microsoft.com/office/drawing/2014/main" id="{423A73C1-1004-4F0F-AC8C-C507DC912287}"/>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49" name="Text Box 210">
          <a:extLst>
            <a:ext uri="{FF2B5EF4-FFF2-40B4-BE49-F238E27FC236}">
              <a16:creationId xmlns:a16="http://schemas.microsoft.com/office/drawing/2014/main" id="{8E13CC97-89CA-4B30-88E3-217CBAEC8177}"/>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850" name="Text Box 211">
          <a:extLst>
            <a:ext uri="{FF2B5EF4-FFF2-40B4-BE49-F238E27FC236}">
              <a16:creationId xmlns:a16="http://schemas.microsoft.com/office/drawing/2014/main" id="{785B8E39-8221-435E-8B50-145DAEBE50B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51" name="Text Box 212">
          <a:extLst>
            <a:ext uri="{FF2B5EF4-FFF2-40B4-BE49-F238E27FC236}">
              <a16:creationId xmlns:a16="http://schemas.microsoft.com/office/drawing/2014/main" id="{958F7D3E-8865-4B29-8589-ADB15D6E090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52" name="Text Box 213">
          <a:extLst>
            <a:ext uri="{FF2B5EF4-FFF2-40B4-BE49-F238E27FC236}">
              <a16:creationId xmlns:a16="http://schemas.microsoft.com/office/drawing/2014/main" id="{30268809-ADFA-4337-8A42-D7F74DC703FA}"/>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53" name="Text Box 214">
          <a:extLst>
            <a:ext uri="{FF2B5EF4-FFF2-40B4-BE49-F238E27FC236}">
              <a16:creationId xmlns:a16="http://schemas.microsoft.com/office/drawing/2014/main" id="{7DF5EDE2-57B3-42E9-BFAD-E4A95148AD7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54" name="Text Box 215">
          <a:extLst>
            <a:ext uri="{FF2B5EF4-FFF2-40B4-BE49-F238E27FC236}">
              <a16:creationId xmlns:a16="http://schemas.microsoft.com/office/drawing/2014/main" id="{4E62CA02-12A1-426E-B877-FB8CF7F58B82}"/>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55" name="Text Box 216">
          <a:extLst>
            <a:ext uri="{FF2B5EF4-FFF2-40B4-BE49-F238E27FC236}">
              <a16:creationId xmlns:a16="http://schemas.microsoft.com/office/drawing/2014/main" id="{FFF99FA3-9EB2-49BA-95A9-5B861500276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56" name="Text Box 217">
          <a:extLst>
            <a:ext uri="{FF2B5EF4-FFF2-40B4-BE49-F238E27FC236}">
              <a16:creationId xmlns:a16="http://schemas.microsoft.com/office/drawing/2014/main" id="{915D981A-A473-4AB3-A3EB-BFACB23AF39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857" name="Text Box 218">
          <a:extLst>
            <a:ext uri="{FF2B5EF4-FFF2-40B4-BE49-F238E27FC236}">
              <a16:creationId xmlns:a16="http://schemas.microsoft.com/office/drawing/2014/main" id="{01E471DA-8472-4B80-B694-441B1A84DCE5}"/>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58" name="Text Box 219">
          <a:extLst>
            <a:ext uri="{FF2B5EF4-FFF2-40B4-BE49-F238E27FC236}">
              <a16:creationId xmlns:a16="http://schemas.microsoft.com/office/drawing/2014/main" id="{D850C365-854D-4FDD-8475-B5B36149478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859" name="Text Box 220">
          <a:extLst>
            <a:ext uri="{FF2B5EF4-FFF2-40B4-BE49-F238E27FC236}">
              <a16:creationId xmlns:a16="http://schemas.microsoft.com/office/drawing/2014/main" id="{992EFE2C-87A8-47B6-A632-B67ED455FEE9}"/>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60" name="Text Box 221">
          <a:extLst>
            <a:ext uri="{FF2B5EF4-FFF2-40B4-BE49-F238E27FC236}">
              <a16:creationId xmlns:a16="http://schemas.microsoft.com/office/drawing/2014/main" id="{C5E8ED07-6EAC-4878-949A-2F683771B415}"/>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861" name="Text Box 222">
          <a:extLst>
            <a:ext uri="{FF2B5EF4-FFF2-40B4-BE49-F238E27FC236}">
              <a16:creationId xmlns:a16="http://schemas.microsoft.com/office/drawing/2014/main" id="{A805B8A1-B126-4FB7-A6CA-1FFDCF62F313}"/>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62" name="Text Box 223">
          <a:extLst>
            <a:ext uri="{FF2B5EF4-FFF2-40B4-BE49-F238E27FC236}">
              <a16:creationId xmlns:a16="http://schemas.microsoft.com/office/drawing/2014/main" id="{2FE5BDF7-9CC7-41A2-B7E0-FFCA8244EA0B}"/>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63" name="テキスト 3">
          <a:extLst>
            <a:ext uri="{FF2B5EF4-FFF2-40B4-BE49-F238E27FC236}">
              <a16:creationId xmlns:a16="http://schemas.microsoft.com/office/drawing/2014/main" id="{CC1C224F-CF0B-4DCA-8ADE-994849E4DDF9}"/>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64" name="テキスト 4">
          <a:extLst>
            <a:ext uri="{FF2B5EF4-FFF2-40B4-BE49-F238E27FC236}">
              <a16:creationId xmlns:a16="http://schemas.microsoft.com/office/drawing/2014/main" id="{0A563621-2423-4D40-A809-E4954360927A}"/>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65" name="テキスト 5">
          <a:extLst>
            <a:ext uri="{FF2B5EF4-FFF2-40B4-BE49-F238E27FC236}">
              <a16:creationId xmlns:a16="http://schemas.microsoft.com/office/drawing/2014/main" id="{F3CE9D55-0351-4F5C-AEB6-9A06D10BAE5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866" name="テキスト 10">
          <a:extLst>
            <a:ext uri="{FF2B5EF4-FFF2-40B4-BE49-F238E27FC236}">
              <a16:creationId xmlns:a16="http://schemas.microsoft.com/office/drawing/2014/main" id="{A642BCC8-025A-4F08-8FA9-484B19927A6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67" name="テキスト 11">
          <a:extLst>
            <a:ext uri="{FF2B5EF4-FFF2-40B4-BE49-F238E27FC236}">
              <a16:creationId xmlns:a16="http://schemas.microsoft.com/office/drawing/2014/main" id="{5783F963-7546-4654-B17B-504F9B0AB8E0}"/>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868" name="テキスト 12">
          <a:extLst>
            <a:ext uri="{FF2B5EF4-FFF2-40B4-BE49-F238E27FC236}">
              <a16:creationId xmlns:a16="http://schemas.microsoft.com/office/drawing/2014/main" id="{679F2FB3-ABE3-4321-9E55-D7446D09D70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69" name="テキスト 18">
          <a:extLst>
            <a:ext uri="{FF2B5EF4-FFF2-40B4-BE49-F238E27FC236}">
              <a16:creationId xmlns:a16="http://schemas.microsoft.com/office/drawing/2014/main" id="{694E885E-D8D4-47F5-A38B-6ACF4C6DC166}"/>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70" name="テキスト 19">
          <a:extLst>
            <a:ext uri="{FF2B5EF4-FFF2-40B4-BE49-F238E27FC236}">
              <a16:creationId xmlns:a16="http://schemas.microsoft.com/office/drawing/2014/main" id="{5C36CE44-ABBC-46C7-832F-5FAAE13E6EFE}"/>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71" name="テキスト 20">
          <a:extLst>
            <a:ext uri="{FF2B5EF4-FFF2-40B4-BE49-F238E27FC236}">
              <a16:creationId xmlns:a16="http://schemas.microsoft.com/office/drawing/2014/main" id="{7D93E508-05F5-4CD1-A418-E20503165CDB}"/>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72" name="テキスト 21">
          <a:extLst>
            <a:ext uri="{FF2B5EF4-FFF2-40B4-BE49-F238E27FC236}">
              <a16:creationId xmlns:a16="http://schemas.microsoft.com/office/drawing/2014/main" id="{7688E642-67E8-4F88-BB57-01C46DEFBE69}"/>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73" name="テキスト 22">
          <a:extLst>
            <a:ext uri="{FF2B5EF4-FFF2-40B4-BE49-F238E27FC236}">
              <a16:creationId xmlns:a16="http://schemas.microsoft.com/office/drawing/2014/main" id="{9B3C3B6A-2911-4148-9B8D-2CAADD5B572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74" name="テキスト 23">
          <a:extLst>
            <a:ext uri="{FF2B5EF4-FFF2-40B4-BE49-F238E27FC236}">
              <a16:creationId xmlns:a16="http://schemas.microsoft.com/office/drawing/2014/main" id="{73CDC39F-0D9E-4E6E-9BBC-6674F0C30238}"/>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75" name="テキスト 31">
          <a:extLst>
            <a:ext uri="{FF2B5EF4-FFF2-40B4-BE49-F238E27FC236}">
              <a16:creationId xmlns:a16="http://schemas.microsoft.com/office/drawing/2014/main" id="{0584A583-C7C0-43EC-8057-FD9D712FB743}"/>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76" name="テキスト 32">
          <a:extLst>
            <a:ext uri="{FF2B5EF4-FFF2-40B4-BE49-F238E27FC236}">
              <a16:creationId xmlns:a16="http://schemas.microsoft.com/office/drawing/2014/main" id="{F6588209-D90A-446C-A37D-C2048F8F82A4}"/>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77" name="テキスト 33">
          <a:extLst>
            <a:ext uri="{FF2B5EF4-FFF2-40B4-BE49-F238E27FC236}">
              <a16:creationId xmlns:a16="http://schemas.microsoft.com/office/drawing/2014/main" id="{C443ACCB-D160-4A20-9C32-CCAA9C05A9AA}"/>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78" name="テキスト 34">
          <a:extLst>
            <a:ext uri="{FF2B5EF4-FFF2-40B4-BE49-F238E27FC236}">
              <a16:creationId xmlns:a16="http://schemas.microsoft.com/office/drawing/2014/main" id="{5C5455FD-9DBE-4FBF-B2C8-02827E1E312C}"/>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79" name="テキスト 35">
          <a:extLst>
            <a:ext uri="{FF2B5EF4-FFF2-40B4-BE49-F238E27FC236}">
              <a16:creationId xmlns:a16="http://schemas.microsoft.com/office/drawing/2014/main" id="{5ABEAB9A-2134-49AB-B1F9-6E6176D78B4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80" name="テキスト 36">
          <a:extLst>
            <a:ext uri="{FF2B5EF4-FFF2-40B4-BE49-F238E27FC236}">
              <a16:creationId xmlns:a16="http://schemas.microsoft.com/office/drawing/2014/main" id="{CFFE4612-48DE-46F0-82CD-A8C089B57B7B}"/>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81" name="テキスト 45">
          <a:extLst>
            <a:ext uri="{FF2B5EF4-FFF2-40B4-BE49-F238E27FC236}">
              <a16:creationId xmlns:a16="http://schemas.microsoft.com/office/drawing/2014/main" id="{97EDC081-872E-4F40-B42D-A44DDB6BDD8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882" name="テキスト 46">
          <a:extLst>
            <a:ext uri="{FF2B5EF4-FFF2-40B4-BE49-F238E27FC236}">
              <a16:creationId xmlns:a16="http://schemas.microsoft.com/office/drawing/2014/main" id="{B502270D-E796-4C1C-98B8-635D5596221C}"/>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883" name="テキスト 47">
          <a:extLst>
            <a:ext uri="{FF2B5EF4-FFF2-40B4-BE49-F238E27FC236}">
              <a16:creationId xmlns:a16="http://schemas.microsoft.com/office/drawing/2014/main" id="{A6FA3CCA-D2E2-4034-9D9D-7A1417F56BA3}"/>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84" name="テキスト 49">
          <a:extLst>
            <a:ext uri="{FF2B5EF4-FFF2-40B4-BE49-F238E27FC236}">
              <a16:creationId xmlns:a16="http://schemas.microsoft.com/office/drawing/2014/main" id="{69E2FD35-864D-47D8-A82E-2E391B07731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85" name="Text Box 129">
          <a:extLst>
            <a:ext uri="{FF2B5EF4-FFF2-40B4-BE49-F238E27FC236}">
              <a16:creationId xmlns:a16="http://schemas.microsoft.com/office/drawing/2014/main" id="{81B39FF8-28FA-4D48-B8E5-93D407F54266}"/>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886" name="Text Box 130">
          <a:extLst>
            <a:ext uri="{FF2B5EF4-FFF2-40B4-BE49-F238E27FC236}">
              <a16:creationId xmlns:a16="http://schemas.microsoft.com/office/drawing/2014/main" id="{D0D46881-1AC1-4BCE-A291-B34030983F08}"/>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887" name="Text Box 131">
          <a:extLst>
            <a:ext uri="{FF2B5EF4-FFF2-40B4-BE49-F238E27FC236}">
              <a16:creationId xmlns:a16="http://schemas.microsoft.com/office/drawing/2014/main" id="{3F17B163-5956-4F3F-BB2E-849C71BC0E57}"/>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88" name="Text Box 132">
          <a:extLst>
            <a:ext uri="{FF2B5EF4-FFF2-40B4-BE49-F238E27FC236}">
              <a16:creationId xmlns:a16="http://schemas.microsoft.com/office/drawing/2014/main" id="{5E15FF21-3E8D-44E7-B103-BDC30982A98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889" name="Text Box 133">
          <a:extLst>
            <a:ext uri="{FF2B5EF4-FFF2-40B4-BE49-F238E27FC236}">
              <a16:creationId xmlns:a16="http://schemas.microsoft.com/office/drawing/2014/main" id="{77902AE7-849B-4CE0-90C9-7F0CEE90BB1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90" name="Text Box 134">
          <a:extLst>
            <a:ext uri="{FF2B5EF4-FFF2-40B4-BE49-F238E27FC236}">
              <a16:creationId xmlns:a16="http://schemas.microsoft.com/office/drawing/2014/main" id="{6EAE366F-41B3-4CC2-9EBE-B9FEF929690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91" name="Text Box 135">
          <a:extLst>
            <a:ext uri="{FF2B5EF4-FFF2-40B4-BE49-F238E27FC236}">
              <a16:creationId xmlns:a16="http://schemas.microsoft.com/office/drawing/2014/main" id="{8CA7FE72-ED74-419A-A270-8160A39BE468}"/>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92" name="Text Box 136">
          <a:extLst>
            <a:ext uri="{FF2B5EF4-FFF2-40B4-BE49-F238E27FC236}">
              <a16:creationId xmlns:a16="http://schemas.microsoft.com/office/drawing/2014/main" id="{2A27C7E3-330E-46F1-B14E-49F55AB00A1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93" name="Text Box 137">
          <a:extLst>
            <a:ext uri="{FF2B5EF4-FFF2-40B4-BE49-F238E27FC236}">
              <a16:creationId xmlns:a16="http://schemas.microsoft.com/office/drawing/2014/main" id="{BA01E86C-44DE-46A5-B374-82F844E3E079}"/>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94" name="Text Box 138">
          <a:extLst>
            <a:ext uri="{FF2B5EF4-FFF2-40B4-BE49-F238E27FC236}">
              <a16:creationId xmlns:a16="http://schemas.microsoft.com/office/drawing/2014/main" id="{13DD1C79-59A7-4593-B0D6-74E5080114C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95" name="テキスト 5">
          <a:extLst>
            <a:ext uri="{FF2B5EF4-FFF2-40B4-BE49-F238E27FC236}">
              <a16:creationId xmlns:a16="http://schemas.microsoft.com/office/drawing/2014/main" id="{EFAF4845-0A8C-4F1B-9C93-BF67ABEE5922}"/>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896" name="テキスト 12">
          <a:extLst>
            <a:ext uri="{FF2B5EF4-FFF2-40B4-BE49-F238E27FC236}">
              <a16:creationId xmlns:a16="http://schemas.microsoft.com/office/drawing/2014/main" id="{F484703F-01A2-460B-8974-C1DB7ABA4667}"/>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97" name="テキスト 22">
          <a:extLst>
            <a:ext uri="{FF2B5EF4-FFF2-40B4-BE49-F238E27FC236}">
              <a16:creationId xmlns:a16="http://schemas.microsoft.com/office/drawing/2014/main" id="{C6C574CB-2A97-4BFA-811C-9E852589FE8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98" name="テキスト 23">
          <a:extLst>
            <a:ext uri="{FF2B5EF4-FFF2-40B4-BE49-F238E27FC236}">
              <a16:creationId xmlns:a16="http://schemas.microsoft.com/office/drawing/2014/main" id="{375825A4-742A-464A-8BBA-AF57C3AC551B}"/>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99" name="テキスト 35">
          <a:extLst>
            <a:ext uri="{FF2B5EF4-FFF2-40B4-BE49-F238E27FC236}">
              <a16:creationId xmlns:a16="http://schemas.microsoft.com/office/drawing/2014/main" id="{D3071FC3-7E5C-403C-9AF2-0E5AD3B544E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900" name="テキスト 36">
          <a:extLst>
            <a:ext uri="{FF2B5EF4-FFF2-40B4-BE49-F238E27FC236}">
              <a16:creationId xmlns:a16="http://schemas.microsoft.com/office/drawing/2014/main" id="{A71C4FD7-FB6B-4C23-A1D6-06E8F0E9627B}"/>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901" name="テキスト 49">
          <a:extLst>
            <a:ext uri="{FF2B5EF4-FFF2-40B4-BE49-F238E27FC236}">
              <a16:creationId xmlns:a16="http://schemas.microsoft.com/office/drawing/2014/main" id="{3539F4C1-3B54-4546-ADD2-4CBB5EAB8828}"/>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02" name="Text Box 203">
          <a:extLst>
            <a:ext uri="{FF2B5EF4-FFF2-40B4-BE49-F238E27FC236}">
              <a16:creationId xmlns:a16="http://schemas.microsoft.com/office/drawing/2014/main" id="{E31E51BA-62B9-4AF8-9628-5B69DD203AF7}"/>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903" name="Text Box 204">
          <a:extLst>
            <a:ext uri="{FF2B5EF4-FFF2-40B4-BE49-F238E27FC236}">
              <a16:creationId xmlns:a16="http://schemas.microsoft.com/office/drawing/2014/main" id="{5B4CD066-4976-400D-9295-FD9A3C0EC1C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04" name="Text Box 205">
          <a:extLst>
            <a:ext uri="{FF2B5EF4-FFF2-40B4-BE49-F238E27FC236}">
              <a16:creationId xmlns:a16="http://schemas.microsoft.com/office/drawing/2014/main" id="{18DD2BB4-70B4-465A-9D2D-BE0F070A5C8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05" name="Text Box 206">
          <a:extLst>
            <a:ext uri="{FF2B5EF4-FFF2-40B4-BE49-F238E27FC236}">
              <a16:creationId xmlns:a16="http://schemas.microsoft.com/office/drawing/2014/main" id="{100BCE6E-902E-43EE-BFB1-FAA7E8453C18}"/>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06" name="Text Box 207">
          <a:extLst>
            <a:ext uri="{FF2B5EF4-FFF2-40B4-BE49-F238E27FC236}">
              <a16:creationId xmlns:a16="http://schemas.microsoft.com/office/drawing/2014/main" id="{5FC19C69-956F-472B-AD94-61066A996E8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07" name="Text Box 208">
          <a:extLst>
            <a:ext uri="{FF2B5EF4-FFF2-40B4-BE49-F238E27FC236}">
              <a16:creationId xmlns:a16="http://schemas.microsoft.com/office/drawing/2014/main" id="{8281B55F-C5F9-4B78-923E-9F8BC21554AE}"/>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08" name="Text Box 209">
          <a:extLst>
            <a:ext uri="{FF2B5EF4-FFF2-40B4-BE49-F238E27FC236}">
              <a16:creationId xmlns:a16="http://schemas.microsoft.com/office/drawing/2014/main" id="{1950D792-938A-4D79-950D-BAD0EC01B79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09" name="Text Box 210">
          <a:extLst>
            <a:ext uri="{FF2B5EF4-FFF2-40B4-BE49-F238E27FC236}">
              <a16:creationId xmlns:a16="http://schemas.microsoft.com/office/drawing/2014/main" id="{409237C0-4079-403B-93DF-EF7070A0B9A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10" name="Text Box 211">
          <a:extLst>
            <a:ext uri="{FF2B5EF4-FFF2-40B4-BE49-F238E27FC236}">
              <a16:creationId xmlns:a16="http://schemas.microsoft.com/office/drawing/2014/main" id="{2B292475-5EE9-4220-92AB-2D2119FCAC2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11" name="Text Box 212">
          <a:extLst>
            <a:ext uri="{FF2B5EF4-FFF2-40B4-BE49-F238E27FC236}">
              <a16:creationId xmlns:a16="http://schemas.microsoft.com/office/drawing/2014/main" id="{3FD18A0B-2191-4A88-9834-BD80181AFDA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912" name="Text Box 213">
          <a:extLst>
            <a:ext uri="{FF2B5EF4-FFF2-40B4-BE49-F238E27FC236}">
              <a16:creationId xmlns:a16="http://schemas.microsoft.com/office/drawing/2014/main" id="{396E40AE-3B92-46F6-A959-C28B870C52AA}"/>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13" name="Text Box 214">
          <a:extLst>
            <a:ext uri="{FF2B5EF4-FFF2-40B4-BE49-F238E27FC236}">
              <a16:creationId xmlns:a16="http://schemas.microsoft.com/office/drawing/2014/main" id="{7BF9507F-F12C-4F1B-A4B1-74519435BA3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914" name="Text Box 215">
          <a:extLst>
            <a:ext uri="{FF2B5EF4-FFF2-40B4-BE49-F238E27FC236}">
              <a16:creationId xmlns:a16="http://schemas.microsoft.com/office/drawing/2014/main" id="{092EEA16-59D3-42FF-A13C-37ED94086051}"/>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15" name="Text Box 216">
          <a:extLst>
            <a:ext uri="{FF2B5EF4-FFF2-40B4-BE49-F238E27FC236}">
              <a16:creationId xmlns:a16="http://schemas.microsoft.com/office/drawing/2014/main" id="{E7E82401-2FD3-41C2-8A74-9647BD6B1A5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16" name="テキスト 1">
          <a:extLst>
            <a:ext uri="{FF2B5EF4-FFF2-40B4-BE49-F238E27FC236}">
              <a16:creationId xmlns:a16="http://schemas.microsoft.com/office/drawing/2014/main" id="{D78EAC7D-3614-4E80-8899-2A09B003E6BB}"/>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17" name="テキスト 2">
          <a:extLst>
            <a:ext uri="{FF2B5EF4-FFF2-40B4-BE49-F238E27FC236}">
              <a16:creationId xmlns:a16="http://schemas.microsoft.com/office/drawing/2014/main" id="{DAA91292-6C8F-441C-8379-9E2AC8997FA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18" name="テキスト 16">
          <a:extLst>
            <a:ext uri="{FF2B5EF4-FFF2-40B4-BE49-F238E27FC236}">
              <a16:creationId xmlns:a16="http://schemas.microsoft.com/office/drawing/2014/main" id="{D9C03E68-DF20-4DF2-932A-973AB19FAF91}"/>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19" name="テキスト 17">
          <a:extLst>
            <a:ext uri="{FF2B5EF4-FFF2-40B4-BE49-F238E27FC236}">
              <a16:creationId xmlns:a16="http://schemas.microsoft.com/office/drawing/2014/main" id="{9EE18FBC-C700-4FB0-A744-B0633ADECA5D}"/>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20" name="テキスト 43">
          <a:extLst>
            <a:ext uri="{FF2B5EF4-FFF2-40B4-BE49-F238E27FC236}">
              <a16:creationId xmlns:a16="http://schemas.microsoft.com/office/drawing/2014/main" id="{C35637B0-32CC-4926-B7FF-BB9B375EF10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21" name="テキスト 44">
          <a:extLst>
            <a:ext uri="{FF2B5EF4-FFF2-40B4-BE49-F238E27FC236}">
              <a16:creationId xmlns:a16="http://schemas.microsoft.com/office/drawing/2014/main" id="{4A0F0A3F-B473-4F09-ADDA-EB282D440186}"/>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22" name="Text Box 153">
          <a:extLst>
            <a:ext uri="{FF2B5EF4-FFF2-40B4-BE49-F238E27FC236}">
              <a16:creationId xmlns:a16="http://schemas.microsoft.com/office/drawing/2014/main" id="{C9E92CE4-4DD9-45B6-B894-6E3002878D4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23" name="Text Box 154">
          <a:extLst>
            <a:ext uri="{FF2B5EF4-FFF2-40B4-BE49-F238E27FC236}">
              <a16:creationId xmlns:a16="http://schemas.microsoft.com/office/drawing/2014/main" id="{144F2655-86F3-4728-A05A-31F49489E4D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24" name="Text Box 155">
          <a:extLst>
            <a:ext uri="{FF2B5EF4-FFF2-40B4-BE49-F238E27FC236}">
              <a16:creationId xmlns:a16="http://schemas.microsoft.com/office/drawing/2014/main" id="{C65A3ACA-D7EA-494D-8247-0B66C2C7AA2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25" name="Text Box 156">
          <a:extLst>
            <a:ext uri="{FF2B5EF4-FFF2-40B4-BE49-F238E27FC236}">
              <a16:creationId xmlns:a16="http://schemas.microsoft.com/office/drawing/2014/main" id="{F7B34F03-9DBF-4444-9490-B90DB939FB0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26" name="Text Box 157">
          <a:extLst>
            <a:ext uri="{FF2B5EF4-FFF2-40B4-BE49-F238E27FC236}">
              <a16:creationId xmlns:a16="http://schemas.microsoft.com/office/drawing/2014/main" id="{BE1983B1-026F-46E8-84C0-1C692271CDA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27" name="Text Box 158">
          <a:extLst>
            <a:ext uri="{FF2B5EF4-FFF2-40B4-BE49-F238E27FC236}">
              <a16:creationId xmlns:a16="http://schemas.microsoft.com/office/drawing/2014/main" id="{DC702621-FB54-4226-9D50-00E21522BD3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28" name="Text Box 159">
          <a:extLst>
            <a:ext uri="{FF2B5EF4-FFF2-40B4-BE49-F238E27FC236}">
              <a16:creationId xmlns:a16="http://schemas.microsoft.com/office/drawing/2014/main" id="{B3402010-FAE7-4BB6-A87A-1D21F6B572D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29" name="Text Box 161">
          <a:extLst>
            <a:ext uri="{FF2B5EF4-FFF2-40B4-BE49-F238E27FC236}">
              <a16:creationId xmlns:a16="http://schemas.microsoft.com/office/drawing/2014/main" id="{B3C44435-F655-4172-88B5-F953FB190F4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30" name="Text Box 163">
          <a:extLst>
            <a:ext uri="{FF2B5EF4-FFF2-40B4-BE49-F238E27FC236}">
              <a16:creationId xmlns:a16="http://schemas.microsoft.com/office/drawing/2014/main" id="{5F66B30A-0DE7-4FF5-8598-8C16184A6936}"/>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31" name="Text Box 164">
          <a:extLst>
            <a:ext uri="{FF2B5EF4-FFF2-40B4-BE49-F238E27FC236}">
              <a16:creationId xmlns:a16="http://schemas.microsoft.com/office/drawing/2014/main" id="{1981EA4A-53F1-4CD0-8138-E4B8ACD63D47}"/>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32" name="Text Box 165">
          <a:extLst>
            <a:ext uri="{FF2B5EF4-FFF2-40B4-BE49-F238E27FC236}">
              <a16:creationId xmlns:a16="http://schemas.microsoft.com/office/drawing/2014/main" id="{802FCF6B-396B-4F7C-9585-20E5ABD106D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33" name="Text Box 166">
          <a:extLst>
            <a:ext uri="{FF2B5EF4-FFF2-40B4-BE49-F238E27FC236}">
              <a16:creationId xmlns:a16="http://schemas.microsoft.com/office/drawing/2014/main" id="{B0FC9D49-B8CD-47DD-AA60-56C7555BCF5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34" name="Text Box 167">
          <a:extLst>
            <a:ext uri="{FF2B5EF4-FFF2-40B4-BE49-F238E27FC236}">
              <a16:creationId xmlns:a16="http://schemas.microsoft.com/office/drawing/2014/main" id="{835CD189-8B8B-44FC-B945-09C5688B9F0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35" name="Text Box 168">
          <a:extLst>
            <a:ext uri="{FF2B5EF4-FFF2-40B4-BE49-F238E27FC236}">
              <a16:creationId xmlns:a16="http://schemas.microsoft.com/office/drawing/2014/main" id="{C0C41242-FDEF-4ED8-BAF6-3E1B91AA3CF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36" name="Text Box 169">
          <a:extLst>
            <a:ext uri="{FF2B5EF4-FFF2-40B4-BE49-F238E27FC236}">
              <a16:creationId xmlns:a16="http://schemas.microsoft.com/office/drawing/2014/main" id="{DC6ED334-4F8D-4A1C-A352-54C92E85F78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37" name="Text Box 170">
          <a:extLst>
            <a:ext uri="{FF2B5EF4-FFF2-40B4-BE49-F238E27FC236}">
              <a16:creationId xmlns:a16="http://schemas.microsoft.com/office/drawing/2014/main" id="{C04E989B-B564-4A64-9D96-6D66EE12891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38" name="Text Box 172">
          <a:extLst>
            <a:ext uri="{FF2B5EF4-FFF2-40B4-BE49-F238E27FC236}">
              <a16:creationId xmlns:a16="http://schemas.microsoft.com/office/drawing/2014/main" id="{7CFCFE6C-877F-4CDE-99C0-71632E89766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39" name="Text Box 174">
          <a:extLst>
            <a:ext uri="{FF2B5EF4-FFF2-40B4-BE49-F238E27FC236}">
              <a16:creationId xmlns:a16="http://schemas.microsoft.com/office/drawing/2014/main" id="{6B0E5B47-908D-49ED-B12E-FF0D6D9C5829}"/>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40" name="テキスト 2">
          <a:extLst>
            <a:ext uri="{FF2B5EF4-FFF2-40B4-BE49-F238E27FC236}">
              <a16:creationId xmlns:a16="http://schemas.microsoft.com/office/drawing/2014/main" id="{BAE2BA52-2FD2-41D0-9388-24D94FEE13F7}"/>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41" name="テキスト 3">
          <a:extLst>
            <a:ext uri="{FF2B5EF4-FFF2-40B4-BE49-F238E27FC236}">
              <a16:creationId xmlns:a16="http://schemas.microsoft.com/office/drawing/2014/main" id="{FDF7DAEB-E2B3-49F0-9408-1A0D0A6C782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1942" name="テキスト 9">
          <a:extLst>
            <a:ext uri="{FF2B5EF4-FFF2-40B4-BE49-F238E27FC236}">
              <a16:creationId xmlns:a16="http://schemas.microsoft.com/office/drawing/2014/main" id="{3884C028-8708-43BC-B2CD-E5E12FB0B702}"/>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43" name="テキスト 10">
          <a:extLst>
            <a:ext uri="{FF2B5EF4-FFF2-40B4-BE49-F238E27FC236}">
              <a16:creationId xmlns:a16="http://schemas.microsoft.com/office/drawing/2014/main" id="{C9811CF1-FA8E-4EBD-AD19-0B19C418603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44" name="テキスト 18">
          <a:extLst>
            <a:ext uri="{FF2B5EF4-FFF2-40B4-BE49-F238E27FC236}">
              <a16:creationId xmlns:a16="http://schemas.microsoft.com/office/drawing/2014/main" id="{C2BDB371-59C5-421D-A55A-BD81646D626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45" name="テキスト 19">
          <a:extLst>
            <a:ext uri="{FF2B5EF4-FFF2-40B4-BE49-F238E27FC236}">
              <a16:creationId xmlns:a16="http://schemas.microsoft.com/office/drawing/2014/main" id="{62B6A405-2DC1-46FB-9D4C-706F34FD080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46" name="テキスト 31">
          <a:extLst>
            <a:ext uri="{FF2B5EF4-FFF2-40B4-BE49-F238E27FC236}">
              <a16:creationId xmlns:a16="http://schemas.microsoft.com/office/drawing/2014/main" id="{BAB53A98-F03F-4552-8320-640BF46611B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47" name="テキスト 32">
          <a:extLst>
            <a:ext uri="{FF2B5EF4-FFF2-40B4-BE49-F238E27FC236}">
              <a16:creationId xmlns:a16="http://schemas.microsoft.com/office/drawing/2014/main" id="{A84AE290-F28E-4EA0-B7B8-4CB83557783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1948" name="テキスト 44">
          <a:extLst>
            <a:ext uri="{FF2B5EF4-FFF2-40B4-BE49-F238E27FC236}">
              <a16:creationId xmlns:a16="http://schemas.microsoft.com/office/drawing/2014/main" id="{B1992D24-EB53-408F-A8CF-E777979FC907}"/>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49" name="テキスト 45">
          <a:extLst>
            <a:ext uri="{FF2B5EF4-FFF2-40B4-BE49-F238E27FC236}">
              <a16:creationId xmlns:a16="http://schemas.microsoft.com/office/drawing/2014/main" id="{A1818CAC-FB8A-4518-ACF1-6C2FA166377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50" name="Text Box 200">
          <a:extLst>
            <a:ext uri="{FF2B5EF4-FFF2-40B4-BE49-F238E27FC236}">
              <a16:creationId xmlns:a16="http://schemas.microsoft.com/office/drawing/2014/main" id="{0ADE8696-E3AA-49CE-A7B5-A4698CEB145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51" name="Text Box 202">
          <a:extLst>
            <a:ext uri="{FF2B5EF4-FFF2-40B4-BE49-F238E27FC236}">
              <a16:creationId xmlns:a16="http://schemas.microsoft.com/office/drawing/2014/main" id="{E918DD4E-239D-46EC-8DA7-915EDCB9F547}"/>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52" name="Text Box 224">
          <a:extLst>
            <a:ext uri="{FF2B5EF4-FFF2-40B4-BE49-F238E27FC236}">
              <a16:creationId xmlns:a16="http://schemas.microsoft.com/office/drawing/2014/main" id="{7C47E80C-2D7E-40BD-84FD-C803273D4D2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953" name="Text Box 225">
          <a:extLst>
            <a:ext uri="{FF2B5EF4-FFF2-40B4-BE49-F238E27FC236}">
              <a16:creationId xmlns:a16="http://schemas.microsoft.com/office/drawing/2014/main" id="{B3389650-2D43-41D5-8ACD-C26AC374892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54" name="Text Box 226">
          <a:extLst>
            <a:ext uri="{FF2B5EF4-FFF2-40B4-BE49-F238E27FC236}">
              <a16:creationId xmlns:a16="http://schemas.microsoft.com/office/drawing/2014/main" id="{4AA9927E-5669-4058-96FC-D59ECCA1A22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55" name="Text Box 227">
          <a:extLst>
            <a:ext uri="{FF2B5EF4-FFF2-40B4-BE49-F238E27FC236}">
              <a16:creationId xmlns:a16="http://schemas.microsoft.com/office/drawing/2014/main" id="{1319625F-7C96-47FA-B874-2168A4A664EE}"/>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56" name="Text Box 228">
          <a:extLst>
            <a:ext uri="{FF2B5EF4-FFF2-40B4-BE49-F238E27FC236}">
              <a16:creationId xmlns:a16="http://schemas.microsoft.com/office/drawing/2014/main" id="{F30874A9-6A9F-4682-B230-319A301935D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57" name="Text Box 229">
          <a:extLst>
            <a:ext uri="{FF2B5EF4-FFF2-40B4-BE49-F238E27FC236}">
              <a16:creationId xmlns:a16="http://schemas.microsoft.com/office/drawing/2014/main" id="{3F2F96D5-A036-4126-8943-C8D11D13EDA3}"/>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58" name="Text Box 230">
          <a:extLst>
            <a:ext uri="{FF2B5EF4-FFF2-40B4-BE49-F238E27FC236}">
              <a16:creationId xmlns:a16="http://schemas.microsoft.com/office/drawing/2014/main" id="{2E83EF56-7C98-4507-88A4-F33C6A70195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1959" name="Text Box 231">
          <a:extLst>
            <a:ext uri="{FF2B5EF4-FFF2-40B4-BE49-F238E27FC236}">
              <a16:creationId xmlns:a16="http://schemas.microsoft.com/office/drawing/2014/main" id="{9C69798A-FD2D-43C6-90F6-D1DDD5AF354E}"/>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60" name="Text Box 232">
          <a:extLst>
            <a:ext uri="{FF2B5EF4-FFF2-40B4-BE49-F238E27FC236}">
              <a16:creationId xmlns:a16="http://schemas.microsoft.com/office/drawing/2014/main" id="{86555DE3-72E6-4F86-B8C3-F58DC627E1F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1961" name="Text Box 233">
          <a:extLst>
            <a:ext uri="{FF2B5EF4-FFF2-40B4-BE49-F238E27FC236}">
              <a16:creationId xmlns:a16="http://schemas.microsoft.com/office/drawing/2014/main" id="{BAD35BD2-8BBF-41BE-8D04-AD59A3B1A7E1}"/>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1962" name="Text Box 234">
          <a:extLst>
            <a:ext uri="{FF2B5EF4-FFF2-40B4-BE49-F238E27FC236}">
              <a16:creationId xmlns:a16="http://schemas.microsoft.com/office/drawing/2014/main" id="{214BAB7A-8AE7-4030-9579-D9B3A25A79CF}"/>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63" name="Text Box 235">
          <a:extLst>
            <a:ext uri="{FF2B5EF4-FFF2-40B4-BE49-F238E27FC236}">
              <a16:creationId xmlns:a16="http://schemas.microsoft.com/office/drawing/2014/main" id="{E5C25ACE-7BBE-4C0A-AED0-279DFA0C201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964" name="Text Box 236">
          <a:extLst>
            <a:ext uri="{FF2B5EF4-FFF2-40B4-BE49-F238E27FC236}">
              <a16:creationId xmlns:a16="http://schemas.microsoft.com/office/drawing/2014/main" id="{475F11C4-86C0-4FC0-A437-A2937F9AD20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65" name="Text Box 237">
          <a:extLst>
            <a:ext uri="{FF2B5EF4-FFF2-40B4-BE49-F238E27FC236}">
              <a16:creationId xmlns:a16="http://schemas.microsoft.com/office/drawing/2014/main" id="{9161776E-8B04-4626-8995-0AD32C6D648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66" name="Text Box 238">
          <a:extLst>
            <a:ext uri="{FF2B5EF4-FFF2-40B4-BE49-F238E27FC236}">
              <a16:creationId xmlns:a16="http://schemas.microsoft.com/office/drawing/2014/main" id="{5B56CD95-316C-4FB3-BA13-206B8260432C}"/>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67" name="Text Box 239">
          <a:extLst>
            <a:ext uri="{FF2B5EF4-FFF2-40B4-BE49-F238E27FC236}">
              <a16:creationId xmlns:a16="http://schemas.microsoft.com/office/drawing/2014/main" id="{4CDDE17A-D30F-43C0-A30E-E90B5CB7BC2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68" name="Text Box 240">
          <a:extLst>
            <a:ext uri="{FF2B5EF4-FFF2-40B4-BE49-F238E27FC236}">
              <a16:creationId xmlns:a16="http://schemas.microsoft.com/office/drawing/2014/main" id="{EEC9AC94-7BA8-458E-9394-9F75A12FCA75}"/>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69" name="Text Box 241">
          <a:extLst>
            <a:ext uri="{FF2B5EF4-FFF2-40B4-BE49-F238E27FC236}">
              <a16:creationId xmlns:a16="http://schemas.microsoft.com/office/drawing/2014/main" id="{273D5643-0C55-44CF-BA59-76BA426E5A4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1970" name="Text Box 242">
          <a:extLst>
            <a:ext uri="{FF2B5EF4-FFF2-40B4-BE49-F238E27FC236}">
              <a16:creationId xmlns:a16="http://schemas.microsoft.com/office/drawing/2014/main" id="{8F58090C-C027-4ADF-A922-13470050EB43}"/>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71" name="Text Box 243">
          <a:extLst>
            <a:ext uri="{FF2B5EF4-FFF2-40B4-BE49-F238E27FC236}">
              <a16:creationId xmlns:a16="http://schemas.microsoft.com/office/drawing/2014/main" id="{02BF981D-8A79-4B3E-8FD9-4F4ED709A2F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1972" name="Text Box 244">
          <a:extLst>
            <a:ext uri="{FF2B5EF4-FFF2-40B4-BE49-F238E27FC236}">
              <a16:creationId xmlns:a16="http://schemas.microsoft.com/office/drawing/2014/main" id="{F1BB9143-E877-4286-92D7-C0CF64161979}"/>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1973" name="Text Box 245">
          <a:extLst>
            <a:ext uri="{FF2B5EF4-FFF2-40B4-BE49-F238E27FC236}">
              <a16:creationId xmlns:a16="http://schemas.microsoft.com/office/drawing/2014/main" id="{7D618C9E-332F-4757-A385-3971051DBCF4}"/>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74" name="テキスト 1">
          <a:extLst>
            <a:ext uri="{FF2B5EF4-FFF2-40B4-BE49-F238E27FC236}">
              <a16:creationId xmlns:a16="http://schemas.microsoft.com/office/drawing/2014/main" id="{F99CF33F-B83C-45FA-A138-A927023C70A5}"/>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75" name="テキスト 2">
          <a:extLst>
            <a:ext uri="{FF2B5EF4-FFF2-40B4-BE49-F238E27FC236}">
              <a16:creationId xmlns:a16="http://schemas.microsoft.com/office/drawing/2014/main" id="{D60E8FDF-5F58-4C46-B7D1-0EC6A5E1D17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76" name="テキスト 16">
          <a:extLst>
            <a:ext uri="{FF2B5EF4-FFF2-40B4-BE49-F238E27FC236}">
              <a16:creationId xmlns:a16="http://schemas.microsoft.com/office/drawing/2014/main" id="{01AAAD41-458F-4A12-9AB3-0D2F0B9F9E7A}"/>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77" name="テキスト 17">
          <a:extLst>
            <a:ext uri="{FF2B5EF4-FFF2-40B4-BE49-F238E27FC236}">
              <a16:creationId xmlns:a16="http://schemas.microsoft.com/office/drawing/2014/main" id="{86521B26-8242-4866-A1ED-39139AC655CC}"/>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78" name="テキスト 43">
          <a:extLst>
            <a:ext uri="{FF2B5EF4-FFF2-40B4-BE49-F238E27FC236}">
              <a16:creationId xmlns:a16="http://schemas.microsoft.com/office/drawing/2014/main" id="{C5FF751B-D15E-40C7-BD1F-2BA419B635BB}"/>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79" name="テキスト 44">
          <a:extLst>
            <a:ext uri="{FF2B5EF4-FFF2-40B4-BE49-F238E27FC236}">
              <a16:creationId xmlns:a16="http://schemas.microsoft.com/office/drawing/2014/main" id="{3EB0A0AE-7C4F-41F4-9B87-10CB09C2DAE6}"/>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0" name="Text Box 153">
          <a:extLst>
            <a:ext uri="{FF2B5EF4-FFF2-40B4-BE49-F238E27FC236}">
              <a16:creationId xmlns:a16="http://schemas.microsoft.com/office/drawing/2014/main" id="{0F6AA18D-18B0-4BF7-9E1F-7812FFFD998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81" name="Text Box 154">
          <a:extLst>
            <a:ext uri="{FF2B5EF4-FFF2-40B4-BE49-F238E27FC236}">
              <a16:creationId xmlns:a16="http://schemas.microsoft.com/office/drawing/2014/main" id="{9B3BE4C8-B8D4-4D9C-B38D-A915F76FA05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2" name="Text Box 155">
          <a:extLst>
            <a:ext uri="{FF2B5EF4-FFF2-40B4-BE49-F238E27FC236}">
              <a16:creationId xmlns:a16="http://schemas.microsoft.com/office/drawing/2014/main" id="{F55CB08E-26C2-45EA-97C4-6D2847AD58A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83" name="Text Box 156">
          <a:extLst>
            <a:ext uri="{FF2B5EF4-FFF2-40B4-BE49-F238E27FC236}">
              <a16:creationId xmlns:a16="http://schemas.microsoft.com/office/drawing/2014/main" id="{797D32BF-8693-4E3F-A28A-C521C9D00ED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4" name="Text Box 157">
          <a:extLst>
            <a:ext uri="{FF2B5EF4-FFF2-40B4-BE49-F238E27FC236}">
              <a16:creationId xmlns:a16="http://schemas.microsoft.com/office/drawing/2014/main" id="{404CB82F-8884-485E-9415-1029944991E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85" name="Text Box 158">
          <a:extLst>
            <a:ext uri="{FF2B5EF4-FFF2-40B4-BE49-F238E27FC236}">
              <a16:creationId xmlns:a16="http://schemas.microsoft.com/office/drawing/2014/main" id="{FF9194C5-192A-4D8E-8C93-53B3B8BC102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6" name="Text Box 159">
          <a:extLst>
            <a:ext uri="{FF2B5EF4-FFF2-40B4-BE49-F238E27FC236}">
              <a16:creationId xmlns:a16="http://schemas.microsoft.com/office/drawing/2014/main" id="{26F0CD99-612D-4724-A530-6C853445429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7" name="Text Box 161">
          <a:extLst>
            <a:ext uri="{FF2B5EF4-FFF2-40B4-BE49-F238E27FC236}">
              <a16:creationId xmlns:a16="http://schemas.microsoft.com/office/drawing/2014/main" id="{224A724F-B32F-411F-9328-C561D20147A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88" name="Text Box 163">
          <a:extLst>
            <a:ext uri="{FF2B5EF4-FFF2-40B4-BE49-F238E27FC236}">
              <a16:creationId xmlns:a16="http://schemas.microsoft.com/office/drawing/2014/main" id="{607F2EF3-A5E1-4C6A-9089-B2B5B0C73871}"/>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9" name="Text Box 164">
          <a:extLst>
            <a:ext uri="{FF2B5EF4-FFF2-40B4-BE49-F238E27FC236}">
              <a16:creationId xmlns:a16="http://schemas.microsoft.com/office/drawing/2014/main" id="{5C884134-19F7-4C6D-A271-6FD8524655C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90" name="Text Box 165">
          <a:extLst>
            <a:ext uri="{FF2B5EF4-FFF2-40B4-BE49-F238E27FC236}">
              <a16:creationId xmlns:a16="http://schemas.microsoft.com/office/drawing/2014/main" id="{8674EDC7-65D8-4159-95D0-A13EEF5443B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91" name="Text Box 166">
          <a:extLst>
            <a:ext uri="{FF2B5EF4-FFF2-40B4-BE49-F238E27FC236}">
              <a16:creationId xmlns:a16="http://schemas.microsoft.com/office/drawing/2014/main" id="{BABA99BD-6EA2-4C43-8268-4E93C5A9890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92" name="Text Box 167">
          <a:extLst>
            <a:ext uri="{FF2B5EF4-FFF2-40B4-BE49-F238E27FC236}">
              <a16:creationId xmlns:a16="http://schemas.microsoft.com/office/drawing/2014/main" id="{A5754F09-6190-4DFE-A8A3-AB5F424EFE9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93" name="Text Box 168">
          <a:extLst>
            <a:ext uri="{FF2B5EF4-FFF2-40B4-BE49-F238E27FC236}">
              <a16:creationId xmlns:a16="http://schemas.microsoft.com/office/drawing/2014/main" id="{AA623039-6E73-4B77-9AD5-46D9F915BC8D}"/>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94" name="Text Box 169">
          <a:extLst>
            <a:ext uri="{FF2B5EF4-FFF2-40B4-BE49-F238E27FC236}">
              <a16:creationId xmlns:a16="http://schemas.microsoft.com/office/drawing/2014/main" id="{518F9680-9CE4-4215-985F-F0E7C046618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95" name="Text Box 170">
          <a:extLst>
            <a:ext uri="{FF2B5EF4-FFF2-40B4-BE49-F238E27FC236}">
              <a16:creationId xmlns:a16="http://schemas.microsoft.com/office/drawing/2014/main" id="{E58E3045-ED3F-474F-8D5F-262C0CB4770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96" name="Text Box 172">
          <a:extLst>
            <a:ext uri="{FF2B5EF4-FFF2-40B4-BE49-F238E27FC236}">
              <a16:creationId xmlns:a16="http://schemas.microsoft.com/office/drawing/2014/main" id="{6997E620-B304-48D3-9CF3-A5D163DBA45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97" name="Text Box 174">
          <a:extLst>
            <a:ext uri="{FF2B5EF4-FFF2-40B4-BE49-F238E27FC236}">
              <a16:creationId xmlns:a16="http://schemas.microsoft.com/office/drawing/2014/main" id="{107F3C28-60EE-4876-84C6-477F74A5C71B}"/>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98" name="テキスト 2">
          <a:extLst>
            <a:ext uri="{FF2B5EF4-FFF2-40B4-BE49-F238E27FC236}">
              <a16:creationId xmlns:a16="http://schemas.microsoft.com/office/drawing/2014/main" id="{060899FF-3664-43CD-8647-D0BCCAE5C07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99" name="テキスト 3">
          <a:extLst>
            <a:ext uri="{FF2B5EF4-FFF2-40B4-BE49-F238E27FC236}">
              <a16:creationId xmlns:a16="http://schemas.microsoft.com/office/drawing/2014/main" id="{6672D30E-F3CD-42DC-9381-697C0306D71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00" name="テキスト 9">
          <a:extLst>
            <a:ext uri="{FF2B5EF4-FFF2-40B4-BE49-F238E27FC236}">
              <a16:creationId xmlns:a16="http://schemas.microsoft.com/office/drawing/2014/main" id="{D5E4195D-3DB5-4498-8B8A-692102FE047B}"/>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2001" name="テキスト 10">
          <a:extLst>
            <a:ext uri="{FF2B5EF4-FFF2-40B4-BE49-F238E27FC236}">
              <a16:creationId xmlns:a16="http://schemas.microsoft.com/office/drawing/2014/main" id="{42E67345-0881-4983-A529-A5554D519D6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02" name="テキスト 18">
          <a:extLst>
            <a:ext uri="{FF2B5EF4-FFF2-40B4-BE49-F238E27FC236}">
              <a16:creationId xmlns:a16="http://schemas.microsoft.com/office/drawing/2014/main" id="{F6BC9617-CA9A-44E1-AC2B-212DC834BA8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03" name="テキスト 19">
          <a:extLst>
            <a:ext uri="{FF2B5EF4-FFF2-40B4-BE49-F238E27FC236}">
              <a16:creationId xmlns:a16="http://schemas.microsoft.com/office/drawing/2014/main" id="{520872FB-A28E-4B0A-93FE-193343A32747}"/>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04" name="テキスト 31">
          <a:extLst>
            <a:ext uri="{FF2B5EF4-FFF2-40B4-BE49-F238E27FC236}">
              <a16:creationId xmlns:a16="http://schemas.microsoft.com/office/drawing/2014/main" id="{249A5415-6168-4EF1-9040-6A7211D1EB9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05" name="テキスト 32">
          <a:extLst>
            <a:ext uri="{FF2B5EF4-FFF2-40B4-BE49-F238E27FC236}">
              <a16:creationId xmlns:a16="http://schemas.microsoft.com/office/drawing/2014/main" id="{A5275B0A-2D13-4379-B8DA-D31C057C273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06" name="テキスト 44">
          <a:extLst>
            <a:ext uri="{FF2B5EF4-FFF2-40B4-BE49-F238E27FC236}">
              <a16:creationId xmlns:a16="http://schemas.microsoft.com/office/drawing/2014/main" id="{61E05D66-9F8C-4822-B29D-4973DF6D62CC}"/>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07" name="テキスト 45">
          <a:extLst>
            <a:ext uri="{FF2B5EF4-FFF2-40B4-BE49-F238E27FC236}">
              <a16:creationId xmlns:a16="http://schemas.microsoft.com/office/drawing/2014/main" id="{E2284AC0-04BB-4119-A28D-27F2627FA58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08" name="Text Box 200">
          <a:extLst>
            <a:ext uri="{FF2B5EF4-FFF2-40B4-BE49-F238E27FC236}">
              <a16:creationId xmlns:a16="http://schemas.microsoft.com/office/drawing/2014/main" id="{4DEBB2A9-B837-4CF5-A398-F0425BB429A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2009" name="Text Box 202">
          <a:extLst>
            <a:ext uri="{FF2B5EF4-FFF2-40B4-BE49-F238E27FC236}">
              <a16:creationId xmlns:a16="http://schemas.microsoft.com/office/drawing/2014/main" id="{4C092220-FFCE-4DA1-BACB-656BB23685AB}"/>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10" name="Text Box 224">
          <a:extLst>
            <a:ext uri="{FF2B5EF4-FFF2-40B4-BE49-F238E27FC236}">
              <a16:creationId xmlns:a16="http://schemas.microsoft.com/office/drawing/2014/main" id="{B57E8ACC-9238-42B4-B2EA-D59F0E4DED01}"/>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2011" name="Text Box 225">
          <a:extLst>
            <a:ext uri="{FF2B5EF4-FFF2-40B4-BE49-F238E27FC236}">
              <a16:creationId xmlns:a16="http://schemas.microsoft.com/office/drawing/2014/main" id="{94E85181-9B1A-4406-A6B4-C552C5D5189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12" name="Text Box 226">
          <a:extLst>
            <a:ext uri="{FF2B5EF4-FFF2-40B4-BE49-F238E27FC236}">
              <a16:creationId xmlns:a16="http://schemas.microsoft.com/office/drawing/2014/main" id="{ABA82354-0481-42E1-B45C-0AB6C8E8EEF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13" name="Text Box 227">
          <a:extLst>
            <a:ext uri="{FF2B5EF4-FFF2-40B4-BE49-F238E27FC236}">
              <a16:creationId xmlns:a16="http://schemas.microsoft.com/office/drawing/2014/main" id="{B72626B1-D382-4357-AD19-C4C4541178DF}"/>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14" name="Text Box 228">
          <a:extLst>
            <a:ext uri="{FF2B5EF4-FFF2-40B4-BE49-F238E27FC236}">
              <a16:creationId xmlns:a16="http://schemas.microsoft.com/office/drawing/2014/main" id="{339D5402-236E-4AC6-9FC8-5093D699AB5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15" name="Text Box 229">
          <a:extLst>
            <a:ext uri="{FF2B5EF4-FFF2-40B4-BE49-F238E27FC236}">
              <a16:creationId xmlns:a16="http://schemas.microsoft.com/office/drawing/2014/main" id="{657784D8-19F5-4B88-924F-E31D1DD7CDB8}"/>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16" name="Text Box 230">
          <a:extLst>
            <a:ext uri="{FF2B5EF4-FFF2-40B4-BE49-F238E27FC236}">
              <a16:creationId xmlns:a16="http://schemas.microsoft.com/office/drawing/2014/main" id="{0BAFDA3B-F625-4BFF-B50B-CEF948B656E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2017" name="Text Box 231">
          <a:extLst>
            <a:ext uri="{FF2B5EF4-FFF2-40B4-BE49-F238E27FC236}">
              <a16:creationId xmlns:a16="http://schemas.microsoft.com/office/drawing/2014/main" id="{C96D1B14-5CF5-4AD4-9FB2-0AA3B1078D29}"/>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18" name="Text Box 232">
          <a:extLst>
            <a:ext uri="{FF2B5EF4-FFF2-40B4-BE49-F238E27FC236}">
              <a16:creationId xmlns:a16="http://schemas.microsoft.com/office/drawing/2014/main" id="{E10BF30F-16F9-4F4A-8082-EF5B38E5508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19" name="Text Box 233">
          <a:extLst>
            <a:ext uri="{FF2B5EF4-FFF2-40B4-BE49-F238E27FC236}">
              <a16:creationId xmlns:a16="http://schemas.microsoft.com/office/drawing/2014/main" id="{04D36310-BB37-40E4-B663-A0CA88967462}"/>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20" name="Text Box 234">
          <a:extLst>
            <a:ext uri="{FF2B5EF4-FFF2-40B4-BE49-F238E27FC236}">
              <a16:creationId xmlns:a16="http://schemas.microsoft.com/office/drawing/2014/main" id="{76DB44B3-A684-4882-93EC-FDFA90D639D7}"/>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21" name="Text Box 235">
          <a:extLst>
            <a:ext uri="{FF2B5EF4-FFF2-40B4-BE49-F238E27FC236}">
              <a16:creationId xmlns:a16="http://schemas.microsoft.com/office/drawing/2014/main" id="{B89554F1-7744-4B8B-8E6C-4C7FBACB0C9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2022" name="Text Box 236">
          <a:extLst>
            <a:ext uri="{FF2B5EF4-FFF2-40B4-BE49-F238E27FC236}">
              <a16:creationId xmlns:a16="http://schemas.microsoft.com/office/drawing/2014/main" id="{25A2B137-19D7-4FAD-8130-6DB6799B6BE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23" name="Text Box 237">
          <a:extLst>
            <a:ext uri="{FF2B5EF4-FFF2-40B4-BE49-F238E27FC236}">
              <a16:creationId xmlns:a16="http://schemas.microsoft.com/office/drawing/2014/main" id="{E5568A92-C27F-4CE6-8DC9-6C3308F53185}"/>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24" name="Text Box 238">
          <a:extLst>
            <a:ext uri="{FF2B5EF4-FFF2-40B4-BE49-F238E27FC236}">
              <a16:creationId xmlns:a16="http://schemas.microsoft.com/office/drawing/2014/main" id="{8DD6AA8A-7087-4A8F-A084-8888D3DB1035}"/>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25" name="Text Box 239">
          <a:extLst>
            <a:ext uri="{FF2B5EF4-FFF2-40B4-BE49-F238E27FC236}">
              <a16:creationId xmlns:a16="http://schemas.microsoft.com/office/drawing/2014/main" id="{863F1AC1-766D-480E-B568-5F70A119C60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26" name="Text Box 240">
          <a:extLst>
            <a:ext uri="{FF2B5EF4-FFF2-40B4-BE49-F238E27FC236}">
              <a16:creationId xmlns:a16="http://schemas.microsoft.com/office/drawing/2014/main" id="{0ECF35F5-95F4-4CEB-8DD7-93E0E15742A0}"/>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27" name="Text Box 241">
          <a:extLst>
            <a:ext uri="{FF2B5EF4-FFF2-40B4-BE49-F238E27FC236}">
              <a16:creationId xmlns:a16="http://schemas.microsoft.com/office/drawing/2014/main" id="{522D0966-78EB-4397-B233-AE37759E8C5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2028" name="Text Box 242">
          <a:extLst>
            <a:ext uri="{FF2B5EF4-FFF2-40B4-BE49-F238E27FC236}">
              <a16:creationId xmlns:a16="http://schemas.microsoft.com/office/drawing/2014/main" id="{D25654C0-8CC9-4224-9307-E24AE0A8DC6E}"/>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29" name="Text Box 243">
          <a:extLst>
            <a:ext uri="{FF2B5EF4-FFF2-40B4-BE49-F238E27FC236}">
              <a16:creationId xmlns:a16="http://schemas.microsoft.com/office/drawing/2014/main" id="{F0529620-811A-4572-882E-6F01BD02BDA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30" name="Text Box 244">
          <a:extLst>
            <a:ext uri="{FF2B5EF4-FFF2-40B4-BE49-F238E27FC236}">
              <a16:creationId xmlns:a16="http://schemas.microsoft.com/office/drawing/2014/main" id="{185C61B9-A562-4CC5-838E-875255E14F2E}"/>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31" name="Text Box 245">
          <a:extLst>
            <a:ext uri="{FF2B5EF4-FFF2-40B4-BE49-F238E27FC236}">
              <a16:creationId xmlns:a16="http://schemas.microsoft.com/office/drawing/2014/main" id="{9BA1BF5A-81DF-4C8A-B95B-A41463004881}"/>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2032" name="テキスト 1">
          <a:extLst>
            <a:ext uri="{FF2B5EF4-FFF2-40B4-BE49-F238E27FC236}">
              <a16:creationId xmlns:a16="http://schemas.microsoft.com/office/drawing/2014/main" id="{4348D443-387D-49B2-B789-CAD834213735}"/>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33" name="テキスト 2">
          <a:extLst>
            <a:ext uri="{FF2B5EF4-FFF2-40B4-BE49-F238E27FC236}">
              <a16:creationId xmlns:a16="http://schemas.microsoft.com/office/drawing/2014/main" id="{8463C6D3-8287-4100-BF07-EBD6A8B567F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2034" name="テキスト 16">
          <a:extLst>
            <a:ext uri="{FF2B5EF4-FFF2-40B4-BE49-F238E27FC236}">
              <a16:creationId xmlns:a16="http://schemas.microsoft.com/office/drawing/2014/main" id="{54EB980F-7691-452D-AC0B-1288902B0CEC}"/>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2035" name="テキスト 17">
          <a:extLst>
            <a:ext uri="{FF2B5EF4-FFF2-40B4-BE49-F238E27FC236}">
              <a16:creationId xmlns:a16="http://schemas.microsoft.com/office/drawing/2014/main" id="{45AA919A-5EC7-4607-B21F-CF3D385F057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2036" name="テキスト 43">
          <a:extLst>
            <a:ext uri="{FF2B5EF4-FFF2-40B4-BE49-F238E27FC236}">
              <a16:creationId xmlns:a16="http://schemas.microsoft.com/office/drawing/2014/main" id="{E7B37310-03EB-4F4F-B6B9-F1C6AA159881}"/>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2037" name="テキスト 44">
          <a:extLst>
            <a:ext uri="{FF2B5EF4-FFF2-40B4-BE49-F238E27FC236}">
              <a16:creationId xmlns:a16="http://schemas.microsoft.com/office/drawing/2014/main" id="{422D3BC2-154E-4EF1-B072-BE29D1C2CE51}"/>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38" name="Text Box 153">
          <a:extLst>
            <a:ext uri="{FF2B5EF4-FFF2-40B4-BE49-F238E27FC236}">
              <a16:creationId xmlns:a16="http://schemas.microsoft.com/office/drawing/2014/main" id="{920662E7-EBE7-4D56-9500-3CE96870EC9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2039" name="Text Box 154">
          <a:extLst>
            <a:ext uri="{FF2B5EF4-FFF2-40B4-BE49-F238E27FC236}">
              <a16:creationId xmlns:a16="http://schemas.microsoft.com/office/drawing/2014/main" id="{22618988-E7C7-4F2B-B1E8-470B9D30BB5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0" name="Text Box 155">
          <a:extLst>
            <a:ext uri="{FF2B5EF4-FFF2-40B4-BE49-F238E27FC236}">
              <a16:creationId xmlns:a16="http://schemas.microsoft.com/office/drawing/2014/main" id="{59FCC724-4B0F-49BE-A9DE-FA3E0F89EEED}"/>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41" name="Text Box 156">
          <a:extLst>
            <a:ext uri="{FF2B5EF4-FFF2-40B4-BE49-F238E27FC236}">
              <a16:creationId xmlns:a16="http://schemas.microsoft.com/office/drawing/2014/main" id="{1727C6B2-EE57-413E-A097-42189DEBF76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2" name="Text Box 157">
          <a:extLst>
            <a:ext uri="{FF2B5EF4-FFF2-40B4-BE49-F238E27FC236}">
              <a16:creationId xmlns:a16="http://schemas.microsoft.com/office/drawing/2014/main" id="{A8D9CCB8-C20D-45FF-A5F9-E748797028E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43" name="Text Box 158">
          <a:extLst>
            <a:ext uri="{FF2B5EF4-FFF2-40B4-BE49-F238E27FC236}">
              <a16:creationId xmlns:a16="http://schemas.microsoft.com/office/drawing/2014/main" id="{0467B5BA-BF8A-4439-91A8-12EAD62D8CB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4" name="Text Box 159">
          <a:extLst>
            <a:ext uri="{FF2B5EF4-FFF2-40B4-BE49-F238E27FC236}">
              <a16:creationId xmlns:a16="http://schemas.microsoft.com/office/drawing/2014/main" id="{F0E6DF1F-4B15-4014-9BF3-C8568CA68B2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5" name="Text Box 161">
          <a:extLst>
            <a:ext uri="{FF2B5EF4-FFF2-40B4-BE49-F238E27FC236}">
              <a16:creationId xmlns:a16="http://schemas.microsoft.com/office/drawing/2014/main" id="{82E56257-05BE-4224-9931-93C15FB1802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2046" name="Text Box 163">
          <a:extLst>
            <a:ext uri="{FF2B5EF4-FFF2-40B4-BE49-F238E27FC236}">
              <a16:creationId xmlns:a16="http://schemas.microsoft.com/office/drawing/2014/main" id="{5880369D-FE22-4626-87AC-2552CA262C4A}"/>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7" name="Text Box 164">
          <a:extLst>
            <a:ext uri="{FF2B5EF4-FFF2-40B4-BE49-F238E27FC236}">
              <a16:creationId xmlns:a16="http://schemas.microsoft.com/office/drawing/2014/main" id="{E6365A23-18CA-4E33-AEE8-F0D05A364DF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2048" name="Text Box 165">
          <a:extLst>
            <a:ext uri="{FF2B5EF4-FFF2-40B4-BE49-F238E27FC236}">
              <a16:creationId xmlns:a16="http://schemas.microsoft.com/office/drawing/2014/main" id="{CB36C0D1-8816-4445-BDD8-D8487B79169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9" name="Text Box 166">
          <a:extLst>
            <a:ext uri="{FF2B5EF4-FFF2-40B4-BE49-F238E27FC236}">
              <a16:creationId xmlns:a16="http://schemas.microsoft.com/office/drawing/2014/main" id="{CFC2F486-591D-4E91-A760-B767C28DEF2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50" name="Text Box 167">
          <a:extLst>
            <a:ext uri="{FF2B5EF4-FFF2-40B4-BE49-F238E27FC236}">
              <a16:creationId xmlns:a16="http://schemas.microsoft.com/office/drawing/2014/main" id="{09A6D568-2901-4B8F-A2C0-F2F6C4C629B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51" name="Text Box 168">
          <a:extLst>
            <a:ext uri="{FF2B5EF4-FFF2-40B4-BE49-F238E27FC236}">
              <a16:creationId xmlns:a16="http://schemas.microsoft.com/office/drawing/2014/main" id="{B91BF0ED-88E1-4A04-8E65-5D02448AFBB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52" name="Text Box 169">
          <a:extLst>
            <a:ext uri="{FF2B5EF4-FFF2-40B4-BE49-F238E27FC236}">
              <a16:creationId xmlns:a16="http://schemas.microsoft.com/office/drawing/2014/main" id="{EFA9B963-F9FE-4455-A3FD-E3D861436CD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53" name="Text Box 170">
          <a:extLst>
            <a:ext uri="{FF2B5EF4-FFF2-40B4-BE49-F238E27FC236}">
              <a16:creationId xmlns:a16="http://schemas.microsoft.com/office/drawing/2014/main" id="{8EF5E5CB-CA82-4237-AF35-564165BAC19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54" name="Text Box 172">
          <a:extLst>
            <a:ext uri="{FF2B5EF4-FFF2-40B4-BE49-F238E27FC236}">
              <a16:creationId xmlns:a16="http://schemas.microsoft.com/office/drawing/2014/main" id="{00C7E9D3-9221-4643-80F0-155C513DD01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2055" name="Text Box 174">
          <a:extLst>
            <a:ext uri="{FF2B5EF4-FFF2-40B4-BE49-F238E27FC236}">
              <a16:creationId xmlns:a16="http://schemas.microsoft.com/office/drawing/2014/main" id="{A47DC026-2757-4106-A852-DA952861F52E}"/>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56" name="テキスト 2">
          <a:extLst>
            <a:ext uri="{FF2B5EF4-FFF2-40B4-BE49-F238E27FC236}">
              <a16:creationId xmlns:a16="http://schemas.microsoft.com/office/drawing/2014/main" id="{E8B7345E-FD8D-4311-8EAA-7459E7AC862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57" name="テキスト 3">
          <a:extLst>
            <a:ext uri="{FF2B5EF4-FFF2-40B4-BE49-F238E27FC236}">
              <a16:creationId xmlns:a16="http://schemas.microsoft.com/office/drawing/2014/main" id="{EB8572B7-F7F9-4216-AE17-8C3A102A892D}"/>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58" name="テキスト 9">
          <a:extLst>
            <a:ext uri="{FF2B5EF4-FFF2-40B4-BE49-F238E27FC236}">
              <a16:creationId xmlns:a16="http://schemas.microsoft.com/office/drawing/2014/main" id="{0698EFD4-E44E-450C-A7DC-88384E914698}"/>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2059" name="テキスト 10">
          <a:extLst>
            <a:ext uri="{FF2B5EF4-FFF2-40B4-BE49-F238E27FC236}">
              <a16:creationId xmlns:a16="http://schemas.microsoft.com/office/drawing/2014/main" id="{70C83845-A5F4-446D-B46C-6BE1198CFCA7}"/>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60" name="テキスト 18">
          <a:extLst>
            <a:ext uri="{FF2B5EF4-FFF2-40B4-BE49-F238E27FC236}">
              <a16:creationId xmlns:a16="http://schemas.microsoft.com/office/drawing/2014/main" id="{E434C9D0-3C95-4260-9050-957043CDAD8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61" name="テキスト 19">
          <a:extLst>
            <a:ext uri="{FF2B5EF4-FFF2-40B4-BE49-F238E27FC236}">
              <a16:creationId xmlns:a16="http://schemas.microsoft.com/office/drawing/2014/main" id="{AD71CFF2-05FF-400A-93D6-0C43F7DB0A5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62" name="テキスト 31">
          <a:extLst>
            <a:ext uri="{FF2B5EF4-FFF2-40B4-BE49-F238E27FC236}">
              <a16:creationId xmlns:a16="http://schemas.microsoft.com/office/drawing/2014/main" id="{096F338C-26E1-4FBB-9E71-4428C7F3A6B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63" name="テキスト 32">
          <a:extLst>
            <a:ext uri="{FF2B5EF4-FFF2-40B4-BE49-F238E27FC236}">
              <a16:creationId xmlns:a16="http://schemas.microsoft.com/office/drawing/2014/main" id="{00DEA2BF-4BD8-47BF-A0D7-91D6422DC5A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64" name="テキスト 44">
          <a:extLst>
            <a:ext uri="{FF2B5EF4-FFF2-40B4-BE49-F238E27FC236}">
              <a16:creationId xmlns:a16="http://schemas.microsoft.com/office/drawing/2014/main" id="{BA6152F3-EEC5-4919-8A78-FC5F4B4DAAFA}"/>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65" name="テキスト 45">
          <a:extLst>
            <a:ext uri="{FF2B5EF4-FFF2-40B4-BE49-F238E27FC236}">
              <a16:creationId xmlns:a16="http://schemas.microsoft.com/office/drawing/2014/main" id="{D2F91209-AD0A-4430-984C-5B938A399C6E}"/>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66" name="Text Box 200">
          <a:extLst>
            <a:ext uri="{FF2B5EF4-FFF2-40B4-BE49-F238E27FC236}">
              <a16:creationId xmlns:a16="http://schemas.microsoft.com/office/drawing/2014/main" id="{6C28A946-8694-4FAB-97A9-BB756F1A9BE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2067" name="Text Box 202">
          <a:extLst>
            <a:ext uri="{FF2B5EF4-FFF2-40B4-BE49-F238E27FC236}">
              <a16:creationId xmlns:a16="http://schemas.microsoft.com/office/drawing/2014/main" id="{37440D21-280A-4B5E-A37B-528A3CAC6A1C}"/>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68" name="Text Box 224">
          <a:extLst>
            <a:ext uri="{FF2B5EF4-FFF2-40B4-BE49-F238E27FC236}">
              <a16:creationId xmlns:a16="http://schemas.microsoft.com/office/drawing/2014/main" id="{B4A30662-B5EE-4499-82D6-5655AB01EF4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2069" name="Text Box 225">
          <a:extLst>
            <a:ext uri="{FF2B5EF4-FFF2-40B4-BE49-F238E27FC236}">
              <a16:creationId xmlns:a16="http://schemas.microsoft.com/office/drawing/2014/main" id="{89C41839-1597-4961-A019-9F5617FAB45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70" name="Text Box 226">
          <a:extLst>
            <a:ext uri="{FF2B5EF4-FFF2-40B4-BE49-F238E27FC236}">
              <a16:creationId xmlns:a16="http://schemas.microsoft.com/office/drawing/2014/main" id="{D5301F39-7254-49E1-ACA5-9883EC69EB0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71" name="Text Box 227">
          <a:extLst>
            <a:ext uri="{FF2B5EF4-FFF2-40B4-BE49-F238E27FC236}">
              <a16:creationId xmlns:a16="http://schemas.microsoft.com/office/drawing/2014/main" id="{8536589A-9287-45E2-91D7-9ECA54A541E6}"/>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72" name="Text Box 228">
          <a:extLst>
            <a:ext uri="{FF2B5EF4-FFF2-40B4-BE49-F238E27FC236}">
              <a16:creationId xmlns:a16="http://schemas.microsoft.com/office/drawing/2014/main" id="{7BF0FA22-6F56-45C3-B2BD-7854FE2B4BB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73" name="Text Box 229">
          <a:extLst>
            <a:ext uri="{FF2B5EF4-FFF2-40B4-BE49-F238E27FC236}">
              <a16:creationId xmlns:a16="http://schemas.microsoft.com/office/drawing/2014/main" id="{9E046C56-F428-4432-AA12-A86F651FD7D9}"/>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74" name="Text Box 230">
          <a:extLst>
            <a:ext uri="{FF2B5EF4-FFF2-40B4-BE49-F238E27FC236}">
              <a16:creationId xmlns:a16="http://schemas.microsoft.com/office/drawing/2014/main" id="{332064E4-857E-4370-A2F5-49C4B9C5E3F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2075" name="Text Box 231">
          <a:extLst>
            <a:ext uri="{FF2B5EF4-FFF2-40B4-BE49-F238E27FC236}">
              <a16:creationId xmlns:a16="http://schemas.microsoft.com/office/drawing/2014/main" id="{973705A2-0072-424E-A46F-2718516800B5}"/>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76" name="Text Box 232">
          <a:extLst>
            <a:ext uri="{FF2B5EF4-FFF2-40B4-BE49-F238E27FC236}">
              <a16:creationId xmlns:a16="http://schemas.microsoft.com/office/drawing/2014/main" id="{F6C66DEA-4538-458E-96D5-1E63B0CD43B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77" name="Text Box 233">
          <a:extLst>
            <a:ext uri="{FF2B5EF4-FFF2-40B4-BE49-F238E27FC236}">
              <a16:creationId xmlns:a16="http://schemas.microsoft.com/office/drawing/2014/main" id="{5CD5A3F4-3A98-4B85-9F33-A660DF82D524}"/>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78" name="Text Box 234">
          <a:extLst>
            <a:ext uri="{FF2B5EF4-FFF2-40B4-BE49-F238E27FC236}">
              <a16:creationId xmlns:a16="http://schemas.microsoft.com/office/drawing/2014/main" id="{7168572F-D26B-46AB-93A5-E6273B1EB90B}"/>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79" name="Text Box 235">
          <a:extLst>
            <a:ext uri="{FF2B5EF4-FFF2-40B4-BE49-F238E27FC236}">
              <a16:creationId xmlns:a16="http://schemas.microsoft.com/office/drawing/2014/main" id="{A377A9A4-B583-412B-AE52-DB90C79004C7}"/>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2080" name="Text Box 236">
          <a:extLst>
            <a:ext uri="{FF2B5EF4-FFF2-40B4-BE49-F238E27FC236}">
              <a16:creationId xmlns:a16="http://schemas.microsoft.com/office/drawing/2014/main" id="{44CB1636-FCDA-4AD3-AA6C-90BBF32D60C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81" name="Text Box 237">
          <a:extLst>
            <a:ext uri="{FF2B5EF4-FFF2-40B4-BE49-F238E27FC236}">
              <a16:creationId xmlns:a16="http://schemas.microsoft.com/office/drawing/2014/main" id="{8A93D16E-9DE4-422C-AA57-8039259556A7}"/>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82" name="Text Box 238">
          <a:extLst>
            <a:ext uri="{FF2B5EF4-FFF2-40B4-BE49-F238E27FC236}">
              <a16:creationId xmlns:a16="http://schemas.microsoft.com/office/drawing/2014/main" id="{6C04CEA1-5713-449C-9C16-8252189CAE4B}"/>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83" name="Text Box 239">
          <a:extLst>
            <a:ext uri="{FF2B5EF4-FFF2-40B4-BE49-F238E27FC236}">
              <a16:creationId xmlns:a16="http://schemas.microsoft.com/office/drawing/2014/main" id="{6184F318-6177-4848-A3E8-B00B4DFF1C6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84" name="Text Box 240">
          <a:extLst>
            <a:ext uri="{FF2B5EF4-FFF2-40B4-BE49-F238E27FC236}">
              <a16:creationId xmlns:a16="http://schemas.microsoft.com/office/drawing/2014/main" id="{27C334A5-CA53-437F-90A3-1A7C25A42613}"/>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85" name="Text Box 241">
          <a:extLst>
            <a:ext uri="{FF2B5EF4-FFF2-40B4-BE49-F238E27FC236}">
              <a16:creationId xmlns:a16="http://schemas.microsoft.com/office/drawing/2014/main" id="{4C702ADA-4C4F-47C7-80D8-0F0D92CFB07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2086" name="Text Box 242">
          <a:extLst>
            <a:ext uri="{FF2B5EF4-FFF2-40B4-BE49-F238E27FC236}">
              <a16:creationId xmlns:a16="http://schemas.microsoft.com/office/drawing/2014/main" id="{44D13EEF-A33D-4EBF-9407-D4E54AFE64D1}"/>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87" name="Text Box 243">
          <a:extLst>
            <a:ext uri="{FF2B5EF4-FFF2-40B4-BE49-F238E27FC236}">
              <a16:creationId xmlns:a16="http://schemas.microsoft.com/office/drawing/2014/main" id="{61E99F6D-3771-4DC9-B561-FB387002B7FF}"/>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88" name="Text Box 244">
          <a:extLst>
            <a:ext uri="{FF2B5EF4-FFF2-40B4-BE49-F238E27FC236}">
              <a16:creationId xmlns:a16="http://schemas.microsoft.com/office/drawing/2014/main" id="{F93295F6-8D41-4BAD-8C6A-1AC9681DD619}"/>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89" name="Text Box 245">
          <a:extLst>
            <a:ext uri="{FF2B5EF4-FFF2-40B4-BE49-F238E27FC236}">
              <a16:creationId xmlns:a16="http://schemas.microsoft.com/office/drawing/2014/main" id="{25BA8BAB-2676-450C-936C-6D6B6374D1EC}"/>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090" name="テキスト 3">
          <a:extLst>
            <a:ext uri="{FF2B5EF4-FFF2-40B4-BE49-F238E27FC236}">
              <a16:creationId xmlns:a16="http://schemas.microsoft.com/office/drawing/2014/main" id="{C21B2E7F-0194-4DCC-A245-FC8BA6CD90C8}"/>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091" name="テキスト 4">
          <a:extLst>
            <a:ext uri="{FF2B5EF4-FFF2-40B4-BE49-F238E27FC236}">
              <a16:creationId xmlns:a16="http://schemas.microsoft.com/office/drawing/2014/main" id="{2055C83F-4CCC-49FB-B1FA-C8573B57026E}"/>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092" name="テキスト 5">
          <a:extLst>
            <a:ext uri="{FF2B5EF4-FFF2-40B4-BE49-F238E27FC236}">
              <a16:creationId xmlns:a16="http://schemas.microsoft.com/office/drawing/2014/main" id="{6D291624-B574-4360-8523-C9C6C1721D92}"/>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093" name="テキスト 10">
          <a:extLst>
            <a:ext uri="{FF2B5EF4-FFF2-40B4-BE49-F238E27FC236}">
              <a16:creationId xmlns:a16="http://schemas.microsoft.com/office/drawing/2014/main" id="{AAE53F22-9950-432F-9559-D093CFBBFCD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094" name="テキスト 11">
          <a:extLst>
            <a:ext uri="{FF2B5EF4-FFF2-40B4-BE49-F238E27FC236}">
              <a16:creationId xmlns:a16="http://schemas.microsoft.com/office/drawing/2014/main" id="{F9A6D597-EE1D-4D49-8FD9-94E2FB729AC2}"/>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095" name="テキスト 12">
          <a:extLst>
            <a:ext uri="{FF2B5EF4-FFF2-40B4-BE49-F238E27FC236}">
              <a16:creationId xmlns:a16="http://schemas.microsoft.com/office/drawing/2014/main" id="{A891A7E5-50EF-4BE1-936F-4124BD953D73}"/>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096" name="テキスト 18">
          <a:extLst>
            <a:ext uri="{FF2B5EF4-FFF2-40B4-BE49-F238E27FC236}">
              <a16:creationId xmlns:a16="http://schemas.microsoft.com/office/drawing/2014/main" id="{BCBBC142-83FC-4947-ADAD-A2A316FB868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097" name="テキスト 19">
          <a:extLst>
            <a:ext uri="{FF2B5EF4-FFF2-40B4-BE49-F238E27FC236}">
              <a16:creationId xmlns:a16="http://schemas.microsoft.com/office/drawing/2014/main" id="{60B7DF26-524C-4526-A808-BA211A2BE791}"/>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098" name="テキスト 20">
          <a:extLst>
            <a:ext uri="{FF2B5EF4-FFF2-40B4-BE49-F238E27FC236}">
              <a16:creationId xmlns:a16="http://schemas.microsoft.com/office/drawing/2014/main" id="{3CE7A3A1-4AC7-4858-8C18-F5DFD4FED708}"/>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099" name="テキスト 21">
          <a:extLst>
            <a:ext uri="{FF2B5EF4-FFF2-40B4-BE49-F238E27FC236}">
              <a16:creationId xmlns:a16="http://schemas.microsoft.com/office/drawing/2014/main" id="{F32E21C6-EC2D-4D08-B4CF-AB80816A96C9}"/>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00" name="テキスト 22">
          <a:extLst>
            <a:ext uri="{FF2B5EF4-FFF2-40B4-BE49-F238E27FC236}">
              <a16:creationId xmlns:a16="http://schemas.microsoft.com/office/drawing/2014/main" id="{3D913008-0EB6-44E1-AFBC-D18237440D98}"/>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01" name="テキスト 23">
          <a:extLst>
            <a:ext uri="{FF2B5EF4-FFF2-40B4-BE49-F238E27FC236}">
              <a16:creationId xmlns:a16="http://schemas.microsoft.com/office/drawing/2014/main" id="{D7F427C9-9CD9-4A9B-B0C7-051E78DDAA47}"/>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02" name="テキスト 31">
          <a:extLst>
            <a:ext uri="{FF2B5EF4-FFF2-40B4-BE49-F238E27FC236}">
              <a16:creationId xmlns:a16="http://schemas.microsoft.com/office/drawing/2014/main" id="{AC4DE382-314E-4EEE-BC3B-C6C736C7A53A}"/>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03" name="テキスト 32">
          <a:extLst>
            <a:ext uri="{FF2B5EF4-FFF2-40B4-BE49-F238E27FC236}">
              <a16:creationId xmlns:a16="http://schemas.microsoft.com/office/drawing/2014/main" id="{B92C3E4A-E5B0-4946-A7B4-2E9D17C7E364}"/>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04" name="テキスト 33">
          <a:extLst>
            <a:ext uri="{FF2B5EF4-FFF2-40B4-BE49-F238E27FC236}">
              <a16:creationId xmlns:a16="http://schemas.microsoft.com/office/drawing/2014/main" id="{8E382113-F46A-4158-A3EE-603E892A99EC}"/>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05" name="テキスト 34">
          <a:extLst>
            <a:ext uri="{FF2B5EF4-FFF2-40B4-BE49-F238E27FC236}">
              <a16:creationId xmlns:a16="http://schemas.microsoft.com/office/drawing/2014/main" id="{002374B2-76E4-4035-95CA-795031EAB9A0}"/>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06" name="テキスト 35">
          <a:extLst>
            <a:ext uri="{FF2B5EF4-FFF2-40B4-BE49-F238E27FC236}">
              <a16:creationId xmlns:a16="http://schemas.microsoft.com/office/drawing/2014/main" id="{A2E3E974-76E3-438C-821F-467AE74C792B}"/>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07" name="テキスト 36">
          <a:extLst>
            <a:ext uri="{FF2B5EF4-FFF2-40B4-BE49-F238E27FC236}">
              <a16:creationId xmlns:a16="http://schemas.microsoft.com/office/drawing/2014/main" id="{5ED61729-E4DD-4313-A1AD-072C14C0E4F5}"/>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08" name="テキスト 45">
          <a:extLst>
            <a:ext uri="{FF2B5EF4-FFF2-40B4-BE49-F238E27FC236}">
              <a16:creationId xmlns:a16="http://schemas.microsoft.com/office/drawing/2014/main" id="{44606C07-8F6F-4627-A39B-39ABAB58C251}"/>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1905</xdr:colOff>
      <xdr:row>34</xdr:row>
      <xdr:rowOff>0</xdr:rowOff>
    </xdr:from>
    <xdr:to>
      <xdr:col>11</xdr:col>
      <xdr:colOff>1905</xdr:colOff>
      <xdr:row>34</xdr:row>
      <xdr:rowOff>0</xdr:rowOff>
    </xdr:to>
    <xdr:sp macro="" textlink="">
      <xdr:nvSpPr>
        <xdr:cNvPr id="2109" name="テキスト 46">
          <a:extLst>
            <a:ext uri="{FF2B5EF4-FFF2-40B4-BE49-F238E27FC236}">
              <a16:creationId xmlns:a16="http://schemas.microsoft.com/office/drawing/2014/main" id="{2B7A0773-9C9E-4C81-BC84-E4FEC972F98C}"/>
            </a:ext>
          </a:extLst>
        </xdr:cNvPr>
        <xdr:cNvSpPr txBox="1">
          <a:spLocks noChangeArrowheads="1"/>
        </xdr:cNvSpPr>
      </xdr:nvSpPr>
      <xdr:spPr bwMode="auto">
        <a:xfrm>
          <a:off x="72123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10" name="テキスト 47">
          <a:extLst>
            <a:ext uri="{FF2B5EF4-FFF2-40B4-BE49-F238E27FC236}">
              <a16:creationId xmlns:a16="http://schemas.microsoft.com/office/drawing/2014/main" id="{779F0AF5-A171-46B6-B199-D506BE46FC0C}"/>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11" name="テキスト 49">
          <a:extLst>
            <a:ext uri="{FF2B5EF4-FFF2-40B4-BE49-F238E27FC236}">
              <a16:creationId xmlns:a16="http://schemas.microsoft.com/office/drawing/2014/main" id="{60FC669A-DD30-4DE6-A443-88E4412BA64D}"/>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12" name="Text Box 53">
          <a:extLst>
            <a:ext uri="{FF2B5EF4-FFF2-40B4-BE49-F238E27FC236}">
              <a16:creationId xmlns:a16="http://schemas.microsoft.com/office/drawing/2014/main" id="{FD4A3F32-7689-486D-80A4-DDB972F294F1}"/>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838200</xdr:colOff>
      <xdr:row>34</xdr:row>
      <xdr:rowOff>0</xdr:rowOff>
    </xdr:from>
    <xdr:to>
      <xdr:col>11</xdr:col>
      <xdr:colOff>0</xdr:colOff>
      <xdr:row>34</xdr:row>
      <xdr:rowOff>0</xdr:rowOff>
    </xdr:to>
    <xdr:sp macro="" textlink="">
      <xdr:nvSpPr>
        <xdr:cNvPr id="2113" name="Text Box 54">
          <a:extLst>
            <a:ext uri="{FF2B5EF4-FFF2-40B4-BE49-F238E27FC236}">
              <a16:creationId xmlns:a16="http://schemas.microsoft.com/office/drawing/2014/main" id="{E6F21486-6DC6-4C25-B2AC-600F8341C1D3}"/>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0</xdr:colOff>
      <xdr:row>34</xdr:row>
      <xdr:rowOff>0</xdr:rowOff>
    </xdr:from>
    <xdr:to>
      <xdr:col>10</xdr:col>
      <xdr:colOff>38100</xdr:colOff>
      <xdr:row>34</xdr:row>
      <xdr:rowOff>0</xdr:rowOff>
    </xdr:to>
    <xdr:sp macro="" textlink="">
      <xdr:nvSpPr>
        <xdr:cNvPr id="2114" name="Text Box 55">
          <a:extLst>
            <a:ext uri="{FF2B5EF4-FFF2-40B4-BE49-F238E27FC236}">
              <a16:creationId xmlns:a16="http://schemas.microsoft.com/office/drawing/2014/main" id="{CB2F1984-989C-4142-8E53-226C285183EC}"/>
            </a:ext>
          </a:extLst>
        </xdr:cNvPr>
        <xdr:cNvSpPr txBox="1">
          <a:spLocks noChangeArrowheads="1"/>
        </xdr:cNvSpPr>
      </xdr:nvSpPr>
      <xdr:spPr bwMode="auto">
        <a:xfrm>
          <a:off x="64960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15" name="テキスト 5">
          <a:extLst>
            <a:ext uri="{FF2B5EF4-FFF2-40B4-BE49-F238E27FC236}">
              <a16:creationId xmlns:a16="http://schemas.microsoft.com/office/drawing/2014/main" id="{4244AFDD-6429-4A3C-B00C-8C9977A61CD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116" name="テキスト 12">
          <a:extLst>
            <a:ext uri="{FF2B5EF4-FFF2-40B4-BE49-F238E27FC236}">
              <a16:creationId xmlns:a16="http://schemas.microsoft.com/office/drawing/2014/main" id="{C75E89E1-5220-4290-9BD8-2B00BA96860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17" name="テキスト 22">
          <a:extLst>
            <a:ext uri="{FF2B5EF4-FFF2-40B4-BE49-F238E27FC236}">
              <a16:creationId xmlns:a16="http://schemas.microsoft.com/office/drawing/2014/main" id="{D640075F-CEF9-494E-A976-203275E3B58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18" name="テキスト 23">
          <a:extLst>
            <a:ext uri="{FF2B5EF4-FFF2-40B4-BE49-F238E27FC236}">
              <a16:creationId xmlns:a16="http://schemas.microsoft.com/office/drawing/2014/main" id="{50B1286D-0ACC-4431-A992-5D06020C96C4}"/>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19" name="テキスト 35">
          <a:extLst>
            <a:ext uri="{FF2B5EF4-FFF2-40B4-BE49-F238E27FC236}">
              <a16:creationId xmlns:a16="http://schemas.microsoft.com/office/drawing/2014/main" id="{C1797CE4-E3E9-4AA3-AE21-B726C60B2802}"/>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20" name="テキスト 36">
          <a:extLst>
            <a:ext uri="{FF2B5EF4-FFF2-40B4-BE49-F238E27FC236}">
              <a16:creationId xmlns:a16="http://schemas.microsoft.com/office/drawing/2014/main" id="{2920DF29-1216-4BC1-8F67-48F8E75ABF06}"/>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21" name="テキスト 49">
          <a:extLst>
            <a:ext uri="{FF2B5EF4-FFF2-40B4-BE49-F238E27FC236}">
              <a16:creationId xmlns:a16="http://schemas.microsoft.com/office/drawing/2014/main" id="{FF084A61-EEDF-4456-839A-69CBAA91D5E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22" name="Text Box 274">
          <a:extLst>
            <a:ext uri="{FF2B5EF4-FFF2-40B4-BE49-F238E27FC236}">
              <a16:creationId xmlns:a16="http://schemas.microsoft.com/office/drawing/2014/main" id="{6CB24AE3-02F4-4C26-B075-15AB5E7EED6D}"/>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123" name="Text Box 275">
          <a:extLst>
            <a:ext uri="{FF2B5EF4-FFF2-40B4-BE49-F238E27FC236}">
              <a16:creationId xmlns:a16="http://schemas.microsoft.com/office/drawing/2014/main" id="{33CB200A-0669-45F7-9A77-01AD3382EE98}"/>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24" name="Text Box 276">
          <a:extLst>
            <a:ext uri="{FF2B5EF4-FFF2-40B4-BE49-F238E27FC236}">
              <a16:creationId xmlns:a16="http://schemas.microsoft.com/office/drawing/2014/main" id="{5921374F-E45C-4471-AC8D-27FA42A7F796}"/>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25" name="Text Box 277">
          <a:extLst>
            <a:ext uri="{FF2B5EF4-FFF2-40B4-BE49-F238E27FC236}">
              <a16:creationId xmlns:a16="http://schemas.microsoft.com/office/drawing/2014/main" id="{EBC70C96-552E-4D89-A4BE-5B7AB1C03865}"/>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26" name="Text Box 278">
          <a:extLst>
            <a:ext uri="{FF2B5EF4-FFF2-40B4-BE49-F238E27FC236}">
              <a16:creationId xmlns:a16="http://schemas.microsoft.com/office/drawing/2014/main" id="{7362A8F7-AFA6-42B5-8B3D-0EF48F85CC6C}"/>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27" name="Text Box 279">
          <a:extLst>
            <a:ext uri="{FF2B5EF4-FFF2-40B4-BE49-F238E27FC236}">
              <a16:creationId xmlns:a16="http://schemas.microsoft.com/office/drawing/2014/main" id="{D484DBED-B6B4-412A-A094-8D76C690AF13}"/>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28" name="Text Box 280">
          <a:extLst>
            <a:ext uri="{FF2B5EF4-FFF2-40B4-BE49-F238E27FC236}">
              <a16:creationId xmlns:a16="http://schemas.microsoft.com/office/drawing/2014/main" id="{0925A38E-7C4C-4A86-9C94-075C6EBF7EFC}"/>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29" name="テキスト 3">
          <a:extLst>
            <a:ext uri="{FF2B5EF4-FFF2-40B4-BE49-F238E27FC236}">
              <a16:creationId xmlns:a16="http://schemas.microsoft.com/office/drawing/2014/main" id="{FAE69FC8-21B8-460E-B956-00C867F7F09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30" name="テキスト 4">
          <a:extLst>
            <a:ext uri="{FF2B5EF4-FFF2-40B4-BE49-F238E27FC236}">
              <a16:creationId xmlns:a16="http://schemas.microsoft.com/office/drawing/2014/main" id="{7EB10DCE-0497-47FE-8EDA-7201D2274064}"/>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31" name="テキスト 5">
          <a:extLst>
            <a:ext uri="{FF2B5EF4-FFF2-40B4-BE49-F238E27FC236}">
              <a16:creationId xmlns:a16="http://schemas.microsoft.com/office/drawing/2014/main" id="{0CB714EE-A42F-4733-882C-2F3E085E6621}"/>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132" name="テキスト 10">
          <a:extLst>
            <a:ext uri="{FF2B5EF4-FFF2-40B4-BE49-F238E27FC236}">
              <a16:creationId xmlns:a16="http://schemas.microsoft.com/office/drawing/2014/main" id="{BD2CD4CF-2371-4783-BD4B-3AAE1109144D}"/>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33" name="テキスト 11">
          <a:extLst>
            <a:ext uri="{FF2B5EF4-FFF2-40B4-BE49-F238E27FC236}">
              <a16:creationId xmlns:a16="http://schemas.microsoft.com/office/drawing/2014/main" id="{A4A5D668-B751-4B5C-973F-D6B18003AEDF}"/>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134" name="テキスト 12">
          <a:extLst>
            <a:ext uri="{FF2B5EF4-FFF2-40B4-BE49-F238E27FC236}">
              <a16:creationId xmlns:a16="http://schemas.microsoft.com/office/drawing/2014/main" id="{0FE8CBF8-34A3-464C-90B9-29F8C8D45418}"/>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35" name="テキスト 18">
          <a:extLst>
            <a:ext uri="{FF2B5EF4-FFF2-40B4-BE49-F238E27FC236}">
              <a16:creationId xmlns:a16="http://schemas.microsoft.com/office/drawing/2014/main" id="{58366E40-B2E7-40CE-ACE6-D10F154A46A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36" name="テキスト 19">
          <a:extLst>
            <a:ext uri="{FF2B5EF4-FFF2-40B4-BE49-F238E27FC236}">
              <a16:creationId xmlns:a16="http://schemas.microsoft.com/office/drawing/2014/main" id="{62B75ED4-487C-4A09-8A2F-EF992E380D6F}"/>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37" name="テキスト 20">
          <a:extLst>
            <a:ext uri="{FF2B5EF4-FFF2-40B4-BE49-F238E27FC236}">
              <a16:creationId xmlns:a16="http://schemas.microsoft.com/office/drawing/2014/main" id="{405B6712-D3E0-48D9-A9D0-959B98FB8AF4}"/>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38" name="テキスト 21">
          <a:extLst>
            <a:ext uri="{FF2B5EF4-FFF2-40B4-BE49-F238E27FC236}">
              <a16:creationId xmlns:a16="http://schemas.microsoft.com/office/drawing/2014/main" id="{1E41069E-3729-4952-BB83-B3E87C4C3C43}"/>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39" name="テキスト 22">
          <a:extLst>
            <a:ext uri="{FF2B5EF4-FFF2-40B4-BE49-F238E27FC236}">
              <a16:creationId xmlns:a16="http://schemas.microsoft.com/office/drawing/2014/main" id="{B7D72FE5-A263-48C6-AB63-B7453F27B397}"/>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40" name="テキスト 23">
          <a:extLst>
            <a:ext uri="{FF2B5EF4-FFF2-40B4-BE49-F238E27FC236}">
              <a16:creationId xmlns:a16="http://schemas.microsoft.com/office/drawing/2014/main" id="{BCB75481-4E77-4298-AA05-83871008AE2A}"/>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41" name="テキスト 31">
          <a:extLst>
            <a:ext uri="{FF2B5EF4-FFF2-40B4-BE49-F238E27FC236}">
              <a16:creationId xmlns:a16="http://schemas.microsoft.com/office/drawing/2014/main" id="{E33A3E5C-571D-441E-ADF5-8D4ED36138FA}"/>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42" name="テキスト 32">
          <a:extLst>
            <a:ext uri="{FF2B5EF4-FFF2-40B4-BE49-F238E27FC236}">
              <a16:creationId xmlns:a16="http://schemas.microsoft.com/office/drawing/2014/main" id="{2A1A9C8F-B3B0-4373-8082-E2BF51A23D48}"/>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43" name="テキスト 33">
          <a:extLst>
            <a:ext uri="{FF2B5EF4-FFF2-40B4-BE49-F238E27FC236}">
              <a16:creationId xmlns:a16="http://schemas.microsoft.com/office/drawing/2014/main" id="{1E690B4E-8BE3-40B0-B735-B38AFF650A7B}"/>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44" name="テキスト 34">
          <a:extLst>
            <a:ext uri="{FF2B5EF4-FFF2-40B4-BE49-F238E27FC236}">
              <a16:creationId xmlns:a16="http://schemas.microsoft.com/office/drawing/2014/main" id="{7F3EBED9-6A0B-48A4-995F-6E3DFC6533DE}"/>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45" name="テキスト 35">
          <a:extLst>
            <a:ext uri="{FF2B5EF4-FFF2-40B4-BE49-F238E27FC236}">
              <a16:creationId xmlns:a16="http://schemas.microsoft.com/office/drawing/2014/main" id="{FA84C81D-49F2-4EE9-916D-649469BF510B}"/>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46" name="テキスト 36">
          <a:extLst>
            <a:ext uri="{FF2B5EF4-FFF2-40B4-BE49-F238E27FC236}">
              <a16:creationId xmlns:a16="http://schemas.microsoft.com/office/drawing/2014/main" id="{B4370CB4-F720-4E5B-AD45-560017858804}"/>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47" name="テキスト 45">
          <a:extLst>
            <a:ext uri="{FF2B5EF4-FFF2-40B4-BE49-F238E27FC236}">
              <a16:creationId xmlns:a16="http://schemas.microsoft.com/office/drawing/2014/main" id="{6B2FD884-33DE-48F1-BCDB-24056C70A66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1905</xdr:colOff>
      <xdr:row>34</xdr:row>
      <xdr:rowOff>0</xdr:rowOff>
    </xdr:from>
    <xdr:to>
      <xdr:col>11</xdr:col>
      <xdr:colOff>1905</xdr:colOff>
      <xdr:row>34</xdr:row>
      <xdr:rowOff>0</xdr:rowOff>
    </xdr:to>
    <xdr:sp macro="" textlink="">
      <xdr:nvSpPr>
        <xdr:cNvPr id="2148" name="テキスト 46">
          <a:extLst>
            <a:ext uri="{FF2B5EF4-FFF2-40B4-BE49-F238E27FC236}">
              <a16:creationId xmlns:a16="http://schemas.microsoft.com/office/drawing/2014/main" id="{BA1496EF-0FC4-48EC-814C-1D36FD9BA3F4}"/>
            </a:ext>
          </a:extLst>
        </xdr:cNvPr>
        <xdr:cNvSpPr txBox="1">
          <a:spLocks noChangeArrowheads="1"/>
        </xdr:cNvSpPr>
      </xdr:nvSpPr>
      <xdr:spPr bwMode="auto">
        <a:xfrm>
          <a:off x="72123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49" name="テキスト 47">
          <a:extLst>
            <a:ext uri="{FF2B5EF4-FFF2-40B4-BE49-F238E27FC236}">
              <a16:creationId xmlns:a16="http://schemas.microsoft.com/office/drawing/2014/main" id="{C849E9F7-1719-429E-B916-CB80ADBAFA38}"/>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50" name="テキスト 49">
          <a:extLst>
            <a:ext uri="{FF2B5EF4-FFF2-40B4-BE49-F238E27FC236}">
              <a16:creationId xmlns:a16="http://schemas.microsoft.com/office/drawing/2014/main" id="{EE165823-A192-4739-A232-288430412CF5}"/>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51" name="Text Box 53">
          <a:extLst>
            <a:ext uri="{FF2B5EF4-FFF2-40B4-BE49-F238E27FC236}">
              <a16:creationId xmlns:a16="http://schemas.microsoft.com/office/drawing/2014/main" id="{A52C5CFF-6FF5-4894-9106-14348E35DFD8}"/>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838200</xdr:colOff>
      <xdr:row>34</xdr:row>
      <xdr:rowOff>0</xdr:rowOff>
    </xdr:from>
    <xdr:to>
      <xdr:col>11</xdr:col>
      <xdr:colOff>0</xdr:colOff>
      <xdr:row>34</xdr:row>
      <xdr:rowOff>0</xdr:rowOff>
    </xdr:to>
    <xdr:sp macro="" textlink="">
      <xdr:nvSpPr>
        <xdr:cNvPr id="2152" name="Text Box 54">
          <a:extLst>
            <a:ext uri="{FF2B5EF4-FFF2-40B4-BE49-F238E27FC236}">
              <a16:creationId xmlns:a16="http://schemas.microsoft.com/office/drawing/2014/main" id="{08182A4A-F85D-4C9B-A121-C2D1165936A9}"/>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0</xdr:colOff>
      <xdr:row>34</xdr:row>
      <xdr:rowOff>0</xdr:rowOff>
    </xdr:from>
    <xdr:to>
      <xdr:col>10</xdr:col>
      <xdr:colOff>38100</xdr:colOff>
      <xdr:row>34</xdr:row>
      <xdr:rowOff>0</xdr:rowOff>
    </xdr:to>
    <xdr:sp macro="" textlink="">
      <xdr:nvSpPr>
        <xdr:cNvPr id="2153" name="Text Box 55">
          <a:extLst>
            <a:ext uri="{FF2B5EF4-FFF2-40B4-BE49-F238E27FC236}">
              <a16:creationId xmlns:a16="http://schemas.microsoft.com/office/drawing/2014/main" id="{0831B02F-A01F-47F0-9363-C080639F68B3}"/>
            </a:ext>
          </a:extLst>
        </xdr:cNvPr>
        <xdr:cNvSpPr txBox="1">
          <a:spLocks noChangeArrowheads="1"/>
        </xdr:cNvSpPr>
      </xdr:nvSpPr>
      <xdr:spPr bwMode="auto">
        <a:xfrm>
          <a:off x="64960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54" name="テキスト 5">
          <a:extLst>
            <a:ext uri="{FF2B5EF4-FFF2-40B4-BE49-F238E27FC236}">
              <a16:creationId xmlns:a16="http://schemas.microsoft.com/office/drawing/2014/main" id="{2CEE5E66-2F0D-4226-AF27-5378A8EF0D60}"/>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155" name="テキスト 12">
          <a:extLst>
            <a:ext uri="{FF2B5EF4-FFF2-40B4-BE49-F238E27FC236}">
              <a16:creationId xmlns:a16="http://schemas.microsoft.com/office/drawing/2014/main" id="{D377D8B4-EDA2-4872-96AB-259327A6A77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56" name="テキスト 22">
          <a:extLst>
            <a:ext uri="{FF2B5EF4-FFF2-40B4-BE49-F238E27FC236}">
              <a16:creationId xmlns:a16="http://schemas.microsoft.com/office/drawing/2014/main" id="{04402DEC-CEC5-4C8B-B115-ACE6CA4B1A8D}"/>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57" name="テキスト 23">
          <a:extLst>
            <a:ext uri="{FF2B5EF4-FFF2-40B4-BE49-F238E27FC236}">
              <a16:creationId xmlns:a16="http://schemas.microsoft.com/office/drawing/2014/main" id="{D8624580-1984-4B13-8DAF-796D37F6D413}"/>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58" name="テキスト 35">
          <a:extLst>
            <a:ext uri="{FF2B5EF4-FFF2-40B4-BE49-F238E27FC236}">
              <a16:creationId xmlns:a16="http://schemas.microsoft.com/office/drawing/2014/main" id="{B48E0A11-CD5E-4CEE-ABF2-DE560413208A}"/>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59" name="テキスト 36">
          <a:extLst>
            <a:ext uri="{FF2B5EF4-FFF2-40B4-BE49-F238E27FC236}">
              <a16:creationId xmlns:a16="http://schemas.microsoft.com/office/drawing/2014/main" id="{75B7833E-06A0-4AF1-B213-EC462FC39896}"/>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60" name="テキスト 49">
          <a:extLst>
            <a:ext uri="{FF2B5EF4-FFF2-40B4-BE49-F238E27FC236}">
              <a16:creationId xmlns:a16="http://schemas.microsoft.com/office/drawing/2014/main" id="{E4FDBBDF-3B69-493E-93E3-EBA70BE4452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61" name="Text Box 274">
          <a:extLst>
            <a:ext uri="{FF2B5EF4-FFF2-40B4-BE49-F238E27FC236}">
              <a16:creationId xmlns:a16="http://schemas.microsoft.com/office/drawing/2014/main" id="{DADF2D9C-0E28-487E-841C-932825D9EB72}"/>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162" name="Text Box 275">
          <a:extLst>
            <a:ext uri="{FF2B5EF4-FFF2-40B4-BE49-F238E27FC236}">
              <a16:creationId xmlns:a16="http://schemas.microsoft.com/office/drawing/2014/main" id="{71A33B31-F903-473B-AE41-59D150B32C02}"/>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63" name="Text Box 276">
          <a:extLst>
            <a:ext uri="{FF2B5EF4-FFF2-40B4-BE49-F238E27FC236}">
              <a16:creationId xmlns:a16="http://schemas.microsoft.com/office/drawing/2014/main" id="{93550962-83D9-4EB2-B0C1-6190F6479BE8}"/>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64" name="Text Box 277">
          <a:extLst>
            <a:ext uri="{FF2B5EF4-FFF2-40B4-BE49-F238E27FC236}">
              <a16:creationId xmlns:a16="http://schemas.microsoft.com/office/drawing/2014/main" id="{FFBCAD94-C6DB-423E-9B88-9D5193727422}"/>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65" name="Text Box 278">
          <a:extLst>
            <a:ext uri="{FF2B5EF4-FFF2-40B4-BE49-F238E27FC236}">
              <a16:creationId xmlns:a16="http://schemas.microsoft.com/office/drawing/2014/main" id="{44697F52-FECE-42E9-B0E9-6AC9AEE4CA3C}"/>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66" name="Text Box 279">
          <a:extLst>
            <a:ext uri="{FF2B5EF4-FFF2-40B4-BE49-F238E27FC236}">
              <a16:creationId xmlns:a16="http://schemas.microsoft.com/office/drawing/2014/main" id="{EABAAF88-330A-4296-A0F7-ECF03F62B01C}"/>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67" name="Text Box 280">
          <a:extLst>
            <a:ext uri="{FF2B5EF4-FFF2-40B4-BE49-F238E27FC236}">
              <a16:creationId xmlns:a16="http://schemas.microsoft.com/office/drawing/2014/main" id="{90E82495-1182-4415-9DF5-DA28BEB9C7B7}"/>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68" name="テキスト 3">
          <a:extLst>
            <a:ext uri="{FF2B5EF4-FFF2-40B4-BE49-F238E27FC236}">
              <a16:creationId xmlns:a16="http://schemas.microsoft.com/office/drawing/2014/main" id="{B5C05E04-4BFC-4162-AE0E-B76BC55C61F2}"/>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69" name="テキスト 4">
          <a:extLst>
            <a:ext uri="{FF2B5EF4-FFF2-40B4-BE49-F238E27FC236}">
              <a16:creationId xmlns:a16="http://schemas.microsoft.com/office/drawing/2014/main" id="{CC13F333-48AD-4BB0-A484-1CCF1C821B49}"/>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70" name="テキスト 5">
          <a:extLst>
            <a:ext uri="{FF2B5EF4-FFF2-40B4-BE49-F238E27FC236}">
              <a16:creationId xmlns:a16="http://schemas.microsoft.com/office/drawing/2014/main" id="{010BDA7B-08AC-435E-82E0-38DB129ED75B}"/>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171" name="テキスト 10">
          <a:extLst>
            <a:ext uri="{FF2B5EF4-FFF2-40B4-BE49-F238E27FC236}">
              <a16:creationId xmlns:a16="http://schemas.microsoft.com/office/drawing/2014/main" id="{12692377-146C-4B61-ABE2-A7C5C6C68A7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72" name="テキスト 11">
          <a:extLst>
            <a:ext uri="{FF2B5EF4-FFF2-40B4-BE49-F238E27FC236}">
              <a16:creationId xmlns:a16="http://schemas.microsoft.com/office/drawing/2014/main" id="{C85EE617-02EE-46FB-8B31-8C5539150CCE}"/>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173" name="テキスト 12">
          <a:extLst>
            <a:ext uri="{FF2B5EF4-FFF2-40B4-BE49-F238E27FC236}">
              <a16:creationId xmlns:a16="http://schemas.microsoft.com/office/drawing/2014/main" id="{BD358098-BFA1-4BAE-AA00-851E3DCE4295}"/>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74" name="テキスト 18">
          <a:extLst>
            <a:ext uri="{FF2B5EF4-FFF2-40B4-BE49-F238E27FC236}">
              <a16:creationId xmlns:a16="http://schemas.microsoft.com/office/drawing/2014/main" id="{51BA99FD-65E0-43FE-8415-D253817F5F8D}"/>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75" name="テキスト 19">
          <a:extLst>
            <a:ext uri="{FF2B5EF4-FFF2-40B4-BE49-F238E27FC236}">
              <a16:creationId xmlns:a16="http://schemas.microsoft.com/office/drawing/2014/main" id="{4A04AA90-E9BC-4EC4-B8D4-CCB9DE6B3F7E}"/>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76" name="テキスト 20">
          <a:extLst>
            <a:ext uri="{FF2B5EF4-FFF2-40B4-BE49-F238E27FC236}">
              <a16:creationId xmlns:a16="http://schemas.microsoft.com/office/drawing/2014/main" id="{DB471D5F-5439-4C93-A04C-1D76690B6FD8}"/>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77" name="テキスト 21">
          <a:extLst>
            <a:ext uri="{FF2B5EF4-FFF2-40B4-BE49-F238E27FC236}">
              <a16:creationId xmlns:a16="http://schemas.microsoft.com/office/drawing/2014/main" id="{26538A0D-366A-4654-B513-26881D9B0B6D}"/>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78" name="テキスト 22">
          <a:extLst>
            <a:ext uri="{FF2B5EF4-FFF2-40B4-BE49-F238E27FC236}">
              <a16:creationId xmlns:a16="http://schemas.microsoft.com/office/drawing/2014/main" id="{9581CF8A-86E0-4604-9013-DA0BABDE1BA0}"/>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79" name="テキスト 23">
          <a:extLst>
            <a:ext uri="{FF2B5EF4-FFF2-40B4-BE49-F238E27FC236}">
              <a16:creationId xmlns:a16="http://schemas.microsoft.com/office/drawing/2014/main" id="{8B76D20C-89C6-4ACC-B0A2-51EE1EE04AAA}"/>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80" name="テキスト 31">
          <a:extLst>
            <a:ext uri="{FF2B5EF4-FFF2-40B4-BE49-F238E27FC236}">
              <a16:creationId xmlns:a16="http://schemas.microsoft.com/office/drawing/2014/main" id="{6F6E5948-4005-4F83-9C33-0A8CD343B8F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81" name="テキスト 32">
          <a:extLst>
            <a:ext uri="{FF2B5EF4-FFF2-40B4-BE49-F238E27FC236}">
              <a16:creationId xmlns:a16="http://schemas.microsoft.com/office/drawing/2014/main" id="{8D48624C-7888-4536-803D-1A8AEE72B742}"/>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82" name="テキスト 33">
          <a:extLst>
            <a:ext uri="{FF2B5EF4-FFF2-40B4-BE49-F238E27FC236}">
              <a16:creationId xmlns:a16="http://schemas.microsoft.com/office/drawing/2014/main" id="{9E63EA90-FCFA-4F96-A100-9F3EB6277702}"/>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83" name="テキスト 34">
          <a:extLst>
            <a:ext uri="{FF2B5EF4-FFF2-40B4-BE49-F238E27FC236}">
              <a16:creationId xmlns:a16="http://schemas.microsoft.com/office/drawing/2014/main" id="{28EC49A0-E3AD-45DF-89D2-AC6181E2EBB9}"/>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84" name="テキスト 35">
          <a:extLst>
            <a:ext uri="{FF2B5EF4-FFF2-40B4-BE49-F238E27FC236}">
              <a16:creationId xmlns:a16="http://schemas.microsoft.com/office/drawing/2014/main" id="{FCCAF948-DC66-4482-AE0B-FF35963BA268}"/>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85" name="テキスト 36">
          <a:extLst>
            <a:ext uri="{FF2B5EF4-FFF2-40B4-BE49-F238E27FC236}">
              <a16:creationId xmlns:a16="http://schemas.microsoft.com/office/drawing/2014/main" id="{3DB2A554-8EDA-4DBA-ADBE-64E2A3AFA1DF}"/>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86" name="テキスト 45">
          <a:extLst>
            <a:ext uri="{FF2B5EF4-FFF2-40B4-BE49-F238E27FC236}">
              <a16:creationId xmlns:a16="http://schemas.microsoft.com/office/drawing/2014/main" id="{671F6BD2-8B8B-431C-A7DB-FE561BA79D04}"/>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1905</xdr:colOff>
      <xdr:row>34</xdr:row>
      <xdr:rowOff>0</xdr:rowOff>
    </xdr:from>
    <xdr:to>
      <xdr:col>11</xdr:col>
      <xdr:colOff>1905</xdr:colOff>
      <xdr:row>34</xdr:row>
      <xdr:rowOff>0</xdr:rowOff>
    </xdr:to>
    <xdr:sp macro="" textlink="">
      <xdr:nvSpPr>
        <xdr:cNvPr id="2187" name="テキスト 46">
          <a:extLst>
            <a:ext uri="{FF2B5EF4-FFF2-40B4-BE49-F238E27FC236}">
              <a16:creationId xmlns:a16="http://schemas.microsoft.com/office/drawing/2014/main" id="{7B25479F-1C3F-4BCB-8CFB-C83BC56CC5DA}"/>
            </a:ext>
          </a:extLst>
        </xdr:cNvPr>
        <xdr:cNvSpPr txBox="1">
          <a:spLocks noChangeArrowheads="1"/>
        </xdr:cNvSpPr>
      </xdr:nvSpPr>
      <xdr:spPr bwMode="auto">
        <a:xfrm>
          <a:off x="72123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88" name="テキスト 47">
          <a:extLst>
            <a:ext uri="{FF2B5EF4-FFF2-40B4-BE49-F238E27FC236}">
              <a16:creationId xmlns:a16="http://schemas.microsoft.com/office/drawing/2014/main" id="{C7941FC4-829D-46E3-B3B1-74C40C470007}"/>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89" name="テキスト 49">
          <a:extLst>
            <a:ext uri="{FF2B5EF4-FFF2-40B4-BE49-F238E27FC236}">
              <a16:creationId xmlns:a16="http://schemas.microsoft.com/office/drawing/2014/main" id="{4A68D4DB-B341-4A8B-8F3A-67A3CABBE24D}"/>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90" name="Text Box 53">
          <a:extLst>
            <a:ext uri="{FF2B5EF4-FFF2-40B4-BE49-F238E27FC236}">
              <a16:creationId xmlns:a16="http://schemas.microsoft.com/office/drawing/2014/main" id="{170E9826-EAB7-4595-91A5-B836FA5212D3}"/>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838200</xdr:colOff>
      <xdr:row>34</xdr:row>
      <xdr:rowOff>0</xdr:rowOff>
    </xdr:from>
    <xdr:to>
      <xdr:col>11</xdr:col>
      <xdr:colOff>0</xdr:colOff>
      <xdr:row>34</xdr:row>
      <xdr:rowOff>0</xdr:rowOff>
    </xdr:to>
    <xdr:sp macro="" textlink="">
      <xdr:nvSpPr>
        <xdr:cNvPr id="2191" name="Text Box 54">
          <a:extLst>
            <a:ext uri="{FF2B5EF4-FFF2-40B4-BE49-F238E27FC236}">
              <a16:creationId xmlns:a16="http://schemas.microsoft.com/office/drawing/2014/main" id="{5136996F-4419-4F25-ACA5-665239C8BF59}"/>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0</xdr:colOff>
      <xdr:row>34</xdr:row>
      <xdr:rowOff>0</xdr:rowOff>
    </xdr:from>
    <xdr:to>
      <xdr:col>10</xdr:col>
      <xdr:colOff>38100</xdr:colOff>
      <xdr:row>34</xdr:row>
      <xdr:rowOff>0</xdr:rowOff>
    </xdr:to>
    <xdr:sp macro="" textlink="">
      <xdr:nvSpPr>
        <xdr:cNvPr id="2192" name="Text Box 55">
          <a:extLst>
            <a:ext uri="{FF2B5EF4-FFF2-40B4-BE49-F238E27FC236}">
              <a16:creationId xmlns:a16="http://schemas.microsoft.com/office/drawing/2014/main" id="{874BCEDC-C2D7-4989-B1DF-323E5D7B1E75}"/>
            </a:ext>
          </a:extLst>
        </xdr:cNvPr>
        <xdr:cNvSpPr txBox="1">
          <a:spLocks noChangeArrowheads="1"/>
        </xdr:cNvSpPr>
      </xdr:nvSpPr>
      <xdr:spPr bwMode="auto">
        <a:xfrm>
          <a:off x="64960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93" name="テキスト 5">
          <a:extLst>
            <a:ext uri="{FF2B5EF4-FFF2-40B4-BE49-F238E27FC236}">
              <a16:creationId xmlns:a16="http://schemas.microsoft.com/office/drawing/2014/main" id="{AF7592AD-3C15-402A-A7A1-632D9A9D877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194" name="テキスト 12">
          <a:extLst>
            <a:ext uri="{FF2B5EF4-FFF2-40B4-BE49-F238E27FC236}">
              <a16:creationId xmlns:a16="http://schemas.microsoft.com/office/drawing/2014/main" id="{2F5D4607-78F4-4B1A-9897-E1460B6E5FC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95" name="テキスト 22">
          <a:extLst>
            <a:ext uri="{FF2B5EF4-FFF2-40B4-BE49-F238E27FC236}">
              <a16:creationId xmlns:a16="http://schemas.microsoft.com/office/drawing/2014/main" id="{F9A59B67-57B8-437F-9B2F-17A6C454DA6B}"/>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96" name="テキスト 23">
          <a:extLst>
            <a:ext uri="{FF2B5EF4-FFF2-40B4-BE49-F238E27FC236}">
              <a16:creationId xmlns:a16="http://schemas.microsoft.com/office/drawing/2014/main" id="{4860DFBB-0EBB-41AD-92F2-9E4510E804DF}"/>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97" name="テキスト 35">
          <a:extLst>
            <a:ext uri="{FF2B5EF4-FFF2-40B4-BE49-F238E27FC236}">
              <a16:creationId xmlns:a16="http://schemas.microsoft.com/office/drawing/2014/main" id="{F58EB5DB-ED0B-426F-88E6-55CBB9CC738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98" name="テキスト 36">
          <a:extLst>
            <a:ext uri="{FF2B5EF4-FFF2-40B4-BE49-F238E27FC236}">
              <a16:creationId xmlns:a16="http://schemas.microsoft.com/office/drawing/2014/main" id="{877B2D12-90BB-4455-86A7-FFE03FC83D65}"/>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99" name="テキスト 49">
          <a:extLst>
            <a:ext uri="{FF2B5EF4-FFF2-40B4-BE49-F238E27FC236}">
              <a16:creationId xmlns:a16="http://schemas.microsoft.com/office/drawing/2014/main" id="{67AFBBF7-E242-4946-AD1C-5FBF2FE96731}"/>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200" name="Text Box 274">
          <a:extLst>
            <a:ext uri="{FF2B5EF4-FFF2-40B4-BE49-F238E27FC236}">
              <a16:creationId xmlns:a16="http://schemas.microsoft.com/office/drawing/2014/main" id="{FB50FABA-7A7A-49C3-BAEC-DC3CB2E1859F}"/>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201" name="Text Box 275">
          <a:extLst>
            <a:ext uri="{FF2B5EF4-FFF2-40B4-BE49-F238E27FC236}">
              <a16:creationId xmlns:a16="http://schemas.microsoft.com/office/drawing/2014/main" id="{E44643C5-68BB-474B-AE20-293711312723}"/>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202" name="Text Box 276">
          <a:extLst>
            <a:ext uri="{FF2B5EF4-FFF2-40B4-BE49-F238E27FC236}">
              <a16:creationId xmlns:a16="http://schemas.microsoft.com/office/drawing/2014/main" id="{00ED151F-A26F-47BD-81BA-DFFADD9D5F41}"/>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203" name="Text Box 277">
          <a:extLst>
            <a:ext uri="{FF2B5EF4-FFF2-40B4-BE49-F238E27FC236}">
              <a16:creationId xmlns:a16="http://schemas.microsoft.com/office/drawing/2014/main" id="{78E935EF-E4ED-4C8B-95F8-74C979319B81}"/>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204" name="Text Box 278">
          <a:extLst>
            <a:ext uri="{FF2B5EF4-FFF2-40B4-BE49-F238E27FC236}">
              <a16:creationId xmlns:a16="http://schemas.microsoft.com/office/drawing/2014/main" id="{3DE5AB91-6B35-4660-B6C7-1C9FAC57A785}"/>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205" name="Text Box 279">
          <a:extLst>
            <a:ext uri="{FF2B5EF4-FFF2-40B4-BE49-F238E27FC236}">
              <a16:creationId xmlns:a16="http://schemas.microsoft.com/office/drawing/2014/main" id="{1FDCDD62-65E5-4858-B09C-640F08108806}"/>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206" name="Text Box 280">
          <a:extLst>
            <a:ext uri="{FF2B5EF4-FFF2-40B4-BE49-F238E27FC236}">
              <a16:creationId xmlns:a16="http://schemas.microsoft.com/office/drawing/2014/main" id="{8A92B23A-7122-4672-B5F9-E00CA054CBFB}"/>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00e\&#20849;&#26377;&#12501;&#12457;&#12523;&#12480;31\11001545-020&#26222;&#21450;&#35519;&#25972;&#29677;&#65288;&#32113;&#35336;&#36039;&#26009;&#25285;&#24403;&#65289;\73_&#12304;&#26376;&#22577;&#12305;&#20853;&#24235;&#12398;&#32113;&#35336;&#65288;&#26368;&#26032;&#24180;&#24230;&#20316;&#26989;&#65289;\R02&#24180;&#24230;\7_&#21508;&#21495;&#20316;&#26989;\R02-06&#26376;&#21495;\050_&#27770;&#35009;\R20528&#20837;&#21147;&#20013;%20&#12304;&#12402;&#12394;&#22411;&#12305;22_HTK_WK_R0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修正履歴"/>
      <sheetName val="基準データ"/>
      <sheetName val="目次"/>
      <sheetName val="1-1.2"/>
      <sheetName val="1-1.2つづき"/>
      <sheetName val="〇2-1"/>
      <sheetName val="〇2-1つづき"/>
      <sheetName val="〇2-2"/>
      <sheetName val="〇3-1.2.3"/>
      <sheetName val="〇3-4.5.6"/>
      <sheetName val="〇3-7.8"/>
      <sheetName val="〇4-1"/>
      <sheetName val="〇4-1つづき"/>
      <sheetName val="〇4-2"/>
      <sheetName val="〇4-3"/>
      <sheetName val="〇5-1〇.2"/>
      <sheetName val="5-3"/>
      <sheetName val="〇5-4"/>
      <sheetName val="〇6-1.2"/>
      <sheetName val="〇7-1.2〇"/>
      <sheetName val="7-3.4.5"/>
      <sheetName val="〇8-1"/>
      <sheetName val="〇8-2.〇3"/>
      <sheetName val="〇9-1"/>
      <sheetName val="〇9-2 3"/>
      <sheetName val="〇10-1.2"/>
      <sheetName val="Sheet1"/>
      <sheetName val="z_1-1.2"/>
      <sheetName val="z_1-1.2つづき"/>
      <sheetName val="z_2-1"/>
      <sheetName val="z_2-1つづき"/>
      <sheetName val="z_2-2"/>
      <sheetName val="3-1.2.3 (2)"/>
      <sheetName val="z_3-4.5.6"/>
      <sheetName val="z_3-7.8"/>
      <sheetName val="z_4-1"/>
      <sheetName val="z_4-1つづき"/>
      <sheetName val="4-2 (2)"/>
      <sheetName val="4-3 (2)"/>
      <sheetName val="z_5-1.2"/>
      <sheetName val="z_5-3"/>
      <sheetName val="z_5-4"/>
      <sheetName val="z_6-1.2"/>
      <sheetName val="z_7-1.2"/>
      <sheetName val="z_7-3.4.5"/>
      <sheetName val="z_8-1"/>
      <sheetName val="z_8-2.3"/>
      <sheetName val="z_9-1"/>
      <sheetName val="z_9-2 3"/>
      <sheetName val="z_10-1.2"/>
      <sheetName val="9-2 3 (2)"/>
    </sheetNames>
    <sheetDataSet>
      <sheetData sheetId="0"/>
      <sheetData sheetId="1">
        <row r="5">
          <cell r="B5">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1"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1"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rgb="FFFF0000"/>
  </sheetPr>
  <dimension ref="A1:P75"/>
  <sheetViews>
    <sheetView tabSelected="1" workbookViewId="0"/>
  </sheetViews>
  <sheetFormatPr defaultColWidth="9" defaultRowHeight="13"/>
  <cols>
    <col min="1" max="1" width="4.44140625" style="170" customWidth="1"/>
    <col min="2" max="2" width="1" style="170" customWidth="1"/>
    <col min="3" max="3" width="5" style="170" customWidth="1"/>
    <col min="4" max="4" width="6.6640625" style="170" customWidth="1"/>
    <col min="5" max="5" width="7.6640625" style="170" customWidth="1"/>
    <col min="6" max="6" width="14.6640625" style="170" customWidth="1"/>
    <col min="7" max="7" width="30" style="170" customWidth="1"/>
    <col min="8" max="8" width="3.6640625" style="170" customWidth="1"/>
    <col min="9" max="9" width="3.44140625" style="170" customWidth="1"/>
    <col min="10" max="10" width="4.33203125" style="170" customWidth="1"/>
    <col min="11" max="11" width="6.6640625" style="170" customWidth="1"/>
    <col min="12" max="12" width="51" style="170" customWidth="1"/>
    <col min="13" max="13" width="3.77734375" style="170" customWidth="1"/>
    <col min="14" max="15" width="3.109375" style="170" customWidth="1"/>
    <col min="16" max="16" width="10" style="170" customWidth="1"/>
    <col min="17" max="16384" width="9" style="170"/>
  </cols>
  <sheetData>
    <row r="1" spans="1:16" ht="14">
      <c r="L1" s="1705" t="s">
        <v>1089</v>
      </c>
      <c r="M1" s="1706"/>
    </row>
    <row r="2" spans="1:16" ht="23.5">
      <c r="A2" s="289"/>
      <c r="B2" s="289"/>
      <c r="C2" s="289"/>
      <c r="D2" s="289"/>
      <c r="E2" s="289"/>
      <c r="F2" s="289"/>
      <c r="G2" s="289"/>
      <c r="H2" s="289"/>
      <c r="I2" s="289"/>
      <c r="J2" s="289"/>
      <c r="K2" s="289"/>
      <c r="L2" s="289"/>
      <c r="M2" s="289"/>
      <c r="N2" s="289"/>
      <c r="O2" s="289"/>
      <c r="P2" s="289"/>
    </row>
    <row r="3" spans="1:16" ht="30" customHeight="1">
      <c r="A3" s="564"/>
      <c r="B3" s="564"/>
      <c r="C3" s="564"/>
      <c r="H3" s="564"/>
    </row>
    <row r="4" spans="1:16" ht="19">
      <c r="A4" s="565" t="s">
        <v>867</v>
      </c>
      <c r="B4" s="566"/>
      <c r="C4" s="566"/>
      <c r="L4" s="567"/>
      <c r="M4" s="568" t="s">
        <v>515</v>
      </c>
    </row>
    <row r="5" spans="1:16" ht="16.399999999999999" customHeight="1">
      <c r="A5" s="567"/>
      <c r="B5" s="564"/>
      <c r="C5" s="564"/>
      <c r="H5" s="564"/>
      <c r="M5" s="569"/>
    </row>
    <row r="6" spans="1:16" ht="19">
      <c r="A6" s="565" t="s">
        <v>516</v>
      </c>
      <c r="B6" s="566"/>
      <c r="C6" s="566"/>
      <c r="L6" s="570"/>
      <c r="M6" s="571">
        <v>1</v>
      </c>
    </row>
    <row r="7" spans="1:16" ht="22.5" customHeight="1">
      <c r="A7" s="572"/>
      <c r="B7" s="573"/>
      <c r="C7" s="564"/>
      <c r="D7" s="574"/>
      <c r="E7" s="575" t="s">
        <v>1067</v>
      </c>
      <c r="F7" s="576"/>
      <c r="G7" s="577"/>
      <c r="H7" s="577"/>
      <c r="I7" s="577"/>
      <c r="J7" s="577"/>
      <c r="K7" s="577"/>
      <c r="L7" s="577"/>
      <c r="M7" s="578"/>
    </row>
    <row r="8" spans="1:16" ht="22.5" customHeight="1">
      <c r="B8" s="573"/>
      <c r="C8" s="564"/>
      <c r="D8" s="579"/>
      <c r="E8" s="580" t="s">
        <v>1101</v>
      </c>
      <c r="F8" s="580"/>
      <c r="G8" s="577"/>
      <c r="H8" s="577"/>
      <c r="I8" s="577"/>
      <c r="J8" s="577"/>
      <c r="K8" s="577"/>
      <c r="L8" s="577"/>
      <c r="M8" s="578"/>
    </row>
    <row r="9" spans="1:16" ht="14">
      <c r="D9" s="572"/>
      <c r="E9" s="566"/>
      <c r="F9" s="566"/>
      <c r="G9" s="566"/>
      <c r="L9" s="564"/>
      <c r="M9" s="581"/>
    </row>
    <row r="10" spans="1:16" ht="30" customHeight="1">
      <c r="A10" s="582" t="s">
        <v>837</v>
      </c>
      <c r="B10" s="566"/>
      <c r="C10" s="566"/>
      <c r="L10" s="570"/>
      <c r="M10" s="583">
        <v>6</v>
      </c>
      <c r="P10" s="509"/>
    </row>
    <row r="11" spans="1:16" ht="13.4" customHeight="1">
      <c r="C11" s="584">
        <v>1</v>
      </c>
      <c r="D11" s="577" t="s">
        <v>517</v>
      </c>
      <c r="E11" s="564"/>
      <c r="F11" s="564"/>
      <c r="G11" s="564"/>
      <c r="H11" s="585" t="s">
        <v>901</v>
      </c>
      <c r="J11" s="578">
        <v>6</v>
      </c>
      <c r="K11" s="577" t="s">
        <v>518</v>
      </c>
      <c r="L11" s="564"/>
      <c r="M11" s="586" t="s">
        <v>901</v>
      </c>
      <c r="P11" s="509"/>
    </row>
    <row r="12" spans="1:16" ht="13.4" customHeight="1">
      <c r="C12" s="587"/>
      <c r="D12" s="588" t="s">
        <v>519</v>
      </c>
      <c r="E12" s="589" t="s">
        <v>520</v>
      </c>
      <c r="F12" s="564"/>
      <c r="G12" s="564"/>
      <c r="H12" s="586">
        <v>6</v>
      </c>
      <c r="J12" s="590"/>
      <c r="K12" s="588" t="s">
        <v>521</v>
      </c>
      <c r="L12" s="589" t="s">
        <v>522</v>
      </c>
      <c r="M12" s="586">
        <v>21</v>
      </c>
    </row>
    <row r="13" spans="1:16" ht="13.4" customHeight="1">
      <c r="C13" s="587"/>
      <c r="D13" s="588" t="s">
        <v>523</v>
      </c>
      <c r="E13" s="589" t="s">
        <v>524</v>
      </c>
      <c r="F13" s="564"/>
      <c r="G13" s="564"/>
      <c r="H13" s="586">
        <v>6</v>
      </c>
      <c r="J13" s="590"/>
      <c r="K13" s="588" t="s">
        <v>525</v>
      </c>
      <c r="L13" s="589" t="s">
        <v>526</v>
      </c>
      <c r="M13" s="586">
        <v>21</v>
      </c>
    </row>
    <row r="14" spans="1:16" ht="13.4" customHeight="1">
      <c r="C14" s="587"/>
      <c r="D14" s="564"/>
      <c r="E14" s="564"/>
      <c r="F14" s="564"/>
      <c r="G14" s="564"/>
      <c r="H14" s="586"/>
      <c r="J14" s="590"/>
      <c r="K14" s="564"/>
      <c r="L14" s="589"/>
      <c r="M14" s="586"/>
    </row>
    <row r="15" spans="1:16" ht="13.4" customHeight="1">
      <c r="C15" s="584">
        <v>2</v>
      </c>
      <c r="D15" s="577" t="s">
        <v>527</v>
      </c>
      <c r="E15" s="564"/>
      <c r="F15" s="564"/>
      <c r="G15" s="564"/>
      <c r="H15" s="586" t="s">
        <v>901</v>
      </c>
      <c r="J15" s="578">
        <v>7</v>
      </c>
      <c r="K15" s="577" t="s">
        <v>528</v>
      </c>
      <c r="L15" s="589"/>
      <c r="M15" s="586" t="s">
        <v>901</v>
      </c>
    </row>
    <row r="16" spans="1:16" ht="13.4" customHeight="1">
      <c r="C16" s="587"/>
      <c r="D16" s="588" t="s">
        <v>529</v>
      </c>
      <c r="E16" s="589" t="s">
        <v>530</v>
      </c>
      <c r="F16" s="564"/>
      <c r="G16" s="564"/>
      <c r="H16" s="586">
        <v>8</v>
      </c>
      <c r="J16" s="590"/>
      <c r="K16" s="588" t="s">
        <v>531</v>
      </c>
      <c r="L16" s="589" t="s">
        <v>532</v>
      </c>
      <c r="M16" s="586">
        <v>22</v>
      </c>
    </row>
    <row r="17" spans="3:13" ht="13.4" customHeight="1">
      <c r="C17" s="587"/>
      <c r="D17" s="591" t="s">
        <v>533</v>
      </c>
      <c r="E17" s="589" t="s">
        <v>534</v>
      </c>
      <c r="F17" s="564"/>
      <c r="G17" s="564"/>
      <c r="H17" s="586">
        <v>10</v>
      </c>
      <c r="J17" s="590"/>
      <c r="K17" s="588" t="s">
        <v>535</v>
      </c>
      <c r="L17" s="589" t="s">
        <v>536</v>
      </c>
      <c r="M17" s="586">
        <v>22</v>
      </c>
    </row>
    <row r="18" spans="3:13" ht="13.4" customHeight="1">
      <c r="C18" s="587"/>
      <c r="D18" s="591" t="s">
        <v>537</v>
      </c>
      <c r="E18" s="589" t="s">
        <v>902</v>
      </c>
      <c r="F18" s="564"/>
      <c r="G18" s="564"/>
      <c r="H18" s="586">
        <v>10</v>
      </c>
      <c r="J18" s="590"/>
      <c r="K18" s="588" t="s">
        <v>538</v>
      </c>
      <c r="L18" s="589" t="s">
        <v>540</v>
      </c>
      <c r="M18" s="586">
        <v>23</v>
      </c>
    </row>
    <row r="19" spans="3:13" ht="13.4" customHeight="1">
      <c r="C19" s="587"/>
      <c r="D19" s="564"/>
      <c r="E19" s="589"/>
      <c r="F19" s="564"/>
      <c r="G19" s="564"/>
      <c r="H19" s="586"/>
      <c r="J19" s="590"/>
      <c r="K19" s="588" t="s">
        <v>539</v>
      </c>
      <c r="L19" s="589" t="s">
        <v>542</v>
      </c>
      <c r="M19" s="586">
        <v>23</v>
      </c>
    </row>
    <row r="20" spans="3:13" ht="13.4" customHeight="1">
      <c r="C20" s="584">
        <v>3</v>
      </c>
      <c r="D20" s="577" t="s">
        <v>541</v>
      </c>
      <c r="E20" s="589"/>
      <c r="F20" s="564"/>
      <c r="G20" s="564"/>
      <c r="H20" s="586" t="s">
        <v>901</v>
      </c>
      <c r="J20" s="590"/>
      <c r="K20" s="588"/>
      <c r="L20" s="589"/>
      <c r="M20" s="586"/>
    </row>
    <row r="21" spans="3:13" ht="13.4" customHeight="1">
      <c r="C21" s="587"/>
      <c r="D21" s="588" t="s">
        <v>543</v>
      </c>
      <c r="E21" s="589" t="s">
        <v>544</v>
      </c>
      <c r="F21" s="564"/>
      <c r="G21" s="564"/>
      <c r="H21" s="586">
        <v>11</v>
      </c>
      <c r="J21" s="578">
        <v>8</v>
      </c>
      <c r="K21" s="577" t="s">
        <v>547</v>
      </c>
      <c r="L21" s="589"/>
      <c r="M21" s="586" t="s">
        <v>901</v>
      </c>
    </row>
    <row r="22" spans="3:13" ht="13.4" customHeight="1">
      <c r="C22" s="587"/>
      <c r="D22" s="588" t="s">
        <v>545</v>
      </c>
      <c r="E22" s="589" t="s">
        <v>546</v>
      </c>
      <c r="F22" s="564"/>
      <c r="G22" s="564"/>
      <c r="H22" s="586">
        <v>11</v>
      </c>
      <c r="J22" s="590"/>
      <c r="K22" s="588" t="s">
        <v>550</v>
      </c>
      <c r="L22" s="589" t="s">
        <v>838</v>
      </c>
      <c r="M22" s="586">
        <v>24</v>
      </c>
    </row>
    <row r="23" spans="3:13" ht="13.4" customHeight="1">
      <c r="C23" s="587"/>
      <c r="D23" s="588" t="s">
        <v>548</v>
      </c>
      <c r="E23" s="589" t="s">
        <v>549</v>
      </c>
      <c r="F23" s="564"/>
      <c r="G23" s="564"/>
      <c r="H23" s="586">
        <v>11</v>
      </c>
      <c r="J23" s="590"/>
      <c r="K23" s="588" t="s">
        <v>553</v>
      </c>
      <c r="L23" s="589" t="s">
        <v>554</v>
      </c>
      <c r="M23" s="586">
        <v>25</v>
      </c>
    </row>
    <row r="24" spans="3:13" ht="13.4" customHeight="1">
      <c r="C24" s="587"/>
      <c r="D24" s="588" t="s">
        <v>551</v>
      </c>
      <c r="E24" s="589" t="s">
        <v>552</v>
      </c>
      <c r="F24" s="564"/>
      <c r="G24" s="564"/>
      <c r="H24" s="586">
        <v>12</v>
      </c>
      <c r="J24" s="590"/>
      <c r="K24" s="588" t="s">
        <v>557</v>
      </c>
      <c r="L24" s="589" t="s">
        <v>859</v>
      </c>
      <c r="M24" s="586">
        <v>25</v>
      </c>
    </row>
    <row r="25" spans="3:13" ht="13.4" customHeight="1">
      <c r="C25" s="587"/>
      <c r="D25" s="588" t="s">
        <v>555</v>
      </c>
      <c r="E25" s="589" t="s">
        <v>556</v>
      </c>
      <c r="F25" s="564"/>
      <c r="G25" s="564"/>
      <c r="H25" s="586">
        <v>12</v>
      </c>
      <c r="J25" s="590"/>
      <c r="K25" s="564"/>
      <c r="L25" s="589"/>
      <c r="M25" s="586"/>
    </row>
    <row r="26" spans="3:13" ht="13.4" customHeight="1">
      <c r="C26" s="587"/>
      <c r="D26" s="588" t="s">
        <v>558</v>
      </c>
      <c r="E26" s="589" t="s">
        <v>559</v>
      </c>
      <c r="F26" s="564"/>
      <c r="G26" s="564"/>
      <c r="H26" s="586">
        <v>12</v>
      </c>
      <c r="J26" s="578">
        <v>9</v>
      </c>
      <c r="K26" s="577" t="s">
        <v>562</v>
      </c>
      <c r="L26" s="589"/>
      <c r="M26" s="586" t="s">
        <v>901</v>
      </c>
    </row>
    <row r="27" spans="3:13" ht="13.4" customHeight="1">
      <c r="C27" s="587"/>
      <c r="D27" s="588" t="s">
        <v>560</v>
      </c>
      <c r="E27" s="589" t="s">
        <v>561</v>
      </c>
      <c r="F27" s="564"/>
      <c r="G27" s="564"/>
      <c r="H27" s="586">
        <v>13</v>
      </c>
      <c r="J27" s="590"/>
      <c r="K27" s="588" t="s">
        <v>564</v>
      </c>
      <c r="L27" s="589" t="s">
        <v>565</v>
      </c>
      <c r="M27" s="586">
        <v>26</v>
      </c>
    </row>
    <row r="28" spans="3:13" ht="13.4" customHeight="1">
      <c r="C28" s="587"/>
      <c r="D28" s="588" t="s">
        <v>563</v>
      </c>
      <c r="E28" s="589" t="s">
        <v>675</v>
      </c>
      <c r="F28" s="564"/>
      <c r="G28" s="564"/>
      <c r="H28" s="586">
        <v>13</v>
      </c>
      <c r="J28" s="590"/>
      <c r="K28" s="588" t="s">
        <v>566</v>
      </c>
      <c r="L28" s="589" t="s">
        <v>567</v>
      </c>
      <c r="M28" s="586">
        <v>27</v>
      </c>
    </row>
    <row r="29" spans="3:13" ht="13.4" customHeight="1">
      <c r="C29" s="587"/>
      <c r="E29" s="564"/>
      <c r="F29" s="564"/>
      <c r="G29" s="564"/>
      <c r="H29" s="586"/>
      <c r="J29" s="590"/>
      <c r="K29" s="588" t="s">
        <v>569</v>
      </c>
      <c r="L29" s="589" t="s">
        <v>570</v>
      </c>
      <c r="M29" s="586">
        <v>27</v>
      </c>
    </row>
    <row r="30" spans="3:13" ht="13.4" customHeight="1">
      <c r="C30" s="584">
        <v>4</v>
      </c>
      <c r="D30" s="577" t="s">
        <v>568</v>
      </c>
      <c r="E30" s="564"/>
      <c r="F30" s="564"/>
      <c r="G30" s="564"/>
      <c r="H30" s="586" t="s">
        <v>901</v>
      </c>
      <c r="J30" s="590"/>
      <c r="K30" s="588"/>
      <c r="L30" s="589"/>
      <c r="M30" s="586"/>
    </row>
    <row r="31" spans="3:13" ht="13.4" customHeight="1">
      <c r="C31" s="587"/>
      <c r="D31" s="588" t="s">
        <v>571</v>
      </c>
      <c r="E31" s="589" t="s">
        <v>572</v>
      </c>
      <c r="F31" s="564"/>
      <c r="G31" s="564"/>
      <c r="H31" s="586">
        <v>14</v>
      </c>
      <c r="J31" s="592">
        <v>10</v>
      </c>
      <c r="K31" s="577" t="s">
        <v>575</v>
      </c>
      <c r="L31" s="589"/>
      <c r="M31" s="586" t="s">
        <v>901</v>
      </c>
    </row>
    <row r="32" spans="3:13" ht="12.65" customHeight="1">
      <c r="C32" s="593"/>
      <c r="D32" s="588" t="s">
        <v>573</v>
      </c>
      <c r="E32" s="589" t="s">
        <v>574</v>
      </c>
      <c r="F32" s="564"/>
      <c r="G32" s="564"/>
      <c r="H32" s="586">
        <v>16</v>
      </c>
      <c r="J32" s="590"/>
      <c r="K32" s="588" t="s">
        <v>578</v>
      </c>
      <c r="L32" s="589" t="s">
        <v>579</v>
      </c>
      <c r="M32" s="586">
        <v>28</v>
      </c>
    </row>
    <row r="33" spans="3:16" ht="12.65" customHeight="1">
      <c r="C33" s="593"/>
      <c r="D33" s="588" t="s">
        <v>576</v>
      </c>
      <c r="E33" s="589" t="s">
        <v>577</v>
      </c>
      <c r="F33" s="564"/>
      <c r="G33" s="564"/>
      <c r="H33" s="586">
        <v>17</v>
      </c>
      <c r="J33" s="581"/>
      <c r="K33" s="588" t="s">
        <v>580</v>
      </c>
      <c r="L33" s="589" t="s">
        <v>581</v>
      </c>
      <c r="M33" s="586">
        <v>28</v>
      </c>
    </row>
    <row r="34" spans="3:16" ht="13.4" customHeight="1">
      <c r="C34" s="587"/>
      <c r="D34" s="564"/>
      <c r="H34" s="586"/>
      <c r="J34" s="581"/>
      <c r="K34" s="588"/>
      <c r="L34" s="589"/>
      <c r="M34" s="585"/>
    </row>
    <row r="35" spans="3:16" ht="13.4" customHeight="1">
      <c r="C35" s="584">
        <v>5</v>
      </c>
      <c r="D35" s="577" t="s">
        <v>582</v>
      </c>
      <c r="E35" s="564"/>
      <c r="F35" s="564"/>
      <c r="G35" s="564"/>
      <c r="H35" s="586" t="s">
        <v>901</v>
      </c>
      <c r="J35" s="594"/>
      <c r="L35" s="595"/>
    </row>
    <row r="36" spans="3:16" ht="13.4" customHeight="1">
      <c r="C36" s="587"/>
      <c r="D36" s="588" t="s">
        <v>583</v>
      </c>
      <c r="E36" s="589" t="s">
        <v>584</v>
      </c>
      <c r="F36" s="564"/>
      <c r="G36" s="564"/>
      <c r="H36" s="586">
        <v>18</v>
      </c>
      <c r="J36" s="594"/>
      <c r="K36" s="588"/>
      <c r="M36" s="564"/>
    </row>
    <row r="37" spans="3:16" ht="13.4" customHeight="1">
      <c r="C37" s="587"/>
      <c r="D37" s="588" t="s">
        <v>585</v>
      </c>
      <c r="E37" s="589" t="s">
        <v>586</v>
      </c>
      <c r="F37" s="564"/>
      <c r="G37" s="564"/>
      <c r="H37" s="586">
        <v>18</v>
      </c>
      <c r="J37" s="596"/>
      <c r="L37" s="564"/>
    </row>
    <row r="38" spans="3:16" ht="13.4" customHeight="1">
      <c r="C38" s="587"/>
      <c r="D38" s="588" t="s">
        <v>587</v>
      </c>
      <c r="E38" s="589" t="s">
        <v>588</v>
      </c>
      <c r="F38" s="564"/>
      <c r="G38" s="564"/>
      <c r="H38" s="586">
        <v>19</v>
      </c>
      <c r="J38" s="596"/>
      <c r="K38" s="171"/>
    </row>
    <row r="39" spans="3:16" ht="13.4" customHeight="1">
      <c r="C39" s="587"/>
      <c r="D39" s="588" t="s">
        <v>589</v>
      </c>
      <c r="E39" s="589" t="s">
        <v>590</v>
      </c>
      <c r="F39" s="564"/>
      <c r="G39" s="564"/>
      <c r="H39" s="586" t="s">
        <v>901</v>
      </c>
      <c r="J39" s="596"/>
      <c r="K39" s="171"/>
      <c r="L39" s="171"/>
      <c r="M39" s="171"/>
      <c r="N39" s="171"/>
      <c r="O39" s="171"/>
      <c r="P39" s="171"/>
    </row>
    <row r="40" spans="3:16">
      <c r="C40" s="587"/>
      <c r="D40" s="564"/>
      <c r="E40" s="589" t="s">
        <v>591</v>
      </c>
      <c r="F40" s="564"/>
      <c r="G40" s="564"/>
      <c r="H40" s="586">
        <v>20</v>
      </c>
      <c r="K40" s="171"/>
      <c r="L40" s="171"/>
      <c r="M40" s="171"/>
      <c r="N40" s="171"/>
      <c r="O40" s="171"/>
      <c r="P40" s="171"/>
    </row>
    <row r="41" spans="3:16" ht="9" customHeight="1">
      <c r="C41" s="597"/>
      <c r="D41" s="598"/>
      <c r="E41" s="599"/>
      <c r="F41" s="599"/>
      <c r="G41" s="599"/>
      <c r="H41" s="599"/>
      <c r="I41" s="599"/>
      <c r="J41" s="599"/>
      <c r="K41" s="599"/>
      <c r="L41" s="599"/>
      <c r="M41" s="171"/>
      <c r="N41" s="171"/>
      <c r="O41" s="171"/>
      <c r="P41" s="171"/>
    </row>
    <row r="42" spans="3:16" ht="12.65" customHeight="1">
      <c r="C42" s="597"/>
      <c r="D42" s="599"/>
      <c r="E42" s="599"/>
      <c r="F42" s="599"/>
      <c r="G42" s="599"/>
      <c r="H42" s="599"/>
      <c r="I42" s="599"/>
      <c r="J42" s="599"/>
      <c r="K42" s="599"/>
      <c r="L42" s="599"/>
      <c r="M42" s="171"/>
      <c r="N42" s="171"/>
      <c r="O42" s="171"/>
      <c r="P42" s="171"/>
    </row>
    <row r="43" spans="3:16" ht="2.25" customHeight="1">
      <c r="C43" s="597"/>
      <c r="D43" s="600"/>
      <c r="E43" s="600"/>
      <c r="F43" s="600"/>
      <c r="G43" s="600"/>
      <c r="H43" s="600"/>
      <c r="I43" s="600"/>
      <c r="J43" s="600"/>
      <c r="K43" s="600"/>
      <c r="L43" s="600"/>
      <c r="M43" s="600"/>
      <c r="N43" s="171"/>
      <c r="O43" s="171"/>
      <c r="P43" s="171"/>
    </row>
    <row r="44" spans="3:16" ht="16.5" customHeight="1">
      <c r="C44" s="597"/>
      <c r="D44"/>
      <c r="E44"/>
      <c r="F44"/>
      <c r="G44"/>
      <c r="H44"/>
      <c r="I44"/>
      <c r="J44"/>
      <c r="K44"/>
      <c r="L44"/>
      <c r="M44"/>
      <c r="N44" s="171"/>
      <c r="O44" s="171"/>
      <c r="P44" s="171"/>
    </row>
    <row r="45" spans="3:16" ht="3" customHeight="1">
      <c r="C45" s="597"/>
      <c r="D45"/>
      <c r="E45"/>
      <c r="F45"/>
      <c r="G45"/>
      <c r="H45"/>
      <c r="I45"/>
      <c r="J45"/>
      <c r="K45"/>
      <c r="L45"/>
      <c r="M45"/>
      <c r="N45" s="171"/>
      <c r="O45" s="171"/>
      <c r="P45" s="171"/>
    </row>
    <row r="46" spans="3:16" ht="15.65" customHeight="1">
      <c r="C46" s="597"/>
      <c r="D46"/>
      <c r="E46"/>
      <c r="F46"/>
      <c r="G46"/>
      <c r="H46"/>
      <c r="I46"/>
      <c r="J46"/>
      <c r="K46"/>
      <c r="L46"/>
      <c r="M46"/>
      <c r="N46" s="601"/>
      <c r="O46" s="171"/>
      <c r="P46" s="171"/>
    </row>
    <row r="47" spans="3:16" ht="15.65" customHeight="1">
      <c r="C47" s="597"/>
      <c r="D47"/>
      <c r="E47"/>
      <c r="F47"/>
      <c r="G47"/>
      <c r="H47"/>
      <c r="I47"/>
      <c r="J47"/>
      <c r="K47"/>
      <c r="L47"/>
      <c r="M47"/>
      <c r="N47" s="601"/>
      <c r="O47" s="171"/>
      <c r="P47" s="171"/>
    </row>
    <row r="48" spans="3:16" ht="6.65" customHeight="1">
      <c r="C48" s="597"/>
      <c r="D48"/>
      <c r="E48"/>
      <c r="F48"/>
      <c r="G48"/>
      <c r="H48"/>
      <c r="I48"/>
      <c r="J48"/>
      <c r="K48"/>
      <c r="L48"/>
      <c r="M48"/>
      <c r="N48" s="601"/>
      <c r="O48" s="171"/>
      <c r="P48" s="171"/>
    </row>
    <row r="49" spans="2:16" ht="4.5" customHeight="1">
      <c r="C49" s="597"/>
      <c r="D49" s="602"/>
      <c r="E49" s="602"/>
      <c r="F49" s="602"/>
      <c r="G49" s="602"/>
      <c r="H49" s="602"/>
      <c r="I49" s="602"/>
      <c r="J49" s="602"/>
      <c r="K49" s="602"/>
      <c r="L49" s="602"/>
      <c r="M49" s="171"/>
      <c r="N49" s="601"/>
      <c r="O49" s="171"/>
      <c r="P49" s="171"/>
    </row>
    <row r="50" spans="2:16" ht="18" customHeight="1">
      <c r="D50" s="603" t="s">
        <v>845</v>
      </c>
      <c r="E50" s="604"/>
      <c r="F50" s="604"/>
      <c r="G50" s="605"/>
      <c r="H50" s="606"/>
      <c r="I50" s="606"/>
      <c r="J50" s="607"/>
      <c r="K50" s="607"/>
      <c r="L50" s="607"/>
      <c r="M50" s="608"/>
      <c r="N50" s="171"/>
      <c r="O50" s="171"/>
      <c r="P50" s="171"/>
    </row>
    <row r="51" spans="2:16" ht="8.25" customHeight="1">
      <c r="D51" s="609"/>
      <c r="L51" s="564"/>
      <c r="M51" s="610"/>
      <c r="N51" s="171"/>
      <c r="O51" s="171"/>
      <c r="P51" s="171"/>
    </row>
    <row r="52" spans="2:16" ht="18" customHeight="1">
      <c r="D52" s="611" t="s">
        <v>842</v>
      </c>
      <c r="E52" s="564"/>
      <c r="F52" s="564"/>
      <c r="G52" s="564"/>
      <c r="H52" s="564"/>
      <c r="I52" s="564"/>
      <c r="J52" s="564"/>
      <c r="K52" s="564"/>
      <c r="L52" s="564"/>
      <c r="M52" s="610"/>
      <c r="N52" s="171"/>
      <c r="O52" s="171"/>
      <c r="P52" s="171"/>
    </row>
    <row r="53" spans="2:16" ht="5.25" customHeight="1">
      <c r="D53" s="611"/>
      <c r="E53" s="564"/>
      <c r="F53" s="564"/>
      <c r="G53" s="564"/>
      <c r="H53" s="564"/>
      <c r="I53" s="564"/>
      <c r="J53" s="564"/>
      <c r="K53" s="564"/>
      <c r="L53" s="564"/>
      <c r="M53" s="610"/>
      <c r="N53" s="171"/>
      <c r="O53" s="171"/>
      <c r="P53" s="171"/>
    </row>
    <row r="54" spans="2:16" ht="15" customHeight="1">
      <c r="B54" s="171"/>
      <c r="D54" s="612" t="s">
        <v>747</v>
      </c>
      <c r="E54" s="613"/>
      <c r="F54" s="589" t="s">
        <v>592</v>
      </c>
      <c r="G54" s="589" t="s">
        <v>593</v>
      </c>
      <c r="H54" s="564"/>
      <c r="I54" s="564"/>
      <c r="J54" s="564"/>
      <c r="K54" s="564"/>
      <c r="L54" s="564"/>
      <c r="M54" s="614"/>
    </row>
    <row r="55" spans="2:16" ht="15" customHeight="1">
      <c r="B55" s="171"/>
      <c r="D55" s="612" t="s">
        <v>748</v>
      </c>
      <c r="E55" s="613"/>
      <c r="F55" s="589" t="s">
        <v>594</v>
      </c>
      <c r="G55" s="589" t="s">
        <v>595</v>
      </c>
      <c r="H55" s="564"/>
      <c r="I55" s="564"/>
      <c r="J55" s="564"/>
      <c r="K55" s="564"/>
      <c r="L55" s="564"/>
      <c r="M55" s="614"/>
    </row>
    <row r="56" spans="2:16" ht="15" customHeight="1">
      <c r="D56" s="612" t="s">
        <v>749</v>
      </c>
      <c r="E56" s="613"/>
      <c r="F56" s="589" t="s">
        <v>596</v>
      </c>
      <c r="G56" s="589" t="s">
        <v>597</v>
      </c>
      <c r="H56" s="564"/>
      <c r="I56" s="564"/>
      <c r="J56" s="564"/>
      <c r="K56" s="564"/>
      <c r="L56" s="564"/>
      <c r="M56" s="614"/>
    </row>
    <row r="57" spans="2:16" ht="15" customHeight="1">
      <c r="B57" s="171"/>
      <c r="D57" s="612" t="s">
        <v>750</v>
      </c>
      <c r="E57" s="613"/>
      <c r="F57" s="589" t="s">
        <v>598</v>
      </c>
      <c r="G57" s="589" t="s">
        <v>599</v>
      </c>
      <c r="H57" s="564"/>
      <c r="I57" s="564"/>
      <c r="J57" s="564"/>
      <c r="K57" s="564"/>
      <c r="L57" s="564"/>
      <c r="M57" s="614"/>
      <c r="N57" s="171"/>
      <c r="O57" s="171"/>
      <c r="P57" s="171"/>
    </row>
    <row r="58" spans="2:16" ht="15" customHeight="1">
      <c r="B58" s="171"/>
      <c r="D58" s="612" t="s">
        <v>751</v>
      </c>
      <c r="E58" s="613"/>
      <c r="F58" s="589" t="s">
        <v>600</v>
      </c>
      <c r="G58" s="589" t="s">
        <v>601</v>
      </c>
      <c r="H58" s="564"/>
      <c r="I58" s="564"/>
      <c r="J58" s="564"/>
      <c r="K58" s="564"/>
      <c r="L58" s="564"/>
      <c r="M58" s="614"/>
      <c r="N58" s="171"/>
      <c r="O58" s="171"/>
      <c r="P58" s="171"/>
    </row>
    <row r="59" spans="2:16" ht="15" customHeight="1">
      <c r="B59" s="171"/>
      <c r="D59" s="612" t="s">
        <v>752</v>
      </c>
      <c r="E59" s="613"/>
      <c r="F59" s="589" t="s">
        <v>602</v>
      </c>
      <c r="G59" s="589" t="s">
        <v>603</v>
      </c>
      <c r="H59" s="564"/>
      <c r="I59" s="564"/>
      <c r="J59" s="564"/>
      <c r="K59" s="564"/>
      <c r="L59" s="564"/>
      <c r="M59" s="614"/>
    </row>
    <row r="60" spans="2:16" ht="15" customHeight="1">
      <c r="B60" s="171"/>
      <c r="D60" s="612" t="s">
        <v>753</v>
      </c>
      <c r="E60" s="613"/>
      <c r="F60" s="589" t="s">
        <v>604</v>
      </c>
      <c r="G60" s="589" t="s">
        <v>605</v>
      </c>
      <c r="H60" s="564"/>
      <c r="I60" s="564"/>
      <c r="J60" s="564"/>
      <c r="K60" s="564"/>
      <c r="L60" s="564"/>
      <c r="M60" s="614"/>
      <c r="N60" s="171"/>
      <c r="O60" s="171"/>
      <c r="P60" s="171"/>
    </row>
    <row r="61" spans="2:16" ht="15" customHeight="1">
      <c r="B61" s="171"/>
      <c r="D61" s="612" t="s">
        <v>754</v>
      </c>
      <c r="E61" s="613"/>
      <c r="F61" s="589" t="s">
        <v>598</v>
      </c>
      <c r="G61" s="589" t="s">
        <v>606</v>
      </c>
      <c r="H61" s="564"/>
      <c r="I61" s="564"/>
      <c r="J61" s="564"/>
      <c r="K61" s="564"/>
      <c r="L61" s="564"/>
      <c r="M61" s="614"/>
      <c r="N61" s="171"/>
      <c r="O61" s="171"/>
      <c r="P61" s="171"/>
    </row>
    <row r="62" spans="2:16" ht="15" customHeight="1">
      <c r="B62" s="171"/>
      <c r="D62" s="612" t="s">
        <v>755</v>
      </c>
      <c r="E62" s="613"/>
      <c r="F62" s="589" t="s">
        <v>607</v>
      </c>
      <c r="G62" s="589" t="s">
        <v>608</v>
      </c>
      <c r="H62" s="564"/>
      <c r="I62" s="564"/>
      <c r="J62" s="564"/>
      <c r="K62" s="564"/>
      <c r="L62" s="564"/>
      <c r="M62" s="614"/>
      <c r="N62" s="171"/>
      <c r="O62" s="171"/>
      <c r="P62" s="171"/>
    </row>
    <row r="63" spans="2:16" ht="15" customHeight="1">
      <c r="B63" s="171"/>
      <c r="D63" s="612" t="s">
        <v>756</v>
      </c>
      <c r="E63" s="613"/>
      <c r="F63" s="589" t="s">
        <v>594</v>
      </c>
      <c r="G63" s="589" t="s">
        <v>609</v>
      </c>
      <c r="H63" s="564"/>
      <c r="I63" s="564"/>
      <c r="J63" s="564"/>
      <c r="K63" s="564"/>
      <c r="L63" s="564"/>
      <c r="M63" s="614"/>
      <c r="N63" s="171"/>
      <c r="O63" s="171"/>
      <c r="P63" s="171"/>
    </row>
    <row r="64" spans="2:16" ht="15" customHeight="1">
      <c r="B64" s="171"/>
      <c r="D64" s="615"/>
      <c r="E64" s="564"/>
      <c r="F64" s="564"/>
      <c r="G64" s="564"/>
      <c r="H64" s="564"/>
      <c r="I64" s="564"/>
      <c r="J64" s="564"/>
      <c r="K64" s="616"/>
      <c r="L64" s="564"/>
      <c r="M64" s="614"/>
      <c r="N64" s="171"/>
      <c r="O64" s="171"/>
      <c r="P64" s="171"/>
    </row>
    <row r="65" spans="2:16" ht="15" customHeight="1">
      <c r="D65" s="617" t="s">
        <v>843</v>
      </c>
      <c r="E65" s="564"/>
      <c r="F65" s="564"/>
      <c r="G65" s="564"/>
      <c r="H65" s="564"/>
      <c r="I65" s="564"/>
      <c r="J65" s="564"/>
      <c r="K65" s="564"/>
      <c r="L65" s="564"/>
      <c r="M65" s="610"/>
      <c r="N65" s="171"/>
      <c r="O65" s="171"/>
      <c r="P65" s="171"/>
    </row>
    <row r="66" spans="2:16" ht="15" customHeight="1">
      <c r="D66" s="609" t="s">
        <v>610</v>
      </c>
      <c r="E66" s="564"/>
      <c r="F66" s="564"/>
      <c r="G66" s="564"/>
      <c r="H66" s="564"/>
      <c r="I66" s="564"/>
      <c r="J66" s="564"/>
      <c r="K66" s="564"/>
      <c r="L66" s="564"/>
      <c r="M66" s="610"/>
      <c r="N66" s="171"/>
      <c r="O66" s="171"/>
      <c r="P66" s="171"/>
    </row>
    <row r="67" spans="2:16" ht="15" customHeight="1">
      <c r="D67" s="611" t="s">
        <v>844</v>
      </c>
      <c r="E67" s="564"/>
      <c r="F67" s="564"/>
      <c r="G67" s="564"/>
      <c r="H67" s="564"/>
      <c r="I67" s="564"/>
      <c r="J67" s="564"/>
      <c r="K67" s="564"/>
      <c r="L67" s="564"/>
      <c r="M67" s="610"/>
      <c r="N67" s="171"/>
      <c r="O67" s="171"/>
      <c r="P67" s="171"/>
    </row>
    <row r="68" spans="2:16" ht="15" customHeight="1">
      <c r="D68" s="618" t="s">
        <v>839</v>
      </c>
      <c r="E68" s="589"/>
      <c r="F68" s="589"/>
      <c r="G68" s="589"/>
      <c r="H68" s="619" t="s">
        <v>784</v>
      </c>
      <c r="I68" s="589"/>
      <c r="J68" s="564"/>
      <c r="K68" s="564"/>
      <c r="L68" s="564"/>
      <c r="M68" s="610"/>
    </row>
    <row r="69" spans="2:16" ht="15" customHeight="1">
      <c r="D69" s="618" t="s">
        <v>781</v>
      </c>
      <c r="E69" s="589"/>
      <c r="F69" s="589"/>
      <c r="G69" s="589"/>
      <c r="H69" s="619" t="s">
        <v>840</v>
      </c>
      <c r="I69" s="589"/>
      <c r="J69" s="564"/>
      <c r="K69" s="564"/>
      <c r="L69" s="564"/>
      <c r="M69" s="610"/>
    </row>
    <row r="70" spans="2:16" ht="15" customHeight="1">
      <c r="D70" s="618" t="s">
        <v>782</v>
      </c>
      <c r="E70" s="589"/>
      <c r="F70" s="589"/>
      <c r="G70" s="589"/>
      <c r="H70" s="619" t="s">
        <v>785</v>
      </c>
      <c r="I70" s="589"/>
      <c r="J70" s="564"/>
      <c r="K70" s="564"/>
      <c r="L70" s="564"/>
      <c r="M70" s="610"/>
    </row>
    <row r="71" spans="2:16" ht="15" customHeight="1">
      <c r="D71" s="618" t="s">
        <v>783</v>
      </c>
      <c r="E71" s="589"/>
      <c r="F71" s="589"/>
      <c r="G71" s="589"/>
      <c r="H71" s="564"/>
      <c r="I71" s="564"/>
      <c r="J71" s="564"/>
      <c r="K71" s="564"/>
      <c r="L71" s="564"/>
      <c r="M71" s="610"/>
    </row>
    <row r="72" spans="2:16">
      <c r="D72" s="620" t="s">
        <v>841</v>
      </c>
      <c r="E72" s="621"/>
      <c r="F72" s="622"/>
      <c r="G72" s="622"/>
      <c r="H72" s="623"/>
      <c r="I72" s="624"/>
      <c r="J72" s="623"/>
      <c r="K72" s="623"/>
      <c r="L72" s="623"/>
      <c r="M72" s="625"/>
    </row>
    <row r="73" spans="2:16">
      <c r="B73" s="171"/>
      <c r="C73" s="171"/>
      <c r="D73" s="171"/>
      <c r="E73" s="171"/>
      <c r="F73" s="171"/>
      <c r="G73" s="171"/>
      <c r="H73" s="171"/>
      <c r="J73" s="171"/>
      <c r="K73" s="171"/>
      <c r="L73" s="171"/>
      <c r="M73" s="171"/>
    </row>
    <row r="74" spans="2:16">
      <c r="D74" s="589"/>
      <c r="E74" s="589"/>
      <c r="F74" s="589"/>
      <c r="G74" s="589"/>
      <c r="H74" s="564"/>
      <c r="I74" s="564"/>
      <c r="J74" s="564"/>
      <c r="K74" s="564"/>
      <c r="L74" s="564"/>
    </row>
    <row r="75" spans="2:16">
      <c r="B75" s="171"/>
      <c r="C75" s="171"/>
      <c r="D75" s="171"/>
      <c r="E75" s="171"/>
      <c r="F75" s="171"/>
      <c r="G75" s="171"/>
      <c r="H75" s="171"/>
      <c r="J75" s="171"/>
      <c r="K75" s="171"/>
      <c r="L75" s="171"/>
      <c r="M75" s="171"/>
      <c r="N75" s="171"/>
      <c r="O75" s="171"/>
      <c r="P75" s="171"/>
    </row>
  </sheetData>
  <mergeCells count="1">
    <mergeCell ref="L1:M1"/>
  </mergeCells>
  <phoneticPr fontId="5"/>
  <printOptions horizontalCentered="1"/>
  <pageMargins left="0.19685039370078741" right="0.19685039370078741" top="0.59055118110236227" bottom="0.31496062992125984" header="0.31496062992125984" footer="0.19685039370078741"/>
  <pageSetup paperSize="9" scale="77" fitToWidth="0" orientation="portrait" r:id="rId1"/>
  <headerFooter alignWithMargins="0">
    <oddFooter>&amp;R－5－</oddFooter>
  </headerFooter>
  <rowBreaks count="1" manualBreakCount="1">
    <brk id="75" max="1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1">
    <tabColor rgb="FFADF98F"/>
  </sheetPr>
  <dimension ref="A1:R87"/>
  <sheetViews>
    <sheetView view="pageBreakPreview" zoomScaleNormal="100" zoomScaleSheetLayoutView="100" workbookViewId="0"/>
  </sheetViews>
  <sheetFormatPr defaultColWidth="10.109375" defaultRowHeight="11"/>
  <cols>
    <col min="1" max="1" width="3.33203125" style="2" customWidth="1"/>
    <col min="2" max="2" width="4.77734375" style="3" customWidth="1"/>
    <col min="3" max="3" width="3.109375" style="2" customWidth="1"/>
    <col min="4" max="4" width="6.33203125" style="2" customWidth="1"/>
    <col min="5" max="17" width="9.6640625" style="2" customWidth="1"/>
    <col min="18" max="18" width="3.6640625" style="2" customWidth="1"/>
    <col min="19" max="16384" width="10.109375" style="2"/>
  </cols>
  <sheetData>
    <row r="1" spans="1:18" ht="17.5">
      <c r="A1" s="1076" t="s">
        <v>954</v>
      </c>
      <c r="H1" s="1076" t="s">
        <v>1094</v>
      </c>
    </row>
    <row r="2" spans="1:18" ht="9" customHeight="1" thickBot="1">
      <c r="A2" s="1077"/>
    </row>
    <row r="3" spans="1:18" ht="18.75" customHeight="1">
      <c r="A3" s="1078"/>
      <c r="B3" s="1079" t="s">
        <v>1072</v>
      </c>
      <c r="C3" s="1080"/>
      <c r="D3" s="1080"/>
      <c r="E3" s="1080"/>
      <c r="F3" s="1080"/>
      <c r="G3" s="1080"/>
      <c r="H3" s="1080"/>
      <c r="I3" s="1080"/>
      <c r="J3" s="1080"/>
      <c r="K3" s="1080"/>
      <c r="L3" s="1080"/>
      <c r="M3" s="1081"/>
      <c r="N3" s="1082"/>
    </row>
    <row r="4" spans="1:18" ht="3.75" customHeight="1">
      <c r="A4" s="1083"/>
      <c r="B4" s="1084"/>
      <c r="C4" s="1085"/>
      <c r="D4" s="1085"/>
      <c r="E4" s="1085"/>
      <c r="F4" s="1085"/>
      <c r="G4" s="1085"/>
      <c r="H4" s="1085"/>
      <c r="I4" s="1085"/>
      <c r="J4" s="1085"/>
      <c r="K4" s="1085"/>
      <c r="L4" s="1085"/>
      <c r="N4" s="1086"/>
    </row>
    <row r="5" spans="1:18" s="255" customFormat="1" ht="14.25" customHeight="1">
      <c r="A5" s="1087"/>
      <c r="B5" s="1084" t="s">
        <v>1073</v>
      </c>
      <c r="C5" s="1085"/>
      <c r="D5" s="1085"/>
      <c r="E5" s="1085"/>
      <c r="F5" s="1085"/>
      <c r="G5" s="1085"/>
      <c r="H5" s="1085"/>
      <c r="I5" s="1085"/>
      <c r="J5" s="1085"/>
      <c r="K5" s="1085"/>
      <c r="L5" s="1085"/>
      <c r="M5" s="1088"/>
      <c r="N5" s="1089"/>
      <c r="O5" s="1088"/>
      <c r="P5" s="1088"/>
      <c r="Q5" s="1088"/>
    </row>
    <row r="6" spans="1:18" s="255" customFormat="1" ht="14.25" customHeight="1">
      <c r="A6" s="1087"/>
      <c r="B6" s="1084" t="s">
        <v>1074</v>
      </c>
      <c r="C6" s="1085"/>
      <c r="D6" s="1085"/>
      <c r="E6" s="1085"/>
      <c r="F6" s="1085"/>
      <c r="G6" s="1085"/>
      <c r="H6" s="1085"/>
      <c r="I6" s="1085"/>
      <c r="J6" s="1085"/>
      <c r="K6" s="1085"/>
      <c r="L6" s="1085"/>
      <c r="M6" s="1088"/>
      <c r="N6" s="1089"/>
      <c r="O6" s="1088"/>
      <c r="P6" s="1088"/>
      <c r="Q6" s="1088"/>
    </row>
    <row r="7" spans="1:18" s="255" customFormat="1" ht="14.25" customHeight="1">
      <c r="A7" s="1087"/>
      <c r="B7" s="1084" t="s">
        <v>1075</v>
      </c>
      <c r="C7" s="1085"/>
      <c r="D7" s="1085"/>
      <c r="E7" s="1085"/>
      <c r="F7" s="1085"/>
      <c r="G7" s="1085"/>
      <c r="H7" s="1085"/>
      <c r="I7" s="1085"/>
      <c r="J7" s="1085"/>
      <c r="K7" s="1085"/>
      <c r="L7" s="1085"/>
      <c r="M7" s="1088"/>
      <c r="N7" s="1089"/>
      <c r="O7" s="1088"/>
      <c r="P7" s="1088"/>
      <c r="Q7" s="1088"/>
    </row>
    <row r="8" spans="1:18" s="255" customFormat="1" ht="5.25" customHeight="1" thickBot="1">
      <c r="A8" s="1090"/>
      <c r="B8" s="1091"/>
      <c r="C8" s="1092"/>
      <c r="D8" s="1093"/>
      <c r="E8" s="1093"/>
      <c r="F8" s="1093"/>
      <c r="G8" s="1093"/>
      <c r="H8" s="1093"/>
      <c r="I8" s="1093"/>
      <c r="J8" s="1093"/>
      <c r="K8" s="1093"/>
      <c r="L8" s="1093"/>
      <c r="M8" s="1094"/>
      <c r="N8" s="1095"/>
      <c r="O8" s="1088"/>
      <c r="P8" s="1088"/>
      <c r="Q8" s="1088"/>
    </row>
    <row r="9" spans="1:18" s="255" customFormat="1" ht="5.25" customHeight="1">
      <c r="A9" s="1096"/>
      <c r="B9" s="1097"/>
      <c r="C9" s="1098"/>
      <c r="D9" s="1099"/>
      <c r="E9" s="1088"/>
      <c r="F9" s="1088"/>
      <c r="G9" s="1088"/>
      <c r="H9" s="1088"/>
      <c r="I9" s="1088"/>
      <c r="J9" s="1088"/>
      <c r="K9" s="1088"/>
      <c r="L9" s="1088"/>
      <c r="M9" s="1088"/>
      <c r="N9" s="1088"/>
      <c r="O9" s="1088"/>
      <c r="P9" s="1088"/>
      <c r="Q9" s="1088"/>
    </row>
    <row r="10" spans="1:18" ht="13.5" customHeight="1">
      <c r="B10" s="1100"/>
      <c r="C10" s="1101"/>
      <c r="D10" s="1101"/>
      <c r="O10" s="1908" t="s">
        <v>1011</v>
      </c>
      <c r="P10" s="1908"/>
      <c r="Q10" s="1908"/>
      <c r="R10" s="527"/>
    </row>
    <row r="11" spans="1:18" s="106" customFormat="1" ht="15" customHeight="1">
      <c r="A11" s="528"/>
      <c r="B11" s="1917" t="s">
        <v>791</v>
      </c>
      <c r="C11" s="1917"/>
      <c r="D11" s="1917"/>
      <c r="E11" s="1909" t="s">
        <v>1012</v>
      </c>
      <c r="F11" s="1911" t="s">
        <v>1013</v>
      </c>
      <c r="G11" s="1911" t="s">
        <v>1014</v>
      </c>
      <c r="H11" s="1911" t="s">
        <v>1015</v>
      </c>
      <c r="I11" s="1911" t="s">
        <v>1016</v>
      </c>
      <c r="J11" s="1911" t="s">
        <v>1017</v>
      </c>
      <c r="K11" s="1911" t="s">
        <v>1018</v>
      </c>
      <c r="L11" s="1911" t="s">
        <v>1019</v>
      </c>
      <c r="M11" s="1911" t="s">
        <v>1020</v>
      </c>
      <c r="N11" s="1911" t="s">
        <v>1021</v>
      </c>
      <c r="O11" s="1911" t="s">
        <v>1022</v>
      </c>
      <c r="P11" s="1911" t="s">
        <v>1023</v>
      </c>
      <c r="Q11" s="1914" t="s">
        <v>1024</v>
      </c>
    </row>
    <row r="12" spans="1:18" s="106" customFormat="1" ht="30.75" customHeight="1">
      <c r="A12" s="529"/>
      <c r="B12" s="1918"/>
      <c r="C12" s="1918"/>
      <c r="D12" s="1918"/>
      <c r="E12" s="1910"/>
      <c r="F12" s="1912"/>
      <c r="G12" s="1912"/>
      <c r="H12" s="1912"/>
      <c r="I12" s="1912"/>
      <c r="J12" s="1912"/>
      <c r="K12" s="1913"/>
      <c r="L12" s="1913"/>
      <c r="M12" s="1913"/>
      <c r="N12" s="1913"/>
      <c r="O12" s="1913"/>
      <c r="P12" s="1913"/>
      <c r="Q12" s="1915"/>
    </row>
    <row r="13" spans="1:18" s="530" customFormat="1" ht="12.75" customHeight="1">
      <c r="A13" s="1102"/>
      <c r="B13" s="1922" t="s">
        <v>98</v>
      </c>
      <c r="C13" s="1923"/>
      <c r="D13" s="1923"/>
      <c r="E13" s="1103">
        <v>9999.9999999999982</v>
      </c>
      <c r="F13" s="1104">
        <v>9998.2999999999975</v>
      </c>
      <c r="G13" s="1104">
        <v>852.80000000000007</v>
      </c>
      <c r="H13" s="1104">
        <v>231.7</v>
      </c>
      <c r="I13" s="1104">
        <v>722.09999999999991</v>
      </c>
      <c r="J13" s="1104">
        <v>1121.8000000000002</v>
      </c>
      <c r="K13" s="1104">
        <v>703.80000000000007</v>
      </c>
      <c r="L13" s="1104">
        <v>213.4</v>
      </c>
      <c r="M13" s="1104">
        <v>193.6</v>
      </c>
      <c r="N13" s="1104">
        <v>817.1</v>
      </c>
      <c r="O13" s="1104">
        <v>304.2</v>
      </c>
      <c r="P13" s="1104">
        <v>862.8</v>
      </c>
      <c r="Q13" s="1104">
        <v>277.80000000000007</v>
      </c>
    </row>
    <row r="14" spans="1:18" ht="4.5" customHeight="1">
      <c r="A14" s="1105"/>
      <c r="B14" s="1106"/>
      <c r="C14" s="1"/>
      <c r="D14" s="1"/>
      <c r="E14" s="1107"/>
    </row>
    <row r="15" spans="1:18" s="219" customFormat="1" ht="11.25" customHeight="1">
      <c r="A15" s="1108"/>
      <c r="B15" s="1109" t="s">
        <v>485</v>
      </c>
      <c r="C15" s="1110">
        <v>4</v>
      </c>
      <c r="D15" s="1111" t="s">
        <v>85</v>
      </c>
      <c r="E15" s="1112">
        <v>102.1</v>
      </c>
      <c r="F15" s="1113">
        <v>102.1</v>
      </c>
      <c r="G15" s="1113">
        <v>110.7</v>
      </c>
      <c r="H15" s="1113">
        <v>90.9</v>
      </c>
      <c r="I15" s="1113">
        <v>105.9</v>
      </c>
      <c r="J15" s="1113">
        <v>96.9</v>
      </c>
      <c r="K15" s="1113">
        <v>123.5</v>
      </c>
      <c r="L15" s="1113">
        <v>100.3</v>
      </c>
      <c r="M15" s="1113">
        <v>95.3</v>
      </c>
      <c r="N15" s="1113">
        <v>92.3</v>
      </c>
      <c r="O15" s="1113">
        <v>79.2</v>
      </c>
      <c r="P15" s="1113">
        <v>104.6</v>
      </c>
      <c r="Q15" s="1113">
        <v>98.2</v>
      </c>
    </row>
    <row r="16" spans="1:18" s="219" customFormat="1" ht="11.25" customHeight="1">
      <c r="A16" s="1916" t="s">
        <v>99</v>
      </c>
      <c r="B16" s="1109"/>
      <c r="C16" s="1110">
        <v>5</v>
      </c>
      <c r="D16" s="1111"/>
      <c r="E16" s="1115">
        <v>97.9</v>
      </c>
      <c r="F16" s="1116">
        <v>97.9</v>
      </c>
      <c r="G16" s="1116">
        <v>105.8</v>
      </c>
      <c r="H16" s="1116">
        <v>87.7</v>
      </c>
      <c r="I16" s="1116">
        <v>90.4</v>
      </c>
      <c r="J16" s="1116">
        <v>85.3</v>
      </c>
      <c r="K16" s="1116">
        <v>99.3</v>
      </c>
      <c r="L16" s="1116">
        <v>101.8</v>
      </c>
      <c r="M16" s="1116">
        <v>74</v>
      </c>
      <c r="N16" s="1116">
        <v>112.7</v>
      </c>
      <c r="O16" s="1116">
        <v>75</v>
      </c>
      <c r="P16" s="1116">
        <v>105.7</v>
      </c>
      <c r="Q16" s="1116">
        <v>84.2</v>
      </c>
    </row>
    <row r="17" spans="1:17" s="219" customFormat="1" ht="11.25" customHeight="1">
      <c r="A17" s="1916"/>
      <c r="B17" s="1109"/>
      <c r="C17" s="1110">
        <v>6</v>
      </c>
      <c r="D17" s="1111"/>
      <c r="E17" s="1115">
        <v>96.9</v>
      </c>
      <c r="F17" s="1116">
        <v>96.9</v>
      </c>
      <c r="G17" s="1116">
        <v>105.6</v>
      </c>
      <c r="H17" s="1116">
        <v>82.3</v>
      </c>
      <c r="I17" s="1116">
        <v>86.6</v>
      </c>
      <c r="J17" s="1116">
        <v>81.599999999999994</v>
      </c>
      <c r="K17" s="1116">
        <v>92.1</v>
      </c>
      <c r="L17" s="1116">
        <v>100</v>
      </c>
      <c r="M17" s="1116">
        <v>69.5</v>
      </c>
      <c r="N17" s="1116">
        <v>114.4</v>
      </c>
      <c r="O17" s="1116">
        <v>56</v>
      </c>
      <c r="P17" s="1116">
        <v>109</v>
      </c>
      <c r="Q17" s="1116">
        <v>81.2</v>
      </c>
    </row>
    <row r="18" spans="1:17" ht="7.5" customHeight="1">
      <c r="A18" s="1916"/>
      <c r="B18" s="531"/>
      <c r="C18" s="1117"/>
      <c r="D18" s="1117"/>
      <c r="E18" s="1107"/>
    </row>
    <row r="19" spans="1:17" ht="11.25" customHeight="1">
      <c r="A19" s="1916"/>
      <c r="B19" s="473">
        <v>6</v>
      </c>
      <c r="C19" s="467">
        <v>11</v>
      </c>
      <c r="D19" s="1118" t="s">
        <v>668</v>
      </c>
      <c r="E19" s="1119">
        <v>96.6</v>
      </c>
      <c r="F19" s="1120">
        <v>96.6</v>
      </c>
      <c r="G19" s="1120">
        <v>101.7</v>
      </c>
      <c r="H19" s="1120">
        <v>82.2</v>
      </c>
      <c r="I19" s="1120">
        <v>86.5</v>
      </c>
      <c r="J19" s="1120">
        <v>79.099999999999994</v>
      </c>
      <c r="K19" s="1120">
        <v>81</v>
      </c>
      <c r="L19" s="1120">
        <v>110.2</v>
      </c>
      <c r="M19" s="1120">
        <v>72.400000000000006</v>
      </c>
      <c r="N19" s="1120">
        <v>120.1</v>
      </c>
      <c r="O19" s="1120">
        <v>49.9</v>
      </c>
      <c r="P19" s="1120">
        <v>105.5</v>
      </c>
      <c r="Q19" s="1120">
        <v>79.099999999999994</v>
      </c>
    </row>
    <row r="20" spans="1:17" ht="11.25" customHeight="1">
      <c r="A20" s="1916"/>
      <c r="B20" s="473"/>
      <c r="C20" s="467">
        <v>12</v>
      </c>
      <c r="D20" s="1118"/>
      <c r="E20" s="1119">
        <v>96.7</v>
      </c>
      <c r="F20" s="1120">
        <v>96.7</v>
      </c>
      <c r="G20" s="1120">
        <v>111.4</v>
      </c>
      <c r="H20" s="1120">
        <v>81.2</v>
      </c>
      <c r="I20" s="1120">
        <v>87.7</v>
      </c>
      <c r="J20" s="1120">
        <v>81.3</v>
      </c>
      <c r="K20" s="1120">
        <v>94.9</v>
      </c>
      <c r="L20" s="1120">
        <v>105.7</v>
      </c>
      <c r="M20" s="1120">
        <v>71.3</v>
      </c>
      <c r="N20" s="1120">
        <v>115.7</v>
      </c>
      <c r="O20" s="1120">
        <v>52.6</v>
      </c>
      <c r="P20" s="1120">
        <v>103.2</v>
      </c>
      <c r="Q20" s="1120">
        <v>81.3</v>
      </c>
    </row>
    <row r="21" spans="1:17" ht="11.25" customHeight="1">
      <c r="A21" s="1916"/>
      <c r="B21" s="473">
        <v>7</v>
      </c>
      <c r="C21" s="467">
        <v>1</v>
      </c>
      <c r="D21" s="1118"/>
      <c r="E21" s="1121">
        <v>99.1</v>
      </c>
      <c r="F21" s="1122">
        <v>99.1</v>
      </c>
      <c r="G21" s="1122">
        <v>104.6</v>
      </c>
      <c r="H21" s="1122">
        <v>88.9</v>
      </c>
      <c r="I21" s="1122">
        <v>97.2</v>
      </c>
      <c r="J21" s="1122">
        <v>69.5</v>
      </c>
      <c r="K21" s="1122">
        <v>93.7</v>
      </c>
      <c r="L21" s="1122">
        <v>98.4</v>
      </c>
      <c r="M21" s="1122">
        <v>68.599999999999994</v>
      </c>
      <c r="N21" s="1122">
        <v>120.5</v>
      </c>
      <c r="O21" s="1122">
        <v>54.8</v>
      </c>
      <c r="P21" s="1122">
        <v>127.2</v>
      </c>
      <c r="Q21" s="1122">
        <v>82.2</v>
      </c>
    </row>
    <row r="22" spans="1:17" ht="11.25" customHeight="1">
      <c r="A22" s="1916"/>
      <c r="B22" s="473"/>
      <c r="C22" s="467">
        <v>2</v>
      </c>
      <c r="D22" s="1118"/>
      <c r="E22" s="1121">
        <v>97.3</v>
      </c>
      <c r="F22" s="1122">
        <v>97.3</v>
      </c>
      <c r="G22" s="1122">
        <v>104.2</v>
      </c>
      <c r="H22" s="1122">
        <v>86.6</v>
      </c>
      <c r="I22" s="1122">
        <v>83.8</v>
      </c>
      <c r="J22" s="1122">
        <v>85.6</v>
      </c>
      <c r="K22" s="1122">
        <v>81.8</v>
      </c>
      <c r="L22" s="1122">
        <v>95.2</v>
      </c>
      <c r="M22" s="1122">
        <v>72.7</v>
      </c>
      <c r="N22" s="1122">
        <v>110.8</v>
      </c>
      <c r="O22" s="1122">
        <v>48.7</v>
      </c>
      <c r="P22" s="1122">
        <v>114.7</v>
      </c>
      <c r="Q22" s="1122">
        <v>83</v>
      </c>
    </row>
    <row r="23" spans="1:17" ht="11.25" customHeight="1">
      <c r="A23" s="1916"/>
      <c r="B23" s="473"/>
      <c r="C23" s="467">
        <v>3</v>
      </c>
      <c r="D23" s="1118"/>
      <c r="E23" s="1121">
        <v>91.8</v>
      </c>
      <c r="F23" s="1122">
        <v>91.8</v>
      </c>
      <c r="G23" s="1122">
        <v>100</v>
      </c>
      <c r="H23" s="1122">
        <v>85.4</v>
      </c>
      <c r="I23" s="1122">
        <v>89.6</v>
      </c>
      <c r="J23" s="1122">
        <v>64.5</v>
      </c>
      <c r="K23" s="1122">
        <v>92.3</v>
      </c>
      <c r="L23" s="1122">
        <v>97.2</v>
      </c>
      <c r="M23" s="1122">
        <v>67.2</v>
      </c>
      <c r="N23" s="1122">
        <v>99.8</v>
      </c>
      <c r="O23" s="1122">
        <v>60.3</v>
      </c>
      <c r="P23" s="1122">
        <v>106.3</v>
      </c>
      <c r="Q23" s="1122">
        <v>78.8</v>
      </c>
    </row>
    <row r="24" spans="1:17" ht="11.25" customHeight="1">
      <c r="A24" s="1916"/>
      <c r="B24" s="473"/>
      <c r="C24" s="467">
        <v>4</v>
      </c>
      <c r="D24" s="1118"/>
      <c r="E24" s="1121">
        <v>93.6</v>
      </c>
      <c r="F24" s="1122">
        <v>93.6</v>
      </c>
      <c r="G24" s="1122">
        <v>109.6</v>
      </c>
      <c r="H24" s="1122">
        <v>115.3</v>
      </c>
      <c r="I24" s="1122">
        <v>81.8</v>
      </c>
      <c r="J24" s="1122">
        <v>58.6</v>
      </c>
      <c r="K24" s="1122">
        <v>90.3</v>
      </c>
      <c r="L24" s="1122">
        <v>111.3</v>
      </c>
      <c r="M24" s="1122">
        <v>68.900000000000006</v>
      </c>
      <c r="N24" s="1122">
        <v>100.4</v>
      </c>
      <c r="O24" s="1122">
        <v>59.5</v>
      </c>
      <c r="P24" s="1122">
        <v>117</v>
      </c>
      <c r="Q24" s="1122">
        <v>82.6</v>
      </c>
    </row>
    <row r="25" spans="1:17" ht="11.25" customHeight="1">
      <c r="A25" s="1916"/>
      <c r="B25" s="473"/>
      <c r="C25" s="467">
        <v>5</v>
      </c>
      <c r="D25" s="1118"/>
      <c r="E25" s="1121">
        <v>98.8</v>
      </c>
      <c r="F25" s="1122">
        <v>98.8</v>
      </c>
      <c r="G25" s="1122">
        <v>103.8</v>
      </c>
      <c r="H25" s="1122">
        <v>113.4</v>
      </c>
      <c r="I25" s="1122">
        <v>83.8</v>
      </c>
      <c r="J25" s="1122">
        <v>112.5</v>
      </c>
      <c r="K25" s="1122">
        <v>94.5</v>
      </c>
      <c r="L25" s="1122">
        <v>93.4</v>
      </c>
      <c r="M25" s="1122">
        <v>70.099999999999994</v>
      </c>
      <c r="N25" s="1122">
        <v>105.7</v>
      </c>
      <c r="O25" s="1122">
        <v>51.1</v>
      </c>
      <c r="P25" s="1122">
        <v>118.4</v>
      </c>
      <c r="Q25" s="1122">
        <v>84.6</v>
      </c>
    </row>
    <row r="26" spans="1:17" ht="11.25" customHeight="1">
      <c r="A26" s="1916"/>
      <c r="B26" s="473"/>
      <c r="C26" s="467">
        <v>6</v>
      </c>
      <c r="D26" s="1118"/>
      <c r="E26" s="1121">
        <v>103.4</v>
      </c>
      <c r="F26" s="1122">
        <v>103.4</v>
      </c>
      <c r="G26" s="1122">
        <v>105.8</v>
      </c>
      <c r="H26" s="1122">
        <v>107.9</v>
      </c>
      <c r="I26" s="1122">
        <v>88.4</v>
      </c>
      <c r="J26" s="1122">
        <v>96.9</v>
      </c>
      <c r="K26" s="1122">
        <v>121.6</v>
      </c>
      <c r="L26" s="1122">
        <v>106.6</v>
      </c>
      <c r="M26" s="1122">
        <v>68.7</v>
      </c>
      <c r="N26" s="1122">
        <v>120.6</v>
      </c>
      <c r="O26" s="1122">
        <v>64.3</v>
      </c>
      <c r="P26" s="1122">
        <v>113.7</v>
      </c>
      <c r="Q26" s="1122">
        <v>84</v>
      </c>
    </row>
    <row r="27" spans="1:17" ht="11.25" customHeight="1">
      <c r="A27" s="1105"/>
      <c r="B27" s="473"/>
      <c r="C27" s="467">
        <v>7</v>
      </c>
      <c r="D27" s="1118"/>
      <c r="E27" s="1121">
        <v>102.1</v>
      </c>
      <c r="F27" s="1122">
        <v>102.1</v>
      </c>
      <c r="G27" s="1122">
        <v>103.8</v>
      </c>
      <c r="H27" s="1122">
        <v>106.8</v>
      </c>
      <c r="I27" s="1122">
        <v>88.5</v>
      </c>
      <c r="J27" s="1122">
        <v>101.1</v>
      </c>
      <c r="K27" s="1122">
        <v>100.9</v>
      </c>
      <c r="L27" s="1122">
        <v>130.80000000000001</v>
      </c>
      <c r="M27" s="1122">
        <v>71.5</v>
      </c>
      <c r="N27" s="1122">
        <v>126.7</v>
      </c>
      <c r="O27" s="1122">
        <v>57.4</v>
      </c>
      <c r="P27" s="1122">
        <v>93.9</v>
      </c>
      <c r="Q27" s="1122">
        <v>83.2</v>
      </c>
    </row>
    <row r="28" spans="1:17" ht="11.25" customHeight="1">
      <c r="A28" s="1105"/>
      <c r="B28" s="473"/>
      <c r="C28" s="467">
        <v>8</v>
      </c>
      <c r="D28" s="1118"/>
      <c r="E28" s="1119">
        <v>93.7</v>
      </c>
      <c r="F28" s="1120">
        <v>93.7</v>
      </c>
      <c r="G28" s="1120">
        <v>103.7</v>
      </c>
      <c r="H28" s="1120">
        <v>100.2</v>
      </c>
      <c r="I28" s="1120">
        <v>84.9</v>
      </c>
      <c r="J28" s="1120">
        <v>83.9</v>
      </c>
      <c r="K28" s="1120">
        <v>90.2</v>
      </c>
      <c r="L28" s="1120">
        <v>82.9</v>
      </c>
      <c r="M28" s="1120">
        <v>67.2</v>
      </c>
      <c r="N28" s="1120">
        <v>111.7</v>
      </c>
      <c r="O28" s="1120">
        <v>53.7</v>
      </c>
      <c r="P28" s="1120">
        <v>90.9</v>
      </c>
      <c r="Q28" s="1120">
        <v>77.2</v>
      </c>
    </row>
    <row r="29" spans="1:17" ht="11.25" customHeight="1">
      <c r="A29" s="1105"/>
      <c r="B29" s="473"/>
      <c r="C29" s="467">
        <v>9</v>
      </c>
      <c r="D29" s="1118"/>
      <c r="E29" s="1119">
        <v>95.1</v>
      </c>
      <c r="F29" s="1120">
        <v>95.1</v>
      </c>
      <c r="G29" s="1120">
        <v>104.8</v>
      </c>
      <c r="H29" s="1120">
        <v>106.9</v>
      </c>
      <c r="I29" s="1120">
        <v>87.1</v>
      </c>
      <c r="J29" s="1120">
        <v>60.5</v>
      </c>
      <c r="K29" s="1120">
        <v>85.8</v>
      </c>
      <c r="L29" s="1120">
        <v>102.4</v>
      </c>
      <c r="M29" s="1120">
        <v>71</v>
      </c>
      <c r="N29" s="1120">
        <v>130.4</v>
      </c>
      <c r="O29" s="1120">
        <v>54.7</v>
      </c>
      <c r="P29" s="1120">
        <v>96.4</v>
      </c>
      <c r="Q29" s="1120">
        <v>81.099999999999994</v>
      </c>
    </row>
    <row r="30" spans="1:17" ht="11.25" customHeight="1">
      <c r="A30" s="1105"/>
      <c r="B30" s="473"/>
      <c r="C30" s="467">
        <v>10</v>
      </c>
      <c r="D30" s="1118"/>
      <c r="E30" s="1123">
        <v>95.3</v>
      </c>
      <c r="F30" s="1124">
        <v>95.3</v>
      </c>
      <c r="G30" s="1120">
        <v>90.7</v>
      </c>
      <c r="H30" s="1124">
        <v>105.4</v>
      </c>
      <c r="I30" s="1120">
        <v>95.5</v>
      </c>
      <c r="J30" s="1124">
        <v>65.5</v>
      </c>
      <c r="K30" s="1124">
        <v>81.8</v>
      </c>
      <c r="L30" s="1120">
        <v>125.4</v>
      </c>
      <c r="M30" s="1120">
        <v>69.7</v>
      </c>
      <c r="N30" s="1125">
        <v>148</v>
      </c>
      <c r="O30" s="1120">
        <v>53</v>
      </c>
      <c r="P30" s="1124">
        <v>97.8</v>
      </c>
      <c r="Q30" s="1124">
        <v>83</v>
      </c>
    </row>
    <row r="31" spans="1:17" s="1" customFormat="1" ht="11.25" customHeight="1">
      <c r="A31" s="1126"/>
      <c r="B31" s="473"/>
      <c r="C31" s="467">
        <v>11</v>
      </c>
      <c r="D31" s="1118"/>
      <c r="E31" s="1119">
        <v>94.8</v>
      </c>
      <c r="F31" s="1120">
        <v>94.8</v>
      </c>
      <c r="G31" s="1120">
        <v>102.4</v>
      </c>
      <c r="H31" s="1120">
        <v>95</v>
      </c>
      <c r="I31" s="1120">
        <v>89.2</v>
      </c>
      <c r="J31" s="1120">
        <v>65.8</v>
      </c>
      <c r="K31" s="1120">
        <v>86.2</v>
      </c>
      <c r="L31" s="1120">
        <v>91</v>
      </c>
      <c r="M31" s="1120">
        <v>65.8</v>
      </c>
      <c r="N31" s="1120">
        <v>158.19999999999999</v>
      </c>
      <c r="O31" s="1120">
        <v>47.8</v>
      </c>
      <c r="P31" s="1120">
        <v>90</v>
      </c>
      <c r="Q31" s="1120">
        <v>77.599999999999994</v>
      </c>
    </row>
    <row r="32" spans="1:17" ht="11.25" customHeight="1">
      <c r="A32" s="1105"/>
      <c r="B32" s="1127"/>
      <c r="C32" s="1128"/>
      <c r="D32" s="1"/>
      <c r="E32" s="1129"/>
      <c r="F32" s="1130"/>
      <c r="G32" s="1130"/>
      <c r="H32" s="1130"/>
      <c r="I32" s="1130"/>
      <c r="J32" s="1130"/>
      <c r="K32" s="1130"/>
      <c r="L32" s="1130"/>
      <c r="M32" s="1130"/>
      <c r="N32" s="1130"/>
      <c r="O32" s="1130"/>
      <c r="P32" s="1130"/>
      <c r="Q32" s="1130"/>
    </row>
    <row r="33" spans="1:17" ht="11.25" customHeight="1">
      <c r="A33" s="1105"/>
      <c r="B33" s="1919" t="s">
        <v>270</v>
      </c>
      <c r="C33" s="1820"/>
      <c r="D33" s="1820"/>
      <c r="E33" s="1131">
        <v>-0.5</v>
      </c>
      <c r="F33" s="1132">
        <v>-0.5</v>
      </c>
      <c r="G33" s="1132">
        <v>12.9</v>
      </c>
      <c r="H33" s="1132">
        <v>-9.9</v>
      </c>
      <c r="I33" s="1132">
        <v>-6.6</v>
      </c>
      <c r="J33" s="1132">
        <v>0.5</v>
      </c>
      <c r="K33" s="1132">
        <v>5.4</v>
      </c>
      <c r="L33" s="1132">
        <v>-27.4</v>
      </c>
      <c r="M33" s="1132">
        <v>-5.6</v>
      </c>
      <c r="N33" s="1132">
        <v>6.9</v>
      </c>
      <c r="O33" s="1132">
        <v>-9.8000000000000007</v>
      </c>
      <c r="P33" s="1132">
        <v>-8</v>
      </c>
      <c r="Q33" s="1132">
        <v>-6.5</v>
      </c>
    </row>
    <row r="34" spans="1:17" ht="11.25" customHeight="1">
      <c r="A34" s="1133"/>
      <c r="B34" s="1920" t="s">
        <v>271</v>
      </c>
      <c r="C34" s="1921"/>
      <c r="D34" s="1921"/>
      <c r="E34" s="1134">
        <v>-5.7</v>
      </c>
      <c r="F34" s="1135">
        <v>-5.7</v>
      </c>
      <c r="G34" s="1135">
        <v>0.8</v>
      </c>
      <c r="H34" s="1135">
        <v>13.3</v>
      </c>
      <c r="I34" s="1135">
        <v>0.2</v>
      </c>
      <c r="J34" s="1135">
        <v>-26.7</v>
      </c>
      <c r="K34" s="1135">
        <v>6.4</v>
      </c>
      <c r="L34" s="1135">
        <v>-17.399999999999999</v>
      </c>
      <c r="M34" s="1135">
        <v>-11.4</v>
      </c>
      <c r="N34" s="1135">
        <v>28.7</v>
      </c>
      <c r="O34" s="1135">
        <v>-4.3</v>
      </c>
      <c r="P34" s="1135">
        <v>-16.7</v>
      </c>
      <c r="Q34" s="1135">
        <v>-5.0999999999999996</v>
      </c>
    </row>
    <row r="35" spans="1:17" s="530" customFormat="1" ht="12.75" customHeight="1">
      <c r="A35" s="1136"/>
      <c r="B35" s="1922" t="s">
        <v>98</v>
      </c>
      <c r="C35" s="1923"/>
      <c r="D35" s="1923"/>
      <c r="E35" s="1103">
        <v>9999.9999999999982</v>
      </c>
      <c r="F35" s="1104">
        <v>9998.2999999999975</v>
      </c>
      <c r="G35" s="1104">
        <v>1095.3999999999999</v>
      </c>
      <c r="H35" s="1104">
        <v>196.29999999999995</v>
      </c>
      <c r="I35" s="1104">
        <v>611.1</v>
      </c>
      <c r="J35" s="1104">
        <v>1009.6000000000001</v>
      </c>
      <c r="K35" s="1104">
        <v>701.00000000000011</v>
      </c>
      <c r="L35" s="1104">
        <v>160</v>
      </c>
      <c r="M35" s="1104">
        <v>209.5</v>
      </c>
      <c r="N35" s="1104">
        <v>964.09999999999991</v>
      </c>
      <c r="O35" s="1104">
        <v>328.3</v>
      </c>
      <c r="P35" s="1104">
        <v>890.3</v>
      </c>
      <c r="Q35" s="1104">
        <v>226.2</v>
      </c>
    </row>
    <row r="36" spans="1:17" ht="3.75" customHeight="1">
      <c r="A36" s="1105"/>
      <c r="B36" s="1137"/>
      <c r="C36" s="1117"/>
      <c r="D36" s="1117"/>
      <c r="E36" s="1107"/>
    </row>
    <row r="37" spans="1:17" ht="11.25" customHeight="1">
      <c r="A37" s="1114"/>
      <c r="B37" s="1109" t="s">
        <v>485</v>
      </c>
      <c r="C37" s="1110">
        <v>4</v>
      </c>
      <c r="D37" s="1111" t="s">
        <v>85</v>
      </c>
      <c r="E37" s="1138">
        <v>102.3</v>
      </c>
      <c r="F37" s="1139">
        <v>102.3</v>
      </c>
      <c r="G37" s="1139">
        <v>111.1</v>
      </c>
      <c r="H37" s="1139">
        <v>81.400000000000006</v>
      </c>
      <c r="I37" s="1139">
        <v>101.5</v>
      </c>
      <c r="J37" s="1139">
        <v>100.5</v>
      </c>
      <c r="K37" s="1139">
        <v>126</v>
      </c>
      <c r="L37" s="1139">
        <v>96.9</v>
      </c>
      <c r="M37" s="1139">
        <v>100.3</v>
      </c>
      <c r="N37" s="1139">
        <v>95.2</v>
      </c>
      <c r="O37" s="1139">
        <v>83.1</v>
      </c>
      <c r="P37" s="1139">
        <v>103</v>
      </c>
      <c r="Q37" s="1139">
        <v>96</v>
      </c>
    </row>
    <row r="38" spans="1:17" ht="11.25" customHeight="1">
      <c r="A38" s="1916" t="s">
        <v>100</v>
      </c>
      <c r="B38" s="1109"/>
      <c r="C38" s="1110">
        <v>5</v>
      </c>
      <c r="D38" s="1111"/>
      <c r="E38" s="1138">
        <v>98.2</v>
      </c>
      <c r="F38" s="1139">
        <v>98.2</v>
      </c>
      <c r="G38" s="1139">
        <v>106</v>
      </c>
      <c r="H38" s="1139">
        <v>79.8</v>
      </c>
      <c r="I38" s="1139">
        <v>86.6</v>
      </c>
      <c r="J38" s="1139">
        <v>91.4</v>
      </c>
      <c r="K38" s="1139">
        <v>101.1</v>
      </c>
      <c r="L38" s="1139">
        <v>101.7</v>
      </c>
      <c r="M38" s="1139">
        <v>78.8</v>
      </c>
      <c r="N38" s="1139">
        <v>108.2</v>
      </c>
      <c r="O38" s="1139">
        <v>69.3</v>
      </c>
      <c r="P38" s="1139">
        <v>105.6</v>
      </c>
      <c r="Q38" s="1139">
        <v>87.5</v>
      </c>
    </row>
    <row r="39" spans="1:17" ht="11.25" customHeight="1">
      <c r="A39" s="1916"/>
      <c r="B39" s="1109"/>
      <c r="C39" s="1110">
        <v>6</v>
      </c>
      <c r="D39" s="1111"/>
      <c r="E39" s="1138">
        <v>96.7</v>
      </c>
      <c r="F39" s="1139">
        <v>96.7</v>
      </c>
      <c r="G39" s="1139">
        <v>106</v>
      </c>
      <c r="H39" s="1139">
        <v>76</v>
      </c>
      <c r="I39" s="1139">
        <v>84.7</v>
      </c>
      <c r="J39" s="1139">
        <v>88.6</v>
      </c>
      <c r="K39" s="1139">
        <v>95.1</v>
      </c>
      <c r="L39" s="1139">
        <v>99</v>
      </c>
      <c r="M39" s="1139">
        <v>70.7</v>
      </c>
      <c r="N39" s="1139">
        <v>105.6</v>
      </c>
      <c r="O39" s="1139">
        <v>50.5</v>
      </c>
      <c r="P39" s="1140">
        <v>106.1</v>
      </c>
      <c r="Q39" s="1139">
        <v>80.2</v>
      </c>
    </row>
    <row r="40" spans="1:17" ht="11.25" customHeight="1">
      <c r="A40" s="1916"/>
      <c r="B40" s="531"/>
      <c r="C40" s="1117"/>
      <c r="D40" s="1117"/>
      <c r="E40" s="1107"/>
    </row>
    <row r="41" spans="1:17" ht="11.25" customHeight="1">
      <c r="A41" s="1916"/>
      <c r="B41" s="473">
        <v>6</v>
      </c>
      <c r="C41" s="467">
        <v>11</v>
      </c>
      <c r="D41" s="1118" t="s">
        <v>668</v>
      </c>
      <c r="E41" s="1119">
        <v>96.2</v>
      </c>
      <c r="F41" s="1120">
        <v>96.2</v>
      </c>
      <c r="G41" s="1120">
        <v>99.5</v>
      </c>
      <c r="H41" s="1120">
        <v>76</v>
      </c>
      <c r="I41" s="1120">
        <v>83.1</v>
      </c>
      <c r="J41" s="1120">
        <v>86.9</v>
      </c>
      <c r="K41" s="1120">
        <v>81.599999999999994</v>
      </c>
      <c r="L41" s="1120">
        <v>103.5</v>
      </c>
      <c r="M41" s="1120">
        <v>73.400000000000006</v>
      </c>
      <c r="N41" s="1120">
        <v>109.4</v>
      </c>
      <c r="O41" s="1120">
        <v>45.5</v>
      </c>
      <c r="P41" s="1120">
        <v>106.3</v>
      </c>
      <c r="Q41" s="1120">
        <v>75.900000000000006</v>
      </c>
    </row>
    <row r="42" spans="1:17" ht="11.25" customHeight="1">
      <c r="A42" s="1916"/>
      <c r="B42" s="473"/>
      <c r="C42" s="467">
        <v>12</v>
      </c>
      <c r="D42" s="1118"/>
      <c r="E42" s="1121">
        <v>97</v>
      </c>
      <c r="F42" s="1122">
        <v>97</v>
      </c>
      <c r="G42" s="1122">
        <v>109.5</v>
      </c>
      <c r="H42" s="1122">
        <v>74.900000000000006</v>
      </c>
      <c r="I42" s="1122">
        <v>86.4</v>
      </c>
      <c r="J42" s="1122">
        <v>91.9</v>
      </c>
      <c r="K42" s="1122">
        <v>95.2</v>
      </c>
      <c r="L42" s="1122">
        <v>102.5</v>
      </c>
      <c r="M42" s="1122">
        <v>75</v>
      </c>
      <c r="N42" s="1122">
        <v>106</v>
      </c>
      <c r="O42" s="1122">
        <v>45.5</v>
      </c>
      <c r="P42" s="1122">
        <v>97.5</v>
      </c>
      <c r="Q42" s="1122">
        <v>74.900000000000006</v>
      </c>
    </row>
    <row r="43" spans="1:17" ht="11.25" customHeight="1">
      <c r="A43" s="1916"/>
      <c r="B43" s="473">
        <v>7</v>
      </c>
      <c r="C43" s="467">
        <v>1</v>
      </c>
      <c r="D43" s="1118"/>
      <c r="E43" s="1119">
        <v>99.2</v>
      </c>
      <c r="F43" s="1120">
        <v>99.2</v>
      </c>
      <c r="G43" s="1120">
        <v>108.7</v>
      </c>
      <c r="H43" s="1120">
        <v>80.900000000000006</v>
      </c>
      <c r="I43" s="1120">
        <v>90.1</v>
      </c>
      <c r="J43" s="1120">
        <v>73.5</v>
      </c>
      <c r="K43" s="1120">
        <v>91.8</v>
      </c>
      <c r="L43" s="1120">
        <v>103.8</v>
      </c>
      <c r="M43" s="1120">
        <v>71.900000000000006</v>
      </c>
      <c r="N43" s="1120">
        <v>115.2</v>
      </c>
      <c r="O43" s="1120">
        <v>49.2</v>
      </c>
      <c r="P43" s="1120">
        <v>123.4</v>
      </c>
      <c r="Q43" s="1120">
        <v>82.1</v>
      </c>
    </row>
    <row r="44" spans="1:17" ht="11.25" customHeight="1">
      <c r="A44" s="1916"/>
      <c r="B44" s="473"/>
      <c r="C44" s="467">
        <v>2</v>
      </c>
      <c r="D44" s="1118"/>
      <c r="E44" s="1121">
        <v>99.4</v>
      </c>
      <c r="F44" s="1122">
        <v>99.4</v>
      </c>
      <c r="G44" s="1122">
        <v>107</v>
      </c>
      <c r="H44" s="1122">
        <v>82.2</v>
      </c>
      <c r="I44" s="1122">
        <v>84.2</v>
      </c>
      <c r="J44" s="1122">
        <v>93.3</v>
      </c>
      <c r="K44" s="1122">
        <v>87.2</v>
      </c>
      <c r="L44" s="1122">
        <v>98</v>
      </c>
      <c r="M44" s="1122">
        <v>75.599999999999994</v>
      </c>
      <c r="N44" s="1122">
        <v>108.9</v>
      </c>
      <c r="O44" s="1122">
        <v>49.1</v>
      </c>
      <c r="P44" s="1122">
        <v>119</v>
      </c>
      <c r="Q44" s="1122">
        <v>86.1</v>
      </c>
    </row>
    <row r="45" spans="1:17" ht="11.25" customHeight="1">
      <c r="A45" s="1916"/>
      <c r="B45" s="473"/>
      <c r="C45" s="467">
        <v>3</v>
      </c>
      <c r="D45" s="1118"/>
      <c r="E45" s="1121">
        <v>93.7</v>
      </c>
      <c r="F45" s="1122">
        <v>93.7</v>
      </c>
      <c r="G45" s="1122">
        <v>104.2</v>
      </c>
      <c r="H45" s="1122">
        <v>77.8</v>
      </c>
      <c r="I45" s="1122">
        <v>87</v>
      </c>
      <c r="J45" s="1122">
        <v>68.2</v>
      </c>
      <c r="K45" s="1122">
        <v>98.4</v>
      </c>
      <c r="L45" s="1122">
        <v>94.3</v>
      </c>
      <c r="M45" s="1122">
        <v>69.5</v>
      </c>
      <c r="N45" s="1122">
        <v>106.4</v>
      </c>
      <c r="O45" s="1122">
        <v>56.7</v>
      </c>
      <c r="P45" s="1122">
        <v>103</v>
      </c>
      <c r="Q45" s="1122">
        <v>87</v>
      </c>
    </row>
    <row r="46" spans="1:17" ht="11.25" customHeight="1">
      <c r="A46" s="1916"/>
      <c r="B46" s="473"/>
      <c r="C46" s="467">
        <v>4</v>
      </c>
      <c r="D46" s="1118"/>
      <c r="E46" s="1121">
        <v>95.8</v>
      </c>
      <c r="F46" s="1122">
        <v>95.8</v>
      </c>
      <c r="G46" s="1122">
        <v>112.3</v>
      </c>
      <c r="H46" s="1122">
        <v>87.9</v>
      </c>
      <c r="I46" s="1122">
        <v>80.5</v>
      </c>
      <c r="J46" s="1122">
        <v>64.2</v>
      </c>
      <c r="K46" s="1122">
        <v>86.9</v>
      </c>
      <c r="L46" s="1122">
        <v>109.2</v>
      </c>
      <c r="M46" s="1122">
        <v>69.099999999999994</v>
      </c>
      <c r="N46" s="1122">
        <v>116.1</v>
      </c>
      <c r="O46" s="1122">
        <v>53.2</v>
      </c>
      <c r="P46" s="1122">
        <v>109.8</v>
      </c>
      <c r="Q46" s="1122">
        <v>80</v>
      </c>
    </row>
    <row r="47" spans="1:17" ht="11.25" customHeight="1">
      <c r="A47" s="1916"/>
      <c r="B47" s="473"/>
      <c r="C47" s="467">
        <v>5</v>
      </c>
      <c r="D47" s="1118"/>
      <c r="E47" s="1121">
        <v>99.6</v>
      </c>
      <c r="F47" s="1122">
        <v>99.5</v>
      </c>
      <c r="G47" s="1122">
        <v>106.4</v>
      </c>
      <c r="H47" s="1122">
        <v>89.4</v>
      </c>
      <c r="I47" s="1122">
        <v>81.900000000000006</v>
      </c>
      <c r="J47" s="1122">
        <v>118.8</v>
      </c>
      <c r="K47" s="1122">
        <v>93.2</v>
      </c>
      <c r="L47" s="1122">
        <v>101</v>
      </c>
      <c r="M47" s="1122">
        <v>75.3</v>
      </c>
      <c r="N47" s="1122">
        <v>117.8</v>
      </c>
      <c r="O47" s="1122">
        <v>42.8</v>
      </c>
      <c r="P47" s="1122">
        <v>120.4</v>
      </c>
      <c r="Q47" s="1122">
        <v>81</v>
      </c>
    </row>
    <row r="48" spans="1:17" ht="11.25" customHeight="1">
      <c r="A48" s="1916"/>
      <c r="B48" s="473"/>
      <c r="C48" s="467">
        <v>6</v>
      </c>
      <c r="D48" s="1118"/>
      <c r="E48" s="1121">
        <v>100.2</v>
      </c>
      <c r="F48" s="1122">
        <v>100.3</v>
      </c>
      <c r="G48" s="1122">
        <v>104</v>
      </c>
      <c r="H48" s="1122">
        <v>85.3</v>
      </c>
      <c r="I48" s="1122">
        <v>83.8</v>
      </c>
      <c r="J48" s="1122">
        <v>106</v>
      </c>
      <c r="K48" s="1122">
        <v>114.6</v>
      </c>
      <c r="L48" s="1122">
        <v>107.7</v>
      </c>
      <c r="M48" s="1122">
        <v>74.7</v>
      </c>
      <c r="N48" s="1122">
        <v>103.5</v>
      </c>
      <c r="O48" s="1122">
        <v>54.6</v>
      </c>
      <c r="P48" s="1122">
        <v>112.8</v>
      </c>
      <c r="Q48" s="1122">
        <v>85</v>
      </c>
    </row>
    <row r="49" spans="1:17" ht="11.25" customHeight="1">
      <c r="A49" s="1105"/>
      <c r="B49" s="473"/>
      <c r="C49" s="467">
        <v>7</v>
      </c>
      <c r="D49" s="1118"/>
      <c r="E49" s="1121">
        <v>101.5</v>
      </c>
      <c r="F49" s="1122">
        <v>101.5</v>
      </c>
      <c r="G49" s="1122">
        <v>109</v>
      </c>
      <c r="H49" s="1122">
        <v>88.4</v>
      </c>
      <c r="I49" s="1122">
        <v>82.3</v>
      </c>
      <c r="J49" s="1122">
        <v>116</v>
      </c>
      <c r="K49" s="1122">
        <v>101.8</v>
      </c>
      <c r="L49" s="1122">
        <v>119</v>
      </c>
      <c r="M49" s="1122">
        <v>74.400000000000006</v>
      </c>
      <c r="N49" s="1122">
        <v>108.4</v>
      </c>
      <c r="O49" s="1122">
        <v>51.1</v>
      </c>
      <c r="P49" s="1122">
        <v>93.3</v>
      </c>
      <c r="Q49" s="1122">
        <v>86.2</v>
      </c>
    </row>
    <row r="50" spans="1:17" ht="11.25" customHeight="1">
      <c r="A50" s="1105"/>
      <c r="B50" s="473"/>
      <c r="C50" s="467">
        <v>8</v>
      </c>
      <c r="D50" s="1118"/>
      <c r="E50" s="1119">
        <v>92.5</v>
      </c>
      <c r="F50" s="1120">
        <v>92.5</v>
      </c>
      <c r="G50" s="1120">
        <v>108</v>
      </c>
      <c r="H50" s="1120">
        <v>83.9</v>
      </c>
      <c r="I50" s="1120">
        <v>76.5</v>
      </c>
      <c r="J50" s="1120">
        <v>90</v>
      </c>
      <c r="K50" s="1120">
        <v>93</v>
      </c>
      <c r="L50" s="1120">
        <v>91.6</v>
      </c>
      <c r="M50" s="1120">
        <v>71.3</v>
      </c>
      <c r="N50" s="1120">
        <v>100.3</v>
      </c>
      <c r="O50" s="1120">
        <v>46.8</v>
      </c>
      <c r="P50" s="1120">
        <v>94.3</v>
      </c>
      <c r="Q50" s="1120">
        <v>85.4</v>
      </c>
    </row>
    <row r="51" spans="1:17" ht="11.25" customHeight="1">
      <c r="A51" s="1105"/>
      <c r="B51" s="473"/>
      <c r="C51" s="467">
        <v>9</v>
      </c>
      <c r="D51" s="1118"/>
      <c r="E51" s="1119">
        <v>94.2</v>
      </c>
      <c r="F51" s="1120">
        <v>94.3</v>
      </c>
      <c r="G51" s="1120">
        <v>106</v>
      </c>
      <c r="H51" s="1120">
        <v>86</v>
      </c>
      <c r="I51" s="1120">
        <v>81.400000000000006</v>
      </c>
      <c r="J51" s="1120">
        <v>64</v>
      </c>
      <c r="K51" s="1120">
        <v>94.1</v>
      </c>
      <c r="L51" s="1120">
        <v>100.9</v>
      </c>
      <c r="M51" s="1120">
        <v>74.5</v>
      </c>
      <c r="N51" s="1120">
        <v>117</v>
      </c>
      <c r="O51" s="1120">
        <v>48.7</v>
      </c>
      <c r="P51" s="1120">
        <v>101.1</v>
      </c>
      <c r="Q51" s="1120">
        <v>82.8</v>
      </c>
    </row>
    <row r="52" spans="1:17" ht="11.25" customHeight="1">
      <c r="A52" s="1105"/>
      <c r="B52" s="473"/>
      <c r="C52" s="467">
        <v>10</v>
      </c>
      <c r="D52" s="1118"/>
      <c r="E52" s="1123">
        <v>94.6</v>
      </c>
      <c r="F52" s="1124">
        <v>94.6</v>
      </c>
      <c r="G52" s="1141">
        <v>99</v>
      </c>
      <c r="H52" s="1124">
        <v>87.4</v>
      </c>
      <c r="I52" s="1141">
        <v>87.9</v>
      </c>
      <c r="J52" s="1124">
        <v>73</v>
      </c>
      <c r="K52" s="1124">
        <v>80.8</v>
      </c>
      <c r="L52" s="1141">
        <v>112.4</v>
      </c>
      <c r="M52" s="1141">
        <v>75.3</v>
      </c>
      <c r="N52" s="1125">
        <v>135.5</v>
      </c>
      <c r="O52" s="1141">
        <v>43.5</v>
      </c>
      <c r="P52" s="1124">
        <v>93.5</v>
      </c>
      <c r="Q52" s="1142">
        <v>89.8</v>
      </c>
    </row>
    <row r="53" spans="1:17" s="1" customFormat="1" ht="11.25" customHeight="1">
      <c r="A53" s="1126"/>
      <c r="B53" s="473"/>
      <c r="C53" s="467">
        <v>11</v>
      </c>
      <c r="D53" s="1118"/>
      <c r="E53" s="1143">
        <v>95.5</v>
      </c>
      <c r="F53" s="1141">
        <v>95.5</v>
      </c>
      <c r="G53" s="1141">
        <v>103</v>
      </c>
      <c r="H53" s="1141">
        <v>84.1</v>
      </c>
      <c r="I53" s="1141">
        <v>85</v>
      </c>
      <c r="J53" s="1141">
        <v>75.7</v>
      </c>
      <c r="K53" s="1141">
        <v>91.2</v>
      </c>
      <c r="L53" s="1141">
        <v>98.4</v>
      </c>
      <c r="M53" s="1141">
        <v>71.8</v>
      </c>
      <c r="N53" s="1141">
        <v>146.19999999999999</v>
      </c>
      <c r="O53" s="1141">
        <v>41.8</v>
      </c>
      <c r="P53" s="1141">
        <v>87.5</v>
      </c>
      <c r="Q53" s="1141">
        <v>87</v>
      </c>
    </row>
    <row r="54" spans="1:17" ht="11.25" customHeight="1">
      <c r="A54" s="1105"/>
      <c r="B54" s="1127"/>
      <c r="C54" s="1128"/>
      <c r="D54" s="1"/>
      <c r="E54" s="1129"/>
      <c r="F54" s="1130"/>
      <c r="G54" s="1130"/>
      <c r="H54" s="1130"/>
      <c r="I54" s="1130"/>
      <c r="J54" s="1130"/>
      <c r="K54" s="1130"/>
      <c r="L54" s="1130"/>
      <c r="M54" s="1130"/>
      <c r="N54" s="1130"/>
      <c r="O54" s="1130"/>
      <c r="P54" s="1130"/>
      <c r="Q54" s="1130"/>
    </row>
    <row r="55" spans="1:17" ht="11.25" customHeight="1">
      <c r="A55" s="1105"/>
      <c r="B55" s="1919" t="s">
        <v>270</v>
      </c>
      <c r="C55" s="1820"/>
      <c r="D55" s="1820"/>
      <c r="E55" s="1131">
        <v>1</v>
      </c>
      <c r="F55" s="1132">
        <v>1</v>
      </c>
      <c r="G55" s="1132">
        <v>4</v>
      </c>
      <c r="H55" s="1132">
        <v>-3.8</v>
      </c>
      <c r="I55" s="1132">
        <v>-3.3</v>
      </c>
      <c r="J55" s="1132">
        <v>3.7</v>
      </c>
      <c r="K55" s="1132">
        <v>12.9</v>
      </c>
      <c r="L55" s="1132">
        <v>-12.5</v>
      </c>
      <c r="M55" s="1132">
        <v>-4.5999999999999996</v>
      </c>
      <c r="N55" s="1132">
        <v>7.9</v>
      </c>
      <c r="O55" s="1132">
        <v>-3.9</v>
      </c>
      <c r="P55" s="1132">
        <v>-6.4</v>
      </c>
      <c r="Q55" s="1132">
        <v>-3.1</v>
      </c>
    </row>
    <row r="56" spans="1:17" ht="11.25" customHeight="1">
      <c r="A56" s="1133"/>
      <c r="B56" s="1920" t="s">
        <v>271</v>
      </c>
      <c r="C56" s="1921"/>
      <c r="D56" s="1921"/>
      <c r="E56" s="1134">
        <v>-4.5</v>
      </c>
      <c r="F56" s="1135">
        <v>-4.5</v>
      </c>
      <c r="G56" s="1135">
        <v>3.2</v>
      </c>
      <c r="H56" s="1135">
        <v>8.8000000000000007</v>
      </c>
      <c r="I56" s="1135">
        <v>1.1000000000000001</v>
      </c>
      <c r="J56" s="1135">
        <v>-24.1</v>
      </c>
      <c r="K56" s="1135">
        <v>11.7</v>
      </c>
      <c r="L56" s="1135">
        <v>-6.9</v>
      </c>
      <c r="M56" s="1135">
        <v>-4.7</v>
      </c>
      <c r="N56" s="1135">
        <v>30.4</v>
      </c>
      <c r="O56" s="1135">
        <v>-8.1</v>
      </c>
      <c r="P56" s="1135">
        <v>-19.399999999999999</v>
      </c>
      <c r="Q56" s="1135">
        <v>9.6</v>
      </c>
    </row>
    <row r="57" spans="1:17" s="530" customFormat="1" ht="12.75" customHeight="1">
      <c r="A57" s="1136"/>
      <c r="B57" s="1922" t="s">
        <v>98</v>
      </c>
      <c r="C57" s="1923"/>
      <c r="D57" s="1923"/>
      <c r="E57" s="1144">
        <v>10000.000000000004</v>
      </c>
      <c r="F57" s="1145">
        <v>9990.5000000000036</v>
      </c>
      <c r="G57" s="1145">
        <v>2324.9000000000005</v>
      </c>
      <c r="H57" s="1145">
        <v>193.4</v>
      </c>
      <c r="I57" s="1145">
        <v>731.7</v>
      </c>
      <c r="J57" s="1145">
        <v>639</v>
      </c>
      <c r="K57" s="1145">
        <v>1027.3</v>
      </c>
      <c r="L57" s="1145">
        <v>369.1</v>
      </c>
      <c r="M57" s="1145">
        <v>194</v>
      </c>
      <c r="N57" s="1145">
        <v>362.09999999999997</v>
      </c>
      <c r="O57" s="1145">
        <v>221.5</v>
      </c>
      <c r="P57" s="1145">
        <v>228.5</v>
      </c>
      <c r="Q57" s="1145">
        <v>498.19999999999993</v>
      </c>
    </row>
    <row r="58" spans="1:17" ht="3" customHeight="1">
      <c r="A58" s="1105"/>
      <c r="B58" s="1106"/>
      <c r="C58" s="1"/>
      <c r="D58" s="1"/>
      <c r="E58" s="1107"/>
    </row>
    <row r="59" spans="1:17" ht="11.25" customHeight="1">
      <c r="A59" s="1114"/>
      <c r="B59" s="1109" t="s">
        <v>485</v>
      </c>
      <c r="C59" s="1110">
        <v>4</v>
      </c>
      <c r="D59" s="1111" t="s">
        <v>85</v>
      </c>
      <c r="E59" s="1138">
        <v>97.8</v>
      </c>
      <c r="F59" s="1139">
        <v>97.8</v>
      </c>
      <c r="G59" s="1139">
        <v>104.8</v>
      </c>
      <c r="H59" s="1139">
        <v>79.599999999999994</v>
      </c>
      <c r="I59" s="1139">
        <v>74.3</v>
      </c>
      <c r="J59" s="1139">
        <v>104.6</v>
      </c>
      <c r="K59" s="1139">
        <v>82.4</v>
      </c>
      <c r="L59" s="1139">
        <v>85.7</v>
      </c>
      <c r="M59" s="1139">
        <v>92.3</v>
      </c>
      <c r="N59" s="1139">
        <v>115.6</v>
      </c>
      <c r="O59" s="1139">
        <v>65.900000000000006</v>
      </c>
      <c r="P59" s="1139">
        <v>167.6</v>
      </c>
      <c r="Q59" s="1139">
        <v>96.1</v>
      </c>
    </row>
    <row r="60" spans="1:17" ht="11.25" customHeight="1">
      <c r="A60" s="1916" t="s">
        <v>101</v>
      </c>
      <c r="B60" s="1109"/>
      <c r="C60" s="1110">
        <v>5</v>
      </c>
      <c r="D60" s="1111"/>
      <c r="E60" s="1138">
        <v>100.7</v>
      </c>
      <c r="F60" s="1139">
        <v>100.7</v>
      </c>
      <c r="G60" s="1139">
        <v>100.2</v>
      </c>
      <c r="H60" s="1139">
        <v>79.900000000000006</v>
      </c>
      <c r="I60" s="1139">
        <v>102.7</v>
      </c>
      <c r="J60" s="1139">
        <v>124.4</v>
      </c>
      <c r="K60" s="1139">
        <v>95.7</v>
      </c>
      <c r="L60" s="1139">
        <v>93.7</v>
      </c>
      <c r="M60" s="1139">
        <v>90.5</v>
      </c>
      <c r="N60" s="1139">
        <v>94.4</v>
      </c>
      <c r="O60" s="1139">
        <v>58.1</v>
      </c>
      <c r="P60" s="1139">
        <v>134.80000000000001</v>
      </c>
      <c r="Q60" s="1139">
        <v>88.3</v>
      </c>
    </row>
    <row r="61" spans="1:17" ht="11.25" customHeight="1">
      <c r="A61" s="1916"/>
      <c r="B61" s="1109"/>
      <c r="C61" s="1110">
        <v>6</v>
      </c>
      <c r="D61" s="1111"/>
      <c r="E61" s="1138">
        <v>102.2</v>
      </c>
      <c r="F61" s="1139">
        <v>102.2</v>
      </c>
      <c r="G61" s="1139">
        <v>101.1</v>
      </c>
      <c r="H61" s="1139">
        <v>83.4</v>
      </c>
      <c r="I61" s="1139">
        <v>94.3</v>
      </c>
      <c r="J61" s="1139">
        <v>112.1</v>
      </c>
      <c r="K61" s="1139">
        <v>100.2</v>
      </c>
      <c r="L61" s="1139">
        <v>90.9</v>
      </c>
      <c r="M61" s="1139">
        <v>50.6</v>
      </c>
      <c r="N61" s="1139">
        <v>164</v>
      </c>
      <c r="O61" s="1139">
        <v>57.8</v>
      </c>
      <c r="P61" s="1139">
        <v>143</v>
      </c>
      <c r="Q61" s="1139">
        <v>85.2</v>
      </c>
    </row>
    <row r="62" spans="1:17" ht="11.25" customHeight="1">
      <c r="A62" s="1916"/>
      <c r="B62" s="531"/>
      <c r="C62" s="1117"/>
      <c r="D62" s="1117"/>
      <c r="E62" s="1107"/>
    </row>
    <row r="63" spans="1:17" ht="11.25" customHeight="1">
      <c r="A63" s="1916"/>
      <c r="B63" s="473">
        <v>6</v>
      </c>
      <c r="C63" s="467">
        <v>11</v>
      </c>
      <c r="D63" s="1118" t="s">
        <v>668</v>
      </c>
      <c r="E63" s="1119">
        <v>102.7</v>
      </c>
      <c r="F63" s="1120">
        <v>102.7</v>
      </c>
      <c r="G63" s="1120">
        <v>99.8</v>
      </c>
      <c r="H63" s="1120">
        <v>89.5</v>
      </c>
      <c r="I63" s="1120">
        <v>96.3</v>
      </c>
      <c r="J63" s="1120">
        <v>109</v>
      </c>
      <c r="K63" s="1120">
        <v>98</v>
      </c>
      <c r="L63" s="1120">
        <v>90.1</v>
      </c>
      <c r="M63" s="1120">
        <v>44.1</v>
      </c>
      <c r="N63" s="1120">
        <v>233.1</v>
      </c>
      <c r="O63" s="1120">
        <v>51.6</v>
      </c>
      <c r="P63" s="1120">
        <v>123</v>
      </c>
      <c r="Q63" s="1120">
        <v>92</v>
      </c>
    </row>
    <row r="64" spans="1:17" ht="11.25" customHeight="1">
      <c r="A64" s="1916"/>
      <c r="B64" s="473"/>
      <c r="C64" s="467">
        <v>12</v>
      </c>
      <c r="D64" s="1118"/>
      <c r="E64" s="1121">
        <v>103.8</v>
      </c>
      <c r="F64" s="1122">
        <v>103.7</v>
      </c>
      <c r="G64" s="1122">
        <v>101.2</v>
      </c>
      <c r="H64" s="1122">
        <v>85.6</v>
      </c>
      <c r="I64" s="1122">
        <v>93.9</v>
      </c>
      <c r="J64" s="1122">
        <v>102.8</v>
      </c>
      <c r="K64" s="1122">
        <v>96.5</v>
      </c>
      <c r="L64" s="1122">
        <v>95.6</v>
      </c>
      <c r="M64" s="1122">
        <v>40.6</v>
      </c>
      <c r="N64" s="1122">
        <v>245.7</v>
      </c>
      <c r="O64" s="1122">
        <v>64.5</v>
      </c>
      <c r="P64" s="1122">
        <v>174.6</v>
      </c>
      <c r="Q64" s="1122">
        <v>95.4</v>
      </c>
    </row>
    <row r="65" spans="1:17" ht="11.25" customHeight="1">
      <c r="A65" s="1916"/>
      <c r="B65" s="473">
        <v>7</v>
      </c>
      <c r="C65" s="467">
        <v>1</v>
      </c>
      <c r="D65" s="1118"/>
      <c r="E65" s="1119">
        <v>103.2</v>
      </c>
      <c r="F65" s="1120">
        <v>103.2</v>
      </c>
      <c r="G65" s="1120">
        <v>98.7</v>
      </c>
      <c r="H65" s="1120">
        <v>92</v>
      </c>
      <c r="I65" s="1120">
        <v>95.6</v>
      </c>
      <c r="J65" s="1120">
        <v>113.6</v>
      </c>
      <c r="K65" s="1120">
        <v>97</v>
      </c>
      <c r="L65" s="1120">
        <v>83.3</v>
      </c>
      <c r="M65" s="1120">
        <v>42.6</v>
      </c>
      <c r="N65" s="1120">
        <v>251.1</v>
      </c>
      <c r="O65" s="1120">
        <v>67.900000000000006</v>
      </c>
      <c r="P65" s="1120">
        <v>178.6</v>
      </c>
      <c r="Q65" s="1120">
        <v>97.4</v>
      </c>
    </row>
    <row r="66" spans="1:17" ht="11.25" customHeight="1">
      <c r="A66" s="1916"/>
      <c r="B66" s="473"/>
      <c r="C66" s="467">
        <v>2</v>
      </c>
      <c r="D66" s="1118"/>
      <c r="E66" s="1121">
        <v>100.8</v>
      </c>
      <c r="F66" s="1122">
        <v>100.8</v>
      </c>
      <c r="G66" s="1122">
        <v>93.9</v>
      </c>
      <c r="H66" s="1122">
        <v>87.7</v>
      </c>
      <c r="I66" s="1122">
        <v>88.6</v>
      </c>
      <c r="J66" s="1122">
        <v>121.3</v>
      </c>
      <c r="K66" s="1122">
        <v>93.6</v>
      </c>
      <c r="L66" s="1122">
        <v>79</v>
      </c>
      <c r="M66" s="1122">
        <v>44.5</v>
      </c>
      <c r="N66" s="1122">
        <v>242.4</v>
      </c>
      <c r="O66" s="1122">
        <v>48.6</v>
      </c>
      <c r="P66" s="1122">
        <v>137.5</v>
      </c>
      <c r="Q66" s="1122">
        <v>95.1</v>
      </c>
    </row>
    <row r="67" spans="1:17" ht="11.25" customHeight="1">
      <c r="A67" s="1916"/>
      <c r="B67" s="473"/>
      <c r="C67" s="467">
        <v>3</v>
      </c>
      <c r="D67" s="1118"/>
      <c r="E67" s="1121">
        <v>100.2</v>
      </c>
      <c r="F67" s="1122">
        <v>100.2</v>
      </c>
      <c r="G67" s="1122">
        <v>96.6</v>
      </c>
      <c r="H67" s="1122">
        <v>81.8</v>
      </c>
      <c r="I67" s="1122">
        <v>88.9</v>
      </c>
      <c r="J67" s="1122">
        <v>103.5</v>
      </c>
      <c r="K67" s="1122">
        <v>92.6</v>
      </c>
      <c r="L67" s="1122">
        <v>76.2</v>
      </c>
      <c r="M67" s="1122">
        <v>50.6</v>
      </c>
      <c r="N67" s="1122">
        <v>208.9</v>
      </c>
      <c r="O67" s="1122">
        <v>43.7</v>
      </c>
      <c r="P67" s="1122">
        <v>172.3</v>
      </c>
      <c r="Q67" s="1122">
        <v>92.9</v>
      </c>
    </row>
    <row r="68" spans="1:17" ht="11.25" customHeight="1">
      <c r="A68" s="1916"/>
      <c r="B68" s="473"/>
      <c r="C68" s="467">
        <v>4</v>
      </c>
      <c r="D68" s="1118"/>
      <c r="E68" s="1121">
        <v>101.2</v>
      </c>
      <c r="F68" s="1122">
        <v>101.2</v>
      </c>
      <c r="G68" s="1122">
        <v>98.3</v>
      </c>
      <c r="H68" s="1122">
        <v>91.3</v>
      </c>
      <c r="I68" s="1122">
        <v>86.8</v>
      </c>
      <c r="J68" s="1122">
        <v>85.8</v>
      </c>
      <c r="K68" s="1122">
        <v>93</v>
      </c>
      <c r="L68" s="1122">
        <v>76.2</v>
      </c>
      <c r="M68" s="1122">
        <v>57.3</v>
      </c>
      <c r="N68" s="1122">
        <v>147.4</v>
      </c>
      <c r="O68" s="1122">
        <v>48</v>
      </c>
      <c r="P68" s="1122">
        <v>272.7</v>
      </c>
      <c r="Q68" s="1122">
        <v>96.4</v>
      </c>
    </row>
    <row r="69" spans="1:17" ht="11.25" customHeight="1">
      <c r="A69" s="1916"/>
      <c r="B69" s="473"/>
      <c r="C69" s="467">
        <v>5</v>
      </c>
      <c r="D69" s="1118"/>
      <c r="E69" s="1121">
        <v>98.7</v>
      </c>
      <c r="F69" s="1122">
        <v>98.7</v>
      </c>
      <c r="G69" s="1122">
        <v>98.7</v>
      </c>
      <c r="H69" s="1122">
        <v>93.2</v>
      </c>
      <c r="I69" s="1122">
        <v>84.4</v>
      </c>
      <c r="J69" s="1122">
        <v>107.6</v>
      </c>
      <c r="K69" s="1122">
        <v>94.2</v>
      </c>
      <c r="L69" s="1122">
        <v>75</v>
      </c>
      <c r="M69" s="1122">
        <v>54.5</v>
      </c>
      <c r="N69" s="1122">
        <v>114</v>
      </c>
      <c r="O69" s="1122">
        <v>54.8</v>
      </c>
      <c r="P69" s="1122">
        <v>171.4</v>
      </c>
      <c r="Q69" s="1122">
        <v>98.8</v>
      </c>
    </row>
    <row r="70" spans="1:17" ht="11.25" customHeight="1">
      <c r="A70" s="1916"/>
      <c r="B70" s="473"/>
      <c r="C70" s="467">
        <v>6</v>
      </c>
      <c r="D70" s="1118"/>
      <c r="E70" s="1121">
        <v>100.4</v>
      </c>
      <c r="F70" s="1122">
        <v>100.4</v>
      </c>
      <c r="G70" s="1122">
        <v>98.3</v>
      </c>
      <c r="H70" s="1122">
        <v>98.3</v>
      </c>
      <c r="I70" s="1122">
        <v>84.4</v>
      </c>
      <c r="J70" s="1122">
        <v>98.2</v>
      </c>
      <c r="K70" s="1122">
        <v>92.6</v>
      </c>
      <c r="L70" s="1122">
        <v>79.8</v>
      </c>
      <c r="M70" s="1122">
        <v>44.4</v>
      </c>
      <c r="N70" s="1122">
        <v>146.80000000000001</v>
      </c>
      <c r="O70" s="1122">
        <v>61.8</v>
      </c>
      <c r="P70" s="1122">
        <v>180.1</v>
      </c>
      <c r="Q70" s="1122">
        <v>100.2</v>
      </c>
    </row>
    <row r="71" spans="1:17" ht="11.25" customHeight="1">
      <c r="A71" s="1105"/>
      <c r="B71" s="473"/>
      <c r="C71" s="467">
        <v>7</v>
      </c>
      <c r="D71" s="1118"/>
      <c r="E71" s="1121">
        <v>103.6</v>
      </c>
      <c r="F71" s="1122">
        <v>103.6</v>
      </c>
      <c r="G71" s="1122">
        <v>99.3</v>
      </c>
      <c r="H71" s="1122">
        <v>103.2</v>
      </c>
      <c r="I71" s="1122">
        <v>87.6</v>
      </c>
      <c r="J71" s="1122">
        <v>135.5</v>
      </c>
      <c r="K71" s="1122">
        <v>91.1</v>
      </c>
      <c r="L71" s="1122">
        <v>89.1</v>
      </c>
      <c r="M71" s="1122">
        <v>47.1</v>
      </c>
      <c r="N71" s="1122">
        <v>187.8</v>
      </c>
      <c r="O71" s="1122">
        <v>65.599999999999994</v>
      </c>
      <c r="P71" s="1122">
        <v>150.80000000000001</v>
      </c>
      <c r="Q71" s="1122">
        <v>99</v>
      </c>
    </row>
    <row r="72" spans="1:17" ht="11.25" customHeight="1">
      <c r="A72" s="1105"/>
      <c r="B72" s="473"/>
      <c r="C72" s="467">
        <v>8</v>
      </c>
      <c r="D72" s="1118"/>
      <c r="E72" s="1119">
        <v>103.2</v>
      </c>
      <c r="F72" s="1120">
        <v>103.1</v>
      </c>
      <c r="G72" s="1120">
        <v>97.9</v>
      </c>
      <c r="H72" s="1120">
        <v>98.5</v>
      </c>
      <c r="I72" s="1120">
        <v>91.3</v>
      </c>
      <c r="J72" s="1120">
        <v>107.6</v>
      </c>
      <c r="K72" s="1120">
        <v>92.6</v>
      </c>
      <c r="L72" s="1120">
        <v>99.3</v>
      </c>
      <c r="M72" s="1120">
        <v>45.9</v>
      </c>
      <c r="N72" s="1120">
        <v>218.2</v>
      </c>
      <c r="O72" s="1120">
        <v>71</v>
      </c>
      <c r="P72" s="1120">
        <v>92.5</v>
      </c>
      <c r="Q72" s="1120">
        <v>97.5</v>
      </c>
    </row>
    <row r="73" spans="1:17" ht="11.25" customHeight="1">
      <c r="A73" s="1105"/>
      <c r="B73" s="473"/>
      <c r="C73" s="467">
        <v>9</v>
      </c>
      <c r="D73" s="1118"/>
      <c r="E73" s="1119">
        <v>104.1</v>
      </c>
      <c r="F73" s="1120">
        <v>104.1</v>
      </c>
      <c r="G73" s="1120">
        <v>99.8</v>
      </c>
      <c r="H73" s="1120">
        <v>106.4</v>
      </c>
      <c r="I73" s="1120">
        <v>95.7</v>
      </c>
      <c r="J73" s="1120">
        <v>97.2</v>
      </c>
      <c r="K73" s="1120">
        <v>89.3</v>
      </c>
      <c r="L73" s="1120">
        <v>94.5</v>
      </c>
      <c r="M73" s="1120">
        <v>55.3</v>
      </c>
      <c r="N73" s="1120">
        <v>252.9</v>
      </c>
      <c r="O73" s="1120">
        <v>74.2</v>
      </c>
      <c r="P73" s="1120">
        <v>116.7</v>
      </c>
      <c r="Q73" s="1120">
        <v>97.7</v>
      </c>
    </row>
    <row r="74" spans="1:17" ht="11.25" customHeight="1">
      <c r="A74" s="1105"/>
      <c r="B74" s="473"/>
      <c r="C74" s="467">
        <v>10</v>
      </c>
      <c r="D74" s="1118"/>
      <c r="E74" s="1123">
        <v>105.2</v>
      </c>
      <c r="F74" s="1124">
        <v>105.2</v>
      </c>
      <c r="G74" s="1141">
        <v>100.1</v>
      </c>
      <c r="H74" s="1124">
        <v>101.3</v>
      </c>
      <c r="I74" s="1141">
        <v>98.5</v>
      </c>
      <c r="J74" s="1141">
        <v>78.099999999999994</v>
      </c>
      <c r="K74" s="1141">
        <v>89.5</v>
      </c>
      <c r="L74" s="1141">
        <v>93.6</v>
      </c>
      <c r="M74" s="1141">
        <v>53.2</v>
      </c>
      <c r="N74" s="1142">
        <v>243.1</v>
      </c>
      <c r="O74" s="1141">
        <v>92</v>
      </c>
      <c r="P74" s="1141">
        <v>173.8</v>
      </c>
      <c r="Q74" s="1142">
        <v>93.6</v>
      </c>
    </row>
    <row r="75" spans="1:17" ht="11.25" customHeight="1">
      <c r="A75" s="1105"/>
      <c r="B75" s="473"/>
      <c r="C75" s="467">
        <v>11</v>
      </c>
      <c r="D75" s="1118"/>
      <c r="E75" s="1143">
        <v>100.4</v>
      </c>
      <c r="F75" s="1141">
        <v>100.4</v>
      </c>
      <c r="G75" s="1141">
        <v>96.9</v>
      </c>
      <c r="H75" s="1141">
        <v>91.3</v>
      </c>
      <c r="I75" s="1141">
        <v>100</v>
      </c>
      <c r="J75" s="1141">
        <v>60.3</v>
      </c>
      <c r="K75" s="1141">
        <v>84.3</v>
      </c>
      <c r="L75" s="1141">
        <v>90.1</v>
      </c>
      <c r="M75" s="1141">
        <v>48.5</v>
      </c>
      <c r="N75" s="1141">
        <v>224.9</v>
      </c>
      <c r="O75" s="1141">
        <v>91</v>
      </c>
      <c r="P75" s="1141">
        <v>129.6</v>
      </c>
      <c r="Q75" s="1141">
        <v>90.9</v>
      </c>
    </row>
    <row r="76" spans="1:17" ht="11.25" customHeight="1">
      <c r="A76" s="1105"/>
      <c r="B76" s="1127"/>
      <c r="C76" s="1128"/>
      <c r="D76" s="1"/>
      <c r="E76" s="1129"/>
      <c r="F76" s="1130"/>
      <c r="G76" s="1130"/>
      <c r="H76" s="1130"/>
      <c r="I76" s="1130"/>
      <c r="J76" s="1130"/>
      <c r="K76" s="1130"/>
      <c r="L76" s="1130"/>
      <c r="M76" s="1130"/>
      <c r="N76" s="1130"/>
      <c r="O76" s="1130"/>
      <c r="P76" s="1130"/>
      <c r="Q76" s="1130"/>
    </row>
    <row r="77" spans="1:17" ht="11.25" customHeight="1">
      <c r="A77" s="1105"/>
      <c r="B77" s="1919" t="s">
        <v>270</v>
      </c>
      <c r="C77" s="1820"/>
      <c r="D77" s="1820"/>
      <c r="E77" s="1131">
        <v>-4.5999999999999996</v>
      </c>
      <c r="F77" s="1132">
        <v>-4.5999999999999996</v>
      </c>
      <c r="G77" s="1132">
        <v>-3.2</v>
      </c>
      <c r="H77" s="1132">
        <v>-9.9</v>
      </c>
      <c r="I77" s="1132">
        <v>1.5</v>
      </c>
      <c r="J77" s="1132">
        <v>-22.8</v>
      </c>
      <c r="K77" s="1132">
        <v>-5.8</v>
      </c>
      <c r="L77" s="1132">
        <v>-3.7</v>
      </c>
      <c r="M77" s="1132">
        <v>-8.8000000000000007</v>
      </c>
      <c r="N77" s="1132">
        <v>-7.5</v>
      </c>
      <c r="O77" s="1132">
        <v>-1.1000000000000001</v>
      </c>
      <c r="P77" s="1132">
        <v>-25.4</v>
      </c>
      <c r="Q77" s="1132">
        <v>-2.9</v>
      </c>
    </row>
    <row r="78" spans="1:17" ht="11.25" customHeight="1">
      <c r="A78" s="1133"/>
      <c r="B78" s="1920" t="s">
        <v>271</v>
      </c>
      <c r="C78" s="1921"/>
      <c r="D78" s="1921"/>
      <c r="E78" s="1134">
        <v>-2.2000000000000002</v>
      </c>
      <c r="F78" s="1135">
        <v>-2.2000000000000002</v>
      </c>
      <c r="G78" s="1135">
        <v>-2.9</v>
      </c>
      <c r="H78" s="1135">
        <v>1.9</v>
      </c>
      <c r="I78" s="1135">
        <v>3.9</v>
      </c>
      <c r="J78" s="1135">
        <v>-44.7</v>
      </c>
      <c r="K78" s="1135">
        <v>-14</v>
      </c>
      <c r="L78" s="1135">
        <v>0</v>
      </c>
      <c r="M78" s="1135">
        <v>9.9</v>
      </c>
      <c r="N78" s="1135">
        <v>-3.5</v>
      </c>
      <c r="O78" s="1135">
        <v>76.5</v>
      </c>
      <c r="P78" s="1135">
        <v>5.3</v>
      </c>
      <c r="Q78" s="1135">
        <v>-1.2</v>
      </c>
    </row>
    <row r="79" spans="1:17" ht="12" customHeight="1">
      <c r="B79" s="1146" t="s">
        <v>264</v>
      </c>
      <c r="C79" s="1147" t="s">
        <v>792</v>
      </c>
      <c r="D79" s="1148"/>
    </row>
    <row r="80" spans="1:17" ht="12" customHeight="1">
      <c r="B80" s="1149"/>
      <c r="C80" s="670" t="s">
        <v>1038</v>
      </c>
      <c r="D80" s="1150"/>
    </row>
    <row r="81" spans="2:4">
      <c r="C81" s="1150"/>
      <c r="D81" s="1150"/>
    </row>
    <row r="87" spans="2:4">
      <c r="B87" s="2"/>
      <c r="C87" s="1151"/>
      <c r="D87" s="1151"/>
    </row>
  </sheetData>
  <mergeCells count="27">
    <mergeCell ref="A60:A70"/>
    <mergeCell ref="B55:D55"/>
    <mergeCell ref="B56:D56"/>
    <mergeCell ref="B57:D57"/>
    <mergeCell ref="B78:D78"/>
    <mergeCell ref="B77:D77"/>
    <mergeCell ref="A38:A48"/>
    <mergeCell ref="A16:A26"/>
    <mergeCell ref="B11:D12"/>
    <mergeCell ref="B33:D33"/>
    <mergeCell ref="B34:D34"/>
    <mergeCell ref="B13:D13"/>
    <mergeCell ref="B35:D35"/>
    <mergeCell ref="O10:Q10"/>
    <mergeCell ref="E11:E12"/>
    <mergeCell ref="F11:F12"/>
    <mergeCell ref="G11:G12"/>
    <mergeCell ref="H11:H12"/>
    <mergeCell ref="I11:I12"/>
    <mergeCell ref="J11:J12"/>
    <mergeCell ref="K11:K12"/>
    <mergeCell ref="L11:L12"/>
    <mergeCell ref="M11:M12"/>
    <mergeCell ref="N11:N12"/>
    <mergeCell ref="O11:O12"/>
    <mergeCell ref="P11:P12"/>
    <mergeCell ref="Q11:Q12"/>
  </mergeCells>
  <phoneticPr fontId="5"/>
  <pageMargins left="0.39370078740157483" right="0.19685039370078741" top="0.70866141732283472" bottom="0.39370078740157483" header="0.39370078740157483" footer="0.19685039370078741"/>
  <pageSetup paperSize="9" scale="84" orientation="portrait" r:id="rId1"/>
  <headerFooter>
    <oddHeader>&amp;L&amp;"ＭＳ ゴシック,太字"&amp;17 4　鉱工業指数・景気動向指数</oddHeader>
    <oddFooter>&amp;L－14－</oddFooter>
  </headerFooter>
  <colBreaks count="1" manualBreakCount="1">
    <brk id="17" max="79"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2">
    <tabColor rgb="FFADF98F"/>
  </sheetPr>
  <dimension ref="A1:Q83"/>
  <sheetViews>
    <sheetView view="pageBreakPreview" zoomScaleNormal="100" zoomScaleSheetLayoutView="100" workbookViewId="0"/>
  </sheetViews>
  <sheetFormatPr defaultColWidth="10.109375" defaultRowHeight="11"/>
  <cols>
    <col min="1" max="12" width="9.6640625" style="2" customWidth="1"/>
    <col min="13" max="13" width="5" style="2" customWidth="1"/>
    <col min="14" max="14" width="3.109375" style="2" customWidth="1"/>
    <col min="15" max="15" width="6.6640625" style="2" customWidth="1"/>
    <col min="16" max="16" width="3.33203125" style="2" customWidth="1"/>
    <col min="17" max="17" width="6" style="2" customWidth="1"/>
    <col min="18" max="16384" width="10.109375" style="2"/>
  </cols>
  <sheetData>
    <row r="1" spans="1:17" ht="17.5">
      <c r="A1" s="1076"/>
      <c r="B1" s="3"/>
    </row>
    <row r="2" spans="1:17" ht="9" customHeight="1">
      <c r="A2" s="1077"/>
      <c r="B2" s="3"/>
    </row>
    <row r="3" spans="1:17" ht="18.75" customHeight="1">
      <c r="A3" s="1152"/>
      <c r="B3" s="1084"/>
      <c r="C3" s="1085"/>
      <c r="D3" s="1085"/>
      <c r="E3" s="1085"/>
      <c r="F3" s="1085"/>
      <c r="G3" s="1085"/>
      <c r="H3" s="1085"/>
      <c r="I3" s="1085"/>
      <c r="J3" s="1085"/>
      <c r="K3" s="1085"/>
      <c r="L3" s="1085"/>
    </row>
    <row r="4" spans="1:17" ht="3.75" customHeight="1">
      <c r="A4" s="1084"/>
      <c r="B4" s="1084"/>
      <c r="C4" s="1085"/>
      <c r="D4" s="1085"/>
      <c r="E4" s="1085"/>
      <c r="F4" s="1085"/>
      <c r="G4" s="1085"/>
      <c r="H4" s="1085"/>
      <c r="I4" s="1085"/>
      <c r="J4" s="1085"/>
      <c r="K4" s="1085"/>
      <c r="L4" s="1085"/>
    </row>
    <row r="5" spans="1:17" s="255" customFormat="1" ht="14.25" customHeight="1">
      <c r="A5" s="1152"/>
      <c r="B5" s="1084"/>
      <c r="C5" s="1085"/>
      <c r="D5" s="1085"/>
      <c r="E5" s="1085"/>
      <c r="F5" s="1085"/>
      <c r="G5" s="1085"/>
      <c r="H5" s="1085"/>
      <c r="I5" s="1085"/>
      <c r="J5" s="1085"/>
      <c r="K5" s="1085"/>
      <c r="L5" s="1085"/>
      <c r="M5" s="1088"/>
      <c r="N5" s="1088"/>
      <c r="O5" s="1088"/>
      <c r="P5" s="1088"/>
    </row>
    <row r="6" spans="1:17" s="255" customFormat="1" ht="14.25" customHeight="1">
      <c r="A6" s="1152"/>
      <c r="B6" s="1084"/>
      <c r="C6" s="1085"/>
      <c r="D6" s="1085"/>
      <c r="E6" s="1085"/>
      <c r="F6" s="1085"/>
      <c r="G6" s="1085"/>
      <c r="H6" s="1085"/>
      <c r="I6" s="1085"/>
      <c r="J6" s="1085"/>
      <c r="K6" s="1085"/>
      <c r="L6" s="1085"/>
      <c r="M6" s="1088"/>
      <c r="N6" s="1088"/>
      <c r="O6" s="1088"/>
      <c r="P6" s="1088"/>
    </row>
    <row r="7" spans="1:17" s="255" customFormat="1" ht="14.25" customHeight="1">
      <c r="A7" s="1152"/>
      <c r="B7" s="1084"/>
      <c r="C7" s="1085"/>
      <c r="D7" s="1085"/>
      <c r="E7" s="1085"/>
      <c r="F7" s="1085"/>
      <c r="G7" s="1085"/>
      <c r="H7" s="1085"/>
      <c r="I7" s="1085"/>
      <c r="J7" s="1085"/>
      <c r="K7" s="1085"/>
      <c r="L7" s="1085"/>
      <c r="M7" s="1088"/>
      <c r="N7" s="1088"/>
      <c r="O7" s="1088"/>
      <c r="P7" s="1088"/>
    </row>
    <row r="8" spans="1:17" s="255" customFormat="1" ht="5.25" customHeight="1">
      <c r="A8" s="1096"/>
      <c r="B8" s="1097"/>
      <c r="C8" s="1098"/>
      <c r="D8" s="1099"/>
      <c r="E8" s="1099"/>
      <c r="F8" s="1099"/>
      <c r="G8" s="1099"/>
      <c r="H8" s="1099"/>
      <c r="I8" s="1099"/>
      <c r="J8" s="1099"/>
      <c r="K8" s="1099"/>
      <c r="L8" s="1099"/>
      <c r="M8" s="1088"/>
      <c r="N8" s="1088"/>
      <c r="O8" s="1088"/>
      <c r="P8" s="1088"/>
    </row>
    <row r="9" spans="1:17" s="255" customFormat="1" ht="5.25" customHeight="1">
      <c r="A9" s="1096"/>
      <c r="B9" s="1097"/>
      <c r="C9" s="1098"/>
      <c r="D9" s="1099"/>
      <c r="E9" s="1088"/>
      <c r="F9" s="1088"/>
      <c r="G9" s="1088"/>
      <c r="H9" s="1088"/>
      <c r="I9" s="1088"/>
      <c r="J9" s="1088"/>
      <c r="K9" s="1088"/>
      <c r="L9" s="1088"/>
      <c r="M9" s="1088"/>
      <c r="N9" s="1088"/>
      <c r="O9" s="1088"/>
      <c r="P9" s="1088"/>
    </row>
    <row r="10" spans="1:17" ht="13.5" customHeight="1">
      <c r="B10" s="1100"/>
      <c r="C10" s="1101"/>
      <c r="D10" s="1101"/>
      <c r="O10" s="537"/>
      <c r="P10" s="537"/>
      <c r="Q10" s="537"/>
    </row>
    <row r="11" spans="1:17" s="107" customFormat="1" ht="15" customHeight="1">
      <c r="A11" s="1911" t="s">
        <v>1025</v>
      </c>
      <c r="B11" s="1911" t="s">
        <v>1026</v>
      </c>
      <c r="C11" s="1911" t="s">
        <v>1027</v>
      </c>
      <c r="D11" s="1911" t="s">
        <v>1028</v>
      </c>
      <c r="E11" s="1930" t="s">
        <v>1029</v>
      </c>
      <c r="F11" s="532"/>
      <c r="G11" s="532"/>
      <c r="H11" s="532"/>
      <c r="I11" s="532"/>
      <c r="J11" s="532"/>
      <c r="K11" s="533"/>
      <c r="L11" s="1911" t="s">
        <v>1030</v>
      </c>
      <c r="M11" s="1928" t="s">
        <v>84</v>
      </c>
      <c r="N11" s="1928"/>
      <c r="O11" s="1928"/>
      <c r="P11" s="534"/>
    </row>
    <row r="12" spans="1:17" s="107" customFormat="1" ht="30.75" customHeight="1">
      <c r="A12" s="1912"/>
      <c r="B12" s="1912"/>
      <c r="C12" s="1912"/>
      <c r="D12" s="1912"/>
      <c r="E12" s="1910"/>
      <c r="F12" s="535" t="s">
        <v>1031</v>
      </c>
      <c r="G12" s="535" t="s">
        <v>1032</v>
      </c>
      <c r="H12" s="535" t="s">
        <v>1033</v>
      </c>
      <c r="I12" s="535" t="s">
        <v>1034</v>
      </c>
      <c r="J12" s="535" t="s">
        <v>1035</v>
      </c>
      <c r="K12" s="535" t="s">
        <v>1036</v>
      </c>
      <c r="L12" s="1912"/>
      <c r="M12" s="1929"/>
      <c r="N12" s="1929"/>
      <c r="O12" s="1929"/>
      <c r="P12" s="536"/>
    </row>
    <row r="13" spans="1:17" s="530" customFormat="1" ht="12" customHeight="1">
      <c r="A13" s="1104">
        <v>1420.6999999999998</v>
      </c>
      <c r="B13" s="1104">
        <v>364.5</v>
      </c>
      <c r="C13" s="1104">
        <v>231.79999999999998</v>
      </c>
      <c r="D13" s="1104">
        <v>1098.3999999999999</v>
      </c>
      <c r="E13" s="1104">
        <v>581.79999999999995</v>
      </c>
      <c r="F13" s="1104">
        <v>117.29999999999998</v>
      </c>
      <c r="G13" s="1104">
        <v>148.39999999999998</v>
      </c>
      <c r="H13" s="1104">
        <v>74.900000000000006</v>
      </c>
      <c r="I13" s="1104">
        <v>85.8</v>
      </c>
      <c r="J13" s="1104">
        <v>33.1</v>
      </c>
      <c r="K13" s="1104">
        <v>122.3</v>
      </c>
      <c r="L13" s="1153">
        <v>1.7000000000000002</v>
      </c>
      <c r="M13" s="1154" t="s">
        <v>98</v>
      </c>
      <c r="N13" s="1155"/>
      <c r="O13" s="1156"/>
      <c r="P13" s="1157"/>
    </row>
    <row r="14" spans="1:17" ht="4.5" customHeight="1">
      <c r="L14" s="1158"/>
      <c r="M14" s="1137"/>
      <c r="N14" s="1117"/>
      <c r="O14" s="1159"/>
      <c r="P14" s="1105"/>
    </row>
    <row r="15" spans="1:17" ht="11.25" customHeight="1">
      <c r="A15" s="1113">
        <v>104.8</v>
      </c>
      <c r="B15" s="1113">
        <v>100</v>
      </c>
      <c r="C15" s="1113">
        <v>103.6</v>
      </c>
      <c r="D15" s="1113">
        <v>98.5</v>
      </c>
      <c r="E15" s="1113">
        <v>100.9</v>
      </c>
      <c r="F15" s="1113">
        <v>101.9</v>
      </c>
      <c r="G15" s="1113">
        <v>101.1</v>
      </c>
      <c r="H15" s="1113">
        <v>95.7</v>
      </c>
      <c r="I15" s="1113">
        <v>109.4</v>
      </c>
      <c r="J15" s="1113">
        <v>103.1</v>
      </c>
      <c r="K15" s="1113">
        <v>96.4</v>
      </c>
      <c r="L15" s="1160">
        <v>126.7</v>
      </c>
      <c r="M15" s="1109" t="s">
        <v>485</v>
      </c>
      <c r="N15" s="1110">
        <v>4</v>
      </c>
      <c r="O15" s="1161" t="s">
        <v>85</v>
      </c>
      <c r="P15" s="1916" t="s">
        <v>99</v>
      </c>
    </row>
    <row r="16" spans="1:17" ht="11.25" customHeight="1">
      <c r="A16" s="1116">
        <v>106.6</v>
      </c>
      <c r="B16" s="1116">
        <v>93.8</v>
      </c>
      <c r="C16" s="1116">
        <v>99.7</v>
      </c>
      <c r="D16" s="1116">
        <v>96.5</v>
      </c>
      <c r="E16" s="1116">
        <v>97.6</v>
      </c>
      <c r="F16" s="1116">
        <v>97.7</v>
      </c>
      <c r="G16" s="1116">
        <v>100.9</v>
      </c>
      <c r="H16" s="1116">
        <v>85.1</v>
      </c>
      <c r="I16" s="1116">
        <v>103.5</v>
      </c>
      <c r="J16" s="1116">
        <v>92.1</v>
      </c>
      <c r="K16" s="1116">
        <v>98.7</v>
      </c>
      <c r="L16" s="1162">
        <v>96.2</v>
      </c>
      <c r="M16" s="1109"/>
      <c r="N16" s="1110">
        <v>5</v>
      </c>
      <c r="O16" s="1161"/>
      <c r="P16" s="1916"/>
    </row>
    <row r="17" spans="1:16" ht="11.25" customHeight="1">
      <c r="A17" s="1116">
        <v>109.7</v>
      </c>
      <c r="B17" s="1163">
        <v>96.8</v>
      </c>
      <c r="C17" s="1116">
        <v>100.3</v>
      </c>
      <c r="D17" s="1116">
        <v>98.7</v>
      </c>
      <c r="E17" s="1116">
        <v>96.6</v>
      </c>
      <c r="F17" s="1116">
        <v>95.2</v>
      </c>
      <c r="G17" s="1116">
        <v>102.9</v>
      </c>
      <c r="H17" s="1116">
        <v>84</v>
      </c>
      <c r="I17" s="1116">
        <v>95</v>
      </c>
      <c r="J17" s="1116">
        <v>86.8</v>
      </c>
      <c r="K17" s="1116">
        <v>101.8</v>
      </c>
      <c r="L17" s="1162">
        <v>120.2</v>
      </c>
      <c r="M17" s="1109"/>
      <c r="N17" s="1110">
        <v>6</v>
      </c>
      <c r="O17" s="1161"/>
      <c r="P17" s="1916"/>
    </row>
    <row r="18" spans="1:16" ht="7.5" customHeight="1">
      <c r="L18" s="1158"/>
      <c r="M18" s="531"/>
      <c r="N18" s="1164"/>
      <c r="O18" s="1159"/>
      <c r="P18" s="1916"/>
    </row>
    <row r="19" spans="1:16" ht="11.25" customHeight="1">
      <c r="A19" s="1120">
        <v>115</v>
      </c>
      <c r="B19" s="1120">
        <v>99.2</v>
      </c>
      <c r="C19" s="1120">
        <v>101.6</v>
      </c>
      <c r="D19" s="1120">
        <v>99.3</v>
      </c>
      <c r="E19" s="1120">
        <v>97.7</v>
      </c>
      <c r="F19" s="1120">
        <v>94.7</v>
      </c>
      <c r="G19" s="1120">
        <v>105.5</v>
      </c>
      <c r="H19" s="1120">
        <v>89</v>
      </c>
      <c r="I19" s="1120">
        <v>95.6</v>
      </c>
      <c r="J19" s="1120">
        <v>91.3</v>
      </c>
      <c r="K19" s="1120">
        <v>102.1</v>
      </c>
      <c r="L19" s="1165">
        <v>101.5</v>
      </c>
      <c r="M19" s="473">
        <v>6</v>
      </c>
      <c r="N19" s="467">
        <v>11</v>
      </c>
      <c r="O19" s="1159" t="s">
        <v>668</v>
      </c>
      <c r="P19" s="1916"/>
    </row>
    <row r="20" spans="1:16" ht="11.25" customHeight="1">
      <c r="A20" s="1120">
        <v>109.1</v>
      </c>
      <c r="B20" s="1120">
        <v>99.7</v>
      </c>
      <c r="C20" s="1120">
        <v>101.1</v>
      </c>
      <c r="D20" s="1120">
        <v>99.7</v>
      </c>
      <c r="E20" s="1120">
        <v>97.6</v>
      </c>
      <c r="F20" s="1120">
        <v>88.2</v>
      </c>
      <c r="G20" s="1120">
        <v>105.5</v>
      </c>
      <c r="H20" s="1120">
        <v>90.3</v>
      </c>
      <c r="I20" s="1120">
        <v>94.2</v>
      </c>
      <c r="J20" s="1120">
        <v>87.8</v>
      </c>
      <c r="K20" s="1120">
        <v>104.5</v>
      </c>
      <c r="L20" s="1165">
        <v>117.7</v>
      </c>
      <c r="M20" s="473"/>
      <c r="N20" s="467">
        <v>12</v>
      </c>
      <c r="O20" s="1159"/>
      <c r="P20" s="1916"/>
    </row>
    <row r="21" spans="1:16" ht="11.25" customHeight="1">
      <c r="A21" s="1122">
        <v>112.6</v>
      </c>
      <c r="B21" s="1122">
        <v>100.3</v>
      </c>
      <c r="C21" s="1122">
        <v>98.9</v>
      </c>
      <c r="D21" s="1122">
        <v>100.4</v>
      </c>
      <c r="E21" s="1122">
        <v>92.7</v>
      </c>
      <c r="F21" s="1122">
        <v>85</v>
      </c>
      <c r="G21" s="1122">
        <v>97.1</v>
      </c>
      <c r="H21" s="1122">
        <v>92</v>
      </c>
      <c r="I21" s="1122">
        <v>94.6</v>
      </c>
      <c r="J21" s="1122">
        <v>90.2</v>
      </c>
      <c r="K21" s="1122">
        <v>91</v>
      </c>
      <c r="L21" s="1166">
        <v>116.2</v>
      </c>
      <c r="M21" s="473">
        <v>7</v>
      </c>
      <c r="N21" s="467">
        <v>1</v>
      </c>
      <c r="O21" s="1159"/>
      <c r="P21" s="1916"/>
    </row>
    <row r="22" spans="1:16" ht="11.25" customHeight="1">
      <c r="A22" s="1122">
        <v>113.5</v>
      </c>
      <c r="B22" s="1122">
        <v>102.4</v>
      </c>
      <c r="C22" s="1122">
        <v>102.1</v>
      </c>
      <c r="D22" s="1122">
        <v>106.1</v>
      </c>
      <c r="E22" s="1122">
        <v>95.4</v>
      </c>
      <c r="F22" s="1122">
        <v>97</v>
      </c>
      <c r="G22" s="1122">
        <v>93.9</v>
      </c>
      <c r="H22" s="1122">
        <v>92.4</v>
      </c>
      <c r="I22" s="1122">
        <v>92.6</v>
      </c>
      <c r="J22" s="1122">
        <v>84.8</v>
      </c>
      <c r="K22" s="1122">
        <v>98.4</v>
      </c>
      <c r="L22" s="1166">
        <v>108.8</v>
      </c>
      <c r="M22" s="473"/>
      <c r="N22" s="467">
        <v>2</v>
      </c>
      <c r="O22" s="1159"/>
      <c r="P22" s="1916"/>
    </row>
    <row r="23" spans="1:16" ht="11.25" customHeight="1">
      <c r="A23" s="1122">
        <v>102.3</v>
      </c>
      <c r="B23" s="1122">
        <v>98</v>
      </c>
      <c r="C23" s="1122">
        <v>99.9</v>
      </c>
      <c r="D23" s="1122">
        <v>97.2</v>
      </c>
      <c r="E23" s="1122">
        <v>92.5</v>
      </c>
      <c r="F23" s="1122">
        <v>92.2</v>
      </c>
      <c r="G23" s="1122">
        <v>96.4</v>
      </c>
      <c r="H23" s="1122">
        <v>87.5</v>
      </c>
      <c r="I23" s="1122">
        <v>92.9</v>
      </c>
      <c r="J23" s="1122">
        <v>81.400000000000006</v>
      </c>
      <c r="K23" s="1122">
        <v>94.9</v>
      </c>
      <c r="L23" s="1166">
        <v>106.3</v>
      </c>
      <c r="M23" s="473"/>
      <c r="N23" s="467">
        <v>3</v>
      </c>
      <c r="O23" s="1159"/>
      <c r="P23" s="1916"/>
    </row>
    <row r="24" spans="1:16" ht="11.25" customHeight="1">
      <c r="A24" s="1122">
        <v>109.3</v>
      </c>
      <c r="B24" s="1122">
        <v>98.3</v>
      </c>
      <c r="C24" s="1122">
        <v>98.2</v>
      </c>
      <c r="D24" s="1122">
        <v>95.2</v>
      </c>
      <c r="E24" s="1122">
        <v>92.9</v>
      </c>
      <c r="F24" s="1122">
        <v>91.6</v>
      </c>
      <c r="G24" s="1122">
        <v>96</v>
      </c>
      <c r="H24" s="1122">
        <v>89</v>
      </c>
      <c r="I24" s="1122">
        <v>91.6</v>
      </c>
      <c r="J24" s="1122">
        <v>89</v>
      </c>
      <c r="K24" s="1122">
        <v>92.4</v>
      </c>
      <c r="L24" s="1166">
        <v>111.1</v>
      </c>
      <c r="M24" s="473"/>
      <c r="N24" s="467">
        <v>4</v>
      </c>
      <c r="O24" s="1159"/>
      <c r="P24" s="1916"/>
    </row>
    <row r="25" spans="1:16" ht="11.25" customHeight="1">
      <c r="A25" s="1122">
        <v>100.8</v>
      </c>
      <c r="B25" s="1122">
        <v>98.5</v>
      </c>
      <c r="C25" s="1122">
        <v>99.9</v>
      </c>
      <c r="D25" s="1122">
        <v>100.1</v>
      </c>
      <c r="E25" s="1122">
        <v>93</v>
      </c>
      <c r="F25" s="1122">
        <v>93.6</v>
      </c>
      <c r="G25" s="1122">
        <v>96.6</v>
      </c>
      <c r="H25" s="1122">
        <v>88.1</v>
      </c>
      <c r="I25" s="1122">
        <v>90.3</v>
      </c>
      <c r="J25" s="1122">
        <v>93.8</v>
      </c>
      <c r="K25" s="1122">
        <v>95.8</v>
      </c>
      <c r="L25" s="1166">
        <v>112.6</v>
      </c>
      <c r="M25" s="473"/>
      <c r="N25" s="467">
        <v>5</v>
      </c>
      <c r="O25" s="1159"/>
      <c r="P25" s="1916"/>
    </row>
    <row r="26" spans="1:16" ht="11.25" customHeight="1">
      <c r="A26" s="1122">
        <v>109.4</v>
      </c>
      <c r="B26" s="1122">
        <v>103.2</v>
      </c>
      <c r="C26" s="1122">
        <v>100</v>
      </c>
      <c r="D26" s="1122">
        <v>101.6</v>
      </c>
      <c r="E26" s="1122">
        <v>92.8</v>
      </c>
      <c r="F26" s="1122">
        <v>80.5</v>
      </c>
      <c r="G26" s="1122">
        <v>97.8</v>
      </c>
      <c r="H26" s="1122">
        <v>88.8</v>
      </c>
      <c r="I26" s="1122">
        <v>93.6</v>
      </c>
      <c r="J26" s="1122">
        <v>89.6</v>
      </c>
      <c r="K26" s="1122">
        <v>100.1</v>
      </c>
      <c r="L26" s="1166">
        <v>107.7</v>
      </c>
      <c r="M26" s="473"/>
      <c r="N26" s="467">
        <v>6</v>
      </c>
      <c r="O26" s="1159"/>
      <c r="P26" s="1105"/>
    </row>
    <row r="27" spans="1:16" ht="11.25" customHeight="1">
      <c r="A27" s="1122">
        <v>110.1</v>
      </c>
      <c r="B27" s="1122">
        <v>104</v>
      </c>
      <c r="C27" s="1122">
        <v>101.4</v>
      </c>
      <c r="D27" s="1122">
        <v>104.1</v>
      </c>
      <c r="E27" s="1122">
        <v>94.4</v>
      </c>
      <c r="F27" s="1122">
        <v>89</v>
      </c>
      <c r="G27" s="1122">
        <v>100.1</v>
      </c>
      <c r="H27" s="1122">
        <v>87.3</v>
      </c>
      <c r="I27" s="1122">
        <v>101.3</v>
      </c>
      <c r="J27" s="1122">
        <v>89</v>
      </c>
      <c r="K27" s="1122">
        <v>95.2</v>
      </c>
      <c r="L27" s="1166">
        <v>106.4</v>
      </c>
      <c r="M27" s="473"/>
      <c r="N27" s="467">
        <v>7</v>
      </c>
      <c r="O27" s="1159"/>
      <c r="P27" s="1105"/>
    </row>
    <row r="28" spans="1:16" ht="11.25" customHeight="1">
      <c r="A28" s="1120">
        <v>98.8</v>
      </c>
      <c r="B28" s="1120">
        <v>97.9</v>
      </c>
      <c r="C28" s="1120">
        <v>101.6</v>
      </c>
      <c r="D28" s="1120">
        <v>100.3</v>
      </c>
      <c r="E28" s="1120">
        <v>88.8</v>
      </c>
      <c r="F28" s="1120">
        <v>88.5</v>
      </c>
      <c r="G28" s="1120">
        <v>95.8</v>
      </c>
      <c r="H28" s="1120">
        <v>91.1</v>
      </c>
      <c r="I28" s="1120">
        <v>94.7</v>
      </c>
      <c r="J28" s="1120">
        <v>88</v>
      </c>
      <c r="K28" s="1120">
        <v>78.2</v>
      </c>
      <c r="L28" s="1165">
        <v>111.6</v>
      </c>
      <c r="M28" s="473"/>
      <c r="N28" s="467">
        <v>8</v>
      </c>
      <c r="O28" s="1159"/>
      <c r="P28" s="1105"/>
    </row>
    <row r="29" spans="1:16" ht="11.25" customHeight="1">
      <c r="A29" s="1120">
        <v>112.8</v>
      </c>
      <c r="B29" s="1120">
        <v>105.4</v>
      </c>
      <c r="C29" s="1120">
        <v>99</v>
      </c>
      <c r="D29" s="1120">
        <v>97.8</v>
      </c>
      <c r="E29" s="1120">
        <v>94.1</v>
      </c>
      <c r="F29" s="1120">
        <v>94.4</v>
      </c>
      <c r="G29" s="1120">
        <v>94.9</v>
      </c>
      <c r="H29" s="1120">
        <v>89.2</v>
      </c>
      <c r="I29" s="1120">
        <v>92.6</v>
      </c>
      <c r="J29" s="1120">
        <v>89.3</v>
      </c>
      <c r="K29" s="1120">
        <v>98.2</v>
      </c>
      <c r="L29" s="1165">
        <v>117.1</v>
      </c>
      <c r="M29" s="473"/>
      <c r="N29" s="467">
        <v>9</v>
      </c>
      <c r="O29" s="1159"/>
      <c r="P29" s="1105"/>
    </row>
    <row r="30" spans="1:16" ht="11.25" customHeight="1">
      <c r="A30" s="1120">
        <v>99.7</v>
      </c>
      <c r="B30" s="1125">
        <v>100.4</v>
      </c>
      <c r="C30" s="1120">
        <v>99.1</v>
      </c>
      <c r="D30" s="1124">
        <v>101.6</v>
      </c>
      <c r="E30" s="1124">
        <v>91.6</v>
      </c>
      <c r="F30" s="1120">
        <v>95.3</v>
      </c>
      <c r="G30" s="1125">
        <v>91.8</v>
      </c>
      <c r="H30" s="1120">
        <v>90.5</v>
      </c>
      <c r="I30" s="1124">
        <v>91.3</v>
      </c>
      <c r="J30" s="1120">
        <v>89</v>
      </c>
      <c r="K30" s="1124">
        <v>91.6</v>
      </c>
      <c r="L30" s="1165">
        <v>105.8</v>
      </c>
      <c r="M30" s="473"/>
      <c r="N30" s="467">
        <v>10</v>
      </c>
      <c r="O30" s="1159"/>
      <c r="P30" s="1105"/>
    </row>
    <row r="31" spans="1:16" s="1" customFormat="1" ht="11.25" customHeight="1">
      <c r="A31" s="1120">
        <v>94.6</v>
      </c>
      <c r="B31" s="1120">
        <v>95.2</v>
      </c>
      <c r="C31" s="1120">
        <v>99.6</v>
      </c>
      <c r="D31" s="1120">
        <v>101.1</v>
      </c>
      <c r="E31" s="1120">
        <v>88.5</v>
      </c>
      <c r="F31" s="1120">
        <v>83.6</v>
      </c>
      <c r="G31" s="1120">
        <v>88.1</v>
      </c>
      <c r="H31" s="1120">
        <v>90.3</v>
      </c>
      <c r="I31" s="1120">
        <v>84.7</v>
      </c>
      <c r="J31" s="1120">
        <v>87.1</v>
      </c>
      <c r="K31" s="1120">
        <v>98</v>
      </c>
      <c r="L31" s="1165">
        <v>111.6</v>
      </c>
      <c r="M31" s="473"/>
      <c r="N31" s="467">
        <v>11</v>
      </c>
      <c r="O31" s="1159"/>
      <c r="P31" s="1126"/>
    </row>
    <row r="32" spans="1:16" ht="11.25" customHeight="1">
      <c r="A32" s="1130"/>
      <c r="B32" s="1130"/>
      <c r="C32" s="1130"/>
      <c r="D32" s="1130"/>
      <c r="E32" s="1130"/>
      <c r="F32" s="1130"/>
      <c r="G32" s="1130"/>
      <c r="H32" s="1130"/>
      <c r="I32" s="1130"/>
      <c r="J32" s="1130"/>
      <c r="K32" s="1130"/>
      <c r="L32" s="1167"/>
      <c r="M32" s="538"/>
      <c r="N32" s="1168"/>
      <c r="O32" s="1169"/>
      <c r="P32" s="1105"/>
    </row>
    <row r="33" spans="1:16" ht="11.25" customHeight="1">
      <c r="A33" s="1132">
        <v>-5.0999999999999996</v>
      </c>
      <c r="B33" s="1132">
        <v>-5.2</v>
      </c>
      <c r="C33" s="1132">
        <v>0.5</v>
      </c>
      <c r="D33" s="1132">
        <v>-0.5</v>
      </c>
      <c r="E33" s="1132">
        <v>-3.4</v>
      </c>
      <c r="F33" s="1132">
        <v>-12.3</v>
      </c>
      <c r="G33" s="1132">
        <v>-4</v>
      </c>
      <c r="H33" s="1132">
        <v>-0.2</v>
      </c>
      <c r="I33" s="1132">
        <v>-7.2</v>
      </c>
      <c r="J33" s="1132">
        <v>-2.1</v>
      </c>
      <c r="K33" s="1132">
        <v>7</v>
      </c>
      <c r="L33" s="1170">
        <v>5.5</v>
      </c>
      <c r="M33" s="1924" t="s">
        <v>270</v>
      </c>
      <c r="N33" s="1924"/>
      <c r="O33" s="1925"/>
      <c r="P33" s="1171"/>
    </row>
    <row r="34" spans="1:16" ht="11.25" customHeight="1">
      <c r="A34" s="1135">
        <v>-20.7</v>
      </c>
      <c r="B34" s="1135">
        <v>-5.6</v>
      </c>
      <c r="C34" s="1135">
        <v>-3</v>
      </c>
      <c r="D34" s="1135">
        <v>0.3</v>
      </c>
      <c r="E34" s="1135">
        <v>-10.8</v>
      </c>
      <c r="F34" s="1135">
        <v>-15.3</v>
      </c>
      <c r="G34" s="1135">
        <v>-16.5</v>
      </c>
      <c r="H34" s="1135">
        <v>1.4</v>
      </c>
      <c r="I34" s="1135">
        <v>-12.5</v>
      </c>
      <c r="J34" s="1135">
        <v>-5.3</v>
      </c>
      <c r="K34" s="1135">
        <v>-5.8</v>
      </c>
      <c r="L34" s="1172">
        <v>9.9</v>
      </c>
      <c r="M34" s="1926" t="s">
        <v>271</v>
      </c>
      <c r="N34" s="1926"/>
      <c r="O34" s="1927"/>
      <c r="P34" s="1173"/>
    </row>
    <row r="35" spans="1:16" s="530" customFormat="1" ht="12.75" customHeight="1">
      <c r="A35" s="1104">
        <v>1427.2000000000003</v>
      </c>
      <c r="B35" s="1104">
        <v>325.39999999999998</v>
      </c>
      <c r="C35" s="1104">
        <v>220.29999999999995</v>
      </c>
      <c r="D35" s="1104">
        <v>1082.8</v>
      </c>
      <c r="E35" s="1104">
        <v>550.79999999999995</v>
      </c>
      <c r="F35" s="1104">
        <v>113.90000000000002</v>
      </c>
      <c r="G35" s="1104">
        <v>110.6</v>
      </c>
      <c r="H35" s="1104">
        <v>105.69999999999997</v>
      </c>
      <c r="I35" s="1104">
        <v>85.299999999999983</v>
      </c>
      <c r="J35" s="1104">
        <v>27.9</v>
      </c>
      <c r="K35" s="1104">
        <v>107.4</v>
      </c>
      <c r="L35" s="1153">
        <v>1.7000000000000002</v>
      </c>
      <c r="M35" s="539" t="s">
        <v>98</v>
      </c>
      <c r="N35" s="540"/>
      <c r="O35" s="541"/>
      <c r="P35" s="1102"/>
    </row>
    <row r="36" spans="1:16" ht="4.5" customHeight="1">
      <c r="L36" s="1158"/>
      <c r="M36" s="1137"/>
      <c r="N36" s="1117"/>
      <c r="O36" s="1159"/>
      <c r="P36" s="1105"/>
    </row>
    <row r="37" spans="1:16" ht="11.25" customHeight="1">
      <c r="A37" s="1113">
        <v>104</v>
      </c>
      <c r="B37" s="1113">
        <v>97.4</v>
      </c>
      <c r="C37" s="1113">
        <v>103.1</v>
      </c>
      <c r="D37" s="1113">
        <v>97.6</v>
      </c>
      <c r="E37" s="1113">
        <v>101.4</v>
      </c>
      <c r="F37" s="1113">
        <v>97.9</v>
      </c>
      <c r="G37" s="1113">
        <v>102.1</v>
      </c>
      <c r="H37" s="1113">
        <v>95.8</v>
      </c>
      <c r="I37" s="1113">
        <v>119</v>
      </c>
      <c r="J37" s="1113">
        <v>103.5</v>
      </c>
      <c r="K37" s="1113">
        <v>95.4</v>
      </c>
      <c r="L37" s="1160">
        <v>126.4</v>
      </c>
      <c r="M37" s="1109" t="s">
        <v>485</v>
      </c>
      <c r="N37" s="1110">
        <v>4</v>
      </c>
      <c r="O37" s="1161" t="s">
        <v>85</v>
      </c>
      <c r="P37" s="1916" t="s">
        <v>100</v>
      </c>
    </row>
    <row r="38" spans="1:16" ht="11.25" customHeight="1">
      <c r="A38" s="1116">
        <v>106.3</v>
      </c>
      <c r="B38" s="1116">
        <v>92.3</v>
      </c>
      <c r="C38" s="1116">
        <v>97.9</v>
      </c>
      <c r="D38" s="1116">
        <v>95.2</v>
      </c>
      <c r="E38" s="1116">
        <v>97.2</v>
      </c>
      <c r="F38" s="1116">
        <v>92.3</v>
      </c>
      <c r="G38" s="1116">
        <v>101.5</v>
      </c>
      <c r="H38" s="1116">
        <v>85.1</v>
      </c>
      <c r="I38" s="1116">
        <v>115.9</v>
      </c>
      <c r="J38" s="1116">
        <v>93.9</v>
      </c>
      <c r="K38" s="1116">
        <v>95.8</v>
      </c>
      <c r="L38" s="1162">
        <v>96.5</v>
      </c>
      <c r="M38" s="1109"/>
      <c r="N38" s="1110">
        <v>5</v>
      </c>
      <c r="O38" s="1161"/>
      <c r="P38" s="1916"/>
    </row>
    <row r="39" spans="1:16" ht="11.25" customHeight="1">
      <c r="A39" s="1116">
        <v>109.5</v>
      </c>
      <c r="B39" s="1163">
        <v>96.2</v>
      </c>
      <c r="C39" s="1116">
        <v>97.3</v>
      </c>
      <c r="D39" s="1116">
        <v>95.9</v>
      </c>
      <c r="E39" s="1116">
        <v>97.2</v>
      </c>
      <c r="F39" s="1116">
        <v>96.2</v>
      </c>
      <c r="G39" s="1116">
        <v>103.6</v>
      </c>
      <c r="H39" s="1116">
        <v>84.1</v>
      </c>
      <c r="I39" s="1116">
        <v>103.4</v>
      </c>
      <c r="J39" s="1116">
        <v>88.2</v>
      </c>
      <c r="K39" s="1116">
        <v>101.8</v>
      </c>
      <c r="L39" s="1162">
        <v>118.9</v>
      </c>
      <c r="M39" s="1109"/>
      <c r="N39" s="1110">
        <v>6</v>
      </c>
      <c r="O39" s="1161"/>
      <c r="P39" s="1916"/>
    </row>
    <row r="40" spans="1:16" ht="11.25" customHeight="1">
      <c r="L40" s="1158"/>
      <c r="M40" s="531"/>
      <c r="N40" s="1164"/>
      <c r="O40" s="1159"/>
      <c r="P40" s="1916"/>
    </row>
    <row r="41" spans="1:16" ht="11.25" customHeight="1">
      <c r="A41" s="1120">
        <v>118.1</v>
      </c>
      <c r="B41" s="1120">
        <v>99</v>
      </c>
      <c r="C41" s="1120">
        <v>96.4</v>
      </c>
      <c r="D41" s="1120">
        <v>94.9</v>
      </c>
      <c r="E41" s="1120">
        <v>98.2</v>
      </c>
      <c r="F41" s="1120">
        <v>94.4</v>
      </c>
      <c r="G41" s="1120">
        <v>106.6</v>
      </c>
      <c r="H41" s="1120">
        <v>88.7</v>
      </c>
      <c r="I41" s="1120">
        <v>101.8</v>
      </c>
      <c r="J41" s="1120">
        <v>92</v>
      </c>
      <c r="K41" s="1120">
        <v>102.2</v>
      </c>
      <c r="L41" s="1165">
        <v>107.5</v>
      </c>
      <c r="M41" s="473">
        <v>6</v>
      </c>
      <c r="N41" s="467">
        <v>11</v>
      </c>
      <c r="O41" s="1159" t="s">
        <v>668</v>
      </c>
      <c r="P41" s="1916"/>
    </row>
    <row r="42" spans="1:16" ht="11.25" customHeight="1">
      <c r="A42" s="1120">
        <v>109.1</v>
      </c>
      <c r="B42" s="1120">
        <v>98.7</v>
      </c>
      <c r="C42" s="1120">
        <v>96.1</v>
      </c>
      <c r="D42" s="1120">
        <v>95.9</v>
      </c>
      <c r="E42" s="1120">
        <v>100</v>
      </c>
      <c r="F42" s="1120">
        <v>92.4</v>
      </c>
      <c r="G42" s="1120">
        <v>106.5</v>
      </c>
      <c r="H42" s="1120">
        <v>91.3</v>
      </c>
      <c r="I42" s="1120">
        <v>102.7</v>
      </c>
      <c r="J42" s="1120">
        <v>84.7</v>
      </c>
      <c r="K42" s="1120">
        <v>115.3</v>
      </c>
      <c r="L42" s="1165">
        <v>116.3</v>
      </c>
      <c r="M42" s="473"/>
      <c r="N42" s="467">
        <v>12</v>
      </c>
      <c r="O42" s="1159"/>
      <c r="P42" s="1916"/>
    </row>
    <row r="43" spans="1:16" ht="11.25" customHeight="1">
      <c r="A43" s="1122">
        <v>111.4</v>
      </c>
      <c r="B43" s="1122">
        <v>97.4</v>
      </c>
      <c r="C43" s="1122">
        <v>98.8</v>
      </c>
      <c r="D43" s="1122">
        <v>97.3</v>
      </c>
      <c r="E43" s="1122">
        <v>97.6</v>
      </c>
      <c r="F43" s="1122">
        <v>103.6</v>
      </c>
      <c r="G43" s="1122">
        <v>97.7</v>
      </c>
      <c r="H43" s="1122">
        <v>90.5</v>
      </c>
      <c r="I43" s="1122">
        <v>100.1</v>
      </c>
      <c r="J43" s="1122">
        <v>96.7</v>
      </c>
      <c r="K43" s="1122">
        <v>97.7</v>
      </c>
      <c r="L43" s="1166">
        <v>109.4</v>
      </c>
      <c r="M43" s="473">
        <v>7</v>
      </c>
      <c r="N43" s="467">
        <v>1</v>
      </c>
      <c r="O43" s="1159"/>
      <c r="P43" s="1916"/>
    </row>
    <row r="44" spans="1:16" ht="11.25" customHeight="1">
      <c r="A44" s="1122">
        <v>113.2</v>
      </c>
      <c r="B44" s="1122">
        <v>97.3</v>
      </c>
      <c r="C44" s="1122">
        <v>100.9</v>
      </c>
      <c r="D44" s="1122">
        <v>99.1</v>
      </c>
      <c r="E44" s="1122">
        <v>95.8</v>
      </c>
      <c r="F44" s="1122">
        <v>96.4</v>
      </c>
      <c r="G44" s="1122">
        <v>94.6</v>
      </c>
      <c r="H44" s="1122">
        <v>92.7</v>
      </c>
      <c r="I44" s="1122">
        <v>92.4</v>
      </c>
      <c r="J44" s="1122">
        <v>86.6</v>
      </c>
      <c r="K44" s="1122">
        <v>91.8</v>
      </c>
      <c r="L44" s="1166">
        <v>110.2</v>
      </c>
      <c r="M44" s="473"/>
      <c r="N44" s="467">
        <v>2</v>
      </c>
      <c r="O44" s="1159"/>
      <c r="P44" s="1916"/>
    </row>
    <row r="45" spans="1:16" ht="11.25" customHeight="1">
      <c r="A45" s="1122">
        <v>101.8</v>
      </c>
      <c r="B45" s="1122">
        <v>95.7</v>
      </c>
      <c r="C45" s="1122">
        <v>95.8</v>
      </c>
      <c r="D45" s="1122">
        <v>93.5</v>
      </c>
      <c r="E45" s="1122">
        <v>97.2</v>
      </c>
      <c r="F45" s="1122">
        <v>109.5</v>
      </c>
      <c r="G45" s="1122">
        <v>97.4</v>
      </c>
      <c r="H45" s="1122">
        <v>88.5</v>
      </c>
      <c r="I45" s="1122">
        <v>100.5</v>
      </c>
      <c r="J45" s="1122">
        <v>79.900000000000006</v>
      </c>
      <c r="K45" s="1122">
        <v>89.6</v>
      </c>
      <c r="L45" s="1166">
        <v>107.9</v>
      </c>
      <c r="M45" s="473"/>
      <c r="N45" s="467">
        <v>3</v>
      </c>
      <c r="O45" s="1159"/>
      <c r="P45" s="1916"/>
    </row>
    <row r="46" spans="1:16" ht="11.25" customHeight="1">
      <c r="A46" s="1122">
        <v>110.6</v>
      </c>
      <c r="B46" s="1122">
        <v>97.9</v>
      </c>
      <c r="C46" s="1122">
        <v>98</v>
      </c>
      <c r="D46" s="1122">
        <v>91.4</v>
      </c>
      <c r="E46" s="1122">
        <v>92.2</v>
      </c>
      <c r="F46" s="1122">
        <v>91.4</v>
      </c>
      <c r="G46" s="1122">
        <v>96.7</v>
      </c>
      <c r="H46" s="1122">
        <v>89.2</v>
      </c>
      <c r="I46" s="1122">
        <v>102.8</v>
      </c>
      <c r="J46" s="1122">
        <v>96.4</v>
      </c>
      <c r="K46" s="1122">
        <v>81.8</v>
      </c>
      <c r="L46" s="1166">
        <v>112.6</v>
      </c>
      <c r="M46" s="473"/>
      <c r="N46" s="467">
        <v>4</v>
      </c>
      <c r="O46" s="1159"/>
      <c r="P46" s="1916"/>
    </row>
    <row r="47" spans="1:16" ht="11.25" customHeight="1">
      <c r="A47" s="1122">
        <v>101.1</v>
      </c>
      <c r="B47" s="1122">
        <v>99.5</v>
      </c>
      <c r="C47" s="1122">
        <v>105.8</v>
      </c>
      <c r="D47" s="1122">
        <v>95.3</v>
      </c>
      <c r="E47" s="1122">
        <v>95.2</v>
      </c>
      <c r="F47" s="1122">
        <v>94.6</v>
      </c>
      <c r="G47" s="1122">
        <v>97.2</v>
      </c>
      <c r="H47" s="1122">
        <v>87.3</v>
      </c>
      <c r="I47" s="1122">
        <v>103</v>
      </c>
      <c r="J47" s="1122">
        <v>93</v>
      </c>
      <c r="K47" s="1122">
        <v>99.2</v>
      </c>
      <c r="L47" s="1166">
        <v>105.9</v>
      </c>
      <c r="M47" s="473"/>
      <c r="N47" s="467">
        <v>5</v>
      </c>
      <c r="O47" s="1159"/>
      <c r="P47" s="1916"/>
    </row>
    <row r="48" spans="1:16" ht="11.25" customHeight="1">
      <c r="A48" s="1122">
        <v>110.6</v>
      </c>
      <c r="B48" s="1122">
        <v>99.3</v>
      </c>
      <c r="C48" s="1122">
        <v>96.4</v>
      </c>
      <c r="D48" s="1122">
        <v>97.1</v>
      </c>
      <c r="E48" s="1122">
        <v>95</v>
      </c>
      <c r="F48" s="1122">
        <v>86</v>
      </c>
      <c r="G48" s="1122">
        <v>98.9</v>
      </c>
      <c r="H48" s="1122">
        <v>85.7</v>
      </c>
      <c r="I48" s="1122">
        <v>105.3</v>
      </c>
      <c r="J48" s="1122">
        <v>104.4</v>
      </c>
      <c r="K48" s="1122">
        <v>100.9</v>
      </c>
      <c r="L48" s="1166">
        <v>109.5</v>
      </c>
      <c r="M48" s="473"/>
      <c r="N48" s="467">
        <v>6</v>
      </c>
      <c r="O48" s="1159"/>
      <c r="P48" s="1105"/>
    </row>
    <row r="49" spans="1:16" ht="11.25" customHeight="1">
      <c r="A49" s="1122">
        <v>113.8</v>
      </c>
      <c r="B49" s="1122">
        <v>98.2</v>
      </c>
      <c r="C49" s="1122">
        <v>96.2</v>
      </c>
      <c r="D49" s="1122">
        <v>100.3</v>
      </c>
      <c r="E49" s="1122">
        <v>96.5</v>
      </c>
      <c r="F49" s="1122">
        <v>91.8</v>
      </c>
      <c r="G49" s="1122">
        <v>101</v>
      </c>
      <c r="H49" s="1122">
        <v>87.6</v>
      </c>
      <c r="I49" s="1122">
        <v>119</v>
      </c>
      <c r="J49" s="1122">
        <v>91.1</v>
      </c>
      <c r="K49" s="1122">
        <v>95.6</v>
      </c>
      <c r="L49" s="1166">
        <v>109</v>
      </c>
      <c r="M49" s="473"/>
      <c r="N49" s="467">
        <v>7</v>
      </c>
      <c r="O49" s="1159"/>
      <c r="P49" s="1105"/>
    </row>
    <row r="50" spans="1:16" ht="11.25" customHeight="1">
      <c r="A50" s="1120">
        <v>99.6</v>
      </c>
      <c r="B50" s="1120">
        <v>102.1</v>
      </c>
      <c r="C50" s="1120">
        <v>95.9</v>
      </c>
      <c r="D50" s="1120">
        <v>92.9</v>
      </c>
      <c r="E50" s="1120">
        <v>88.9</v>
      </c>
      <c r="F50" s="1120">
        <v>77.2</v>
      </c>
      <c r="G50" s="1120">
        <v>96.9</v>
      </c>
      <c r="H50" s="1120">
        <v>90.1</v>
      </c>
      <c r="I50" s="1120">
        <v>109.4</v>
      </c>
      <c r="J50" s="1120">
        <v>93.8</v>
      </c>
      <c r="K50" s="1120">
        <v>71.599999999999994</v>
      </c>
      <c r="L50" s="1165">
        <v>109.4</v>
      </c>
      <c r="M50" s="473"/>
      <c r="N50" s="467">
        <v>8</v>
      </c>
      <c r="O50" s="1159"/>
      <c r="P50" s="1105"/>
    </row>
    <row r="51" spans="1:16" ht="11.25" customHeight="1">
      <c r="A51" s="1120">
        <v>111.6</v>
      </c>
      <c r="B51" s="1120">
        <v>108</v>
      </c>
      <c r="C51" s="1120">
        <v>96.3</v>
      </c>
      <c r="D51" s="1120">
        <v>93.8</v>
      </c>
      <c r="E51" s="1120">
        <v>93.5</v>
      </c>
      <c r="F51" s="1120">
        <v>87.3</v>
      </c>
      <c r="G51" s="1120">
        <v>95.7</v>
      </c>
      <c r="H51" s="1120">
        <v>89.7</v>
      </c>
      <c r="I51" s="1120">
        <v>108</v>
      </c>
      <c r="J51" s="1120">
        <v>88.9</v>
      </c>
      <c r="K51" s="1120">
        <v>94.4</v>
      </c>
      <c r="L51" s="1165">
        <v>110.5</v>
      </c>
      <c r="M51" s="473"/>
      <c r="N51" s="467">
        <v>9</v>
      </c>
      <c r="O51" s="1159"/>
      <c r="P51" s="1105"/>
    </row>
    <row r="52" spans="1:16" ht="11.25" customHeight="1">
      <c r="A52" s="1124">
        <v>99.7</v>
      </c>
      <c r="B52" s="1124">
        <v>100.7</v>
      </c>
      <c r="C52" s="1120">
        <v>99.3</v>
      </c>
      <c r="D52" s="1124">
        <v>98.3</v>
      </c>
      <c r="E52" s="1124">
        <v>91.7</v>
      </c>
      <c r="F52" s="1120">
        <v>88</v>
      </c>
      <c r="G52" s="1174">
        <v>92.7</v>
      </c>
      <c r="H52" s="1120">
        <v>88.9</v>
      </c>
      <c r="I52" s="1124">
        <v>96.3</v>
      </c>
      <c r="J52" s="1120">
        <v>96</v>
      </c>
      <c r="K52" s="1124">
        <v>94.6</v>
      </c>
      <c r="L52" s="1165">
        <v>111.1</v>
      </c>
      <c r="M52" s="473"/>
      <c r="N52" s="467">
        <v>10</v>
      </c>
      <c r="O52" s="1159"/>
      <c r="P52" s="1105"/>
    </row>
    <row r="53" spans="1:16" s="1" customFormat="1" ht="11.25" customHeight="1">
      <c r="A53" s="1120">
        <v>96.9</v>
      </c>
      <c r="B53" s="1120">
        <v>95.6</v>
      </c>
      <c r="C53" s="1120">
        <v>96.3</v>
      </c>
      <c r="D53" s="1120">
        <v>93.8</v>
      </c>
      <c r="E53" s="1120">
        <v>93.7</v>
      </c>
      <c r="F53" s="1120">
        <v>79.099999999999994</v>
      </c>
      <c r="G53" s="1120">
        <v>89.2</v>
      </c>
      <c r="H53" s="1120">
        <v>89.4</v>
      </c>
      <c r="I53" s="1120">
        <v>98.6</v>
      </c>
      <c r="J53" s="1120">
        <v>84.3</v>
      </c>
      <c r="K53" s="1120">
        <v>114.6</v>
      </c>
      <c r="L53" s="1165">
        <v>112.9</v>
      </c>
      <c r="M53" s="473"/>
      <c r="N53" s="467">
        <v>11</v>
      </c>
      <c r="O53" s="1159"/>
      <c r="P53" s="1126"/>
    </row>
    <row r="54" spans="1:16" ht="11.25" customHeight="1">
      <c r="A54" s="1130"/>
      <c r="B54" s="1130"/>
      <c r="C54" s="1130"/>
      <c r="D54" s="1130"/>
      <c r="E54" s="1130"/>
      <c r="F54" s="1130"/>
      <c r="G54" s="1130"/>
      <c r="H54" s="1130"/>
      <c r="I54" s="1130"/>
      <c r="J54" s="1130"/>
      <c r="K54" s="1130"/>
      <c r="L54" s="1167"/>
      <c r="M54" s="1175"/>
      <c r="N54" s="1168"/>
      <c r="O54" s="1169"/>
      <c r="P54" s="1105"/>
    </row>
    <row r="55" spans="1:16" ht="11.25" customHeight="1">
      <c r="A55" s="1132">
        <v>-2.8</v>
      </c>
      <c r="B55" s="1132">
        <v>-5.0999999999999996</v>
      </c>
      <c r="C55" s="1132">
        <v>-3</v>
      </c>
      <c r="D55" s="1132">
        <v>-4.5999999999999996</v>
      </c>
      <c r="E55" s="1132">
        <v>2.2000000000000002</v>
      </c>
      <c r="F55" s="1132">
        <v>-10.1</v>
      </c>
      <c r="G55" s="1132">
        <v>-3.8</v>
      </c>
      <c r="H55" s="1132">
        <v>0.6</v>
      </c>
      <c r="I55" s="1132">
        <v>2.4</v>
      </c>
      <c r="J55" s="1132">
        <v>-12.2</v>
      </c>
      <c r="K55" s="1132">
        <v>21.1</v>
      </c>
      <c r="L55" s="1170">
        <v>1.6</v>
      </c>
      <c r="M55" s="1924" t="s">
        <v>270</v>
      </c>
      <c r="N55" s="1924"/>
      <c r="O55" s="1925"/>
      <c r="P55" s="1105"/>
    </row>
    <row r="56" spans="1:16" ht="11.25" customHeight="1">
      <c r="A56" s="1135">
        <v>-21.5</v>
      </c>
      <c r="B56" s="1135">
        <v>-6.3</v>
      </c>
      <c r="C56" s="1135">
        <v>-2</v>
      </c>
      <c r="D56" s="1135">
        <v>-2.5</v>
      </c>
      <c r="E56" s="1135">
        <v>-6.8</v>
      </c>
      <c r="F56" s="1135">
        <v>-18.5</v>
      </c>
      <c r="G56" s="1135">
        <v>-16.3</v>
      </c>
      <c r="H56" s="1135">
        <v>0.6</v>
      </c>
      <c r="I56" s="1135">
        <v>-3.2</v>
      </c>
      <c r="J56" s="1135">
        <v>-8.3000000000000007</v>
      </c>
      <c r="K56" s="1135">
        <v>6.3</v>
      </c>
      <c r="L56" s="1172">
        <v>5</v>
      </c>
      <c r="M56" s="1926" t="s">
        <v>271</v>
      </c>
      <c r="N56" s="1926"/>
      <c r="O56" s="1927"/>
      <c r="P56" s="1133"/>
    </row>
    <row r="57" spans="1:16" s="530" customFormat="1" ht="12" customHeight="1">
      <c r="A57" s="1104">
        <v>1429.8999999999996</v>
      </c>
      <c r="B57" s="1104">
        <v>379.2</v>
      </c>
      <c r="C57" s="1104">
        <v>220.6</v>
      </c>
      <c r="D57" s="1104">
        <v>604.6</v>
      </c>
      <c r="E57" s="1104">
        <v>566.5</v>
      </c>
      <c r="F57" s="1104">
        <v>230.4</v>
      </c>
      <c r="G57" s="1176" t="s">
        <v>828</v>
      </c>
      <c r="H57" s="1104">
        <v>52.6</v>
      </c>
      <c r="I57" s="1104">
        <v>110.6</v>
      </c>
      <c r="J57" s="1104">
        <v>73.400000000000006</v>
      </c>
      <c r="K57" s="1104">
        <v>99.499999999999986</v>
      </c>
      <c r="L57" s="1153">
        <v>9.5</v>
      </c>
      <c r="M57" s="539" t="s">
        <v>98</v>
      </c>
      <c r="N57" s="540"/>
      <c r="O57" s="541"/>
      <c r="P57" s="1102"/>
    </row>
    <row r="58" spans="1:16" ht="4.5" customHeight="1">
      <c r="L58" s="1158"/>
      <c r="M58" s="1137"/>
      <c r="N58" s="1117"/>
      <c r="O58" s="1159"/>
      <c r="P58" s="1105"/>
    </row>
    <row r="59" spans="1:16" ht="11.25" customHeight="1">
      <c r="A59" s="1113">
        <v>98.5</v>
      </c>
      <c r="B59" s="1113">
        <v>90.4</v>
      </c>
      <c r="C59" s="1113">
        <v>108.5</v>
      </c>
      <c r="D59" s="1113">
        <v>102.5</v>
      </c>
      <c r="E59" s="1113">
        <v>102.8</v>
      </c>
      <c r="F59" s="1113">
        <v>106</v>
      </c>
      <c r="G59" s="1177" t="s">
        <v>958</v>
      </c>
      <c r="H59" s="1113">
        <v>96.8</v>
      </c>
      <c r="I59" s="1113">
        <v>107.2</v>
      </c>
      <c r="J59" s="1113">
        <v>96.1</v>
      </c>
      <c r="K59" s="1113">
        <v>98.4</v>
      </c>
      <c r="L59" s="1160">
        <v>99.6</v>
      </c>
      <c r="M59" s="1109" t="s">
        <v>485</v>
      </c>
      <c r="N59" s="1110">
        <v>4</v>
      </c>
      <c r="O59" s="1161" t="s">
        <v>85</v>
      </c>
      <c r="P59" s="1916" t="s">
        <v>101</v>
      </c>
    </row>
    <row r="60" spans="1:16" ht="11.25" customHeight="1">
      <c r="A60" s="1116">
        <v>102.2</v>
      </c>
      <c r="B60" s="1116">
        <v>100.2</v>
      </c>
      <c r="C60" s="1116">
        <v>95</v>
      </c>
      <c r="D60" s="1116">
        <v>102.9</v>
      </c>
      <c r="E60" s="1116">
        <v>112.7</v>
      </c>
      <c r="F60" s="1116">
        <v>137.69999999999999</v>
      </c>
      <c r="G60" s="1177" t="s">
        <v>958</v>
      </c>
      <c r="H60" s="1116">
        <v>98</v>
      </c>
      <c r="I60" s="1116">
        <v>104.6</v>
      </c>
      <c r="J60" s="1116">
        <v>82.3</v>
      </c>
      <c r="K60" s="1116">
        <v>93.9</v>
      </c>
      <c r="L60" s="1162">
        <v>99.4</v>
      </c>
      <c r="M60" s="1109"/>
      <c r="N60" s="1110">
        <v>5</v>
      </c>
      <c r="O60" s="1161"/>
      <c r="P60" s="1916"/>
    </row>
    <row r="61" spans="1:16" ht="11.25" customHeight="1">
      <c r="A61" s="1116">
        <v>94.9</v>
      </c>
      <c r="B61" s="1163">
        <v>113.9</v>
      </c>
      <c r="C61" s="1116">
        <v>95.4</v>
      </c>
      <c r="D61" s="1116">
        <v>118.3</v>
      </c>
      <c r="E61" s="1116">
        <v>112.4</v>
      </c>
      <c r="F61" s="1116">
        <v>133.1</v>
      </c>
      <c r="G61" s="1177" t="s">
        <v>958</v>
      </c>
      <c r="H61" s="1116">
        <v>99.2</v>
      </c>
      <c r="I61" s="1116">
        <v>98.6</v>
      </c>
      <c r="J61" s="1116">
        <v>85.5</v>
      </c>
      <c r="K61" s="1116">
        <v>106.3</v>
      </c>
      <c r="L61" s="1162">
        <v>99.3</v>
      </c>
      <c r="M61" s="1109"/>
      <c r="N61" s="1110">
        <v>6</v>
      </c>
      <c r="O61" s="1161"/>
      <c r="P61" s="1916"/>
    </row>
    <row r="62" spans="1:16" ht="11.25" customHeight="1">
      <c r="G62" s="1117"/>
      <c r="L62" s="1158"/>
      <c r="M62" s="531"/>
      <c r="N62" s="1164"/>
      <c r="O62" s="1159"/>
      <c r="P62" s="1916"/>
    </row>
    <row r="63" spans="1:16" ht="11.25" customHeight="1">
      <c r="A63" s="1120">
        <v>93.1</v>
      </c>
      <c r="B63" s="1120">
        <v>111.2</v>
      </c>
      <c r="C63" s="1120">
        <v>101</v>
      </c>
      <c r="D63" s="1120">
        <v>99.9</v>
      </c>
      <c r="E63" s="1120">
        <v>112</v>
      </c>
      <c r="F63" s="1120">
        <v>131.1</v>
      </c>
      <c r="G63" s="1178" t="s">
        <v>958</v>
      </c>
      <c r="H63" s="1120">
        <v>98.4</v>
      </c>
      <c r="I63" s="1120">
        <v>99.3</v>
      </c>
      <c r="J63" s="1120">
        <v>86.2</v>
      </c>
      <c r="K63" s="1120">
        <v>111.1</v>
      </c>
      <c r="L63" s="1165">
        <v>99.2</v>
      </c>
      <c r="M63" s="473">
        <v>6</v>
      </c>
      <c r="N63" s="467">
        <v>11</v>
      </c>
      <c r="O63" s="1159" t="s">
        <v>668</v>
      </c>
      <c r="P63" s="1916"/>
    </row>
    <row r="64" spans="1:16" ht="11.25" customHeight="1">
      <c r="A64" s="1120">
        <v>91.8</v>
      </c>
      <c r="B64" s="1120">
        <v>110.7</v>
      </c>
      <c r="C64" s="1120">
        <v>104.3</v>
      </c>
      <c r="D64" s="1120">
        <v>98</v>
      </c>
      <c r="E64" s="1120">
        <v>110.7</v>
      </c>
      <c r="F64" s="1120">
        <v>128.80000000000001</v>
      </c>
      <c r="G64" s="1178" t="s">
        <v>958</v>
      </c>
      <c r="H64" s="1120">
        <v>96.1</v>
      </c>
      <c r="I64" s="1120">
        <v>100.1</v>
      </c>
      <c r="J64" s="1120">
        <v>88.1</v>
      </c>
      <c r="K64" s="1120">
        <v>108.8</v>
      </c>
      <c r="L64" s="1165">
        <v>99.3</v>
      </c>
      <c r="M64" s="473"/>
      <c r="N64" s="467">
        <v>12</v>
      </c>
      <c r="O64" s="1159"/>
      <c r="P64" s="1916"/>
    </row>
    <row r="65" spans="1:16" ht="11.25" customHeight="1">
      <c r="A65" s="1122">
        <v>93.9</v>
      </c>
      <c r="B65" s="1122">
        <v>113.1</v>
      </c>
      <c r="C65" s="1122">
        <v>102.9</v>
      </c>
      <c r="D65" s="1122">
        <v>96.1</v>
      </c>
      <c r="E65" s="1122">
        <v>109.4</v>
      </c>
      <c r="F65" s="1122">
        <v>118.1</v>
      </c>
      <c r="G65" s="1178" t="s">
        <v>958</v>
      </c>
      <c r="H65" s="1122">
        <v>118.9</v>
      </c>
      <c r="I65" s="1122">
        <v>104.8</v>
      </c>
      <c r="J65" s="1122">
        <v>88.7</v>
      </c>
      <c r="K65" s="1122">
        <v>100.3</v>
      </c>
      <c r="L65" s="1166">
        <v>99.5</v>
      </c>
      <c r="M65" s="473">
        <v>7</v>
      </c>
      <c r="N65" s="467">
        <v>1</v>
      </c>
      <c r="O65" s="1159"/>
      <c r="P65" s="1916"/>
    </row>
    <row r="66" spans="1:16" ht="11.25" customHeight="1">
      <c r="A66" s="1122">
        <v>95.5</v>
      </c>
      <c r="B66" s="1122">
        <v>116</v>
      </c>
      <c r="C66" s="1122">
        <v>100.8</v>
      </c>
      <c r="D66" s="1122">
        <v>100.6</v>
      </c>
      <c r="E66" s="1122">
        <v>107.8</v>
      </c>
      <c r="F66" s="1122">
        <v>117.3</v>
      </c>
      <c r="G66" s="1178" t="s">
        <v>958</v>
      </c>
      <c r="H66" s="1122">
        <v>103.1</v>
      </c>
      <c r="I66" s="1122">
        <v>107.2</v>
      </c>
      <c r="J66" s="1122">
        <v>89.5</v>
      </c>
      <c r="K66" s="1122">
        <v>97.4</v>
      </c>
      <c r="L66" s="1166">
        <v>99.7</v>
      </c>
      <c r="M66" s="473"/>
      <c r="N66" s="467">
        <v>2</v>
      </c>
      <c r="O66" s="1159"/>
      <c r="P66" s="1916"/>
    </row>
    <row r="67" spans="1:16" ht="11.25" customHeight="1">
      <c r="A67" s="1122">
        <v>99</v>
      </c>
      <c r="B67" s="1122">
        <v>121.3</v>
      </c>
      <c r="C67" s="1122">
        <v>107</v>
      </c>
      <c r="D67" s="1122">
        <v>98.3</v>
      </c>
      <c r="E67" s="1122">
        <v>105.8</v>
      </c>
      <c r="F67" s="1122">
        <v>104.9</v>
      </c>
      <c r="G67" s="1178" t="s">
        <v>958</v>
      </c>
      <c r="H67" s="1122">
        <v>127.8</v>
      </c>
      <c r="I67" s="1122">
        <v>108</v>
      </c>
      <c r="J67" s="1122">
        <v>91.3</v>
      </c>
      <c r="K67" s="1122">
        <v>101.7</v>
      </c>
      <c r="L67" s="1166">
        <v>99.7</v>
      </c>
      <c r="M67" s="473"/>
      <c r="N67" s="467">
        <v>3</v>
      </c>
      <c r="O67" s="1159"/>
      <c r="P67" s="1916"/>
    </row>
    <row r="68" spans="1:16" ht="11.25" customHeight="1">
      <c r="A68" s="1122">
        <v>99.4</v>
      </c>
      <c r="B68" s="1122">
        <v>147.19999999999999</v>
      </c>
      <c r="C68" s="1122">
        <v>101.7</v>
      </c>
      <c r="D68" s="1122">
        <v>99.3</v>
      </c>
      <c r="E68" s="1122">
        <v>101.9</v>
      </c>
      <c r="F68" s="1122">
        <v>103.7</v>
      </c>
      <c r="G68" s="1178" t="s">
        <v>958</v>
      </c>
      <c r="H68" s="1122">
        <v>85.5</v>
      </c>
      <c r="I68" s="1122">
        <v>107</v>
      </c>
      <c r="J68" s="1122">
        <v>89.2</v>
      </c>
      <c r="K68" s="1122">
        <v>106.7</v>
      </c>
      <c r="L68" s="1166">
        <v>99.2</v>
      </c>
      <c r="M68" s="473"/>
      <c r="N68" s="467">
        <v>4</v>
      </c>
      <c r="O68" s="1159"/>
      <c r="P68" s="1916"/>
    </row>
    <row r="69" spans="1:16" ht="11.25" customHeight="1">
      <c r="A69" s="1122">
        <v>99</v>
      </c>
      <c r="B69" s="1122">
        <v>145.4</v>
      </c>
      <c r="C69" s="1122">
        <v>94.9</v>
      </c>
      <c r="D69" s="1122">
        <v>103</v>
      </c>
      <c r="E69" s="1122">
        <v>99.1</v>
      </c>
      <c r="F69" s="1122">
        <v>101</v>
      </c>
      <c r="G69" s="1178" t="s">
        <v>958</v>
      </c>
      <c r="H69" s="1122">
        <v>98.2</v>
      </c>
      <c r="I69" s="1122">
        <v>105.3</v>
      </c>
      <c r="J69" s="1122">
        <v>90.8</v>
      </c>
      <c r="K69" s="1122">
        <v>95.5</v>
      </c>
      <c r="L69" s="1166">
        <v>99.5</v>
      </c>
      <c r="M69" s="473"/>
      <c r="N69" s="467">
        <v>5</v>
      </c>
      <c r="O69" s="1159"/>
      <c r="P69" s="1916"/>
    </row>
    <row r="70" spans="1:16" ht="11.25" customHeight="1">
      <c r="A70" s="1122">
        <v>98.8</v>
      </c>
      <c r="B70" s="1122">
        <v>146.9</v>
      </c>
      <c r="C70" s="1122">
        <v>97.5</v>
      </c>
      <c r="D70" s="1122">
        <v>102.6</v>
      </c>
      <c r="E70" s="1122">
        <v>100.9</v>
      </c>
      <c r="F70" s="1122">
        <v>100.1</v>
      </c>
      <c r="G70" s="1178" t="s">
        <v>958</v>
      </c>
      <c r="H70" s="1122">
        <v>128.4</v>
      </c>
      <c r="I70" s="1122">
        <v>104</v>
      </c>
      <c r="J70" s="1122">
        <v>86.4</v>
      </c>
      <c r="K70" s="1122">
        <v>95.5</v>
      </c>
      <c r="L70" s="1166">
        <v>99.5</v>
      </c>
      <c r="M70" s="473"/>
      <c r="N70" s="467">
        <v>6</v>
      </c>
      <c r="O70" s="1159"/>
      <c r="P70" s="1105"/>
    </row>
    <row r="71" spans="1:16" ht="11.25" customHeight="1">
      <c r="A71" s="1122">
        <v>95.8</v>
      </c>
      <c r="B71" s="1122">
        <v>151.19999999999999</v>
      </c>
      <c r="C71" s="1122">
        <v>93.8</v>
      </c>
      <c r="D71" s="1122">
        <v>99</v>
      </c>
      <c r="E71" s="1122">
        <v>98.8</v>
      </c>
      <c r="F71" s="1122">
        <v>97.9</v>
      </c>
      <c r="G71" s="1178" t="s">
        <v>958</v>
      </c>
      <c r="H71" s="1122">
        <v>139.6</v>
      </c>
      <c r="I71" s="1122">
        <v>101</v>
      </c>
      <c r="J71" s="1122">
        <v>87.3</v>
      </c>
      <c r="K71" s="1122">
        <v>89.5</v>
      </c>
      <c r="L71" s="1166">
        <v>99.1</v>
      </c>
      <c r="M71" s="473"/>
      <c r="N71" s="467">
        <v>7</v>
      </c>
      <c r="O71" s="1159"/>
      <c r="P71" s="1105"/>
    </row>
    <row r="72" spans="1:16" ht="11.25" customHeight="1">
      <c r="A72" s="1120">
        <v>99.9</v>
      </c>
      <c r="B72" s="1120">
        <v>148.80000000000001</v>
      </c>
      <c r="C72" s="1120">
        <v>98.4</v>
      </c>
      <c r="D72" s="1120">
        <v>99.2</v>
      </c>
      <c r="E72" s="1120">
        <v>100.4</v>
      </c>
      <c r="F72" s="1120">
        <v>103.3</v>
      </c>
      <c r="G72" s="1178" t="s">
        <v>958</v>
      </c>
      <c r="H72" s="1120">
        <v>117.9</v>
      </c>
      <c r="I72" s="1120">
        <v>97.1</v>
      </c>
      <c r="J72" s="1120">
        <v>86.7</v>
      </c>
      <c r="K72" s="1120">
        <v>100.5</v>
      </c>
      <c r="L72" s="1165">
        <v>99.1</v>
      </c>
      <c r="M72" s="473"/>
      <c r="N72" s="467">
        <v>8</v>
      </c>
      <c r="O72" s="1159"/>
      <c r="P72" s="1105"/>
    </row>
    <row r="73" spans="1:16" ht="11.25" customHeight="1">
      <c r="A73" s="1120">
        <v>101.7</v>
      </c>
      <c r="B73" s="1120">
        <v>141.9</v>
      </c>
      <c r="C73" s="1120">
        <v>97.5</v>
      </c>
      <c r="D73" s="1120">
        <v>97.9</v>
      </c>
      <c r="E73" s="1120">
        <v>100</v>
      </c>
      <c r="F73" s="1120">
        <v>106.2</v>
      </c>
      <c r="G73" s="1178" t="s">
        <v>958</v>
      </c>
      <c r="H73" s="1120">
        <v>89.8</v>
      </c>
      <c r="I73" s="1120">
        <v>94.8</v>
      </c>
      <c r="J73" s="1120">
        <v>88.5</v>
      </c>
      <c r="K73" s="1120">
        <v>105.5</v>
      </c>
      <c r="L73" s="1165">
        <v>99.5</v>
      </c>
      <c r="M73" s="473"/>
      <c r="N73" s="467">
        <v>9</v>
      </c>
      <c r="O73" s="1159"/>
      <c r="P73" s="1105"/>
    </row>
    <row r="74" spans="1:16" ht="11.25" customHeight="1">
      <c r="A74" s="1174">
        <v>103.5</v>
      </c>
      <c r="B74" s="1124">
        <v>139.80000000000001</v>
      </c>
      <c r="C74" s="1141">
        <v>93.6</v>
      </c>
      <c r="D74" s="1124">
        <v>103.9</v>
      </c>
      <c r="E74" s="1124">
        <v>103.5</v>
      </c>
      <c r="F74" s="1124">
        <v>109.9</v>
      </c>
      <c r="G74" s="1179" t="s">
        <v>958</v>
      </c>
      <c r="H74" s="1141">
        <v>129.30000000000001</v>
      </c>
      <c r="I74" s="1124">
        <v>97.8</v>
      </c>
      <c r="J74" s="1141">
        <v>84</v>
      </c>
      <c r="K74" s="1124">
        <v>101.7</v>
      </c>
      <c r="L74" s="1180">
        <v>99.3</v>
      </c>
      <c r="M74" s="473"/>
      <c r="N74" s="467">
        <v>10</v>
      </c>
      <c r="O74" s="1159"/>
      <c r="P74" s="1105"/>
    </row>
    <row r="75" spans="1:16" ht="11.25" customHeight="1">
      <c r="A75" s="1141">
        <v>104.8</v>
      </c>
      <c r="B75" s="1141">
        <v>139.30000000000001</v>
      </c>
      <c r="C75" s="1141">
        <v>101.7</v>
      </c>
      <c r="D75" s="1141">
        <v>107.4</v>
      </c>
      <c r="E75" s="1141">
        <v>100.5</v>
      </c>
      <c r="F75" s="1141">
        <v>109.9</v>
      </c>
      <c r="G75" s="1179" t="s">
        <v>958</v>
      </c>
      <c r="H75" s="1141">
        <v>139.9</v>
      </c>
      <c r="I75" s="1141">
        <v>94.2</v>
      </c>
      <c r="J75" s="1141">
        <v>85.6</v>
      </c>
      <c r="K75" s="1141">
        <v>84.7</v>
      </c>
      <c r="L75" s="1180">
        <v>99.4</v>
      </c>
      <c r="M75" s="473"/>
      <c r="N75" s="467">
        <v>11</v>
      </c>
      <c r="O75" s="1159"/>
      <c r="P75" s="1105"/>
    </row>
    <row r="76" spans="1:16" ht="11.25" customHeight="1">
      <c r="A76" s="1130"/>
      <c r="B76" s="1130"/>
      <c r="C76" s="1130"/>
      <c r="D76" s="1130"/>
      <c r="E76" s="1130"/>
      <c r="F76" s="1130"/>
      <c r="G76" s="1130"/>
      <c r="H76" s="1130"/>
      <c r="I76" s="1130"/>
      <c r="J76" s="1130"/>
      <c r="K76" s="1130"/>
      <c r="L76" s="1167"/>
      <c r="M76" s="1181"/>
      <c r="N76" s="1117"/>
      <c r="O76" s="1159"/>
      <c r="P76" s="1105"/>
    </row>
    <row r="77" spans="1:16" ht="11.25" customHeight="1">
      <c r="A77" s="1132">
        <v>1.3</v>
      </c>
      <c r="B77" s="1132">
        <v>-0.4</v>
      </c>
      <c r="C77" s="1132">
        <v>8.6999999999999993</v>
      </c>
      <c r="D77" s="1132">
        <v>3.4</v>
      </c>
      <c r="E77" s="1132">
        <v>-2.9</v>
      </c>
      <c r="F77" s="1132">
        <v>0</v>
      </c>
      <c r="G77" s="1182" t="s">
        <v>958</v>
      </c>
      <c r="H77" s="1132">
        <v>8.1999999999999993</v>
      </c>
      <c r="I77" s="1132">
        <v>-3.7</v>
      </c>
      <c r="J77" s="1132">
        <v>1.9</v>
      </c>
      <c r="K77" s="1132">
        <v>-16.7</v>
      </c>
      <c r="L77" s="1170">
        <v>0.1</v>
      </c>
      <c r="M77" s="1924" t="s">
        <v>270</v>
      </c>
      <c r="N77" s="1924"/>
      <c r="O77" s="1925"/>
      <c r="P77" s="1105"/>
    </row>
    <row r="78" spans="1:16" ht="11.25" customHeight="1">
      <c r="A78" s="1135">
        <v>12.6</v>
      </c>
      <c r="B78" s="1135">
        <v>25.3</v>
      </c>
      <c r="C78" s="1135">
        <v>0.7</v>
      </c>
      <c r="D78" s="1135">
        <v>7.6</v>
      </c>
      <c r="E78" s="1135">
        <v>-10.199999999999999</v>
      </c>
      <c r="F78" s="1135">
        <v>-16.2</v>
      </c>
      <c r="G78" s="1183" t="s">
        <v>958</v>
      </c>
      <c r="H78" s="1135">
        <v>42.2</v>
      </c>
      <c r="I78" s="1135">
        <v>-5.0999999999999996</v>
      </c>
      <c r="J78" s="1135">
        <v>-0.7</v>
      </c>
      <c r="K78" s="1135">
        <v>-23.8</v>
      </c>
      <c r="L78" s="1172">
        <v>0.2</v>
      </c>
      <c r="M78" s="1926" t="s">
        <v>271</v>
      </c>
      <c r="N78" s="1926"/>
      <c r="O78" s="1927"/>
      <c r="P78" s="1133"/>
    </row>
    <row r="79" spans="1:16" ht="12" customHeight="1">
      <c r="N79" s="1088" t="s">
        <v>272</v>
      </c>
      <c r="O79" s="219"/>
    </row>
    <row r="80" spans="1:16" ht="12" customHeight="1"/>
    <row r="83" spans="15:15">
      <c r="O83" s="1184"/>
    </row>
  </sheetData>
  <mergeCells count="16">
    <mergeCell ref="L11:L12"/>
    <mergeCell ref="M11:O12"/>
    <mergeCell ref="P15:P25"/>
    <mergeCell ref="P59:P69"/>
    <mergeCell ref="A11:A12"/>
    <mergeCell ref="B11:B12"/>
    <mergeCell ref="C11:C12"/>
    <mergeCell ref="D11:D12"/>
    <mergeCell ref="E11:E12"/>
    <mergeCell ref="M77:O77"/>
    <mergeCell ref="M78:O78"/>
    <mergeCell ref="M33:O33"/>
    <mergeCell ref="M34:O34"/>
    <mergeCell ref="P37:P47"/>
    <mergeCell ref="M55:O55"/>
    <mergeCell ref="M56:O56"/>
  </mergeCells>
  <phoneticPr fontId="5"/>
  <pageMargins left="0.59055118110236227" right="0.39370078740157483" top="0.70866141732283472" bottom="0.39370078740157483" header="0.39370078740157483" footer="0.19685039370078741"/>
  <pageSetup paperSize="9" scale="85" orientation="portrait" r:id="rId1"/>
  <headerFooter alignWithMargins="0">
    <oddHeader>&amp;R&amp;"ＭＳ ゴシック,太字"&amp;14 &amp;17 4　鉱工業指数・景気動向指数</oddHeader>
    <oddFooter>&amp;R－15－</oddFooter>
  </headerFooter>
  <rowBreaks count="1" manualBreakCount="1">
    <brk id="79" max="31" man="1"/>
  </rowBreaks>
  <colBreaks count="1" manualBreakCount="1">
    <brk id="16" max="78"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ADF98F"/>
  </sheetPr>
  <dimension ref="A1:Q87"/>
  <sheetViews>
    <sheetView view="pageBreakPreview" zoomScaleNormal="80" zoomScaleSheetLayoutView="100" workbookViewId="0"/>
  </sheetViews>
  <sheetFormatPr defaultColWidth="9.33203125" defaultRowHeight="11"/>
  <cols>
    <col min="1" max="1" width="3.6640625" style="94" customWidth="1"/>
    <col min="2" max="2" width="32" style="94" customWidth="1"/>
    <col min="3" max="3" width="9.6640625" style="94" customWidth="1"/>
    <col min="4" max="16" width="10.6640625" style="94" customWidth="1"/>
    <col min="17" max="17" width="4.33203125" style="94" customWidth="1"/>
    <col min="18" max="16384" width="9.33203125" style="94"/>
  </cols>
  <sheetData>
    <row r="1" spans="1:17" ht="27.5">
      <c r="A1" s="1185" t="s">
        <v>955</v>
      </c>
      <c r="B1"/>
      <c r="C1" s="1186"/>
      <c r="D1" s="1187"/>
      <c r="E1" s="1187"/>
      <c r="F1" s="1188"/>
      <c r="G1" s="1188"/>
      <c r="H1" s="1188"/>
      <c r="I1" s="1188"/>
      <c r="J1" s="1185" t="s">
        <v>1094</v>
      </c>
      <c r="K1" s="1188"/>
      <c r="L1" s="1188"/>
      <c r="M1" s="1188"/>
      <c r="N1" s="682"/>
      <c r="O1" s="1188"/>
      <c r="P1" s="1188"/>
    </row>
    <row r="2" spans="1:17" ht="12" customHeight="1" thickBot="1">
      <c r="A2"/>
      <c r="B2" s="1189"/>
      <c r="C2" s="1189"/>
      <c r="D2" s="1187"/>
      <c r="E2" s="1187"/>
      <c r="F2" s="1188"/>
      <c r="G2" s="1188"/>
      <c r="H2" s="1188"/>
      <c r="I2" s="1188"/>
      <c r="J2" s="1188"/>
      <c r="K2" s="1188"/>
      <c r="L2" s="1188"/>
      <c r="M2" s="1188"/>
      <c r="N2" s="1188"/>
      <c r="O2" s="1188"/>
      <c r="P2" s="1188"/>
    </row>
    <row r="3" spans="1:17" ht="5.25" customHeight="1">
      <c r="A3" s="1190"/>
      <c r="B3" s="1191"/>
      <c r="C3" s="1192"/>
      <c r="D3" s="1192"/>
      <c r="E3" s="1192"/>
      <c r="F3" s="1192"/>
      <c r="G3" s="1192"/>
      <c r="H3" s="1192"/>
      <c r="I3" s="1192"/>
      <c r="J3" s="1193"/>
      <c r="K3" s="1194"/>
      <c r="L3" s="1195"/>
      <c r="M3" s="77"/>
      <c r="N3" s="77"/>
      <c r="O3" s="77"/>
      <c r="P3" s="77"/>
    </row>
    <row r="4" spans="1:17" ht="26.25" customHeight="1">
      <c r="A4" s="1196"/>
      <c r="B4" s="1939" t="s">
        <v>1076</v>
      </c>
      <c r="C4" s="1940"/>
      <c r="D4" s="1940"/>
      <c r="E4" s="1940"/>
      <c r="F4" s="1940"/>
      <c r="G4" s="1940"/>
      <c r="H4" s="1940"/>
      <c r="I4" s="1940"/>
      <c r="J4" s="1940"/>
      <c r="K4" s="1940"/>
      <c r="L4" s="1941"/>
      <c r="M4" s="77"/>
      <c r="N4" s="77"/>
      <c r="O4" s="77"/>
      <c r="P4" s="77"/>
    </row>
    <row r="5" spans="1:17" ht="25.5" customHeight="1">
      <c r="A5" s="1197"/>
      <c r="B5" s="1198" t="s">
        <v>1077</v>
      </c>
      <c r="C5" s="930"/>
      <c r="D5" s="930"/>
      <c r="E5" s="930"/>
      <c r="F5" s="930"/>
      <c r="G5" s="930"/>
      <c r="H5" s="930"/>
      <c r="I5" s="930"/>
      <c r="J5" s="930"/>
      <c r="K5" s="1199"/>
      <c r="L5" s="1200"/>
      <c r="M5" s="1199"/>
      <c r="N5" s="1199"/>
      <c r="O5" s="1199"/>
      <c r="P5" s="1199"/>
    </row>
    <row r="6" spans="1:17" ht="25.5" customHeight="1">
      <c r="A6" s="1197"/>
      <c r="B6" s="1198" t="s">
        <v>1078</v>
      </c>
      <c r="C6" s="930"/>
      <c r="D6" s="930"/>
      <c r="E6" s="930"/>
      <c r="F6" s="930"/>
      <c r="G6" s="930"/>
      <c r="H6" s="930"/>
      <c r="I6" s="930"/>
      <c r="J6" s="930"/>
      <c r="K6" s="1199"/>
      <c r="L6" s="1200"/>
      <c r="M6" s="1199"/>
      <c r="N6" s="1199"/>
      <c r="O6" s="1199"/>
      <c r="P6" s="1199"/>
    </row>
    <row r="7" spans="1:17" ht="25.5" customHeight="1">
      <c r="A7" s="1197"/>
      <c r="B7" s="1198" t="s">
        <v>1079</v>
      </c>
      <c r="C7" s="930"/>
      <c r="D7" s="1201"/>
      <c r="E7" s="930"/>
      <c r="F7" s="930"/>
      <c r="G7" s="930"/>
      <c r="H7" s="930"/>
      <c r="I7" s="930"/>
      <c r="J7" s="930"/>
      <c r="K7" s="1199"/>
      <c r="L7" s="1200"/>
      <c r="M7" s="1199"/>
      <c r="N7" s="1199"/>
      <c r="O7" s="1199"/>
      <c r="P7" s="1199"/>
    </row>
    <row r="8" spans="1:17" ht="7.5" customHeight="1" thickBot="1">
      <c r="A8" s="1202"/>
      <c r="B8" s="1203"/>
      <c r="C8" s="1203"/>
      <c r="D8" s="1204"/>
      <c r="E8" s="1204"/>
      <c r="F8" s="1205"/>
      <c r="G8" s="1204"/>
      <c r="H8" s="1204"/>
      <c r="I8" s="1204"/>
      <c r="J8" s="1204"/>
      <c r="K8" s="1204"/>
      <c r="L8" s="1206"/>
      <c r="M8" s="1207"/>
      <c r="N8" s="1207"/>
      <c r="O8" s="1207"/>
      <c r="P8" s="1207"/>
    </row>
    <row r="9" spans="1:17" ht="15.75" customHeight="1">
      <c r="A9"/>
      <c r="B9" s="1208"/>
      <c r="C9" s="1208"/>
      <c r="D9" s="1207"/>
      <c r="E9" s="1207"/>
      <c r="F9" s="1209"/>
      <c r="G9" s="1207"/>
      <c r="H9" s="1207"/>
      <c r="I9" s="1207"/>
      <c r="J9" s="1207"/>
      <c r="K9" s="1207"/>
      <c r="L9" s="1207"/>
      <c r="M9" s="1207"/>
      <c r="N9" s="1207"/>
      <c r="O9" s="1207"/>
      <c r="P9" s="1207"/>
    </row>
    <row r="10" spans="1:17" ht="16.5" customHeight="1">
      <c r="A10"/>
      <c r="B10" s="1210" t="s">
        <v>291</v>
      </c>
      <c r="C10" s="1211"/>
      <c r="D10" s="1212"/>
      <c r="E10" s="1188"/>
      <c r="F10" s="1188"/>
      <c r="G10" s="1188"/>
      <c r="H10" s="1188"/>
      <c r="I10" s="1188"/>
      <c r="J10" s="1188"/>
      <c r="K10" s="1188"/>
      <c r="L10" s="1188"/>
      <c r="M10" s="1188"/>
      <c r="N10" s="1188"/>
      <c r="O10" s="1188"/>
      <c r="P10" s="1213" t="s">
        <v>808</v>
      </c>
    </row>
    <row r="11" spans="1:17" ht="13.5" customHeight="1">
      <c r="A11" s="418"/>
      <c r="B11" s="1942" t="s">
        <v>315</v>
      </c>
      <c r="C11" s="1934" t="s">
        <v>794</v>
      </c>
      <c r="D11" s="492" t="s">
        <v>957</v>
      </c>
      <c r="E11" s="493"/>
      <c r="F11" s="493"/>
      <c r="G11" s="493"/>
      <c r="H11" s="493"/>
      <c r="I11" s="493"/>
      <c r="J11" s="493"/>
      <c r="K11" s="493"/>
      <c r="L11" s="493"/>
      <c r="M11" s="493"/>
      <c r="N11" s="493"/>
      <c r="O11" s="493"/>
      <c r="P11" s="494"/>
      <c r="Q11" s="101"/>
    </row>
    <row r="12" spans="1:17" ht="13.5" customHeight="1">
      <c r="A12" s="486"/>
      <c r="B12" s="1943"/>
      <c r="C12" s="1935"/>
      <c r="D12" s="495">
        <v>6</v>
      </c>
      <c r="E12" s="496"/>
      <c r="F12" s="496">
        <v>7</v>
      </c>
      <c r="G12" s="496"/>
      <c r="H12" s="496"/>
      <c r="I12" s="496"/>
      <c r="J12" s="496"/>
      <c r="K12" s="496"/>
      <c r="L12" s="496"/>
      <c r="M12" s="496"/>
      <c r="N12" s="496"/>
      <c r="O12" s="496"/>
      <c r="P12" s="497"/>
      <c r="Q12" s="101"/>
    </row>
    <row r="13" spans="1:17" ht="17.25" customHeight="1">
      <c r="A13" s="419"/>
      <c r="B13" s="1944"/>
      <c r="C13" s="1936"/>
      <c r="D13" s="443">
        <v>11</v>
      </c>
      <c r="E13" s="443">
        <v>12</v>
      </c>
      <c r="F13" s="443">
        <v>1</v>
      </c>
      <c r="G13" s="443">
        <v>2</v>
      </c>
      <c r="H13" s="443">
        <v>3</v>
      </c>
      <c r="I13" s="443">
        <v>4</v>
      </c>
      <c r="J13" s="444">
        <v>5</v>
      </c>
      <c r="K13" s="443">
        <v>6</v>
      </c>
      <c r="L13" s="444">
        <v>7</v>
      </c>
      <c r="M13" s="443">
        <v>8</v>
      </c>
      <c r="N13" s="443">
        <v>9</v>
      </c>
      <c r="O13" s="444">
        <v>10</v>
      </c>
      <c r="P13" s="445">
        <v>11</v>
      </c>
      <c r="Q13" s="101"/>
    </row>
    <row r="14" spans="1:17" ht="16.5" customHeight="1">
      <c r="A14" s="1214"/>
      <c r="B14" s="1931" t="s">
        <v>292</v>
      </c>
      <c r="C14" s="1215" t="s">
        <v>293</v>
      </c>
      <c r="D14" s="1216">
        <v>-2.7678113787801149</v>
      </c>
      <c r="E14" s="1216">
        <v>0.82815734989647749</v>
      </c>
      <c r="F14" s="1216">
        <v>3.7430450177035941</v>
      </c>
      <c r="G14" s="1216">
        <v>-4.4670050761421374</v>
      </c>
      <c r="H14" s="1216">
        <v>-1.781037192247253</v>
      </c>
      <c r="I14" s="1216">
        <v>0.9468700683850666</v>
      </c>
      <c r="J14" s="1216">
        <v>1.3520540821632836</v>
      </c>
      <c r="K14" s="1216">
        <v>2.1461420541645464</v>
      </c>
      <c r="L14" s="1216">
        <v>-1.3231552162849989</v>
      </c>
      <c r="M14" s="1216">
        <v>-3.4392912975508052</v>
      </c>
      <c r="N14" s="1216">
        <v>5.5670103092783556</v>
      </c>
      <c r="O14" s="1217">
        <v>-2.231237322515216</v>
      </c>
      <c r="P14" s="1218">
        <v>-1.7589239524055902</v>
      </c>
    </row>
    <row r="15" spans="1:17" ht="16.5" customHeight="1">
      <c r="A15" s="1219"/>
      <c r="B15" s="1932"/>
      <c r="C15" s="1221" t="s">
        <v>294</v>
      </c>
      <c r="D15" s="1222">
        <v>-0.86</v>
      </c>
      <c r="E15" s="1222">
        <v>0.27</v>
      </c>
      <c r="F15" s="1222">
        <v>1.2</v>
      </c>
      <c r="G15" s="1222">
        <v>-1.43</v>
      </c>
      <c r="H15" s="1222">
        <v>-0.5</v>
      </c>
      <c r="I15" s="1222">
        <v>0.27</v>
      </c>
      <c r="J15" s="1222">
        <v>0.34</v>
      </c>
      <c r="K15" s="1222">
        <v>0.57999999999999996</v>
      </c>
      <c r="L15" s="1222">
        <v>-0.46</v>
      </c>
      <c r="M15" s="1222">
        <v>-1.03</v>
      </c>
      <c r="N15" s="1222">
        <v>1.65</v>
      </c>
      <c r="O15" s="1222">
        <v>-0.67</v>
      </c>
      <c r="P15" s="1223">
        <v>-0.5</v>
      </c>
    </row>
    <row r="16" spans="1:17" ht="16.5" customHeight="1">
      <c r="A16" s="1219"/>
      <c r="B16" s="1938" t="s">
        <v>295</v>
      </c>
      <c r="C16" s="1215" t="s">
        <v>296</v>
      </c>
      <c r="D16" s="1217">
        <v>-7.0409549660775461</v>
      </c>
      <c r="E16" s="1217">
        <v>5.9516088750378451</v>
      </c>
      <c r="F16" s="1217">
        <v>-0.59999999999999454</v>
      </c>
      <c r="G16" s="1217">
        <v>5.3015895635118415</v>
      </c>
      <c r="H16" s="1217">
        <v>-6.8112913293622066</v>
      </c>
      <c r="I16" s="1217">
        <v>1.0999999999999941</v>
      </c>
      <c r="J16" s="1217">
        <v>6.200000000000002</v>
      </c>
      <c r="K16" s="1217">
        <v>-1.7999999999999972</v>
      </c>
      <c r="L16" s="1217">
        <v>-0.40000000000000568</v>
      </c>
      <c r="M16" s="1217">
        <v>-7.2831813387903104</v>
      </c>
      <c r="N16" s="1217">
        <v>6.7357598445778635</v>
      </c>
      <c r="O16" s="1217">
        <v>-2.4000000000000057</v>
      </c>
      <c r="P16" s="1218">
        <v>-4</v>
      </c>
    </row>
    <row r="17" spans="1:16" ht="16.5" customHeight="1">
      <c r="A17" s="1219"/>
      <c r="B17" s="1938"/>
      <c r="C17" s="1221" t="s">
        <v>294</v>
      </c>
      <c r="D17" s="1222">
        <v>-2.4900000000000002</v>
      </c>
      <c r="E17" s="1222">
        <v>2.36</v>
      </c>
      <c r="F17" s="1222">
        <v>-0.06</v>
      </c>
      <c r="G17" s="1222">
        <v>2.1800000000000002</v>
      </c>
      <c r="H17" s="1222">
        <v>-2.4500000000000002</v>
      </c>
      <c r="I17" s="1222">
        <v>0.49</v>
      </c>
      <c r="J17" s="1222">
        <v>2.2400000000000002</v>
      </c>
      <c r="K17" s="1222">
        <v>-0.6</v>
      </c>
      <c r="L17" s="1222">
        <v>-0.06</v>
      </c>
      <c r="M17" s="1222">
        <v>-2.48</v>
      </c>
      <c r="N17" s="1222">
        <v>2.58</v>
      </c>
      <c r="O17" s="1222">
        <v>-0.7</v>
      </c>
      <c r="P17" s="1223">
        <v>-1.26</v>
      </c>
    </row>
    <row r="18" spans="1:16" ht="16.5" customHeight="1">
      <c r="A18" s="1219"/>
      <c r="B18" s="1933" t="s">
        <v>297</v>
      </c>
      <c r="C18" s="1225" t="s">
        <v>293</v>
      </c>
      <c r="D18" s="1217">
        <v>16.323565027851785</v>
      </c>
      <c r="E18" s="1217">
        <v>-10.263653483992467</v>
      </c>
      <c r="F18" s="1217">
        <v>27.924850555081129</v>
      </c>
      <c r="G18" s="1217">
        <v>-1.3959630258441802</v>
      </c>
      <c r="H18" s="1217">
        <v>7.5671723633704984</v>
      </c>
      <c r="I18" s="1217">
        <v>-38.295457461822998</v>
      </c>
      <c r="J18" s="1217">
        <v>11.949367088607595</v>
      </c>
      <c r="K18" s="1217">
        <v>7.8935291418081688</v>
      </c>
      <c r="L18" s="1217">
        <v>-10.013908205841446</v>
      </c>
      <c r="M18" s="1217">
        <v>-9.8847631241997451</v>
      </c>
      <c r="N18" s="1217">
        <v>19.805825242718445</v>
      </c>
      <c r="O18" s="1217">
        <v>3.4295637074017815</v>
      </c>
      <c r="P18" s="1218">
        <v>-13.485193621867882</v>
      </c>
    </row>
    <row r="19" spans="1:16" ht="16.5" customHeight="1">
      <c r="A19" s="1219"/>
      <c r="B19" s="1933"/>
      <c r="C19" s="1226" t="s">
        <v>294</v>
      </c>
      <c r="D19" s="1222">
        <v>1.08</v>
      </c>
      <c r="E19" s="1222">
        <v>-0.61</v>
      </c>
      <c r="F19" s="1222">
        <v>1.85</v>
      </c>
      <c r="G19" s="1222">
        <v>-0.11</v>
      </c>
      <c r="H19" s="1222">
        <v>0.5</v>
      </c>
      <c r="I19" s="1222">
        <v>-2.34</v>
      </c>
      <c r="J19" s="1222">
        <v>0.75</v>
      </c>
      <c r="K19" s="1222">
        <v>0.51</v>
      </c>
      <c r="L19" s="1222">
        <v>-0.61</v>
      </c>
      <c r="M19" s="1222">
        <v>-0.59</v>
      </c>
      <c r="N19" s="1222">
        <v>1.23</v>
      </c>
      <c r="O19" s="1222">
        <v>0.22</v>
      </c>
      <c r="P19" s="1223">
        <v>-0.81</v>
      </c>
    </row>
    <row r="20" spans="1:16" ht="16.5" customHeight="1">
      <c r="A20" s="1227" t="s">
        <v>104</v>
      </c>
      <c r="B20" s="1933" t="s">
        <v>298</v>
      </c>
      <c r="C20" s="1225" t="s">
        <v>293</v>
      </c>
      <c r="D20" s="1217">
        <v>-0.44085231447465123</v>
      </c>
      <c r="E20" s="1217">
        <v>0.28744276212440262</v>
      </c>
      <c r="F20" s="1217">
        <v>1.4512441602332593</v>
      </c>
      <c r="G20" s="1217">
        <v>-1.5714617246295128</v>
      </c>
      <c r="H20" s="1217">
        <v>0.55316738311839764</v>
      </c>
      <c r="I20" s="1217">
        <v>-0.8610619764376064</v>
      </c>
      <c r="J20" s="1217">
        <v>2.3911243583374731</v>
      </c>
      <c r="K20" s="1217">
        <v>-4.5316108303490745</v>
      </c>
      <c r="L20" s="1217">
        <v>-0.52875536480686702</v>
      </c>
      <c r="M20" s="1217">
        <v>3.2977822921956998</v>
      </c>
      <c r="N20" s="1217">
        <v>-5.3628839181886594</v>
      </c>
      <c r="O20" s="1217">
        <v>-3.6647340920478131</v>
      </c>
      <c r="P20" s="1218">
        <v>6.5600058311162945E-2</v>
      </c>
    </row>
    <row r="21" spans="1:16" ht="16.5" customHeight="1">
      <c r="A21" s="1227"/>
      <c r="B21" s="1933"/>
      <c r="C21" s="1226" t="s">
        <v>294</v>
      </c>
      <c r="D21" s="1222">
        <v>-0.08</v>
      </c>
      <c r="E21" s="1222">
        <v>0.06</v>
      </c>
      <c r="F21" s="1222">
        <v>0.26</v>
      </c>
      <c r="G21" s="1222">
        <v>-0.33</v>
      </c>
      <c r="H21" s="1222">
        <v>0.1</v>
      </c>
      <c r="I21" s="1222">
        <v>-0.25</v>
      </c>
      <c r="J21" s="1222">
        <v>0.39</v>
      </c>
      <c r="K21" s="1222">
        <v>-0.91</v>
      </c>
      <c r="L21" s="1222">
        <v>-0.14000000000000001</v>
      </c>
      <c r="M21" s="1222">
        <v>0.6</v>
      </c>
      <c r="N21" s="1222">
        <v>-1.02</v>
      </c>
      <c r="O21" s="1222">
        <v>-0.73</v>
      </c>
      <c r="P21" s="1223">
        <v>0.01</v>
      </c>
    </row>
    <row r="22" spans="1:16" ht="16.5" customHeight="1">
      <c r="A22" s="1227" t="s">
        <v>105</v>
      </c>
      <c r="B22" s="1933" t="s">
        <v>299</v>
      </c>
      <c r="C22" s="1225" t="s">
        <v>293</v>
      </c>
      <c r="D22" s="1217">
        <v>-2.3706596011713845</v>
      </c>
      <c r="E22" s="1217">
        <v>-9.2013974314815741</v>
      </c>
      <c r="F22" s="1217">
        <v>8.2863640858301189</v>
      </c>
      <c r="G22" s="1217">
        <v>5.9154150926011235</v>
      </c>
      <c r="H22" s="1217">
        <v>-10.136342266102492</v>
      </c>
      <c r="I22" s="1217">
        <v>8.9930239809779469</v>
      </c>
      <c r="J22" s="1217">
        <v>-8.075060784785979</v>
      </c>
      <c r="K22" s="1217">
        <v>2.8557829604950022</v>
      </c>
      <c r="L22" s="1217">
        <v>-3.9722421631969365</v>
      </c>
      <c r="M22" s="1217">
        <v>-7.6657878726424649</v>
      </c>
      <c r="N22" s="1217">
        <v>1.859396218531286</v>
      </c>
      <c r="O22" s="1217">
        <v>1.2854131317805546</v>
      </c>
      <c r="P22" s="1218">
        <v>0.32643068448434159</v>
      </c>
    </row>
    <row r="23" spans="1:16" ht="16.5" customHeight="1">
      <c r="A23" s="1227"/>
      <c r="B23" s="1933"/>
      <c r="C23" s="1226" t="s">
        <v>294</v>
      </c>
      <c r="D23" s="1222">
        <v>-0.56000000000000005</v>
      </c>
      <c r="E23" s="1222">
        <v>-1.91</v>
      </c>
      <c r="F23" s="1222">
        <v>1.65</v>
      </c>
      <c r="G23" s="1222">
        <v>1.18</v>
      </c>
      <c r="H23" s="1222">
        <v>-2.17</v>
      </c>
      <c r="I23" s="1222">
        <v>1.66</v>
      </c>
      <c r="J23" s="1222">
        <v>-1.73</v>
      </c>
      <c r="K23" s="1222">
        <v>0.48</v>
      </c>
      <c r="L23" s="1222">
        <v>-0.85</v>
      </c>
      <c r="M23" s="1222">
        <v>-1.52</v>
      </c>
      <c r="N23" s="1222">
        <v>0.37</v>
      </c>
      <c r="O23" s="1222">
        <v>0.27</v>
      </c>
      <c r="P23" s="1223">
        <v>7.0000000000000007E-2</v>
      </c>
    </row>
    <row r="24" spans="1:16" ht="16.5" customHeight="1">
      <c r="A24" s="1228" t="s">
        <v>108</v>
      </c>
      <c r="B24" s="1933" t="s">
        <v>300</v>
      </c>
      <c r="C24" s="1225" t="s">
        <v>293</v>
      </c>
      <c r="D24" s="1217">
        <v>6.5934065934065949</v>
      </c>
      <c r="E24" s="1217">
        <v>-4.4444444444444446</v>
      </c>
      <c r="F24" s="1217">
        <v>-23.07692307692308</v>
      </c>
      <c r="G24" s="1217">
        <v>-3.3898305084745761</v>
      </c>
      <c r="H24" s="1217">
        <v>22.222222222222221</v>
      </c>
      <c r="I24" s="1217">
        <v>-52.307692307692314</v>
      </c>
      <c r="J24" s="1217">
        <v>34.285714285714285</v>
      </c>
      <c r="K24" s="1217">
        <v>9.0090090090090111</v>
      </c>
      <c r="L24" s="1217">
        <v>23.157894736842103</v>
      </c>
      <c r="M24" s="1217">
        <v>-4.6511627906976747</v>
      </c>
      <c r="N24" s="1217">
        <v>4.6511627906976747</v>
      </c>
      <c r="O24" s="1217">
        <v>-17.391304347826086</v>
      </c>
      <c r="P24" s="1218">
        <v>12.76595744680851</v>
      </c>
    </row>
    <row r="25" spans="1:16" ht="16.5" customHeight="1">
      <c r="A25" s="1228"/>
      <c r="B25" s="1933"/>
      <c r="C25" s="1226" t="s">
        <v>294</v>
      </c>
      <c r="D25" s="1222">
        <v>0.35</v>
      </c>
      <c r="E25" s="1222">
        <v>-0.2</v>
      </c>
      <c r="F25" s="1222">
        <v>-1.1000000000000001</v>
      </c>
      <c r="G25" s="1222">
        <v>-0.12</v>
      </c>
      <c r="H25" s="1222">
        <v>1.1499999999999999</v>
      </c>
      <c r="I25" s="1222">
        <v>-2.4300000000000002</v>
      </c>
      <c r="J25" s="1222">
        <v>1.66</v>
      </c>
      <c r="K25" s="1222">
        <v>0.46</v>
      </c>
      <c r="L25" s="1222">
        <v>1.1399999999999999</v>
      </c>
      <c r="M25" s="1222">
        <v>-0.21</v>
      </c>
      <c r="N25" s="1222">
        <v>0.26</v>
      </c>
      <c r="O25" s="1222">
        <v>-0.79</v>
      </c>
      <c r="P25" s="1223">
        <v>0.63</v>
      </c>
    </row>
    <row r="26" spans="1:16" ht="16.5" customHeight="1">
      <c r="A26" s="1227" t="s">
        <v>109</v>
      </c>
      <c r="B26" s="1933" t="s">
        <v>450</v>
      </c>
      <c r="C26" s="1225" t="s">
        <v>296</v>
      </c>
      <c r="D26" s="1217">
        <v>-1.0999999999999943</v>
      </c>
      <c r="E26" s="1217">
        <v>1.4000000000000057</v>
      </c>
      <c r="F26" s="1217">
        <v>-0.70000000000000262</v>
      </c>
      <c r="G26" s="1217">
        <v>-0.50000000000000011</v>
      </c>
      <c r="H26" s="1217">
        <v>-1.1000000000000085</v>
      </c>
      <c r="I26" s="1217">
        <v>-4.8821086430757505</v>
      </c>
      <c r="J26" s="1217">
        <v>-1.6000000000000083</v>
      </c>
      <c r="K26" s="1217">
        <v>1</v>
      </c>
      <c r="L26" s="1217">
        <v>2.4000000000000057</v>
      </c>
      <c r="M26" s="1217">
        <v>0.5</v>
      </c>
      <c r="N26" s="1217">
        <v>-0.40000000000000557</v>
      </c>
      <c r="O26" s="1217">
        <v>1.6000000000000083</v>
      </c>
      <c r="P26" s="1218">
        <v>0.59999999999999432</v>
      </c>
    </row>
    <row r="27" spans="1:16" ht="16.5" customHeight="1">
      <c r="A27" s="1227"/>
      <c r="B27" s="1933"/>
      <c r="C27" s="1226" t="s">
        <v>294</v>
      </c>
      <c r="D27" s="1222">
        <v>-0.57999999999999996</v>
      </c>
      <c r="E27" s="1222">
        <v>0.7</v>
      </c>
      <c r="F27" s="1222">
        <v>-0.37</v>
      </c>
      <c r="G27" s="1222">
        <v>-0.28999999999999998</v>
      </c>
      <c r="H27" s="1222">
        <v>-0.63</v>
      </c>
      <c r="I27" s="1222">
        <v>-2.46</v>
      </c>
      <c r="J27" s="1222">
        <v>-0.8</v>
      </c>
      <c r="K27" s="1222">
        <v>0.5</v>
      </c>
      <c r="L27" s="1222">
        <v>1.21</v>
      </c>
      <c r="M27" s="1222">
        <v>0.26</v>
      </c>
      <c r="N27" s="1222">
        <v>-0.18</v>
      </c>
      <c r="O27" s="1222">
        <v>0.81</v>
      </c>
      <c r="P27" s="1223">
        <v>0.31</v>
      </c>
    </row>
    <row r="28" spans="1:16" ht="16.5" customHeight="1">
      <c r="A28" s="1227"/>
      <c r="B28" s="1229" t="s">
        <v>301</v>
      </c>
      <c r="C28" s="1230" t="s">
        <v>294</v>
      </c>
      <c r="D28" s="1231">
        <v>-0.11</v>
      </c>
      <c r="E28" s="1231">
        <v>-0.18</v>
      </c>
      <c r="F28" s="1231">
        <v>-0.21</v>
      </c>
      <c r="G28" s="1231">
        <v>-0.1</v>
      </c>
      <c r="H28" s="1231">
        <v>-0.22</v>
      </c>
      <c r="I28" s="1231">
        <v>-0.06</v>
      </c>
      <c r="J28" s="1231">
        <v>0.09</v>
      </c>
      <c r="K28" s="1231">
        <v>0.05</v>
      </c>
      <c r="L28" s="1231">
        <v>0.05</v>
      </c>
      <c r="M28" s="1231">
        <v>-0.03</v>
      </c>
      <c r="N28" s="1231">
        <v>-0.02</v>
      </c>
      <c r="O28" s="1231">
        <v>-0.1</v>
      </c>
      <c r="P28" s="1232">
        <v>-7.0000000000000007E-2</v>
      </c>
    </row>
    <row r="29" spans="1:16" ht="16.5" customHeight="1">
      <c r="A29" s="1227"/>
      <c r="B29" s="1233"/>
      <c r="C29" s="1234"/>
      <c r="D29" s="1216">
        <v>90.57</v>
      </c>
      <c r="E29" s="1216">
        <v>91.05</v>
      </c>
      <c r="F29" s="1216">
        <v>94.26</v>
      </c>
      <c r="G29" s="1216">
        <v>95.23</v>
      </c>
      <c r="H29" s="1216">
        <v>91.01</v>
      </c>
      <c r="I29" s="1216">
        <v>85.91</v>
      </c>
      <c r="J29" s="1216">
        <v>88.85</v>
      </c>
      <c r="K29" s="1216">
        <v>89.91</v>
      </c>
      <c r="L29" s="1216">
        <v>90.18</v>
      </c>
      <c r="M29" s="1216">
        <v>85.19</v>
      </c>
      <c r="N29" s="1216">
        <v>90.06</v>
      </c>
      <c r="O29" s="1216">
        <v>88.37</v>
      </c>
      <c r="P29" s="1235">
        <v>86.75</v>
      </c>
    </row>
    <row r="30" spans="1:16" ht="16.5" customHeight="1">
      <c r="A30" s="1219"/>
      <c r="B30" s="1236" t="s">
        <v>302</v>
      </c>
      <c r="C30" s="1237" t="s">
        <v>296</v>
      </c>
      <c r="D30" s="1238">
        <v>-3.2600000000000051</v>
      </c>
      <c r="E30" s="1238">
        <v>0.48000000000000398</v>
      </c>
      <c r="F30" s="1238">
        <v>3.210000000000008</v>
      </c>
      <c r="G30" s="1238">
        <v>0.96999999999999886</v>
      </c>
      <c r="H30" s="1238">
        <v>-4.2199999999999989</v>
      </c>
      <c r="I30" s="1238">
        <v>-5.1000000000000085</v>
      </c>
      <c r="J30" s="1238">
        <v>2.9399999999999977</v>
      </c>
      <c r="K30" s="1238">
        <v>1.0600000000000023</v>
      </c>
      <c r="L30" s="1238">
        <v>0.27000000000001023</v>
      </c>
      <c r="M30" s="1238">
        <v>-4.9900000000000091</v>
      </c>
      <c r="N30" s="1238">
        <v>4.8700000000000045</v>
      </c>
      <c r="O30" s="1238">
        <v>-1.6899999999999977</v>
      </c>
      <c r="P30" s="1239">
        <v>-1.6200000000000045</v>
      </c>
    </row>
    <row r="31" spans="1:16" ht="16.5" customHeight="1">
      <c r="A31" s="1219"/>
      <c r="B31" s="1240"/>
      <c r="C31" s="1234"/>
      <c r="D31" s="1216">
        <v>94.63</v>
      </c>
      <c r="E31" s="1216">
        <v>91.82</v>
      </c>
      <c r="F31" s="1216">
        <v>91.96</v>
      </c>
      <c r="G31" s="1216">
        <v>93.51</v>
      </c>
      <c r="H31" s="1216">
        <v>93.5</v>
      </c>
      <c r="I31" s="1216">
        <v>90.72</v>
      </c>
      <c r="J31" s="1216">
        <v>88.59</v>
      </c>
      <c r="K31" s="1216">
        <v>88.22</v>
      </c>
      <c r="L31" s="1216">
        <v>89.65</v>
      </c>
      <c r="M31" s="1216">
        <v>88.43</v>
      </c>
      <c r="N31" s="1216">
        <v>88.48</v>
      </c>
      <c r="O31" s="1216">
        <v>87.87</v>
      </c>
      <c r="P31" s="1235">
        <v>88.39</v>
      </c>
    </row>
    <row r="32" spans="1:16" ht="16.5" customHeight="1">
      <c r="A32" s="1219"/>
      <c r="B32" s="1241" t="s">
        <v>303</v>
      </c>
      <c r="C32" s="1237" t="s">
        <v>296</v>
      </c>
      <c r="D32" s="1238">
        <v>-1.3500000000000085</v>
      </c>
      <c r="E32" s="1238">
        <v>-2.8100000000000023</v>
      </c>
      <c r="F32" s="1238">
        <v>0.14000000000000057</v>
      </c>
      <c r="G32" s="1238">
        <v>1.5500000000000114</v>
      </c>
      <c r="H32" s="1238">
        <v>-1.0000000000005116E-2</v>
      </c>
      <c r="I32" s="1238">
        <v>-2.7800000000000011</v>
      </c>
      <c r="J32" s="1238">
        <v>-2.1299999999999955</v>
      </c>
      <c r="K32" s="1238">
        <v>-0.37000000000000455</v>
      </c>
      <c r="L32" s="1238">
        <v>1.4300000000000068</v>
      </c>
      <c r="M32" s="1238">
        <v>-1.2199999999999989</v>
      </c>
      <c r="N32" s="1238">
        <v>4.9999999999997158E-2</v>
      </c>
      <c r="O32" s="1238">
        <v>-0.60999999999999943</v>
      </c>
      <c r="P32" s="1239">
        <v>0.51999999999999602</v>
      </c>
    </row>
    <row r="33" spans="1:16" ht="16.5" customHeight="1">
      <c r="A33" s="1219"/>
      <c r="B33" s="1240"/>
      <c r="C33" s="1234"/>
      <c r="D33" s="1216">
        <v>96.9</v>
      </c>
      <c r="E33" s="1216">
        <v>95.61</v>
      </c>
      <c r="F33" s="1216">
        <v>95.01</v>
      </c>
      <c r="G33" s="1216">
        <v>94.15</v>
      </c>
      <c r="H33" s="1216">
        <v>93.63</v>
      </c>
      <c r="I33" s="1216">
        <v>91.69</v>
      </c>
      <c r="J33" s="1216">
        <v>90.98</v>
      </c>
      <c r="K33" s="1216">
        <v>90.89</v>
      </c>
      <c r="L33" s="1216">
        <v>90.76</v>
      </c>
      <c r="M33" s="1216">
        <v>89.47</v>
      </c>
      <c r="N33" s="1216">
        <v>88.73</v>
      </c>
      <c r="O33" s="1216">
        <v>88.35</v>
      </c>
      <c r="P33" s="1235">
        <v>88.47</v>
      </c>
    </row>
    <row r="34" spans="1:16" ht="16.5" customHeight="1">
      <c r="A34" s="1242"/>
      <c r="B34" s="1241" t="s">
        <v>304</v>
      </c>
      <c r="C34" s="1237" t="s">
        <v>296</v>
      </c>
      <c r="D34" s="1238">
        <v>-0.56999999999999318</v>
      </c>
      <c r="E34" s="1238">
        <v>-1.2900000000000063</v>
      </c>
      <c r="F34" s="1238">
        <v>-0.59999999999999432</v>
      </c>
      <c r="G34" s="1238">
        <v>-0.85999999999999943</v>
      </c>
      <c r="H34" s="1238">
        <v>-0.52000000000001023</v>
      </c>
      <c r="I34" s="1238">
        <v>-1.9399999999999977</v>
      </c>
      <c r="J34" s="1238">
        <v>-0.70999999999999375</v>
      </c>
      <c r="K34" s="1238">
        <v>-9.0000000000003411E-2</v>
      </c>
      <c r="L34" s="1238">
        <v>-0.12999999999999545</v>
      </c>
      <c r="M34" s="1238">
        <v>-1.2900000000000063</v>
      </c>
      <c r="N34" s="1238">
        <v>-0.73999999999999488</v>
      </c>
      <c r="O34" s="1238">
        <v>-0.38000000000000966</v>
      </c>
      <c r="P34" s="1239">
        <v>0.12000000000000455</v>
      </c>
    </row>
    <row r="35" spans="1:16" ht="16.5" customHeight="1">
      <c r="A35" s="1214"/>
      <c r="B35" s="1243" t="s">
        <v>305</v>
      </c>
      <c r="C35" s="1215" t="s">
        <v>293</v>
      </c>
      <c r="D35" s="1216">
        <v>-1.4388489208633155</v>
      </c>
      <c r="E35" s="1216">
        <v>0.10346611484739626</v>
      </c>
      <c r="F35" s="1216">
        <v>2.451481103166488</v>
      </c>
      <c r="G35" s="1216">
        <v>-1.8329938900203642</v>
      </c>
      <c r="H35" s="1216">
        <v>-5.8170280274986794</v>
      </c>
      <c r="I35" s="1216">
        <v>1.9417475728155311</v>
      </c>
      <c r="J35" s="1216">
        <v>5.4054054054054088</v>
      </c>
      <c r="K35" s="1216">
        <v>3.9138497991731622</v>
      </c>
      <c r="L35" s="1216">
        <v>-1.2652068126520792</v>
      </c>
      <c r="M35" s="1216">
        <v>-8.5801838610827286</v>
      </c>
      <c r="N35" s="1216">
        <v>1.4830508474576178</v>
      </c>
      <c r="O35" s="1216">
        <v>0.21008403361344838</v>
      </c>
      <c r="P35" s="1235">
        <v>-0.52603892688058917</v>
      </c>
    </row>
    <row r="36" spans="1:16" ht="16.5" customHeight="1">
      <c r="A36" s="1219"/>
      <c r="B36" s="1220"/>
      <c r="C36" s="1221" t="s">
        <v>294</v>
      </c>
      <c r="D36" s="1222">
        <v>-0.26</v>
      </c>
      <c r="E36" s="1222">
        <v>0.03</v>
      </c>
      <c r="F36" s="1222">
        <v>0.46</v>
      </c>
      <c r="G36" s="1222">
        <v>-0.33</v>
      </c>
      <c r="H36" s="1222">
        <v>-1.03</v>
      </c>
      <c r="I36" s="1222">
        <v>0.34</v>
      </c>
      <c r="J36" s="1222">
        <v>0.99</v>
      </c>
      <c r="K36" s="1222">
        <v>0.74</v>
      </c>
      <c r="L36" s="1222">
        <v>-0.25</v>
      </c>
      <c r="M36" s="1222">
        <v>-1.59</v>
      </c>
      <c r="N36" s="1222">
        <v>0.27</v>
      </c>
      <c r="O36" s="1222">
        <v>0.05</v>
      </c>
      <c r="P36" s="1223">
        <v>-0.1</v>
      </c>
    </row>
    <row r="37" spans="1:16" ht="16.5" customHeight="1">
      <c r="A37" s="1219"/>
      <c r="B37" s="1220" t="s">
        <v>306</v>
      </c>
      <c r="C37" s="1215" t="s">
        <v>293</v>
      </c>
      <c r="D37" s="1217">
        <v>-0.57534068556509266</v>
      </c>
      <c r="E37" s="1217">
        <v>-2.3910472859050498</v>
      </c>
      <c r="F37" s="1217">
        <v>-1.3471766859942225</v>
      </c>
      <c r="G37" s="1217">
        <v>2.7953794378922558</v>
      </c>
      <c r="H37" s="1217">
        <v>-6.8310175070014889</v>
      </c>
      <c r="I37" s="1217">
        <v>3.1023546371936614</v>
      </c>
      <c r="J37" s="1217">
        <v>6.8323655113523056</v>
      </c>
      <c r="K37" s="1217">
        <v>3.9653491378521584</v>
      </c>
      <c r="L37" s="1217">
        <v>-0.26124195244848614</v>
      </c>
      <c r="M37" s="1217">
        <v>-7.0002140512688431</v>
      </c>
      <c r="N37" s="1217">
        <v>-0.75486277248614619</v>
      </c>
      <c r="O37" s="1217" t="s">
        <v>961</v>
      </c>
      <c r="P37" s="1218" t="s">
        <v>961</v>
      </c>
    </row>
    <row r="38" spans="1:16" ht="16.5" customHeight="1">
      <c r="A38" s="1219"/>
      <c r="B38" s="1220"/>
      <c r="C38" s="1221" t="s">
        <v>294</v>
      </c>
      <c r="D38" s="1222">
        <v>-0.16</v>
      </c>
      <c r="E38" s="1222">
        <v>-0.67</v>
      </c>
      <c r="F38" s="1222">
        <v>-0.37</v>
      </c>
      <c r="G38" s="1222">
        <v>0.83</v>
      </c>
      <c r="H38" s="1222">
        <v>-1.9</v>
      </c>
      <c r="I38" s="1222">
        <v>0.86</v>
      </c>
      <c r="J38" s="1222">
        <v>1.96</v>
      </c>
      <c r="K38" s="1222">
        <v>1.1599999999999999</v>
      </c>
      <c r="L38" s="1222">
        <v>-0.12</v>
      </c>
      <c r="M38" s="1222">
        <v>-2.0299999999999998</v>
      </c>
      <c r="N38" s="1222">
        <v>-0.75486277248614619</v>
      </c>
      <c r="O38" s="1222" t="s">
        <v>961</v>
      </c>
      <c r="P38" s="1223" t="s">
        <v>961</v>
      </c>
    </row>
    <row r="39" spans="1:16" ht="16.5" customHeight="1">
      <c r="A39" s="1219"/>
      <c r="B39" s="1224" t="s">
        <v>307</v>
      </c>
      <c r="C39" s="1215" t="s">
        <v>293</v>
      </c>
      <c r="D39" s="1217">
        <v>-1.1986889339784534</v>
      </c>
      <c r="E39" s="1217">
        <v>22.475574572467906</v>
      </c>
      <c r="F39" s="1217">
        <v>-42.3134724857685</v>
      </c>
      <c r="G39" s="1217">
        <v>12.521883516523184</v>
      </c>
      <c r="H39" s="1217">
        <v>-6.271239883684256</v>
      </c>
      <c r="I39" s="1217">
        <v>8.7305430646835038</v>
      </c>
      <c r="J39" s="1217">
        <v>75.581909882969128</v>
      </c>
      <c r="K39" s="1217">
        <v>-60.199495346914105</v>
      </c>
      <c r="L39" s="1217">
        <v>3.6179475172138709</v>
      </c>
      <c r="M39" s="1217">
        <v>3.099423051120354</v>
      </c>
      <c r="N39" s="1217">
        <v>-7.0052479529564637</v>
      </c>
      <c r="O39" s="1217">
        <v>-15.36759375834573</v>
      </c>
      <c r="P39" s="1218">
        <v>-1.5828716624317956</v>
      </c>
    </row>
    <row r="40" spans="1:16" ht="16.5" customHeight="1">
      <c r="A40" s="1219"/>
      <c r="B40" s="1224"/>
      <c r="C40" s="1226" t="s">
        <v>294</v>
      </c>
      <c r="D40" s="1222">
        <v>-0.14000000000000001</v>
      </c>
      <c r="E40" s="1222">
        <v>0.44</v>
      </c>
      <c r="F40" s="1222">
        <v>-1.32</v>
      </c>
      <c r="G40" s="1222">
        <v>0.23</v>
      </c>
      <c r="H40" s="1222">
        <v>-0.33</v>
      </c>
      <c r="I40" s="1222">
        <v>0.08</v>
      </c>
      <c r="J40" s="1222">
        <v>1.93</v>
      </c>
      <c r="K40" s="1222">
        <v>-1.75</v>
      </c>
      <c r="L40" s="1222">
        <v>0.01</v>
      </c>
      <c r="M40" s="1222">
        <v>0.03</v>
      </c>
      <c r="N40" s="1222">
        <v>-0.26</v>
      </c>
      <c r="O40" s="1222">
        <v>-0.56000000000000005</v>
      </c>
      <c r="P40" s="1223">
        <v>-0.15</v>
      </c>
    </row>
    <row r="41" spans="1:16" ht="16.5" customHeight="1">
      <c r="A41" s="1219"/>
      <c r="B41" s="1220" t="s">
        <v>308</v>
      </c>
      <c r="C41" s="1215" t="s">
        <v>293</v>
      </c>
      <c r="D41" s="1217">
        <v>-4.4109736417428653</v>
      </c>
      <c r="E41" s="1217">
        <v>1.0940919037199124</v>
      </c>
      <c r="F41" s="1217">
        <v>4.4680851063829667</v>
      </c>
      <c r="G41" s="1217">
        <v>-5.1227321237993575</v>
      </c>
      <c r="H41" s="1217">
        <v>-4.2505592841163278</v>
      </c>
      <c r="I41" s="1217">
        <v>-0.34344590726960167</v>
      </c>
      <c r="J41" s="1217">
        <v>14.861995753715501</v>
      </c>
      <c r="K41" s="1217">
        <v>5.6649063850215953</v>
      </c>
      <c r="L41" s="1217">
        <v>-5.270723526593196</v>
      </c>
      <c r="M41" s="1217">
        <v>-12.108559498956154</v>
      </c>
      <c r="N41" s="1217">
        <v>-3.2749858836815422</v>
      </c>
      <c r="O41" s="1217">
        <v>6.2291434927697535</v>
      </c>
      <c r="P41" s="1218">
        <v>-0.21598272138229252</v>
      </c>
    </row>
    <row r="42" spans="1:16" ht="16.5" customHeight="1">
      <c r="A42" s="1219"/>
      <c r="B42" s="1220"/>
      <c r="C42" s="1221" t="s">
        <v>294</v>
      </c>
      <c r="D42" s="1222">
        <v>-0.4</v>
      </c>
      <c r="E42" s="1222">
        <v>0.09</v>
      </c>
      <c r="F42" s="1222">
        <v>0.38</v>
      </c>
      <c r="G42" s="1222">
        <v>-0.45</v>
      </c>
      <c r="H42" s="1222">
        <v>-0.37</v>
      </c>
      <c r="I42" s="1222">
        <v>-0.03</v>
      </c>
      <c r="J42" s="1222">
        <v>1.31</v>
      </c>
      <c r="K42" s="1222">
        <v>0.52</v>
      </c>
      <c r="L42" s="1222">
        <v>-0.47</v>
      </c>
      <c r="M42" s="1222">
        <v>-1.07</v>
      </c>
      <c r="N42" s="1222">
        <v>-0.28000000000000003</v>
      </c>
      <c r="O42" s="1222">
        <v>0.59</v>
      </c>
      <c r="P42" s="1223">
        <v>-0.02</v>
      </c>
    </row>
    <row r="43" spans="1:16" ht="16.5" customHeight="1">
      <c r="A43" s="1227" t="s">
        <v>114</v>
      </c>
      <c r="B43" s="1244" t="s">
        <v>1100</v>
      </c>
      <c r="C43" s="1215" t="s">
        <v>293</v>
      </c>
      <c r="D43" s="1217">
        <v>2.2569992928238025E-2</v>
      </c>
      <c r="E43" s="1217">
        <v>-0.10118774675941096</v>
      </c>
      <c r="F43" s="1217">
        <v>-2.7773712607630832</v>
      </c>
      <c r="G43" s="1217">
        <v>0.36857046440479141</v>
      </c>
      <c r="H43" s="1217">
        <v>-2.0312323906664367</v>
      </c>
      <c r="I43" s="1217">
        <v>2.805557883160013</v>
      </c>
      <c r="J43" s="1217">
        <v>1.1240571356742231</v>
      </c>
      <c r="K43" s="1217">
        <v>-0.50759813417776256</v>
      </c>
      <c r="L43" s="1217">
        <v>1.8357743795716384</v>
      </c>
      <c r="M43" s="1217">
        <v>-1.3615382190472185</v>
      </c>
      <c r="N43" s="1217">
        <v>-1.2898896373240629</v>
      </c>
      <c r="O43" s="1217">
        <v>3.0778554969939269</v>
      </c>
      <c r="P43" s="1218">
        <v>-2.2104139156048852</v>
      </c>
    </row>
    <row r="44" spans="1:16" ht="16.5" customHeight="1">
      <c r="A44" s="1227"/>
      <c r="B44" s="1244"/>
      <c r="C44" s="1226" t="s">
        <v>294</v>
      </c>
      <c r="D44" s="1222">
        <v>0</v>
      </c>
      <c r="E44" s="1222">
        <v>-0.04</v>
      </c>
      <c r="F44" s="1222">
        <v>-1.05</v>
      </c>
      <c r="G44" s="1222">
        <v>0.14000000000000001</v>
      </c>
      <c r="H44" s="1222">
        <v>-0.74</v>
      </c>
      <c r="I44" s="1222">
        <v>1</v>
      </c>
      <c r="J44" s="1222">
        <v>0.39</v>
      </c>
      <c r="K44" s="1222">
        <v>-0.22</v>
      </c>
      <c r="L44" s="1222">
        <v>0.7</v>
      </c>
      <c r="M44" s="1222">
        <v>-0.53</v>
      </c>
      <c r="N44" s="1222">
        <v>-0.47</v>
      </c>
      <c r="O44" s="1222">
        <v>1.26</v>
      </c>
      <c r="P44" s="1223">
        <v>-0.91</v>
      </c>
    </row>
    <row r="45" spans="1:16" ht="16.5" customHeight="1">
      <c r="A45" s="1227" t="s">
        <v>118</v>
      </c>
      <c r="B45" s="1220" t="s">
        <v>309</v>
      </c>
      <c r="C45" s="1215" t="s">
        <v>296</v>
      </c>
      <c r="D45" s="1245">
        <v>-1.0000000000000009E-2</v>
      </c>
      <c r="E45" s="1245">
        <v>-1.0000000000000009E-2</v>
      </c>
      <c r="F45" s="1245">
        <v>1.0000000000000011E-2</v>
      </c>
      <c r="G45" s="1245">
        <v>-1.0000000000000009E-2</v>
      </c>
      <c r="H45" s="1245">
        <v>1.0000000000000009E-2</v>
      </c>
      <c r="I45" s="1245">
        <v>-1.7347234759768071E-18</v>
      </c>
      <c r="J45" s="1245">
        <v>3.4694469519536142E-18</v>
      </c>
      <c r="K45" s="1245">
        <v>-1.0000000000000009E-2</v>
      </c>
      <c r="L45" s="1245">
        <v>-2.0000000000000018E-2</v>
      </c>
      <c r="M45" s="1245">
        <v>-2.0000000000000018E-2</v>
      </c>
      <c r="N45" s="1245">
        <v>0</v>
      </c>
      <c r="O45" s="1245">
        <v>-1.9999999999999907E-2</v>
      </c>
      <c r="P45" s="1246">
        <v>9.9999999999998979E-3</v>
      </c>
    </row>
    <row r="46" spans="1:16" ht="16.5" customHeight="1">
      <c r="A46" s="1227"/>
      <c r="B46" s="1220"/>
      <c r="C46" s="1221" t="s">
        <v>294</v>
      </c>
      <c r="D46" s="1222">
        <v>-0.16</v>
      </c>
      <c r="E46" s="1222">
        <v>-0.16</v>
      </c>
      <c r="F46" s="1222">
        <v>0.41</v>
      </c>
      <c r="G46" s="1222">
        <v>-0.21</v>
      </c>
      <c r="H46" s="1222">
        <v>0.35</v>
      </c>
      <c r="I46" s="1222">
        <v>0.02</v>
      </c>
      <c r="J46" s="1222">
        <v>0</v>
      </c>
      <c r="K46" s="1222">
        <v>-0.31</v>
      </c>
      <c r="L46" s="1222">
        <v>-0.63</v>
      </c>
      <c r="M46" s="1222">
        <v>-0.61</v>
      </c>
      <c r="N46" s="1222">
        <v>-0.01</v>
      </c>
      <c r="O46" s="1222">
        <v>-0.65</v>
      </c>
      <c r="P46" s="1223">
        <v>0.31</v>
      </c>
    </row>
    <row r="47" spans="1:16" ht="16.5" customHeight="1">
      <c r="A47" s="1228" t="s">
        <v>108</v>
      </c>
      <c r="B47" s="1220" t="s">
        <v>933</v>
      </c>
      <c r="C47" s="1215" t="s">
        <v>293</v>
      </c>
      <c r="D47" s="1217">
        <v>4.3000000000000007</v>
      </c>
      <c r="E47" s="1217">
        <v>-1.1999999999999997</v>
      </c>
      <c r="F47" s="1217">
        <v>-2</v>
      </c>
      <c r="G47" s="1217">
        <v>-2.6000000000000005</v>
      </c>
      <c r="H47" s="1217">
        <v>1</v>
      </c>
      <c r="I47" s="1217">
        <v>-0.59999999999999964</v>
      </c>
      <c r="J47" s="1217">
        <v>0.29999999999999938</v>
      </c>
      <c r="K47" s="1217">
        <v>-1.5000000000000002</v>
      </c>
      <c r="L47" s="1217">
        <v>0.30000000000000027</v>
      </c>
      <c r="M47" s="1217">
        <v>1.0999999999999996</v>
      </c>
      <c r="N47" s="1217">
        <v>1.1000000000000001</v>
      </c>
      <c r="O47" s="1217">
        <v>1.4</v>
      </c>
      <c r="P47" s="1218">
        <v>-9.999999999999995E-2</v>
      </c>
    </row>
    <row r="48" spans="1:16" ht="16.5" customHeight="1">
      <c r="A48" s="1228"/>
      <c r="B48" s="1220"/>
      <c r="C48" s="1221" t="s">
        <v>294</v>
      </c>
      <c r="D48" s="1222">
        <v>0.63</v>
      </c>
      <c r="E48" s="1222">
        <v>-0.18</v>
      </c>
      <c r="F48" s="1222">
        <v>-0.28999999999999998</v>
      </c>
      <c r="G48" s="1222">
        <v>-0.37</v>
      </c>
      <c r="H48" s="1222">
        <v>0.14000000000000001</v>
      </c>
      <c r="I48" s="1222">
        <v>-0.09</v>
      </c>
      <c r="J48" s="1222">
        <v>0.04</v>
      </c>
      <c r="K48" s="1222">
        <v>-0.22</v>
      </c>
      <c r="L48" s="1222">
        <v>0.05</v>
      </c>
      <c r="M48" s="1222">
        <v>0.16</v>
      </c>
      <c r="N48" s="1222">
        <v>0.15</v>
      </c>
      <c r="O48" s="1222">
        <v>0.22</v>
      </c>
      <c r="P48" s="1223">
        <v>-0.02</v>
      </c>
    </row>
    <row r="49" spans="1:16" ht="16.5" customHeight="1">
      <c r="A49" s="1227" t="s">
        <v>109</v>
      </c>
      <c r="B49" s="1220" t="s">
        <v>310</v>
      </c>
      <c r="C49" s="1215" t="s">
        <v>296</v>
      </c>
      <c r="D49" s="1247">
        <v>-2.200000000000002E-2</v>
      </c>
      <c r="E49" s="1247">
        <v>6.0000000000000053E-3</v>
      </c>
      <c r="F49" s="1247">
        <v>3.6000000000000032E-2</v>
      </c>
      <c r="G49" s="1247">
        <v>-3.1000000000000139E-2</v>
      </c>
      <c r="H49" s="1247">
        <v>-8.2999999999999963E-2</v>
      </c>
      <c r="I49" s="1247">
        <v>2.5000000000000133E-2</v>
      </c>
      <c r="J49" s="1247">
        <v>5.3999999999999833E-2</v>
      </c>
      <c r="K49" s="1247">
        <v>3.0000000000000034E-2</v>
      </c>
      <c r="L49" s="1247">
        <v>4.5000000000000151E-2</v>
      </c>
      <c r="M49" s="1247">
        <v>-0.13408183381131811</v>
      </c>
      <c r="N49" s="1247">
        <v>6.0000000000000053E-2</v>
      </c>
      <c r="O49" s="1247">
        <v>1.0000000000001117E-3</v>
      </c>
      <c r="P49" s="1248">
        <v>-3.8000000000000034E-2</v>
      </c>
    </row>
    <row r="50" spans="1:16" ht="16.5" customHeight="1">
      <c r="A50" s="1227"/>
      <c r="B50" s="1220"/>
      <c r="C50" s="1221" t="s">
        <v>294</v>
      </c>
      <c r="D50" s="1222">
        <v>-0.3</v>
      </c>
      <c r="E50" s="1222">
        <v>0.05</v>
      </c>
      <c r="F50" s="1222">
        <v>0.43</v>
      </c>
      <c r="G50" s="1222">
        <v>-0.41</v>
      </c>
      <c r="H50" s="1222">
        <v>-0.99</v>
      </c>
      <c r="I50" s="1222">
        <v>0.26</v>
      </c>
      <c r="J50" s="1222">
        <v>0.62</v>
      </c>
      <c r="K50" s="1222">
        <v>0.34</v>
      </c>
      <c r="L50" s="1222">
        <v>0.52</v>
      </c>
      <c r="M50" s="1222">
        <v>-1.67</v>
      </c>
      <c r="N50" s="1222">
        <v>0.68</v>
      </c>
      <c r="O50" s="1222">
        <v>-0.02</v>
      </c>
      <c r="P50" s="1223">
        <v>-0.54</v>
      </c>
    </row>
    <row r="51" spans="1:16" ht="16.5" customHeight="1">
      <c r="A51" s="1219"/>
      <c r="B51" s="1220" t="s">
        <v>928</v>
      </c>
      <c r="C51" s="1215" t="s">
        <v>293</v>
      </c>
      <c r="D51" s="1249">
        <v>-3.79854716185823</v>
      </c>
      <c r="E51" s="1217">
        <v>11.233899584469599</v>
      </c>
      <c r="F51" s="1217">
        <v>-4.4138762748242044</v>
      </c>
      <c r="G51" s="1217">
        <v>7.9655743410713704</v>
      </c>
      <c r="H51" s="1217">
        <v>-4.9143256208378716</v>
      </c>
      <c r="I51" s="1217">
        <v>-3.0176376138355376</v>
      </c>
      <c r="J51" s="1217">
        <v>1.5256949786895238</v>
      </c>
      <c r="K51" s="1217">
        <v>-2.3330853500211512</v>
      </c>
      <c r="L51" s="1217">
        <v>3.4274490405043037</v>
      </c>
      <c r="M51" s="1217">
        <v>-5.3126056891702547</v>
      </c>
      <c r="N51" s="1217">
        <v>2.0790107433415992</v>
      </c>
      <c r="O51" s="1217">
        <v>-3.2678647489963373</v>
      </c>
      <c r="P51" s="1218">
        <v>5.7273636518873507</v>
      </c>
    </row>
    <row r="52" spans="1:16" ht="16.5" customHeight="1">
      <c r="A52" s="1219"/>
      <c r="B52" s="1250"/>
      <c r="C52" s="1221" t="s">
        <v>294</v>
      </c>
      <c r="D52" s="1251">
        <v>-0.42</v>
      </c>
      <c r="E52" s="1252">
        <v>1.26</v>
      </c>
      <c r="F52" s="1252">
        <v>-0.49</v>
      </c>
      <c r="G52" s="1252">
        <v>0.89</v>
      </c>
      <c r="H52" s="1252">
        <v>-0.53</v>
      </c>
      <c r="I52" s="1252">
        <v>-0.32</v>
      </c>
      <c r="J52" s="1252">
        <v>0.18</v>
      </c>
      <c r="K52" s="1252">
        <v>-0.26</v>
      </c>
      <c r="L52" s="1252">
        <v>0.4</v>
      </c>
      <c r="M52" s="1252">
        <v>-0.59</v>
      </c>
      <c r="N52" s="1252">
        <v>0.23</v>
      </c>
      <c r="O52" s="1252">
        <v>-0.4</v>
      </c>
      <c r="P52" s="1253">
        <v>0.69</v>
      </c>
    </row>
    <row r="53" spans="1:16" ht="16.5" customHeight="1">
      <c r="A53" s="1219"/>
      <c r="B53" s="1233"/>
      <c r="C53" s="1234"/>
      <c r="D53" s="1217">
        <v>105.98</v>
      </c>
      <c r="E53" s="1217">
        <v>106.8</v>
      </c>
      <c r="F53" s="1217">
        <v>104.97</v>
      </c>
      <c r="G53" s="1217">
        <v>105.29</v>
      </c>
      <c r="H53" s="1217">
        <v>99.88</v>
      </c>
      <c r="I53" s="1217">
        <v>102.01</v>
      </c>
      <c r="J53" s="1217">
        <v>109.43</v>
      </c>
      <c r="K53" s="1217">
        <v>109.42</v>
      </c>
      <c r="L53" s="1217">
        <v>109.64</v>
      </c>
      <c r="M53" s="1217">
        <v>101.75</v>
      </c>
      <c r="N53" s="1217">
        <v>101.83</v>
      </c>
      <c r="O53" s="1217">
        <v>102.33</v>
      </c>
      <c r="P53" s="1218">
        <v>101.59</v>
      </c>
    </row>
    <row r="54" spans="1:16" ht="16.5" customHeight="1">
      <c r="A54" s="1219"/>
      <c r="B54" s="1236" t="s">
        <v>311</v>
      </c>
      <c r="C54" s="1237" t="s">
        <v>296</v>
      </c>
      <c r="D54" s="1238">
        <v>-1.2099999999999937</v>
      </c>
      <c r="E54" s="1238">
        <v>0.81999999999999318</v>
      </c>
      <c r="F54" s="1238">
        <v>-1.8299999999999983</v>
      </c>
      <c r="G54" s="1238">
        <v>0.32000000000000739</v>
      </c>
      <c r="H54" s="1238">
        <v>-5.4100000000000108</v>
      </c>
      <c r="I54" s="1238">
        <v>2.1300000000000097</v>
      </c>
      <c r="J54" s="1238">
        <v>7.4200000000000017</v>
      </c>
      <c r="K54" s="1238">
        <v>-1.0000000000005116E-2</v>
      </c>
      <c r="L54" s="1238">
        <v>0.21999999999999886</v>
      </c>
      <c r="M54" s="1238">
        <v>-7.8900000000000006</v>
      </c>
      <c r="N54" s="1238">
        <v>7.9999999999998295E-2</v>
      </c>
      <c r="O54" s="1238">
        <v>0.5</v>
      </c>
      <c r="P54" s="1239">
        <v>-0.73999999999999488</v>
      </c>
    </row>
    <row r="55" spans="1:16" ht="16.5" customHeight="1">
      <c r="A55" s="1219"/>
      <c r="B55" s="1240"/>
      <c r="C55" s="1234"/>
      <c r="D55" s="1217">
        <v>107.28</v>
      </c>
      <c r="E55" s="1217">
        <v>106.66</v>
      </c>
      <c r="F55" s="1217">
        <v>105.92</v>
      </c>
      <c r="G55" s="1217">
        <v>105.69</v>
      </c>
      <c r="H55" s="1217">
        <v>103.38</v>
      </c>
      <c r="I55" s="1217">
        <v>102.39</v>
      </c>
      <c r="J55" s="1217">
        <v>103.77</v>
      </c>
      <c r="K55" s="1217">
        <v>106.95</v>
      </c>
      <c r="L55" s="1217">
        <v>109.5</v>
      </c>
      <c r="M55" s="1217">
        <v>106.94</v>
      </c>
      <c r="N55" s="1217">
        <v>104.41</v>
      </c>
      <c r="O55" s="1217">
        <v>101.97</v>
      </c>
      <c r="P55" s="1218">
        <v>101.92</v>
      </c>
    </row>
    <row r="56" spans="1:16" ht="16.5" customHeight="1">
      <c r="A56" s="1219"/>
      <c r="B56" s="1241" t="s">
        <v>303</v>
      </c>
      <c r="C56" s="1237" t="s">
        <v>296</v>
      </c>
      <c r="D56" s="1238">
        <v>3.0000000000001137E-2</v>
      </c>
      <c r="E56" s="1238">
        <v>-0.62000000000000455</v>
      </c>
      <c r="F56" s="1238">
        <v>-0.73999999999999488</v>
      </c>
      <c r="G56" s="1238">
        <v>-0.23000000000000398</v>
      </c>
      <c r="H56" s="1238">
        <v>-2.3100000000000023</v>
      </c>
      <c r="I56" s="1238">
        <v>-0.98999999999999488</v>
      </c>
      <c r="J56" s="1238">
        <v>1.3799999999999955</v>
      </c>
      <c r="K56" s="1238">
        <v>3.1800000000000068</v>
      </c>
      <c r="L56" s="1238">
        <v>2.5499999999999972</v>
      </c>
      <c r="M56" s="1238">
        <v>-2.5600000000000023</v>
      </c>
      <c r="N56" s="1238">
        <v>-2.5300000000000011</v>
      </c>
      <c r="O56" s="1238">
        <v>-2.4399999999999977</v>
      </c>
      <c r="P56" s="1239">
        <v>-4.9999999999997158E-2</v>
      </c>
    </row>
    <row r="57" spans="1:16" ht="16.5" customHeight="1">
      <c r="A57" s="1219"/>
      <c r="B57" s="1240"/>
      <c r="C57" s="1234"/>
      <c r="D57" s="1217">
        <v>107.7</v>
      </c>
      <c r="E57" s="1217">
        <v>106.91</v>
      </c>
      <c r="F57" s="1217">
        <v>106.72</v>
      </c>
      <c r="G57" s="1217">
        <v>106.05</v>
      </c>
      <c r="H57" s="1217">
        <v>104.58</v>
      </c>
      <c r="I57" s="1217">
        <v>103.79</v>
      </c>
      <c r="J57" s="1217">
        <v>104.32</v>
      </c>
      <c r="K57" s="1217">
        <v>105.21</v>
      </c>
      <c r="L57" s="1217">
        <v>106.08</v>
      </c>
      <c r="M57" s="1217">
        <v>106.45</v>
      </c>
      <c r="N57" s="1217">
        <v>106.41</v>
      </c>
      <c r="O57" s="1217">
        <v>104.99</v>
      </c>
      <c r="P57" s="1218">
        <v>103.43</v>
      </c>
    </row>
    <row r="58" spans="1:16" ht="16.5" customHeight="1">
      <c r="A58" s="1242"/>
      <c r="B58" s="1241" t="s">
        <v>451</v>
      </c>
      <c r="C58" s="1237" t="s">
        <v>296</v>
      </c>
      <c r="D58" s="1238">
        <v>-0.17000000000000171</v>
      </c>
      <c r="E58" s="1238">
        <v>-0.79000000000000625</v>
      </c>
      <c r="F58" s="1238">
        <v>-0.18999999999999773</v>
      </c>
      <c r="G58" s="1238">
        <v>-0.67000000000000171</v>
      </c>
      <c r="H58" s="1238">
        <v>-1.4699999999999989</v>
      </c>
      <c r="I58" s="1238">
        <v>-0.78999999999999204</v>
      </c>
      <c r="J58" s="1238">
        <v>0.52999999999998693</v>
      </c>
      <c r="K58" s="1238">
        <v>0.89000000000000057</v>
      </c>
      <c r="L58" s="1238">
        <v>0.87000000000000455</v>
      </c>
      <c r="M58" s="1238">
        <v>0.37000000000000455</v>
      </c>
      <c r="N58" s="1238">
        <v>-4.0000000000006253E-2</v>
      </c>
      <c r="O58" s="1238">
        <v>-1.4200000000000017</v>
      </c>
      <c r="P58" s="1239">
        <v>-1.5599999999999881</v>
      </c>
    </row>
    <row r="59" spans="1:16" ht="16.5" customHeight="1">
      <c r="A59" s="1214"/>
      <c r="B59" s="1931" t="s">
        <v>312</v>
      </c>
      <c r="C59" s="1215" t="s">
        <v>293</v>
      </c>
      <c r="D59" s="1216">
        <v>9.7418412079891437E-2</v>
      </c>
      <c r="E59" s="1216">
        <v>1.0653753026634325</v>
      </c>
      <c r="F59" s="1216">
        <v>-0.5797101449275307</v>
      </c>
      <c r="G59" s="1216">
        <v>-2.3529411764705932</v>
      </c>
      <c r="H59" s="1216">
        <v>-0.59701492537312872</v>
      </c>
      <c r="I59" s="1216">
        <v>0.99304865938430986</v>
      </c>
      <c r="J59" s="1216">
        <v>-2.5012506253126561</v>
      </c>
      <c r="K59" s="1217">
        <v>1.7076845806127601</v>
      </c>
      <c r="L59" s="1217">
        <v>3.1372549019607732</v>
      </c>
      <c r="M59" s="1217">
        <v>-0.38684719535782536</v>
      </c>
      <c r="N59" s="1216">
        <v>0.86830680173660535</v>
      </c>
      <c r="O59" s="1216">
        <v>1.0511227902532332</v>
      </c>
      <c r="P59" s="1235">
        <v>-3.9200026988257743</v>
      </c>
    </row>
    <row r="60" spans="1:16" ht="16.5" customHeight="1">
      <c r="A60" s="1219"/>
      <c r="B60" s="1932"/>
      <c r="C60" s="1221" t="s">
        <v>294</v>
      </c>
      <c r="D60" s="1222">
        <v>0.03</v>
      </c>
      <c r="E60" s="1222">
        <v>0.4</v>
      </c>
      <c r="F60" s="1222">
        <v>-0.22</v>
      </c>
      <c r="G60" s="1222">
        <v>-0.88</v>
      </c>
      <c r="H60" s="1222">
        <v>-0.2</v>
      </c>
      <c r="I60" s="1222">
        <v>0.38</v>
      </c>
      <c r="J60" s="1222">
        <v>-0.95</v>
      </c>
      <c r="K60" s="1222">
        <v>0.67</v>
      </c>
      <c r="L60" s="1222">
        <v>1.21</v>
      </c>
      <c r="M60" s="1222">
        <v>-0.17</v>
      </c>
      <c r="N60" s="1222">
        <v>0.27</v>
      </c>
      <c r="O60" s="1222">
        <v>0.34</v>
      </c>
      <c r="P60" s="1223">
        <v>-1.73</v>
      </c>
    </row>
    <row r="61" spans="1:16" ht="16.5" customHeight="1">
      <c r="A61" s="1219"/>
      <c r="B61" s="1933" t="s">
        <v>934</v>
      </c>
      <c r="C61" s="1225" t="s">
        <v>293</v>
      </c>
      <c r="D61" s="1217" t="s">
        <v>961</v>
      </c>
      <c r="E61" s="1217" t="s">
        <v>961</v>
      </c>
      <c r="F61" s="1217" t="s">
        <v>961</v>
      </c>
      <c r="G61" s="1217" t="s">
        <v>961</v>
      </c>
      <c r="H61" s="1217" t="s">
        <v>961</v>
      </c>
      <c r="I61" s="1217" t="s">
        <v>961</v>
      </c>
      <c r="J61" s="1217" t="s">
        <v>961</v>
      </c>
      <c r="K61" s="1245" t="s">
        <v>961</v>
      </c>
      <c r="L61" s="1217" t="s">
        <v>961</v>
      </c>
      <c r="M61" s="1217" t="s">
        <v>961</v>
      </c>
      <c r="N61" s="1217" t="s">
        <v>961</v>
      </c>
      <c r="O61" s="1217" t="s">
        <v>961</v>
      </c>
      <c r="P61" s="1218" t="s">
        <v>961</v>
      </c>
    </row>
    <row r="62" spans="1:16" ht="16.5" customHeight="1">
      <c r="A62" s="1219"/>
      <c r="B62" s="1933"/>
      <c r="C62" s="1226" t="s">
        <v>294</v>
      </c>
      <c r="D62" s="1222" t="s">
        <v>961</v>
      </c>
      <c r="E62" s="1222" t="s">
        <v>961</v>
      </c>
      <c r="F62" s="1222" t="s">
        <v>961</v>
      </c>
      <c r="G62" s="1222" t="s">
        <v>961</v>
      </c>
      <c r="H62" s="1222" t="s">
        <v>961</v>
      </c>
      <c r="I62" s="1222" t="s">
        <v>961</v>
      </c>
      <c r="J62" s="1222" t="s">
        <v>961</v>
      </c>
      <c r="K62" s="1245" t="s">
        <v>961</v>
      </c>
      <c r="L62" s="1222" t="s">
        <v>961</v>
      </c>
      <c r="M62" s="1222" t="s">
        <v>961</v>
      </c>
      <c r="N62" s="1222" t="s">
        <v>961</v>
      </c>
      <c r="O62" s="1222" t="s">
        <v>961</v>
      </c>
      <c r="P62" s="1223" t="s">
        <v>961</v>
      </c>
    </row>
    <row r="63" spans="1:16" ht="16.5" customHeight="1">
      <c r="A63" s="1219"/>
      <c r="B63" s="1933" t="s">
        <v>313</v>
      </c>
      <c r="C63" s="1225" t="s">
        <v>293</v>
      </c>
      <c r="D63" s="1217">
        <v>1.2311135982092989</v>
      </c>
      <c r="E63" s="1217">
        <v>2.3089609675645897</v>
      </c>
      <c r="F63" s="1217">
        <v>-6.2780269058295888</v>
      </c>
      <c r="G63" s="1217">
        <v>7.1428571428571335</v>
      </c>
      <c r="H63" s="1217">
        <v>-11.872146118721451</v>
      </c>
      <c r="I63" s="1217">
        <v>-2.706027060270606</v>
      </c>
      <c r="J63" s="1217">
        <v>20.758405432599147</v>
      </c>
      <c r="K63" s="1217">
        <v>2.3640661938534278</v>
      </c>
      <c r="L63" s="1217">
        <v>1.2076172782164394</v>
      </c>
      <c r="M63" s="1217">
        <v>-20.345879959308238</v>
      </c>
      <c r="N63" s="1217">
        <v>-10.614192009540835</v>
      </c>
      <c r="O63" s="1217">
        <v>-6.7708333333333339</v>
      </c>
      <c r="P63" s="1218">
        <v>17.578365089121082</v>
      </c>
    </row>
    <row r="64" spans="1:16" ht="16.5" customHeight="1">
      <c r="A64" s="1219"/>
      <c r="B64" s="1933"/>
      <c r="C64" s="1226" t="s">
        <v>294</v>
      </c>
      <c r="D64" s="1222">
        <v>0.1</v>
      </c>
      <c r="E64" s="1222">
        <v>0.2</v>
      </c>
      <c r="F64" s="1222">
        <v>-0.44</v>
      </c>
      <c r="G64" s="1222">
        <v>0.53</v>
      </c>
      <c r="H64" s="1222">
        <v>-0.82</v>
      </c>
      <c r="I64" s="1222">
        <v>-0.16</v>
      </c>
      <c r="J64" s="1222">
        <v>1.56</v>
      </c>
      <c r="K64" s="1222">
        <v>0.18</v>
      </c>
      <c r="L64" s="1222">
        <v>0.09</v>
      </c>
      <c r="M64" s="1222">
        <v>-1.46</v>
      </c>
      <c r="N64" s="1222">
        <v>-0.74</v>
      </c>
      <c r="O64" s="1222">
        <v>-0.45</v>
      </c>
      <c r="P64" s="1223">
        <v>1.49</v>
      </c>
    </row>
    <row r="65" spans="1:16" ht="16.5" customHeight="1">
      <c r="A65" s="1227" t="s">
        <v>126</v>
      </c>
      <c r="B65" s="1933" t="s">
        <v>935</v>
      </c>
      <c r="C65" s="1225" t="s">
        <v>293</v>
      </c>
      <c r="D65" s="1217">
        <v>0.10106114199089875</v>
      </c>
      <c r="E65" s="1217">
        <v>0.20181634712411994</v>
      </c>
      <c r="F65" s="1217">
        <v>-0.80971659919028027</v>
      </c>
      <c r="G65" s="1217">
        <v>2.7755575615628914E-17</v>
      </c>
      <c r="H65" s="1217">
        <v>-0.81632653061225646</v>
      </c>
      <c r="I65" s="1217">
        <v>1.1655994960282192</v>
      </c>
      <c r="J65" s="1217">
        <v>-0.60362173038230227</v>
      </c>
      <c r="K65" s="1217">
        <v>0.10085728693898995</v>
      </c>
      <c r="L65" s="1217">
        <v>-0.10085728693898992</v>
      </c>
      <c r="M65" s="1217">
        <v>-0.40444893832152828</v>
      </c>
      <c r="N65" s="1217">
        <v>0.30349013657055857</v>
      </c>
      <c r="O65" s="1217">
        <v>0</v>
      </c>
      <c r="P65" s="1218">
        <v>-0.10106114199089875</v>
      </c>
    </row>
    <row r="66" spans="1:16" ht="16.5" customHeight="1">
      <c r="A66" s="1227"/>
      <c r="B66" s="1933"/>
      <c r="C66" s="1226" t="s">
        <v>294</v>
      </c>
      <c r="D66" s="1222">
        <v>0.19</v>
      </c>
      <c r="E66" s="1222">
        <v>0.37</v>
      </c>
      <c r="F66" s="1222">
        <v>-1.33</v>
      </c>
      <c r="G66" s="1222">
        <v>0.06</v>
      </c>
      <c r="H66" s="1222">
        <v>-1.29</v>
      </c>
      <c r="I66" s="1222">
        <v>2.02</v>
      </c>
      <c r="J66" s="1222">
        <v>-1.01</v>
      </c>
      <c r="K66" s="1222">
        <v>0.23</v>
      </c>
      <c r="L66" s="1222">
        <v>-0.13</v>
      </c>
      <c r="M66" s="1222">
        <v>-0.61</v>
      </c>
      <c r="N66" s="1222">
        <v>0.57999999999999996</v>
      </c>
      <c r="O66" s="1222">
        <v>7.0000000000000007E-2</v>
      </c>
      <c r="P66" s="1223">
        <v>-0.1</v>
      </c>
    </row>
    <row r="67" spans="1:16" ht="16.5" customHeight="1">
      <c r="A67" s="1227" t="s">
        <v>105</v>
      </c>
      <c r="B67" s="1932" t="s">
        <v>936</v>
      </c>
      <c r="C67" s="1225" t="s">
        <v>293</v>
      </c>
      <c r="D67" s="1217">
        <v>0.69461014342904104</v>
      </c>
      <c r="E67" s="1217">
        <v>-2.0173290142477156</v>
      </c>
      <c r="F67" s="1217">
        <v>0.15133724722765818</v>
      </c>
      <c r="G67" s="1217">
        <v>-2.2922044398554462</v>
      </c>
      <c r="H67" s="1217">
        <v>-1.5311200142904657E-2</v>
      </c>
      <c r="I67" s="1217">
        <v>1.5272671174761523</v>
      </c>
      <c r="J67" s="1217">
        <v>2.1844469472746799</v>
      </c>
      <c r="K67" s="1217">
        <v>-4.4483571114160689</v>
      </c>
      <c r="L67" s="1217">
        <v>-4.9671325199443519</v>
      </c>
      <c r="M67" s="1217">
        <v>0.30384142371409972</v>
      </c>
      <c r="N67" s="1217">
        <v>-1.795074316076686</v>
      </c>
      <c r="O67" s="1217">
        <v>0.91028237817228641</v>
      </c>
      <c r="P67" s="1218">
        <v>0.8124023554861195</v>
      </c>
    </row>
    <row r="68" spans="1:16" ht="16.5" customHeight="1">
      <c r="A68" s="1227"/>
      <c r="B68" s="1932"/>
      <c r="C68" s="1221" t="s">
        <v>294</v>
      </c>
      <c r="D68" s="1222">
        <v>0.23</v>
      </c>
      <c r="E68" s="1222">
        <v>-0.55000000000000004</v>
      </c>
      <c r="F68" s="1222">
        <v>0.08</v>
      </c>
      <c r="G68" s="1222">
        <v>-0.61</v>
      </c>
      <c r="H68" s="1222">
        <v>0.05</v>
      </c>
      <c r="I68" s="1222">
        <v>0.5</v>
      </c>
      <c r="J68" s="1222">
        <v>0.67</v>
      </c>
      <c r="K68" s="1222">
        <v>-1.3</v>
      </c>
      <c r="L68" s="1222">
        <v>-1.46</v>
      </c>
      <c r="M68" s="1222">
        <v>0.1</v>
      </c>
      <c r="N68" s="1222">
        <v>-0.52</v>
      </c>
      <c r="O68" s="1222">
        <v>0.25</v>
      </c>
      <c r="P68" s="1223">
        <v>0.27</v>
      </c>
    </row>
    <row r="69" spans="1:16" ht="16.5" customHeight="1">
      <c r="A69" s="1228" t="s">
        <v>108</v>
      </c>
      <c r="B69" s="1932" t="s">
        <v>937</v>
      </c>
      <c r="C69" s="1215" t="s">
        <v>296</v>
      </c>
      <c r="D69" s="1217">
        <v>14.36</v>
      </c>
      <c r="E69" s="1217">
        <v>-1.7169999999999979</v>
      </c>
      <c r="F69" s="1217">
        <v>-5.3410000000000082</v>
      </c>
      <c r="G69" s="1217">
        <v>-33.038999999999987</v>
      </c>
      <c r="H69" s="1217">
        <v>17.913999999999991</v>
      </c>
      <c r="I69" s="1217">
        <v>21.318000000000008</v>
      </c>
      <c r="J69" s="1217">
        <v>-24.438000000000002</v>
      </c>
      <c r="K69" s="1217">
        <v>9.6009999999999991</v>
      </c>
      <c r="L69" s="1217">
        <v>5.7249999999999934</v>
      </c>
      <c r="M69" s="1217">
        <v>-3.1490000000000009</v>
      </c>
      <c r="N69" s="1217">
        <v>3.8130000000000019</v>
      </c>
      <c r="O69" s="1217">
        <v>-15.789999999999996</v>
      </c>
      <c r="P69" s="1218">
        <v>7.4790000000000001</v>
      </c>
    </row>
    <row r="70" spans="1:16" ht="16.5" customHeight="1">
      <c r="A70" s="1228"/>
      <c r="B70" s="1932"/>
      <c r="C70" s="1221" t="s">
        <v>294</v>
      </c>
      <c r="D70" s="1222">
        <v>0.49</v>
      </c>
      <c r="E70" s="1222">
        <v>-7.0000000000000007E-2</v>
      </c>
      <c r="F70" s="1222">
        <v>-0.21</v>
      </c>
      <c r="G70" s="1222">
        <v>-1.1399999999999999</v>
      </c>
      <c r="H70" s="1222">
        <v>0.63</v>
      </c>
      <c r="I70" s="1222">
        <v>0.74</v>
      </c>
      <c r="J70" s="1222">
        <v>-0.89</v>
      </c>
      <c r="K70" s="1222">
        <v>0.35</v>
      </c>
      <c r="L70" s="1222">
        <v>0.22</v>
      </c>
      <c r="M70" s="1222">
        <v>-0.12</v>
      </c>
      <c r="N70" s="1222">
        <v>0.13</v>
      </c>
      <c r="O70" s="1222">
        <v>-0.56000000000000005</v>
      </c>
      <c r="P70" s="1223">
        <v>0.3</v>
      </c>
    </row>
    <row r="71" spans="1:16" ht="19.5" customHeight="1">
      <c r="A71" s="1227" t="s">
        <v>109</v>
      </c>
      <c r="B71" s="1937" t="s">
        <v>950</v>
      </c>
      <c r="C71" s="1225" t="s">
        <v>293</v>
      </c>
      <c r="D71" s="1217">
        <v>0.25975189215817984</v>
      </c>
      <c r="E71" s="1217">
        <v>2.4562643576603644</v>
      </c>
      <c r="F71" s="1217">
        <v>-8.5413301176309986</v>
      </c>
      <c r="G71" s="1217">
        <v>6.2132971006148834</v>
      </c>
      <c r="H71" s="1217">
        <v>-4.5504385964912277</v>
      </c>
      <c r="I71" s="1217">
        <v>7.64388489208633</v>
      </c>
      <c r="J71" s="1217">
        <v>-8.2431457431457424</v>
      </c>
      <c r="K71" s="1217">
        <v>-6.864008950940093</v>
      </c>
      <c r="L71" s="1217">
        <v>10.740078655702538</v>
      </c>
      <c r="M71" s="1217">
        <v>4.0121472746215057</v>
      </c>
      <c r="N71" s="1217">
        <v>3.0093533956893044</v>
      </c>
      <c r="O71" s="1217">
        <v>5.0721361338320516</v>
      </c>
      <c r="P71" s="1218">
        <v>-7.5849299964634174</v>
      </c>
    </row>
    <row r="72" spans="1:16" ht="20.25" customHeight="1">
      <c r="A72" s="1227"/>
      <c r="B72" s="1937"/>
      <c r="C72" s="1221" t="s">
        <v>294</v>
      </c>
      <c r="D72" s="1222">
        <v>-0.02</v>
      </c>
      <c r="E72" s="1222">
        <v>0.1</v>
      </c>
      <c r="F72" s="1222">
        <v>-0.51</v>
      </c>
      <c r="G72" s="1222">
        <v>0.3</v>
      </c>
      <c r="H72" s="1222">
        <v>-0.28999999999999998</v>
      </c>
      <c r="I72" s="1222">
        <v>0.38</v>
      </c>
      <c r="J72" s="1222">
        <v>-0.52</v>
      </c>
      <c r="K72" s="1222">
        <v>-0.41</v>
      </c>
      <c r="L72" s="1222">
        <v>0.6</v>
      </c>
      <c r="M72" s="1222">
        <v>0.18</v>
      </c>
      <c r="N72" s="1222">
        <v>0.12</v>
      </c>
      <c r="O72" s="1222">
        <v>0.23</v>
      </c>
      <c r="P72" s="1223">
        <v>-0.52</v>
      </c>
    </row>
    <row r="73" spans="1:16" ht="16.5" customHeight="1">
      <c r="A73" s="1219"/>
      <c r="B73" s="1932" t="s">
        <v>938</v>
      </c>
      <c r="C73" s="1225" t="s">
        <v>296</v>
      </c>
      <c r="D73" s="1247">
        <v>8.9999999999998952E-3</v>
      </c>
      <c r="E73" s="1247">
        <v>2.7000000000000135E-2</v>
      </c>
      <c r="F73" s="1247">
        <v>2.6089039444609885E-2</v>
      </c>
      <c r="G73" s="1247">
        <v>1.5000000000000126E-2</v>
      </c>
      <c r="H73" s="1247">
        <v>2.5332178540832834E-2</v>
      </c>
      <c r="I73" s="1247">
        <v>1.8999999999999906E-2</v>
      </c>
      <c r="J73" s="1247">
        <v>1.8000000000000013E-2</v>
      </c>
      <c r="K73" s="1247">
        <v>3.5395147141224902E-2</v>
      </c>
      <c r="L73" s="1247">
        <v>5.0000000000001155E-3</v>
      </c>
      <c r="M73" s="1247">
        <v>-1.0000000000001115E-3</v>
      </c>
      <c r="N73" s="1247">
        <v>1.0000000000000009E-2</v>
      </c>
      <c r="O73" s="1247">
        <v>6.0000000000000053E-3</v>
      </c>
      <c r="P73" s="1248" t="s">
        <v>961</v>
      </c>
    </row>
    <row r="74" spans="1:16" ht="16.5" customHeight="1">
      <c r="A74" s="1219"/>
      <c r="B74" s="1932"/>
      <c r="C74" s="1221" t="s">
        <v>294</v>
      </c>
      <c r="D74" s="1222">
        <v>0.42</v>
      </c>
      <c r="E74" s="1222">
        <v>1.17</v>
      </c>
      <c r="F74" s="1222">
        <v>1.1100000000000001</v>
      </c>
      <c r="G74" s="1222">
        <v>0.62</v>
      </c>
      <c r="H74" s="1222">
        <v>1.01</v>
      </c>
      <c r="I74" s="1222">
        <v>0.75</v>
      </c>
      <c r="J74" s="1222">
        <v>0.7</v>
      </c>
      <c r="K74" s="1222">
        <v>1.41</v>
      </c>
      <c r="L74" s="1222">
        <v>0.09</v>
      </c>
      <c r="M74" s="1222">
        <v>-0.17</v>
      </c>
      <c r="N74" s="1222">
        <v>0.28000000000000003</v>
      </c>
      <c r="O74" s="1222">
        <v>0.11</v>
      </c>
      <c r="P74" s="1223" t="s">
        <v>961</v>
      </c>
    </row>
    <row r="75" spans="1:16" ht="16.5" customHeight="1">
      <c r="A75" s="1219"/>
      <c r="B75" s="1932" t="s">
        <v>939</v>
      </c>
      <c r="C75" s="1215" t="s">
        <v>296</v>
      </c>
      <c r="D75" s="1217">
        <v>0.56200000000001182</v>
      </c>
      <c r="E75" s="1217">
        <v>0.75999999999999102</v>
      </c>
      <c r="F75" s="1217">
        <v>0.47100000000000358</v>
      </c>
      <c r="G75" s="1217">
        <v>-0.47100000000000364</v>
      </c>
      <c r="H75" s="1217">
        <v>-0.20199999999999818</v>
      </c>
      <c r="I75" s="1217">
        <v>-1.2999999999991019E-2</v>
      </c>
      <c r="J75" s="1217">
        <v>0.17599999999998772</v>
      </c>
      <c r="K75" s="1217">
        <v>-0.37899999999999068</v>
      </c>
      <c r="L75" s="1217">
        <v>8.6999999999989086E-2</v>
      </c>
      <c r="M75" s="1217">
        <v>-0.76099999999999557</v>
      </c>
      <c r="N75" s="1217">
        <v>9.0000000000003411E-2</v>
      </c>
      <c r="O75" s="1217">
        <v>0.17300000000000182</v>
      </c>
      <c r="P75" s="1218">
        <v>-0.29300000000000631</v>
      </c>
    </row>
    <row r="76" spans="1:16" ht="16.5" customHeight="1">
      <c r="A76" s="1219"/>
      <c r="B76" s="1932"/>
      <c r="C76" s="1221" t="s">
        <v>294</v>
      </c>
      <c r="D76" s="1222">
        <v>0.61</v>
      </c>
      <c r="E76" s="1222">
        <v>0.84</v>
      </c>
      <c r="F76" s="1222">
        <v>0.5</v>
      </c>
      <c r="G76" s="1222">
        <v>-0.6</v>
      </c>
      <c r="H76" s="1222">
        <v>-0.28000000000000003</v>
      </c>
      <c r="I76" s="1222">
        <v>-0.06</v>
      </c>
      <c r="J76" s="1222">
        <v>0.15</v>
      </c>
      <c r="K76" s="1222">
        <v>-0.5</v>
      </c>
      <c r="L76" s="1222">
        <v>0.05</v>
      </c>
      <c r="M76" s="1222">
        <v>-0.94</v>
      </c>
      <c r="N76" s="1222">
        <v>0.06</v>
      </c>
      <c r="O76" s="1222">
        <v>0.14000000000000001</v>
      </c>
      <c r="P76" s="1223">
        <v>-0.47</v>
      </c>
    </row>
    <row r="77" spans="1:16" ht="16.5" customHeight="1">
      <c r="A77" s="1219"/>
      <c r="B77" s="1254" t="s">
        <v>301</v>
      </c>
      <c r="C77" s="1215" t="s">
        <v>294</v>
      </c>
      <c r="D77" s="1255">
        <v>-0.12</v>
      </c>
      <c r="E77" s="1231">
        <v>-0.2</v>
      </c>
      <c r="F77" s="1231">
        <v>-0.23</v>
      </c>
      <c r="G77" s="1231">
        <v>-0.1</v>
      </c>
      <c r="H77" s="1231">
        <v>-0.23</v>
      </c>
      <c r="I77" s="1231">
        <v>-0.06</v>
      </c>
      <c r="J77" s="1231">
        <v>0.1</v>
      </c>
      <c r="K77" s="1231">
        <v>0.06</v>
      </c>
      <c r="L77" s="1231">
        <v>0.05</v>
      </c>
      <c r="M77" s="1231">
        <v>-0.03</v>
      </c>
      <c r="N77" s="1231">
        <v>-0.02</v>
      </c>
      <c r="O77" s="1231">
        <v>-0.12</v>
      </c>
      <c r="P77" s="1232">
        <v>-0.08</v>
      </c>
    </row>
    <row r="78" spans="1:16" ht="16.5" customHeight="1">
      <c r="A78" s="1219"/>
      <c r="B78" s="1233"/>
      <c r="C78" s="1234"/>
      <c r="D78" s="1217">
        <v>100.28</v>
      </c>
      <c r="E78" s="1217">
        <v>102.53</v>
      </c>
      <c r="F78" s="1217">
        <v>101.29</v>
      </c>
      <c r="G78" s="1217">
        <v>99.46</v>
      </c>
      <c r="H78" s="1217">
        <v>98.04</v>
      </c>
      <c r="I78" s="1217">
        <v>102.5</v>
      </c>
      <c r="J78" s="1217">
        <v>102.33</v>
      </c>
      <c r="K78" s="1217">
        <v>103.01</v>
      </c>
      <c r="L78" s="1217">
        <v>103.74</v>
      </c>
      <c r="M78" s="1217">
        <v>100.5</v>
      </c>
      <c r="N78" s="1217">
        <v>100.67</v>
      </c>
      <c r="O78" s="1217">
        <v>100.68</v>
      </c>
      <c r="P78" s="1218">
        <v>99.84</v>
      </c>
    </row>
    <row r="79" spans="1:16" ht="16.5" customHeight="1">
      <c r="A79" s="1219"/>
      <c r="B79" s="1236" t="s">
        <v>314</v>
      </c>
      <c r="C79" s="1237" t="s">
        <v>296</v>
      </c>
      <c r="D79" s="1238">
        <v>1.9300000000000068</v>
      </c>
      <c r="E79" s="1238">
        <v>2.25</v>
      </c>
      <c r="F79" s="1238">
        <v>-1.2399999999999949</v>
      </c>
      <c r="G79" s="1238">
        <v>-1.8300000000000125</v>
      </c>
      <c r="H79" s="1238">
        <v>-1.4199999999999875</v>
      </c>
      <c r="I79" s="1238">
        <v>4.4599999999999937</v>
      </c>
      <c r="J79" s="1238">
        <v>-0.17000000000000171</v>
      </c>
      <c r="K79" s="1238">
        <v>0.68000000000000682</v>
      </c>
      <c r="L79" s="1238">
        <v>0.72999999999998977</v>
      </c>
      <c r="M79" s="1238">
        <v>-3.2399999999999949</v>
      </c>
      <c r="N79" s="1238">
        <v>0.17000000000000171</v>
      </c>
      <c r="O79" s="1238">
        <v>1.0000000000005116E-2</v>
      </c>
      <c r="P79" s="1239">
        <v>-0.84000000000000341</v>
      </c>
    </row>
    <row r="80" spans="1:16" ht="16.5" customHeight="1">
      <c r="A80" s="1219"/>
      <c r="B80" s="1240"/>
      <c r="C80" s="1234"/>
      <c r="D80" s="1217">
        <v>98.59</v>
      </c>
      <c r="E80" s="1217">
        <v>100.39</v>
      </c>
      <c r="F80" s="1217">
        <v>101.37</v>
      </c>
      <c r="G80" s="1217">
        <v>101.09</v>
      </c>
      <c r="H80" s="1217">
        <v>99.6</v>
      </c>
      <c r="I80" s="1217">
        <v>100</v>
      </c>
      <c r="J80" s="1217">
        <v>100.96</v>
      </c>
      <c r="K80" s="1217">
        <v>102.61</v>
      </c>
      <c r="L80" s="1217">
        <v>103.03</v>
      </c>
      <c r="M80" s="1217">
        <v>102.42</v>
      </c>
      <c r="N80" s="1217">
        <v>101.64</v>
      </c>
      <c r="O80" s="1217">
        <v>100.62</v>
      </c>
      <c r="P80" s="1218">
        <v>100.4</v>
      </c>
    </row>
    <row r="81" spans="1:16" ht="16.5" customHeight="1">
      <c r="A81" s="1219"/>
      <c r="B81" s="1241" t="s">
        <v>303</v>
      </c>
      <c r="C81" s="1237" t="s">
        <v>296</v>
      </c>
      <c r="D81" s="1238">
        <v>0.96000000000000796</v>
      </c>
      <c r="E81" s="1238">
        <v>1.7999999999999972</v>
      </c>
      <c r="F81" s="1238">
        <v>0.98000000000000398</v>
      </c>
      <c r="G81" s="1238">
        <v>-0.28000000000000114</v>
      </c>
      <c r="H81" s="1238">
        <v>-1.4900000000000091</v>
      </c>
      <c r="I81" s="1238">
        <v>0.40000000000000568</v>
      </c>
      <c r="J81" s="1238">
        <v>0.95999999999999375</v>
      </c>
      <c r="K81" s="1238">
        <v>1.6500000000000057</v>
      </c>
      <c r="L81" s="1238">
        <v>0.42000000000000171</v>
      </c>
      <c r="M81" s="1238">
        <v>-0.60999999999999943</v>
      </c>
      <c r="N81" s="1238">
        <v>-0.78000000000000114</v>
      </c>
      <c r="O81" s="1238">
        <v>-1.019999999999996</v>
      </c>
      <c r="P81" s="1239">
        <v>-0.21999999999999886</v>
      </c>
    </row>
    <row r="82" spans="1:16" ht="16.5" customHeight="1">
      <c r="A82" s="1219"/>
      <c r="B82" s="1240"/>
      <c r="C82" s="1234"/>
      <c r="D82" s="1217">
        <v>96.98</v>
      </c>
      <c r="E82" s="1217">
        <v>98.08</v>
      </c>
      <c r="F82" s="1217">
        <v>98.88</v>
      </c>
      <c r="G82" s="1217">
        <v>99.49</v>
      </c>
      <c r="H82" s="1217">
        <v>99.59</v>
      </c>
      <c r="I82" s="1217">
        <v>100.35</v>
      </c>
      <c r="J82" s="1217">
        <v>100.92</v>
      </c>
      <c r="K82" s="1217">
        <v>101.31</v>
      </c>
      <c r="L82" s="1217">
        <v>101.48</v>
      </c>
      <c r="M82" s="1217">
        <v>101.37</v>
      </c>
      <c r="N82" s="1217">
        <v>101.54</v>
      </c>
      <c r="O82" s="1217">
        <v>101.92</v>
      </c>
      <c r="P82" s="1218">
        <v>101.54</v>
      </c>
    </row>
    <row r="83" spans="1:16" ht="16.5" customHeight="1">
      <c r="A83" s="1242"/>
      <c r="B83" s="1241" t="s">
        <v>304</v>
      </c>
      <c r="C83" s="1237" t="s">
        <v>296</v>
      </c>
      <c r="D83" s="1238">
        <v>0.6600000000000108</v>
      </c>
      <c r="E83" s="1238">
        <v>1.0999999999999943</v>
      </c>
      <c r="F83" s="1238">
        <v>0.79999999999999716</v>
      </c>
      <c r="G83" s="1238">
        <v>0.60999999999999943</v>
      </c>
      <c r="H83" s="1238">
        <v>0.10000000000000853</v>
      </c>
      <c r="I83" s="1238">
        <v>0.75999999999999091</v>
      </c>
      <c r="J83" s="1238">
        <v>0.57000000000000739</v>
      </c>
      <c r="K83" s="1238">
        <v>0.39000000000000057</v>
      </c>
      <c r="L83" s="1238">
        <v>0.17000000000000171</v>
      </c>
      <c r="M83" s="1238">
        <v>-0.10999999999999943</v>
      </c>
      <c r="N83" s="1238">
        <v>0.17000000000000171</v>
      </c>
      <c r="O83" s="1238">
        <v>0.37999999999999545</v>
      </c>
      <c r="P83" s="1239">
        <v>-0.37999999999999545</v>
      </c>
    </row>
    <row r="84" spans="1:16" ht="12.75" customHeight="1">
      <c r="A84" s="1188"/>
      <c r="B84" s="1256" t="s">
        <v>1040</v>
      </c>
      <c r="C84" s="1257"/>
      <c r="D84" s="1257"/>
      <c r="E84" s="1257"/>
      <c r="F84" s="1257"/>
      <c r="G84" s="1257"/>
      <c r="H84" s="1257"/>
      <c r="I84" s="1257"/>
      <c r="J84" s="1257"/>
      <c r="K84" s="1257"/>
      <c r="L84" s="1257"/>
      <c r="M84" s="1257"/>
      <c r="N84" s="1257"/>
      <c r="O84" s="1257"/>
      <c r="P84" s="1258" t="s">
        <v>272</v>
      </c>
    </row>
    <row r="85" spans="1:16" ht="13.5" customHeight="1">
      <c r="A85"/>
      <c r="B85" s="1259" t="s">
        <v>1041</v>
      </c>
      <c r="C85" s="7"/>
      <c r="D85" s="7"/>
      <c r="E85" s="7"/>
      <c r="F85" s="7"/>
      <c r="G85" s="7"/>
      <c r="H85" s="7"/>
      <c r="I85" s="7"/>
      <c r="J85" s="7"/>
      <c r="K85" s="7"/>
      <c r="L85" s="7"/>
      <c r="M85" s="7"/>
      <c r="N85" s="7"/>
      <c r="O85" s="7"/>
      <c r="P85" s="7"/>
    </row>
    <row r="86" spans="1:16" ht="3.75" customHeight="1">
      <c r="A86"/>
      <c r="B86"/>
      <c r="C86" s="7"/>
      <c r="D86" s="7"/>
      <c r="E86" s="7"/>
      <c r="F86" s="7"/>
      <c r="G86" s="7"/>
      <c r="H86" s="7"/>
      <c r="I86" s="7"/>
      <c r="J86" s="7"/>
      <c r="K86" s="7"/>
      <c r="L86" s="7"/>
      <c r="M86" s="7"/>
      <c r="N86" s="7"/>
      <c r="O86" s="7"/>
      <c r="P86" s="7"/>
    </row>
    <row r="87" spans="1:16">
      <c r="A87"/>
      <c r="B87"/>
      <c r="C87"/>
      <c r="D87"/>
      <c r="E87"/>
      <c r="F87"/>
      <c r="G87"/>
      <c r="H87"/>
      <c r="I87"/>
      <c r="J87"/>
      <c r="K87"/>
      <c r="L87"/>
      <c r="M87"/>
      <c r="N87"/>
      <c r="O87"/>
      <c r="P87"/>
    </row>
  </sheetData>
  <mergeCells count="19">
    <mergeCell ref="B4:L4"/>
    <mergeCell ref="B11:B13"/>
    <mergeCell ref="B73:B74"/>
    <mergeCell ref="B75:B76"/>
    <mergeCell ref="B61:B62"/>
    <mergeCell ref="B63:B64"/>
    <mergeCell ref="B65:B66"/>
    <mergeCell ref="B67:B68"/>
    <mergeCell ref="B69:B70"/>
    <mergeCell ref="B71:B72"/>
    <mergeCell ref="B59:B60"/>
    <mergeCell ref="B24:B25"/>
    <mergeCell ref="B26:B27"/>
    <mergeCell ref="C11:C13"/>
    <mergeCell ref="B22:B23"/>
    <mergeCell ref="B14:B15"/>
    <mergeCell ref="B16:B17"/>
    <mergeCell ref="B18:B19"/>
    <mergeCell ref="B20:B21"/>
  </mergeCells>
  <phoneticPr fontId="5"/>
  <pageMargins left="0.86614173228346458" right="0.39370078740157483" top="0.70866141732283472" bottom="0.39370078740157483" header="0.39370078740157483" footer="0.19685039370078741"/>
  <pageSetup paperSize="9" scale="56" orientation="portrait" r:id="rId1"/>
  <headerFooter>
    <oddHeader>&amp;L&amp;"ＭＳ ゴシック,太字"&amp;26 4  鉱工業指数・景気動向指数</oddHeader>
    <oddFooter>&amp;L&amp;14-16-</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3">
    <tabColor rgb="FF99FF66"/>
  </sheetPr>
  <dimension ref="A1:Q47"/>
  <sheetViews>
    <sheetView view="pageBreakPreview" zoomScaleNormal="100" zoomScaleSheetLayoutView="100" workbookViewId="0"/>
  </sheetViews>
  <sheetFormatPr defaultColWidth="10" defaultRowHeight="12"/>
  <cols>
    <col min="1" max="1" width="3.6640625" style="26" customWidth="1"/>
    <col min="2" max="2" width="4.33203125" style="26" customWidth="1"/>
    <col min="3" max="3" width="27.33203125" style="26" customWidth="1"/>
    <col min="4" max="4" width="6.77734375" style="26" customWidth="1"/>
    <col min="5" max="5" width="5.77734375" style="26" customWidth="1"/>
    <col min="6" max="6" width="6.44140625" style="26" customWidth="1"/>
    <col min="7" max="7" width="6.33203125" style="26" customWidth="1"/>
    <col min="8" max="8" width="5.77734375" style="26" customWidth="1"/>
    <col min="9" max="9" width="6.109375" style="26" customWidth="1"/>
    <col min="10" max="10" width="6" style="26" customWidth="1"/>
    <col min="11" max="12" width="6.109375" style="26" customWidth="1"/>
    <col min="13" max="14" width="6" style="26" customWidth="1"/>
    <col min="15" max="16" width="6.109375" style="26" customWidth="1"/>
    <col min="17" max="17" width="6" style="26" customWidth="1"/>
    <col min="18" max="18" width="2.44140625" style="26" customWidth="1"/>
    <col min="19" max="16384" width="10" style="26"/>
  </cols>
  <sheetData>
    <row r="1" spans="1:17" ht="17.25" customHeight="1">
      <c r="A1" s="1260" t="s">
        <v>956</v>
      </c>
      <c r="B1" s="19"/>
      <c r="E1" s="19"/>
      <c r="F1" s="19"/>
      <c r="G1" s="19"/>
      <c r="H1" s="1260" t="s">
        <v>1094</v>
      </c>
      <c r="I1" s="19"/>
      <c r="J1" s="19"/>
      <c r="K1" s="19"/>
      <c r="L1" s="19"/>
      <c r="M1" s="682"/>
      <c r="N1" s="19"/>
      <c r="O1" s="19"/>
      <c r="P1" s="19"/>
      <c r="Q1" s="19"/>
    </row>
    <row r="2" spans="1:17" ht="9.75" customHeight="1" thickBot="1">
      <c r="A2" s="941"/>
      <c r="B2" s="941"/>
      <c r="C2" s="941"/>
      <c r="D2" s="941"/>
      <c r="E2" s="941"/>
      <c r="F2" s="941"/>
      <c r="G2" s="941"/>
      <c r="H2" s="941"/>
      <c r="I2" s="941"/>
      <c r="J2" s="941"/>
      <c r="K2" s="941"/>
      <c r="L2" s="941"/>
      <c r="M2" s="941"/>
      <c r="N2" s="941"/>
      <c r="O2" s="941"/>
      <c r="P2" s="941"/>
      <c r="Q2" s="941"/>
    </row>
    <row r="3" spans="1:17" s="27" customFormat="1" ht="17.149999999999999" customHeight="1">
      <c r="A3" s="1261"/>
      <c r="B3" s="1262" t="s">
        <v>1080</v>
      </c>
      <c r="C3" s="1263"/>
      <c r="D3" s="1263"/>
      <c r="E3" s="1264"/>
      <c r="F3" s="1264"/>
      <c r="G3" s="1264"/>
      <c r="H3" s="1264"/>
      <c r="I3" s="1264"/>
      <c r="J3" s="1265"/>
      <c r="K3" s="1265"/>
      <c r="L3" s="1266"/>
      <c r="M3" s="1267"/>
      <c r="N3" s="1267"/>
      <c r="O3" s="1268"/>
      <c r="P3" s="1268"/>
      <c r="Q3" s="1268"/>
    </row>
    <row r="4" spans="1:17" s="27" customFormat="1" ht="17.149999999999999" customHeight="1">
      <c r="A4" s="1269"/>
      <c r="B4" s="1270" t="s">
        <v>1081</v>
      </c>
      <c r="C4" s="1271"/>
      <c r="D4" s="1271"/>
      <c r="E4" s="1272"/>
      <c r="F4" s="1272"/>
      <c r="G4" s="1272"/>
      <c r="H4" s="1272"/>
      <c r="I4" s="1272"/>
      <c r="J4" s="1273"/>
      <c r="K4" s="1273"/>
      <c r="L4" s="1266"/>
      <c r="M4" s="1267"/>
      <c r="N4" s="1267"/>
      <c r="O4" s="1268"/>
      <c r="P4" s="1268"/>
      <c r="Q4" s="1268"/>
    </row>
    <row r="5" spans="1:17" s="27" customFormat="1" ht="18.75" customHeight="1" thickBot="1">
      <c r="A5" s="1274"/>
      <c r="B5" s="1275" t="s">
        <v>1082</v>
      </c>
      <c r="C5" s="1276"/>
      <c r="D5" s="1276"/>
      <c r="E5" s="1277"/>
      <c r="F5" s="1277"/>
      <c r="G5" s="1277"/>
      <c r="H5" s="1277"/>
      <c r="I5" s="1277"/>
      <c r="J5" s="1278"/>
      <c r="K5" s="1279"/>
      <c r="L5" s="1266"/>
      <c r="M5" s="1267"/>
      <c r="N5" s="1267"/>
      <c r="O5" s="1268"/>
      <c r="P5" s="1268"/>
      <c r="Q5" s="1268"/>
    </row>
    <row r="6" spans="1:17" s="27" customFormat="1" ht="6" customHeight="1">
      <c r="A6" s="941"/>
      <c r="B6" s="1280"/>
      <c r="E6" s="1281"/>
      <c r="F6" s="1281"/>
      <c r="G6" s="1281"/>
      <c r="H6" s="1281"/>
      <c r="I6" s="1281"/>
      <c r="J6" s="1281"/>
      <c r="K6" s="1267"/>
      <c r="L6" s="1267"/>
      <c r="M6" s="1267"/>
      <c r="N6" s="1267"/>
      <c r="O6" s="1268"/>
      <c r="P6" s="1268"/>
      <c r="Q6" s="1268"/>
    </row>
    <row r="7" spans="1:17" s="27" customFormat="1" ht="15.75" customHeight="1">
      <c r="A7" s="11"/>
      <c r="B7" s="941" t="s">
        <v>273</v>
      </c>
      <c r="C7" s="11"/>
      <c r="D7" s="11"/>
      <c r="E7" s="11"/>
      <c r="F7" s="11"/>
      <c r="G7" s="11"/>
      <c r="H7" s="11"/>
      <c r="I7" s="11"/>
      <c r="J7" s="11"/>
      <c r="K7" s="11"/>
      <c r="L7" s="11"/>
      <c r="M7" s="11"/>
      <c r="N7" s="11"/>
      <c r="O7" s="11"/>
      <c r="P7" s="11"/>
      <c r="Q7" s="11"/>
    </row>
    <row r="8" spans="1:17" s="27" customFormat="1" ht="13.5" customHeight="1">
      <c r="A8" s="420"/>
      <c r="B8" s="421"/>
      <c r="C8" s="1948" t="s">
        <v>404</v>
      </c>
      <c r="D8" s="1945" t="s">
        <v>793</v>
      </c>
      <c r="E8" s="487" t="s">
        <v>1051</v>
      </c>
      <c r="F8" s="488"/>
      <c r="G8" s="488"/>
      <c r="H8" s="488"/>
      <c r="I8" s="488"/>
      <c r="J8" s="488"/>
      <c r="K8" s="488"/>
      <c r="L8" s="488"/>
      <c r="M8" s="488"/>
      <c r="N8" s="488"/>
      <c r="O8" s="488"/>
      <c r="P8" s="488"/>
      <c r="Q8" s="489"/>
    </row>
    <row r="9" spans="1:17" s="27" customFormat="1" ht="13.5" customHeight="1">
      <c r="A9" s="490"/>
      <c r="B9" s="491"/>
      <c r="C9" s="1943"/>
      <c r="D9" s="1946"/>
      <c r="E9" s="495">
        <v>6</v>
      </c>
      <c r="F9" s="496"/>
      <c r="G9" s="496">
        <v>7</v>
      </c>
      <c r="H9" s="496"/>
      <c r="I9" s="496"/>
      <c r="J9" s="496"/>
      <c r="K9" s="496"/>
      <c r="L9" s="496"/>
      <c r="M9" s="496"/>
      <c r="N9" s="496"/>
      <c r="O9" s="496"/>
      <c r="P9" s="496"/>
      <c r="Q9" s="497"/>
    </row>
    <row r="10" spans="1:17" s="27" customFormat="1" ht="15.75" customHeight="1">
      <c r="A10" s="422"/>
      <c r="B10" s="423"/>
      <c r="C10" s="1944"/>
      <c r="D10" s="1947"/>
      <c r="E10" s="469">
        <v>11</v>
      </c>
      <c r="F10" s="469">
        <v>12</v>
      </c>
      <c r="G10" s="469">
        <v>1</v>
      </c>
      <c r="H10" s="469">
        <v>2</v>
      </c>
      <c r="I10" s="469">
        <v>3</v>
      </c>
      <c r="J10" s="469">
        <v>4</v>
      </c>
      <c r="K10" s="469">
        <v>5</v>
      </c>
      <c r="L10" s="469">
        <v>6</v>
      </c>
      <c r="M10" s="469">
        <v>7</v>
      </c>
      <c r="N10" s="470">
        <v>8</v>
      </c>
      <c r="O10" s="469">
        <v>9</v>
      </c>
      <c r="P10" s="470">
        <v>10</v>
      </c>
      <c r="Q10" s="471">
        <v>11</v>
      </c>
    </row>
    <row r="11" spans="1:17" s="27" customFormat="1" ht="19.5" customHeight="1">
      <c r="A11" s="1282"/>
      <c r="B11" s="1283" t="s">
        <v>134</v>
      </c>
      <c r="C11" s="1284" t="s">
        <v>226</v>
      </c>
      <c r="D11" s="1285"/>
      <c r="E11" s="1286" t="s">
        <v>828</v>
      </c>
      <c r="F11" s="1286" t="s">
        <v>828</v>
      </c>
      <c r="G11" s="1286" t="s">
        <v>962</v>
      </c>
      <c r="H11" s="1286" t="s">
        <v>962</v>
      </c>
      <c r="I11" s="1286" t="s">
        <v>828</v>
      </c>
      <c r="J11" s="1286" t="s">
        <v>828</v>
      </c>
      <c r="K11" s="1286" t="s">
        <v>962</v>
      </c>
      <c r="L11" s="1286" t="s">
        <v>962</v>
      </c>
      <c r="M11" s="1286" t="s">
        <v>962</v>
      </c>
      <c r="N11" s="1286" t="s">
        <v>828</v>
      </c>
      <c r="O11" s="1286" t="s">
        <v>962</v>
      </c>
      <c r="P11" s="1287" t="s">
        <v>828</v>
      </c>
      <c r="Q11" s="1288" t="s">
        <v>962</v>
      </c>
    </row>
    <row r="12" spans="1:17" s="27" customFormat="1" ht="19.5" customHeight="1">
      <c r="A12" s="1282" t="s">
        <v>104</v>
      </c>
      <c r="B12" s="1282" t="s">
        <v>135</v>
      </c>
      <c r="C12" s="11" t="s">
        <v>227</v>
      </c>
      <c r="D12" s="1289"/>
      <c r="E12" s="1286" t="s">
        <v>828</v>
      </c>
      <c r="F12" s="1286" t="s">
        <v>962</v>
      </c>
      <c r="G12" s="1286" t="s">
        <v>962</v>
      </c>
      <c r="H12" s="1286" t="s">
        <v>962</v>
      </c>
      <c r="I12" s="1286" t="s">
        <v>828</v>
      </c>
      <c r="J12" s="1286" t="s">
        <v>828</v>
      </c>
      <c r="K12" s="1286" t="s">
        <v>963</v>
      </c>
      <c r="L12" s="1286" t="s">
        <v>962</v>
      </c>
      <c r="M12" s="1286" t="s">
        <v>962</v>
      </c>
      <c r="N12" s="1286" t="s">
        <v>828</v>
      </c>
      <c r="O12" s="1286" t="s">
        <v>962</v>
      </c>
      <c r="P12" s="1286" t="s">
        <v>828</v>
      </c>
      <c r="Q12" s="1290" t="s">
        <v>962</v>
      </c>
    </row>
    <row r="13" spans="1:17" s="27" customFormat="1" ht="19.5" customHeight="1">
      <c r="A13" s="1282"/>
      <c r="B13" s="1282" t="s">
        <v>136</v>
      </c>
      <c r="C13" s="11" t="s">
        <v>228</v>
      </c>
      <c r="D13" s="1289"/>
      <c r="E13" s="1286" t="s">
        <v>962</v>
      </c>
      <c r="F13" s="1286" t="s">
        <v>828</v>
      </c>
      <c r="G13" s="1286" t="s">
        <v>962</v>
      </c>
      <c r="H13" s="1286" t="s">
        <v>962</v>
      </c>
      <c r="I13" s="1286" t="s">
        <v>962</v>
      </c>
      <c r="J13" s="1286" t="s">
        <v>828</v>
      </c>
      <c r="K13" s="1286" t="s">
        <v>828</v>
      </c>
      <c r="L13" s="1286" t="s">
        <v>828</v>
      </c>
      <c r="M13" s="1286" t="s">
        <v>962</v>
      </c>
      <c r="N13" s="1286" t="s">
        <v>828</v>
      </c>
      <c r="O13" s="1286" t="s">
        <v>828</v>
      </c>
      <c r="P13" s="1286" t="s">
        <v>962</v>
      </c>
      <c r="Q13" s="1290" t="s">
        <v>962</v>
      </c>
    </row>
    <row r="14" spans="1:17" s="27" customFormat="1" ht="19.5" customHeight="1">
      <c r="A14" s="1282" t="s">
        <v>105</v>
      </c>
      <c r="B14" s="1282" t="s">
        <v>137</v>
      </c>
      <c r="C14" s="11" t="s">
        <v>106</v>
      </c>
      <c r="D14" s="1289"/>
      <c r="E14" s="1286" t="s">
        <v>828</v>
      </c>
      <c r="F14" s="1286" t="s">
        <v>828</v>
      </c>
      <c r="G14" s="1286" t="s">
        <v>962</v>
      </c>
      <c r="H14" s="1286" t="s">
        <v>962</v>
      </c>
      <c r="I14" s="1286" t="s">
        <v>962</v>
      </c>
      <c r="J14" s="1286" t="s">
        <v>828</v>
      </c>
      <c r="K14" s="1286" t="s">
        <v>962</v>
      </c>
      <c r="L14" s="1286" t="s">
        <v>828</v>
      </c>
      <c r="M14" s="1286" t="s">
        <v>828</v>
      </c>
      <c r="N14" s="1286" t="s">
        <v>828</v>
      </c>
      <c r="O14" s="1286" t="s">
        <v>828</v>
      </c>
      <c r="P14" s="1286" t="s">
        <v>828</v>
      </c>
      <c r="Q14" s="1290" t="s">
        <v>828</v>
      </c>
    </row>
    <row r="15" spans="1:17" s="27" customFormat="1" ht="19.5" customHeight="1">
      <c r="A15" s="1282"/>
      <c r="B15" s="1282" t="s">
        <v>138</v>
      </c>
      <c r="C15" s="11" t="s">
        <v>107</v>
      </c>
      <c r="D15" s="1289"/>
      <c r="E15" s="1286" t="s">
        <v>828</v>
      </c>
      <c r="F15" s="1286" t="s">
        <v>828</v>
      </c>
      <c r="G15" s="1286" t="s">
        <v>828</v>
      </c>
      <c r="H15" s="1286" t="s">
        <v>962</v>
      </c>
      <c r="I15" s="1286" t="s">
        <v>962</v>
      </c>
      <c r="J15" s="1286" t="s">
        <v>962</v>
      </c>
      <c r="K15" s="1286" t="s">
        <v>828</v>
      </c>
      <c r="L15" s="1286" t="s">
        <v>962</v>
      </c>
      <c r="M15" s="1286" t="s">
        <v>828</v>
      </c>
      <c r="N15" s="1286" t="s">
        <v>828</v>
      </c>
      <c r="O15" s="1286" t="s">
        <v>828</v>
      </c>
      <c r="P15" s="1286" t="s">
        <v>828</v>
      </c>
      <c r="Q15" s="1290" t="s">
        <v>962</v>
      </c>
    </row>
    <row r="16" spans="1:17" s="27" customFormat="1" ht="19.5" customHeight="1">
      <c r="A16" s="1282" t="s">
        <v>108</v>
      </c>
      <c r="B16" s="1282" t="s">
        <v>139</v>
      </c>
      <c r="C16" s="11" t="s">
        <v>229</v>
      </c>
      <c r="D16" s="1289"/>
      <c r="E16" s="1286" t="s">
        <v>828</v>
      </c>
      <c r="F16" s="1286" t="s">
        <v>828</v>
      </c>
      <c r="G16" s="1286" t="s">
        <v>828</v>
      </c>
      <c r="H16" s="1286" t="s">
        <v>828</v>
      </c>
      <c r="I16" s="1286" t="s">
        <v>828</v>
      </c>
      <c r="J16" s="1286" t="s">
        <v>828</v>
      </c>
      <c r="K16" s="1286" t="s">
        <v>962</v>
      </c>
      <c r="L16" s="1286" t="s">
        <v>828</v>
      </c>
      <c r="M16" s="1286" t="s">
        <v>962</v>
      </c>
      <c r="N16" s="1286" t="s">
        <v>962</v>
      </c>
      <c r="O16" s="1286" t="s">
        <v>962</v>
      </c>
      <c r="P16" s="1286" t="s">
        <v>828</v>
      </c>
      <c r="Q16" s="1290" t="s">
        <v>963</v>
      </c>
    </row>
    <row r="17" spans="1:17" s="27" customFormat="1" ht="19.5" customHeight="1">
      <c r="A17" s="1282"/>
      <c r="B17" s="1291" t="s">
        <v>140</v>
      </c>
      <c r="C17" s="1292" t="s">
        <v>447</v>
      </c>
      <c r="D17" s="1293"/>
      <c r="E17" s="1286" t="s">
        <v>828</v>
      </c>
      <c r="F17" s="1286" t="s">
        <v>962</v>
      </c>
      <c r="G17" s="1286" t="s">
        <v>828</v>
      </c>
      <c r="H17" s="1286" t="s">
        <v>962</v>
      </c>
      <c r="I17" s="1286" t="s">
        <v>828</v>
      </c>
      <c r="J17" s="1286" t="s">
        <v>828</v>
      </c>
      <c r="K17" s="1286" t="s">
        <v>828</v>
      </c>
      <c r="L17" s="1286" t="s">
        <v>828</v>
      </c>
      <c r="M17" s="1286" t="s">
        <v>962</v>
      </c>
      <c r="N17" s="1294" t="s">
        <v>962</v>
      </c>
      <c r="O17" s="1286" t="s">
        <v>962</v>
      </c>
      <c r="P17" s="1286" t="s">
        <v>962</v>
      </c>
      <c r="Q17" s="1290" t="s">
        <v>962</v>
      </c>
    </row>
    <row r="18" spans="1:17" s="27" customFormat="1" ht="17.25" customHeight="1">
      <c r="A18" s="1282" t="s">
        <v>109</v>
      </c>
      <c r="B18" s="1282"/>
      <c r="C18" s="11" t="s">
        <v>230</v>
      </c>
      <c r="D18" s="1295"/>
      <c r="E18" s="1296">
        <v>1</v>
      </c>
      <c r="F18" s="1296">
        <v>2</v>
      </c>
      <c r="G18" s="1296">
        <v>4</v>
      </c>
      <c r="H18" s="1296">
        <v>6</v>
      </c>
      <c r="I18" s="1296">
        <v>3</v>
      </c>
      <c r="J18" s="1296">
        <v>1</v>
      </c>
      <c r="K18" s="1296">
        <v>3.5</v>
      </c>
      <c r="L18" s="1296">
        <v>3</v>
      </c>
      <c r="M18" s="1296">
        <v>5</v>
      </c>
      <c r="N18" s="1296">
        <v>2</v>
      </c>
      <c r="O18" s="1296">
        <v>4</v>
      </c>
      <c r="P18" s="1296">
        <v>2</v>
      </c>
      <c r="Q18" s="1297">
        <v>5.5</v>
      </c>
    </row>
    <row r="19" spans="1:17" s="27" customFormat="1" ht="17.25" customHeight="1">
      <c r="A19" s="1282"/>
      <c r="B19" s="1283"/>
      <c r="C19" s="1284" t="s">
        <v>231</v>
      </c>
      <c r="D19" s="1285"/>
      <c r="E19" s="1296">
        <v>7</v>
      </c>
      <c r="F19" s="1296">
        <v>7</v>
      </c>
      <c r="G19" s="1296">
        <v>7</v>
      </c>
      <c r="H19" s="1296">
        <v>7</v>
      </c>
      <c r="I19" s="1296">
        <v>7</v>
      </c>
      <c r="J19" s="1296">
        <v>7</v>
      </c>
      <c r="K19" s="1296">
        <v>7</v>
      </c>
      <c r="L19" s="1296">
        <v>7</v>
      </c>
      <c r="M19" s="1296">
        <v>7</v>
      </c>
      <c r="N19" s="1298">
        <v>7</v>
      </c>
      <c r="O19" s="1296">
        <v>7</v>
      </c>
      <c r="P19" s="1296">
        <v>7</v>
      </c>
      <c r="Q19" s="1297">
        <v>7</v>
      </c>
    </row>
    <row r="20" spans="1:17" s="27" customFormat="1" ht="17.25" customHeight="1">
      <c r="A20" s="1299"/>
      <c r="B20" s="1300"/>
      <c r="C20" s="1301" t="s">
        <v>232</v>
      </c>
      <c r="D20" s="1295"/>
      <c r="E20" s="1302">
        <v>14.3</v>
      </c>
      <c r="F20" s="1302">
        <v>28.6</v>
      </c>
      <c r="G20" s="1302">
        <v>57.1</v>
      </c>
      <c r="H20" s="1302">
        <v>85.7</v>
      </c>
      <c r="I20" s="1302">
        <v>42.9</v>
      </c>
      <c r="J20" s="1302">
        <v>14.3</v>
      </c>
      <c r="K20" s="1302">
        <v>50</v>
      </c>
      <c r="L20" s="1302">
        <v>42.9</v>
      </c>
      <c r="M20" s="1302">
        <v>71.400000000000006</v>
      </c>
      <c r="N20" s="1302">
        <v>28.6</v>
      </c>
      <c r="O20" s="1302">
        <v>57.1</v>
      </c>
      <c r="P20" s="1302">
        <v>28.6</v>
      </c>
      <c r="Q20" s="1303">
        <v>78.599999999999994</v>
      </c>
    </row>
    <row r="21" spans="1:17" s="27" customFormat="1" ht="19.5" customHeight="1">
      <c r="A21" s="1282"/>
      <c r="B21" s="1283" t="s">
        <v>110</v>
      </c>
      <c r="C21" s="1304" t="s">
        <v>111</v>
      </c>
      <c r="D21" s="1289"/>
      <c r="E21" s="1286" t="s">
        <v>962</v>
      </c>
      <c r="F21" s="1286" t="s">
        <v>828</v>
      </c>
      <c r="G21" s="1286" t="s">
        <v>962</v>
      </c>
      <c r="H21" s="1286" t="s">
        <v>962</v>
      </c>
      <c r="I21" s="1286" t="s">
        <v>828</v>
      </c>
      <c r="J21" s="1286" t="s">
        <v>828</v>
      </c>
      <c r="K21" s="1286" t="s">
        <v>962</v>
      </c>
      <c r="L21" s="1286" t="s">
        <v>962</v>
      </c>
      <c r="M21" s="1286" t="s">
        <v>962</v>
      </c>
      <c r="N21" s="1286" t="s">
        <v>828</v>
      </c>
      <c r="O21" s="1286" t="s">
        <v>828</v>
      </c>
      <c r="P21" s="1286" t="s">
        <v>828</v>
      </c>
      <c r="Q21" s="1290" t="s">
        <v>962</v>
      </c>
    </row>
    <row r="22" spans="1:17" s="27" customFormat="1" ht="19.5" customHeight="1">
      <c r="A22" s="1305"/>
      <c r="B22" s="1306" t="s">
        <v>112</v>
      </c>
      <c r="C22" s="11" t="s">
        <v>113</v>
      </c>
      <c r="D22" s="1289"/>
      <c r="E22" s="1286" t="s">
        <v>828</v>
      </c>
      <c r="F22" s="1286" t="s">
        <v>828</v>
      </c>
      <c r="G22" s="1286" t="s">
        <v>828</v>
      </c>
      <c r="H22" s="1286" t="s">
        <v>828</v>
      </c>
      <c r="I22" s="1286" t="s">
        <v>828</v>
      </c>
      <c r="J22" s="1286" t="s">
        <v>828</v>
      </c>
      <c r="K22" s="1286" t="s">
        <v>962</v>
      </c>
      <c r="L22" s="1286" t="s">
        <v>962</v>
      </c>
      <c r="M22" s="1286" t="s">
        <v>962</v>
      </c>
      <c r="N22" s="1286" t="s">
        <v>828</v>
      </c>
      <c r="O22" s="1286" t="s">
        <v>828</v>
      </c>
      <c r="P22" s="1286"/>
      <c r="Q22" s="1290"/>
    </row>
    <row r="23" spans="1:17" s="27" customFormat="1" ht="19.5" customHeight="1">
      <c r="A23" s="1282" t="s">
        <v>114</v>
      </c>
      <c r="B23" s="1306" t="s">
        <v>115</v>
      </c>
      <c r="C23" s="11" t="s">
        <v>233</v>
      </c>
      <c r="D23" s="1289"/>
      <c r="E23" s="1286" t="s">
        <v>962</v>
      </c>
      <c r="F23" s="1286" t="s">
        <v>828</v>
      </c>
      <c r="G23" s="1286" t="s">
        <v>828</v>
      </c>
      <c r="H23" s="1286" t="s">
        <v>828</v>
      </c>
      <c r="I23" s="1286" t="s">
        <v>828</v>
      </c>
      <c r="J23" s="1286" t="s">
        <v>962</v>
      </c>
      <c r="K23" s="1286" t="s">
        <v>962</v>
      </c>
      <c r="L23" s="1286" t="s">
        <v>962</v>
      </c>
      <c r="M23" s="1286" t="s">
        <v>828</v>
      </c>
      <c r="N23" s="1286" t="s">
        <v>828</v>
      </c>
      <c r="O23" s="1286" t="s">
        <v>828</v>
      </c>
      <c r="P23" s="1286" t="s">
        <v>828</v>
      </c>
      <c r="Q23" s="1290" t="s">
        <v>828</v>
      </c>
    </row>
    <row r="24" spans="1:17" s="27" customFormat="1" ht="19.5" customHeight="1">
      <c r="A24" s="1282"/>
      <c r="B24" s="1306" t="s">
        <v>116</v>
      </c>
      <c r="C24" s="11" t="s">
        <v>117</v>
      </c>
      <c r="D24" s="1289"/>
      <c r="E24" s="1286" t="s">
        <v>828</v>
      </c>
      <c r="F24" s="1286" t="s">
        <v>828</v>
      </c>
      <c r="G24" s="1286" t="s">
        <v>962</v>
      </c>
      <c r="H24" s="1286" t="s">
        <v>962</v>
      </c>
      <c r="I24" s="1286" t="s">
        <v>828</v>
      </c>
      <c r="J24" s="1286" t="s">
        <v>828</v>
      </c>
      <c r="K24" s="1286" t="s">
        <v>962</v>
      </c>
      <c r="L24" s="1286" t="s">
        <v>962</v>
      </c>
      <c r="M24" s="1286" t="s">
        <v>962</v>
      </c>
      <c r="N24" s="1286" t="s">
        <v>828</v>
      </c>
      <c r="O24" s="1286" t="s">
        <v>828</v>
      </c>
      <c r="P24" s="1286" t="s">
        <v>828</v>
      </c>
      <c r="Q24" s="1290" t="s">
        <v>962</v>
      </c>
    </row>
    <row r="25" spans="1:17" s="27" customFormat="1" ht="19.5" customHeight="1">
      <c r="A25" s="1282" t="s">
        <v>118</v>
      </c>
      <c r="B25" s="1306" t="s">
        <v>119</v>
      </c>
      <c r="C25" s="1307" t="s">
        <v>929</v>
      </c>
      <c r="D25" s="1017"/>
      <c r="E25" s="1286" t="s">
        <v>962</v>
      </c>
      <c r="F25" s="1286" t="s">
        <v>962</v>
      </c>
      <c r="G25" s="1286" t="s">
        <v>828</v>
      </c>
      <c r="H25" s="1286" t="s">
        <v>828</v>
      </c>
      <c r="I25" s="1286" t="s">
        <v>828</v>
      </c>
      <c r="J25" s="1286" t="s">
        <v>962</v>
      </c>
      <c r="K25" s="1286" t="s">
        <v>962</v>
      </c>
      <c r="L25" s="1286" t="s">
        <v>962</v>
      </c>
      <c r="M25" s="1286" t="s">
        <v>962</v>
      </c>
      <c r="N25" s="1286" t="s">
        <v>828</v>
      </c>
      <c r="O25" s="1286" t="s">
        <v>828</v>
      </c>
      <c r="P25" s="1286" t="s">
        <v>962</v>
      </c>
      <c r="Q25" s="1290" t="s">
        <v>828</v>
      </c>
    </row>
    <row r="26" spans="1:17" s="27" customFormat="1" ht="19.5" customHeight="1">
      <c r="A26" s="1282"/>
      <c r="B26" s="1306" t="s">
        <v>120</v>
      </c>
      <c r="C26" s="11" t="s">
        <v>234</v>
      </c>
      <c r="D26" s="1289"/>
      <c r="E26" s="1286" t="s">
        <v>828</v>
      </c>
      <c r="F26" s="1286" t="s">
        <v>828</v>
      </c>
      <c r="G26" s="1286" t="s">
        <v>828</v>
      </c>
      <c r="H26" s="1286" t="s">
        <v>828</v>
      </c>
      <c r="I26" s="1286" t="s">
        <v>962</v>
      </c>
      <c r="J26" s="1286" t="s">
        <v>963</v>
      </c>
      <c r="K26" s="1286" t="s">
        <v>962</v>
      </c>
      <c r="L26" s="1286" t="s">
        <v>828</v>
      </c>
      <c r="M26" s="1286" t="s">
        <v>828</v>
      </c>
      <c r="N26" s="1286" t="s">
        <v>828</v>
      </c>
      <c r="O26" s="1286" t="s">
        <v>828</v>
      </c>
      <c r="P26" s="1286" t="s">
        <v>828</v>
      </c>
      <c r="Q26" s="1290" t="s">
        <v>828</v>
      </c>
    </row>
    <row r="27" spans="1:17" s="27" customFormat="1" ht="19.5" customHeight="1">
      <c r="A27" s="1282" t="s">
        <v>108</v>
      </c>
      <c r="B27" s="1306" t="s">
        <v>121</v>
      </c>
      <c r="C27" s="11" t="s">
        <v>930</v>
      </c>
      <c r="D27" s="1289"/>
      <c r="E27" s="1286" t="s">
        <v>828</v>
      </c>
      <c r="F27" s="1286" t="s">
        <v>962</v>
      </c>
      <c r="G27" s="1286" t="s">
        <v>962</v>
      </c>
      <c r="H27" s="1286" t="s">
        <v>828</v>
      </c>
      <c r="I27" s="1286" t="s">
        <v>828</v>
      </c>
      <c r="J27" s="1286" t="s">
        <v>828</v>
      </c>
      <c r="K27" s="1286" t="s">
        <v>962</v>
      </c>
      <c r="L27" s="1286" t="s">
        <v>828</v>
      </c>
      <c r="M27" s="1286" t="s">
        <v>828</v>
      </c>
      <c r="N27" s="1286" t="s">
        <v>828</v>
      </c>
      <c r="O27" s="1286" t="s">
        <v>962</v>
      </c>
      <c r="P27" s="1286" t="s">
        <v>962</v>
      </c>
      <c r="Q27" s="1290" t="s">
        <v>962</v>
      </c>
    </row>
    <row r="28" spans="1:17" s="27" customFormat="1" ht="19.5" customHeight="1">
      <c r="A28" s="1282"/>
      <c r="B28" s="1306" t="s">
        <v>122</v>
      </c>
      <c r="C28" s="11" t="s">
        <v>129</v>
      </c>
      <c r="D28" s="1289"/>
      <c r="E28" s="1286" t="s">
        <v>962</v>
      </c>
      <c r="F28" s="1286" t="s">
        <v>962</v>
      </c>
      <c r="G28" s="1286" t="s">
        <v>962</v>
      </c>
      <c r="H28" s="1286" t="s">
        <v>962</v>
      </c>
      <c r="I28" s="1286" t="s">
        <v>828</v>
      </c>
      <c r="J28" s="1286" t="s">
        <v>828</v>
      </c>
      <c r="K28" s="1286" t="s">
        <v>828</v>
      </c>
      <c r="L28" s="1286" t="s">
        <v>962</v>
      </c>
      <c r="M28" s="1286" t="s">
        <v>962</v>
      </c>
      <c r="N28" s="1286" t="s">
        <v>828</v>
      </c>
      <c r="O28" s="1286" t="s">
        <v>828</v>
      </c>
      <c r="P28" s="1286" t="s">
        <v>828</v>
      </c>
      <c r="Q28" s="1290" t="s">
        <v>962</v>
      </c>
    </row>
    <row r="29" spans="1:17" s="27" customFormat="1" ht="19.5" customHeight="1">
      <c r="A29" s="1282" t="s">
        <v>109</v>
      </c>
      <c r="B29" s="1306" t="s">
        <v>123</v>
      </c>
      <c r="C29" s="11" t="s">
        <v>931</v>
      </c>
      <c r="D29" s="1289"/>
      <c r="E29" s="1286" t="s">
        <v>828</v>
      </c>
      <c r="F29" s="1286" t="s">
        <v>962</v>
      </c>
      <c r="G29" s="1286" t="s">
        <v>962</v>
      </c>
      <c r="H29" s="1286" t="s">
        <v>962</v>
      </c>
      <c r="I29" s="1286" t="s">
        <v>828</v>
      </c>
      <c r="J29" s="1286" t="s">
        <v>962</v>
      </c>
      <c r="K29" s="1286" t="s">
        <v>828</v>
      </c>
      <c r="L29" s="1286" t="s">
        <v>828</v>
      </c>
      <c r="M29" s="1286" t="s">
        <v>962</v>
      </c>
      <c r="N29" s="1286" t="s">
        <v>828</v>
      </c>
      <c r="O29" s="1286" t="s">
        <v>962</v>
      </c>
      <c r="P29" s="1286" t="s">
        <v>828</v>
      </c>
      <c r="Q29" s="1290" t="s">
        <v>962</v>
      </c>
    </row>
    <row r="30" spans="1:17" s="27" customFormat="1" ht="17.25" customHeight="1">
      <c r="A30" s="1282"/>
      <c r="B30" s="1283"/>
      <c r="C30" s="1284" t="s">
        <v>230</v>
      </c>
      <c r="D30" s="1285"/>
      <c r="E30" s="1296">
        <v>4</v>
      </c>
      <c r="F30" s="1296">
        <v>4</v>
      </c>
      <c r="G30" s="1296">
        <v>5</v>
      </c>
      <c r="H30" s="1296">
        <v>4</v>
      </c>
      <c r="I30" s="1296">
        <v>1</v>
      </c>
      <c r="J30" s="1296">
        <v>3.5</v>
      </c>
      <c r="K30" s="1296">
        <v>7</v>
      </c>
      <c r="L30" s="1296">
        <v>6</v>
      </c>
      <c r="M30" s="1296">
        <v>6</v>
      </c>
      <c r="N30" s="1296">
        <v>0</v>
      </c>
      <c r="O30" s="1296">
        <v>2</v>
      </c>
      <c r="P30" s="1296">
        <v>2</v>
      </c>
      <c r="Q30" s="1297">
        <v>5</v>
      </c>
    </row>
    <row r="31" spans="1:17" s="27" customFormat="1" ht="17.25" customHeight="1">
      <c r="A31" s="1282"/>
      <c r="B31" s="1300"/>
      <c r="C31" s="1301" t="s">
        <v>231</v>
      </c>
      <c r="D31" s="1295"/>
      <c r="E31" s="1296">
        <v>9</v>
      </c>
      <c r="F31" s="1296">
        <v>9</v>
      </c>
      <c r="G31" s="1296">
        <v>9</v>
      </c>
      <c r="H31" s="1296">
        <v>9</v>
      </c>
      <c r="I31" s="1296">
        <v>9</v>
      </c>
      <c r="J31" s="1296">
        <v>9</v>
      </c>
      <c r="K31" s="1296">
        <v>9</v>
      </c>
      <c r="L31" s="1296">
        <v>9</v>
      </c>
      <c r="M31" s="1296">
        <v>9</v>
      </c>
      <c r="N31" s="1296">
        <v>9</v>
      </c>
      <c r="O31" s="1296">
        <v>9</v>
      </c>
      <c r="P31" s="1296">
        <v>8</v>
      </c>
      <c r="Q31" s="1297">
        <v>8</v>
      </c>
    </row>
    <row r="32" spans="1:17" s="27" customFormat="1" ht="17.25" customHeight="1">
      <c r="A32" s="1299"/>
      <c r="B32" s="1300"/>
      <c r="C32" s="1301" t="s">
        <v>235</v>
      </c>
      <c r="D32" s="1295"/>
      <c r="E32" s="1302">
        <v>44.4</v>
      </c>
      <c r="F32" s="1302">
        <v>44.4</v>
      </c>
      <c r="G32" s="1302">
        <v>55.6</v>
      </c>
      <c r="H32" s="1302">
        <v>44.4</v>
      </c>
      <c r="I32" s="1302">
        <v>11.1</v>
      </c>
      <c r="J32" s="1302">
        <v>38.9</v>
      </c>
      <c r="K32" s="1302">
        <v>77.8</v>
      </c>
      <c r="L32" s="1302">
        <v>66.7</v>
      </c>
      <c r="M32" s="1302">
        <v>66.7</v>
      </c>
      <c r="N32" s="1302">
        <v>0</v>
      </c>
      <c r="O32" s="1302">
        <v>22.2</v>
      </c>
      <c r="P32" s="1302">
        <v>25</v>
      </c>
      <c r="Q32" s="1303">
        <v>62.5</v>
      </c>
    </row>
    <row r="33" spans="1:17" s="27" customFormat="1" ht="19.5" customHeight="1">
      <c r="A33" s="1282"/>
      <c r="B33" s="1283" t="s">
        <v>141</v>
      </c>
      <c r="C33" s="1284" t="s">
        <v>124</v>
      </c>
      <c r="D33" s="1289"/>
      <c r="E33" s="1286" t="s">
        <v>828</v>
      </c>
      <c r="F33" s="1286" t="s">
        <v>962</v>
      </c>
      <c r="G33" s="1286" t="s">
        <v>962</v>
      </c>
      <c r="H33" s="1286" t="s">
        <v>828</v>
      </c>
      <c r="I33" s="1286" t="s">
        <v>828</v>
      </c>
      <c r="J33" s="1286" t="s">
        <v>828</v>
      </c>
      <c r="K33" s="1286" t="s">
        <v>828</v>
      </c>
      <c r="L33" s="1286" t="s">
        <v>962</v>
      </c>
      <c r="M33" s="1286" t="s">
        <v>962</v>
      </c>
      <c r="N33" s="1286" t="s">
        <v>962</v>
      </c>
      <c r="O33" s="1286" t="s">
        <v>962</v>
      </c>
      <c r="P33" s="1286" t="s">
        <v>962</v>
      </c>
      <c r="Q33" s="1290" t="s">
        <v>828</v>
      </c>
    </row>
    <row r="34" spans="1:17" s="27" customFormat="1" ht="19.5" customHeight="1">
      <c r="A34" s="1305"/>
      <c r="B34" s="1282" t="s">
        <v>142</v>
      </c>
      <c r="C34" s="11" t="s">
        <v>125</v>
      </c>
      <c r="D34" s="1289"/>
      <c r="E34" s="1286"/>
      <c r="F34" s="1286"/>
      <c r="G34" s="1286"/>
      <c r="H34" s="1286"/>
      <c r="I34" s="1286"/>
      <c r="J34" s="1286"/>
      <c r="K34" s="1286"/>
      <c r="L34" s="1286"/>
      <c r="M34" s="1286"/>
      <c r="N34" s="1286"/>
      <c r="O34" s="1286"/>
      <c r="P34" s="1286"/>
      <c r="Q34" s="1290"/>
    </row>
    <row r="35" spans="1:17" s="27" customFormat="1" ht="19.5" customHeight="1">
      <c r="A35" s="1282" t="s">
        <v>126</v>
      </c>
      <c r="B35" s="1282" t="s">
        <v>143</v>
      </c>
      <c r="C35" s="11" t="s">
        <v>236</v>
      </c>
      <c r="D35" s="1289"/>
      <c r="E35" s="1286" t="s">
        <v>962</v>
      </c>
      <c r="F35" s="1286" t="s">
        <v>962</v>
      </c>
      <c r="G35" s="1286" t="s">
        <v>828</v>
      </c>
      <c r="H35" s="1286" t="s">
        <v>962</v>
      </c>
      <c r="I35" s="1286" t="s">
        <v>828</v>
      </c>
      <c r="J35" s="1286" t="s">
        <v>828</v>
      </c>
      <c r="K35" s="1286" t="s">
        <v>962</v>
      </c>
      <c r="L35" s="1286" t="s">
        <v>962</v>
      </c>
      <c r="M35" s="1286" t="s">
        <v>962</v>
      </c>
      <c r="N35" s="1286" t="s">
        <v>828</v>
      </c>
      <c r="O35" s="1286" t="s">
        <v>828</v>
      </c>
      <c r="P35" s="1286" t="s">
        <v>828</v>
      </c>
      <c r="Q35" s="1290" t="s">
        <v>962</v>
      </c>
    </row>
    <row r="36" spans="1:17" s="27" customFormat="1" ht="19.5" customHeight="1">
      <c r="A36" s="1282"/>
      <c r="B36" s="1282" t="s">
        <v>144</v>
      </c>
      <c r="C36" s="1308" t="s">
        <v>130</v>
      </c>
      <c r="D36" s="1293"/>
      <c r="E36" s="1286" t="s">
        <v>828</v>
      </c>
      <c r="F36" s="1286" t="s">
        <v>962</v>
      </c>
      <c r="G36" s="1286" t="s">
        <v>828</v>
      </c>
      <c r="H36" s="1286" t="s">
        <v>828</v>
      </c>
      <c r="I36" s="1286" t="s">
        <v>828</v>
      </c>
      <c r="J36" s="1286" t="s">
        <v>962</v>
      </c>
      <c r="K36" s="1286" t="s">
        <v>962</v>
      </c>
      <c r="L36" s="1286" t="s">
        <v>962</v>
      </c>
      <c r="M36" s="1286" t="s">
        <v>828</v>
      </c>
      <c r="N36" s="1286" t="s">
        <v>828</v>
      </c>
      <c r="O36" s="1286" t="s">
        <v>828</v>
      </c>
      <c r="P36" s="1286" t="s">
        <v>828</v>
      </c>
      <c r="Q36" s="1290" t="s">
        <v>962</v>
      </c>
    </row>
    <row r="37" spans="1:17" s="27" customFormat="1" ht="19.5" customHeight="1">
      <c r="A37" s="1282" t="s">
        <v>105</v>
      </c>
      <c r="B37" s="1282" t="s">
        <v>145</v>
      </c>
      <c r="C37" s="1308" t="s">
        <v>127</v>
      </c>
      <c r="D37" s="1293"/>
      <c r="E37" s="1286" t="s">
        <v>962</v>
      </c>
      <c r="F37" s="1286" t="s">
        <v>962</v>
      </c>
      <c r="G37" s="1286" t="s">
        <v>828</v>
      </c>
      <c r="H37" s="1286" t="s">
        <v>828</v>
      </c>
      <c r="I37" s="1286" t="s">
        <v>828</v>
      </c>
      <c r="J37" s="1286" t="s">
        <v>828</v>
      </c>
      <c r="K37" s="1286" t="s">
        <v>962</v>
      </c>
      <c r="L37" s="1286" t="s">
        <v>828</v>
      </c>
      <c r="M37" s="1286" t="s">
        <v>828</v>
      </c>
      <c r="N37" s="1286" t="s">
        <v>828</v>
      </c>
      <c r="O37" s="1286" t="s">
        <v>828</v>
      </c>
      <c r="P37" s="1286" t="s">
        <v>828</v>
      </c>
      <c r="Q37" s="1290" t="s">
        <v>828</v>
      </c>
    </row>
    <row r="38" spans="1:17" s="27" customFormat="1" ht="19.5" customHeight="1">
      <c r="A38" s="1282"/>
      <c r="B38" s="1282" t="s">
        <v>146</v>
      </c>
      <c r="C38" s="11" t="s">
        <v>131</v>
      </c>
      <c r="D38" s="1289"/>
      <c r="E38" s="1286" t="s">
        <v>962</v>
      </c>
      <c r="F38" s="1286" t="s">
        <v>962</v>
      </c>
      <c r="G38" s="1286" t="s">
        <v>962</v>
      </c>
      <c r="H38" s="1286" t="s">
        <v>828</v>
      </c>
      <c r="I38" s="1286" t="s">
        <v>828</v>
      </c>
      <c r="J38" s="1286" t="s">
        <v>962</v>
      </c>
      <c r="K38" s="1286" t="s">
        <v>962</v>
      </c>
      <c r="L38" s="1286" t="s">
        <v>962</v>
      </c>
      <c r="M38" s="1286" t="s">
        <v>828</v>
      </c>
      <c r="N38" s="1286" t="s">
        <v>962</v>
      </c>
      <c r="O38" s="1286" t="s">
        <v>962</v>
      </c>
      <c r="P38" s="1286" t="s">
        <v>828</v>
      </c>
      <c r="Q38" s="1290" t="s">
        <v>828</v>
      </c>
    </row>
    <row r="39" spans="1:17" s="27" customFormat="1" ht="24.75" customHeight="1">
      <c r="A39" s="1282" t="s">
        <v>108</v>
      </c>
      <c r="B39" s="1282" t="s">
        <v>147</v>
      </c>
      <c r="C39" s="1309" t="s">
        <v>951</v>
      </c>
      <c r="D39" s="1310"/>
      <c r="E39" s="1286" t="s">
        <v>962</v>
      </c>
      <c r="F39" s="1286" t="s">
        <v>962</v>
      </c>
      <c r="G39" s="1286" t="s">
        <v>828</v>
      </c>
      <c r="H39" s="1286" t="s">
        <v>962</v>
      </c>
      <c r="I39" s="1286" t="s">
        <v>828</v>
      </c>
      <c r="J39" s="1286" t="s">
        <v>962</v>
      </c>
      <c r="K39" s="1286" t="s">
        <v>828</v>
      </c>
      <c r="L39" s="1286" t="s">
        <v>828</v>
      </c>
      <c r="M39" s="1286" t="s">
        <v>828</v>
      </c>
      <c r="N39" s="1286" t="s">
        <v>962</v>
      </c>
      <c r="O39" s="1286" t="s">
        <v>962</v>
      </c>
      <c r="P39" s="1286" t="s">
        <v>962</v>
      </c>
      <c r="Q39" s="1290" t="s">
        <v>962</v>
      </c>
    </row>
    <row r="40" spans="1:17" s="27" customFormat="1" ht="19.5" customHeight="1">
      <c r="A40" s="1282"/>
      <c r="B40" s="1282" t="s">
        <v>148</v>
      </c>
      <c r="C40" s="1308" t="s">
        <v>128</v>
      </c>
      <c r="D40" s="1293"/>
      <c r="E40" s="1286" t="s">
        <v>962</v>
      </c>
      <c r="F40" s="1286" t="s">
        <v>962</v>
      </c>
      <c r="G40" s="1286" t="s">
        <v>962</v>
      </c>
      <c r="H40" s="1286" t="s">
        <v>962</v>
      </c>
      <c r="I40" s="1286" t="s">
        <v>962</v>
      </c>
      <c r="J40" s="1286" t="s">
        <v>962</v>
      </c>
      <c r="K40" s="1286" t="s">
        <v>962</v>
      </c>
      <c r="L40" s="1286" t="s">
        <v>962</v>
      </c>
      <c r="M40" s="1286" t="s">
        <v>962</v>
      </c>
      <c r="N40" s="1286" t="s">
        <v>962</v>
      </c>
      <c r="O40" s="1286" t="s">
        <v>962</v>
      </c>
      <c r="P40" s="1286" t="s">
        <v>962</v>
      </c>
      <c r="Q40" s="1290"/>
    </row>
    <row r="41" spans="1:17" s="27" customFormat="1" ht="19.5" customHeight="1">
      <c r="A41" s="1282" t="s">
        <v>109</v>
      </c>
      <c r="B41" s="1291" t="s">
        <v>149</v>
      </c>
      <c r="C41" s="1311" t="s">
        <v>132</v>
      </c>
      <c r="D41" s="1289"/>
      <c r="E41" s="1286" t="s">
        <v>828</v>
      </c>
      <c r="F41" s="1286" t="s">
        <v>962</v>
      </c>
      <c r="G41" s="1286" t="s">
        <v>962</v>
      </c>
      <c r="H41" s="1286" t="s">
        <v>962</v>
      </c>
      <c r="I41" s="1286" t="s">
        <v>828</v>
      </c>
      <c r="J41" s="1286" t="s">
        <v>828</v>
      </c>
      <c r="K41" s="1286" t="s">
        <v>828</v>
      </c>
      <c r="L41" s="1286" t="s">
        <v>828</v>
      </c>
      <c r="M41" s="1286" t="s">
        <v>828</v>
      </c>
      <c r="N41" s="1286" t="s">
        <v>828</v>
      </c>
      <c r="O41" s="1286" t="s">
        <v>828</v>
      </c>
      <c r="P41" s="1286" t="s">
        <v>828</v>
      </c>
      <c r="Q41" s="1290" t="s">
        <v>828</v>
      </c>
    </row>
    <row r="42" spans="1:17" s="27" customFormat="1" ht="14.25" customHeight="1">
      <c r="A42" s="1282"/>
      <c r="B42" s="1282"/>
      <c r="C42" s="11" t="s">
        <v>230</v>
      </c>
      <c r="D42" s="1295"/>
      <c r="E42" s="1296">
        <v>5</v>
      </c>
      <c r="F42" s="1296">
        <v>8</v>
      </c>
      <c r="G42" s="1296">
        <v>4</v>
      </c>
      <c r="H42" s="1296">
        <v>4</v>
      </c>
      <c r="I42" s="1296">
        <v>1</v>
      </c>
      <c r="J42" s="1296">
        <v>4</v>
      </c>
      <c r="K42" s="1296">
        <v>5</v>
      </c>
      <c r="L42" s="1296">
        <v>5</v>
      </c>
      <c r="M42" s="1296">
        <v>3</v>
      </c>
      <c r="N42" s="1296">
        <v>4</v>
      </c>
      <c r="O42" s="1296">
        <v>4</v>
      </c>
      <c r="P42" s="1296">
        <v>3</v>
      </c>
      <c r="Q42" s="1297">
        <v>3</v>
      </c>
    </row>
    <row r="43" spans="1:17" s="27" customFormat="1" ht="15.75" customHeight="1">
      <c r="A43" s="1282"/>
      <c r="B43" s="1283"/>
      <c r="C43" s="1284" t="s">
        <v>231</v>
      </c>
      <c r="D43" s="1285"/>
      <c r="E43" s="1296">
        <v>8</v>
      </c>
      <c r="F43" s="1296">
        <v>8</v>
      </c>
      <c r="G43" s="1296">
        <v>8</v>
      </c>
      <c r="H43" s="1296">
        <v>8</v>
      </c>
      <c r="I43" s="1296">
        <v>8</v>
      </c>
      <c r="J43" s="1296">
        <v>8</v>
      </c>
      <c r="K43" s="1296">
        <v>8</v>
      </c>
      <c r="L43" s="1296">
        <v>8</v>
      </c>
      <c r="M43" s="1296">
        <v>8</v>
      </c>
      <c r="N43" s="1296">
        <v>8</v>
      </c>
      <c r="O43" s="1296">
        <v>8</v>
      </c>
      <c r="P43" s="1296">
        <v>8</v>
      </c>
      <c r="Q43" s="1297">
        <v>7</v>
      </c>
    </row>
    <row r="44" spans="1:17" s="27" customFormat="1" ht="17.25" customHeight="1">
      <c r="A44" s="1299"/>
      <c r="B44" s="1300"/>
      <c r="C44" s="1301" t="s">
        <v>237</v>
      </c>
      <c r="D44" s="1295"/>
      <c r="E44" s="1302">
        <v>62.5</v>
      </c>
      <c r="F44" s="1302">
        <v>100</v>
      </c>
      <c r="G44" s="1302">
        <v>50</v>
      </c>
      <c r="H44" s="1302">
        <v>50</v>
      </c>
      <c r="I44" s="1302">
        <v>12.5</v>
      </c>
      <c r="J44" s="1302">
        <v>50</v>
      </c>
      <c r="K44" s="1302">
        <v>62.5</v>
      </c>
      <c r="L44" s="1302">
        <v>62.5</v>
      </c>
      <c r="M44" s="1302">
        <v>37.5</v>
      </c>
      <c r="N44" s="1302">
        <v>50</v>
      </c>
      <c r="O44" s="1302">
        <v>50</v>
      </c>
      <c r="P44" s="1302">
        <v>37.5</v>
      </c>
      <c r="Q44" s="1303">
        <v>42.9</v>
      </c>
    </row>
    <row r="45" spans="1:17" s="27" customFormat="1" ht="11.25" customHeight="1">
      <c r="A45" s="1312"/>
      <c r="B45" s="1256" t="s">
        <v>1042</v>
      </c>
      <c r="C45" s="1257"/>
      <c r="D45" s="7"/>
      <c r="E45" s="1313"/>
      <c r="F45" s="1313"/>
      <c r="G45" s="1313"/>
      <c r="H45" s="1313"/>
      <c r="I45" s="1313"/>
      <c r="J45" s="1313"/>
      <c r="K45" s="1313"/>
      <c r="L45" s="1313"/>
      <c r="M45" s="1313"/>
      <c r="N45" s="1313"/>
      <c r="O45" s="1313"/>
      <c r="P45" s="1313"/>
      <c r="Q45" s="1258" t="s">
        <v>272</v>
      </c>
    </row>
    <row r="46" spans="1:17">
      <c r="A46" s="27"/>
      <c r="B46"/>
      <c r="C46" s="7"/>
      <c r="D46" s="27"/>
      <c r="E46" s="27"/>
      <c r="F46" s="27"/>
      <c r="G46" s="27"/>
      <c r="H46" s="27"/>
      <c r="I46" s="27"/>
      <c r="J46" s="27"/>
      <c r="K46" s="27"/>
      <c r="L46" s="27"/>
      <c r="M46" s="27"/>
      <c r="N46" s="27"/>
      <c r="O46" s="27"/>
      <c r="P46" s="27"/>
      <c r="Q46" s="27"/>
    </row>
    <row r="47" spans="1:17">
      <c r="B47"/>
      <c r="C47"/>
    </row>
  </sheetData>
  <mergeCells count="2">
    <mergeCell ref="D8:D10"/>
    <mergeCell ref="C8:C10"/>
  </mergeCells>
  <phoneticPr fontId="10"/>
  <pageMargins left="0.59055118110236227" right="0.59055118110236227" top="0.70866141732283472" bottom="0.39370078740157483" header="0.39370078740157483" footer="0.19685039370078741"/>
  <pageSetup paperSize="9" scale="91" orientation="portrait" r:id="rId1"/>
  <headerFooter>
    <oddHeader>&amp;L&amp;"ＭＳ Ｐゴシック,太字"&amp;14 &amp;R&amp;"ＭＳ ゴシック,太字"&amp;14 &amp;16 4 鉱工業指数・景気動向指数</oddHeader>
    <oddFooter>&amp;R－17－</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5">
    <tabColor rgb="FF92D050"/>
  </sheetPr>
  <dimension ref="A1:Q64"/>
  <sheetViews>
    <sheetView view="pageBreakPreview" zoomScaleNormal="100" zoomScaleSheetLayoutView="100" workbookViewId="0"/>
  </sheetViews>
  <sheetFormatPr defaultColWidth="12" defaultRowHeight="15" customHeight="1"/>
  <cols>
    <col min="1" max="1" width="6.109375" style="6" customWidth="1"/>
    <col min="2" max="2" width="3.44140625" style="6" customWidth="1"/>
    <col min="3" max="3" width="7.109375" style="6" customWidth="1"/>
    <col min="4" max="6" width="7.6640625" style="6" customWidth="1"/>
    <col min="7" max="7" width="8" style="6" customWidth="1"/>
    <col min="8" max="13" width="7.6640625" style="6" customWidth="1"/>
    <col min="14" max="14" width="8" style="6" customWidth="1"/>
    <col min="15" max="16" width="8.6640625" style="6" customWidth="1"/>
    <col min="17" max="17" width="8" style="6" customWidth="1"/>
    <col min="18" max="16384" width="12" style="6"/>
  </cols>
  <sheetData>
    <row r="1" spans="1:17" ht="17.25" customHeight="1">
      <c r="A1" s="1314" t="s">
        <v>726</v>
      </c>
      <c r="C1" s="28"/>
      <c r="E1" s="28"/>
      <c r="G1" s="28"/>
      <c r="H1" s="28"/>
      <c r="I1" s="682"/>
      <c r="J1" s="1707"/>
      <c r="K1" s="1707"/>
      <c r="L1" s="28"/>
      <c r="M1" s="1315"/>
      <c r="N1" s="28"/>
      <c r="O1" s="1316"/>
      <c r="P1" s="1316" t="s">
        <v>989</v>
      </c>
    </row>
    <row r="2" spans="1:17" ht="6" customHeight="1">
      <c r="A2" s="1317"/>
      <c r="B2" s="1318"/>
      <c r="C2" s="1318"/>
      <c r="D2" s="1318"/>
      <c r="E2" s="1318"/>
      <c r="F2" s="1318"/>
      <c r="G2" s="1318"/>
      <c r="H2" s="1318"/>
      <c r="I2" s="1318"/>
      <c r="J2" s="1318"/>
      <c r="K2" s="1318"/>
      <c r="L2" s="1318"/>
      <c r="M2" s="1318"/>
      <c r="N2" s="1318"/>
      <c r="O2" s="1318"/>
      <c r="P2" s="1318"/>
    </row>
    <row r="3" spans="1:17" ht="15" customHeight="1">
      <c r="A3" s="1960" t="s">
        <v>161</v>
      </c>
      <c r="B3" s="1960"/>
      <c r="C3" s="1961"/>
      <c r="D3" s="1964" t="s">
        <v>162</v>
      </c>
      <c r="E3" s="1966" t="s">
        <v>163</v>
      </c>
      <c r="F3" s="29"/>
      <c r="G3" s="29"/>
      <c r="H3" s="29"/>
      <c r="I3" s="29"/>
      <c r="J3" s="29"/>
      <c r="K3" s="29"/>
      <c r="L3" s="29"/>
      <c r="M3" s="29"/>
      <c r="N3" s="29"/>
      <c r="O3" s="29"/>
      <c r="P3" s="236"/>
    </row>
    <row r="4" spans="1:17" ht="35.25" customHeight="1">
      <c r="A4" s="1962"/>
      <c r="B4" s="1962"/>
      <c r="C4" s="1963"/>
      <c r="D4" s="1965"/>
      <c r="E4" s="1967"/>
      <c r="F4" s="32" t="s">
        <v>405</v>
      </c>
      <c r="G4" s="31" t="s">
        <v>406</v>
      </c>
      <c r="H4" s="31" t="s">
        <v>317</v>
      </c>
      <c r="I4" s="31" t="s">
        <v>407</v>
      </c>
      <c r="J4" s="31" t="s">
        <v>408</v>
      </c>
      <c r="K4" s="31" t="s">
        <v>491</v>
      </c>
      <c r="L4" s="31" t="s">
        <v>409</v>
      </c>
      <c r="M4" s="31" t="s">
        <v>492</v>
      </c>
      <c r="N4" s="31" t="s">
        <v>655</v>
      </c>
      <c r="O4" s="32" t="s">
        <v>410</v>
      </c>
      <c r="P4" s="212" t="s">
        <v>411</v>
      </c>
    </row>
    <row r="5" spans="1:17" ht="15" customHeight="1">
      <c r="A5" s="1319"/>
      <c r="B5" s="1320"/>
      <c r="C5" s="1321" t="s">
        <v>412</v>
      </c>
      <c r="D5" s="1322">
        <v>1000</v>
      </c>
      <c r="E5" s="1323">
        <v>892.3</v>
      </c>
      <c r="F5" s="1323">
        <v>144.6</v>
      </c>
      <c r="G5" s="1323">
        <v>9.4</v>
      </c>
      <c r="H5" s="1323">
        <v>9.6</v>
      </c>
      <c r="I5" s="1323">
        <v>28.8</v>
      </c>
      <c r="J5" s="1323">
        <v>86.1</v>
      </c>
      <c r="K5" s="1323">
        <v>52.8</v>
      </c>
      <c r="L5" s="1323">
        <v>41</v>
      </c>
      <c r="M5" s="1323">
        <v>23.4</v>
      </c>
      <c r="N5" s="1323">
        <v>50.6</v>
      </c>
      <c r="O5" s="1323">
        <v>26.7</v>
      </c>
      <c r="P5" s="1324">
        <v>43.7</v>
      </c>
    </row>
    <row r="6" spans="1:17" ht="11.25" customHeight="1">
      <c r="A6" s="637"/>
      <c r="B6" s="1325"/>
      <c r="C6" s="1326"/>
      <c r="D6" s="1327"/>
      <c r="E6" s="1328"/>
      <c r="F6" s="1328"/>
      <c r="G6" s="1328"/>
      <c r="H6" s="1328"/>
      <c r="I6" s="1328"/>
      <c r="J6" s="1328"/>
      <c r="K6" s="1328"/>
      <c r="L6" s="1328"/>
      <c r="M6" s="1328"/>
      <c r="N6" s="1328"/>
      <c r="O6" s="1328"/>
      <c r="P6" s="1328"/>
    </row>
    <row r="7" spans="1:17" ht="16.5" customHeight="1">
      <c r="A7" s="1329" t="s">
        <v>483</v>
      </c>
      <c r="B7" s="639">
        <v>5</v>
      </c>
      <c r="C7" s="1330" t="s">
        <v>918</v>
      </c>
      <c r="D7" s="1331">
        <v>119.85833333333299</v>
      </c>
      <c r="E7" s="1332">
        <v>118.85</v>
      </c>
      <c r="F7" s="1332">
        <v>115.5</v>
      </c>
      <c r="G7" s="1332">
        <v>114.741666666667</v>
      </c>
      <c r="H7" s="1332">
        <v>140.6</v>
      </c>
      <c r="I7" s="1332">
        <v>120.575</v>
      </c>
      <c r="J7" s="1332">
        <v>116.691666666667</v>
      </c>
      <c r="K7" s="1332">
        <v>151.89166666666699</v>
      </c>
      <c r="L7" s="1332">
        <v>112.466666666667</v>
      </c>
      <c r="M7" s="1332">
        <v>123.091666666667</v>
      </c>
      <c r="N7" s="1332">
        <v>154.583333333333</v>
      </c>
      <c r="O7" s="1332">
        <v>152.88333333333301</v>
      </c>
      <c r="P7" s="1332">
        <v>123.7</v>
      </c>
    </row>
    <row r="8" spans="1:17" ht="16.5" customHeight="1">
      <c r="A8" s="638"/>
      <c r="B8" s="639">
        <v>6</v>
      </c>
      <c r="C8" s="735"/>
      <c r="D8" s="1331">
        <v>122.816666666667</v>
      </c>
      <c r="E8" s="1332">
        <v>122.15</v>
      </c>
      <c r="F8" s="1332">
        <v>118.491666666667</v>
      </c>
      <c r="G8" s="1332">
        <v>116.083333333333</v>
      </c>
      <c r="H8" s="1332">
        <v>134.958333333333</v>
      </c>
      <c r="I8" s="1332">
        <v>123.791666666667</v>
      </c>
      <c r="J8" s="1332">
        <v>117.675</v>
      </c>
      <c r="K8" s="1332">
        <v>158.11666666666699</v>
      </c>
      <c r="L8" s="1332">
        <v>114.216666666667</v>
      </c>
      <c r="M8" s="1332">
        <v>130.15</v>
      </c>
      <c r="N8" s="1332">
        <v>152.99166666666699</v>
      </c>
      <c r="O8" s="1332">
        <v>171.433333333333</v>
      </c>
      <c r="P8" s="1332">
        <v>128.90833333333299</v>
      </c>
    </row>
    <row r="9" spans="1:17" ht="16.5" customHeight="1">
      <c r="A9" s="638"/>
      <c r="B9" s="639">
        <v>7</v>
      </c>
      <c r="C9" s="735"/>
      <c r="D9" s="1331">
        <v>126.73333333333299</v>
      </c>
      <c r="E9" s="1332">
        <v>124.4</v>
      </c>
      <c r="F9" s="1332">
        <v>123.75</v>
      </c>
      <c r="G9" s="1332">
        <v>118.558333333333</v>
      </c>
      <c r="H9" s="1332">
        <v>135.666666666667</v>
      </c>
      <c r="I9" s="1332">
        <v>126.675</v>
      </c>
      <c r="J9" s="1332">
        <v>114.26666666666701</v>
      </c>
      <c r="K9" s="1332">
        <v>157.808333333333</v>
      </c>
      <c r="L9" s="1332">
        <v>117.033333333333</v>
      </c>
      <c r="M9" s="1332">
        <v>137.09166666666701</v>
      </c>
      <c r="N9" s="1332">
        <v>144.708333333333</v>
      </c>
      <c r="O9" s="1332">
        <v>186.416666666667</v>
      </c>
      <c r="P9" s="1332">
        <v>132.99166666666699</v>
      </c>
    </row>
    <row r="10" spans="1:17" ht="12.75" customHeight="1">
      <c r="A10" s="89"/>
      <c r="B10" s="174"/>
      <c r="C10" s="649"/>
      <c r="D10" s="1333"/>
      <c r="E10" s="1334"/>
      <c r="F10" s="1334"/>
      <c r="G10" s="1334"/>
      <c r="H10" s="1334"/>
      <c r="I10" s="1334"/>
      <c r="J10" s="1334"/>
      <c r="K10" s="1334"/>
      <c r="L10" s="1334"/>
      <c r="M10" s="1334"/>
      <c r="N10" s="1334"/>
      <c r="O10" s="1334"/>
      <c r="P10" s="1334"/>
    </row>
    <row r="11" spans="1:17" ht="17.25" customHeight="1">
      <c r="A11" s="498">
        <v>6</v>
      </c>
      <c r="B11" s="472">
        <v>12</v>
      </c>
      <c r="C11" s="1326" t="s">
        <v>164</v>
      </c>
      <c r="D11" s="1335">
        <v>125.1</v>
      </c>
      <c r="E11" s="1335">
        <v>123.2</v>
      </c>
      <c r="F11" s="1335">
        <v>120</v>
      </c>
      <c r="G11" s="1335">
        <v>117.8</v>
      </c>
      <c r="H11" s="1335">
        <v>132.19999999999999</v>
      </c>
      <c r="I11" s="1335">
        <v>125.1</v>
      </c>
      <c r="J11" s="1335">
        <v>116.8</v>
      </c>
      <c r="K11" s="1335">
        <v>158.30000000000001</v>
      </c>
      <c r="L11" s="1335">
        <v>116.4</v>
      </c>
      <c r="M11" s="1335">
        <v>132.5</v>
      </c>
      <c r="N11" s="1335">
        <v>151.5</v>
      </c>
      <c r="O11" s="1335">
        <v>175</v>
      </c>
      <c r="P11" s="1335">
        <v>131.80000000000001</v>
      </c>
      <c r="Q11" s="507"/>
    </row>
    <row r="12" spans="1:17" ht="17.25" customHeight="1">
      <c r="A12" s="498">
        <v>7</v>
      </c>
      <c r="B12" s="472">
        <v>10</v>
      </c>
      <c r="C12" s="1336"/>
      <c r="D12" s="1337">
        <v>127.6</v>
      </c>
      <c r="E12" s="1335">
        <v>124.9</v>
      </c>
      <c r="F12" s="1335">
        <v>125.2</v>
      </c>
      <c r="G12" s="1335">
        <v>120.7</v>
      </c>
      <c r="H12" s="1335">
        <v>137.19999999999999</v>
      </c>
      <c r="I12" s="1335">
        <v>128.69999999999999</v>
      </c>
      <c r="J12" s="1335">
        <v>112.9</v>
      </c>
      <c r="K12" s="1335">
        <v>155</v>
      </c>
      <c r="L12" s="1335">
        <v>116.9</v>
      </c>
      <c r="M12" s="1335">
        <v>140</v>
      </c>
      <c r="N12" s="1335">
        <v>141.6</v>
      </c>
      <c r="O12" s="1335">
        <v>197.3</v>
      </c>
      <c r="P12" s="1335">
        <v>132.30000000000001</v>
      </c>
      <c r="Q12" s="507"/>
    </row>
    <row r="13" spans="1:17" ht="17.25" customHeight="1">
      <c r="A13" s="498"/>
      <c r="B13" s="472">
        <v>11</v>
      </c>
      <c r="C13" s="1326"/>
      <c r="D13" s="1337">
        <v>128</v>
      </c>
      <c r="E13" s="1335">
        <v>125.1</v>
      </c>
      <c r="F13" s="1335">
        <v>125.8</v>
      </c>
      <c r="G13" s="1335">
        <v>120.3</v>
      </c>
      <c r="H13" s="1335">
        <v>137.4</v>
      </c>
      <c r="I13" s="1335">
        <v>128.69999999999999</v>
      </c>
      <c r="J13" s="1335">
        <v>112.9</v>
      </c>
      <c r="K13" s="1335">
        <v>152.30000000000001</v>
      </c>
      <c r="L13" s="1335">
        <v>116.8</v>
      </c>
      <c r="M13" s="1335">
        <v>140.6</v>
      </c>
      <c r="N13" s="1335">
        <v>141.4</v>
      </c>
      <c r="O13" s="1335">
        <v>203.1</v>
      </c>
      <c r="P13" s="1335">
        <v>132.4</v>
      </c>
      <c r="Q13" s="507"/>
    </row>
    <row r="14" spans="1:17" ht="17.25" customHeight="1">
      <c r="A14" s="498"/>
      <c r="B14" s="472">
        <v>12</v>
      </c>
      <c r="C14" s="5"/>
      <c r="D14" s="1337">
        <v>128.1</v>
      </c>
      <c r="E14" s="1335">
        <v>125.1</v>
      </c>
      <c r="F14" s="1335">
        <v>126</v>
      </c>
      <c r="G14" s="1335">
        <v>119.1</v>
      </c>
      <c r="H14" s="1335">
        <v>137.30000000000001</v>
      </c>
      <c r="I14" s="1335">
        <v>128.80000000000001</v>
      </c>
      <c r="J14" s="1335">
        <v>113.1</v>
      </c>
      <c r="K14" s="1335">
        <v>144.69999999999999</v>
      </c>
      <c r="L14" s="1335">
        <v>116.9</v>
      </c>
      <c r="M14" s="1335">
        <v>140.6</v>
      </c>
      <c r="N14" s="1335">
        <v>141.4</v>
      </c>
      <c r="O14" s="1335">
        <v>213.6</v>
      </c>
      <c r="P14" s="1335">
        <v>132.19999999999999</v>
      </c>
      <c r="Q14" s="507"/>
    </row>
    <row r="15" spans="1:17" ht="17.25" customHeight="1">
      <c r="A15" s="637"/>
      <c r="B15" s="174"/>
      <c r="C15" s="1326"/>
      <c r="D15" s="1338"/>
      <c r="E15" s="4"/>
      <c r="F15" s="4"/>
      <c r="G15" s="4"/>
      <c r="H15" s="4" t="s">
        <v>265</v>
      </c>
      <c r="I15" s="4"/>
      <c r="J15" s="4"/>
      <c r="K15" s="4"/>
      <c r="L15" s="4"/>
      <c r="M15" s="4"/>
      <c r="N15" s="4"/>
      <c r="O15" s="4"/>
      <c r="P15" s="4"/>
    </row>
    <row r="16" spans="1:17" ht="16.5" customHeight="1">
      <c r="A16" s="1820" t="s">
        <v>270</v>
      </c>
      <c r="B16" s="1820"/>
      <c r="C16" s="1821"/>
      <c r="D16" s="1339">
        <f>(D14-D13)/D13*100</f>
        <v>7.8124999999995559E-2</v>
      </c>
      <c r="E16" s="1340">
        <f t="shared" ref="E16:P16" si="0">(E14-E13)/E13*100</f>
        <v>0</v>
      </c>
      <c r="F16" s="1340">
        <f t="shared" si="0"/>
        <v>0.15898251192369067</v>
      </c>
      <c r="G16" s="1340">
        <f t="shared" si="0"/>
        <v>-0.99750623441396746</v>
      </c>
      <c r="H16" s="1340">
        <f t="shared" si="0"/>
        <v>-7.2780203784566455E-2</v>
      </c>
      <c r="I16" s="1340">
        <f t="shared" si="0"/>
        <v>7.7700077700095377E-2</v>
      </c>
      <c r="J16" s="1340">
        <f t="shared" si="0"/>
        <v>0.17714791851194742</v>
      </c>
      <c r="K16" s="1340">
        <f t="shared" si="0"/>
        <v>-4.9901510177281825</v>
      </c>
      <c r="L16" s="1340">
        <f t="shared" si="0"/>
        <v>8.5616438356171692E-2</v>
      </c>
      <c r="M16" s="1340">
        <f t="shared" si="0"/>
        <v>0</v>
      </c>
      <c r="N16" s="1340">
        <f t="shared" si="0"/>
        <v>0</v>
      </c>
      <c r="O16" s="1340">
        <f t="shared" si="0"/>
        <v>5.1698670605613</v>
      </c>
      <c r="P16" s="1340">
        <f t="shared" si="0"/>
        <v>-0.15105740181270169</v>
      </c>
      <c r="Q16" s="360" t="s">
        <v>909</v>
      </c>
    </row>
    <row r="17" spans="1:17" ht="16.5" customHeight="1">
      <c r="A17" s="1958" t="s">
        <v>271</v>
      </c>
      <c r="B17" s="1958"/>
      <c r="C17" s="1959"/>
      <c r="D17" s="1341">
        <f>(D14-D11)/D11*100</f>
        <v>2.3980815347721824</v>
      </c>
      <c r="E17" s="1342">
        <f t="shared" ref="E17:P17" si="1">(E14-E11)/E11*100</f>
        <v>1.5422077922077853</v>
      </c>
      <c r="F17" s="1342">
        <f t="shared" si="1"/>
        <v>5</v>
      </c>
      <c r="G17" s="1342">
        <f t="shared" si="1"/>
        <v>1.1035653650254644</v>
      </c>
      <c r="H17" s="1342">
        <f t="shared" si="1"/>
        <v>3.857791225416054</v>
      </c>
      <c r="I17" s="1342">
        <f t="shared" si="1"/>
        <v>2.9576338928857049</v>
      </c>
      <c r="J17" s="1342">
        <f>(J14-J11)/J11*100</f>
        <v>-3.1678082191780845</v>
      </c>
      <c r="K17" s="1342">
        <f t="shared" si="1"/>
        <v>-8.5912823752369061</v>
      </c>
      <c r="L17" s="1342">
        <f t="shared" si="1"/>
        <v>0.42955326460481097</v>
      </c>
      <c r="M17" s="1342">
        <f t="shared" si="1"/>
        <v>6.1132075471698073</v>
      </c>
      <c r="N17" s="1342">
        <f t="shared" si="1"/>
        <v>-6.6666666666666625</v>
      </c>
      <c r="O17" s="1342">
        <f t="shared" si="1"/>
        <v>22.057142857142853</v>
      </c>
      <c r="P17" s="1342">
        <f t="shared" si="1"/>
        <v>0.30349013657054419</v>
      </c>
      <c r="Q17" s="360" t="s">
        <v>909</v>
      </c>
    </row>
    <row r="18" spans="1:17" ht="15" customHeight="1">
      <c r="A18" s="4"/>
      <c r="B18" s="1343"/>
      <c r="C18" s="1343"/>
      <c r="D18" s="1343"/>
      <c r="E18" s="1343"/>
      <c r="F18" s="1343"/>
      <c r="G18" s="1343"/>
      <c r="H18" s="1343"/>
      <c r="I18" s="1343"/>
      <c r="J18" s="1343"/>
      <c r="K18" s="1343"/>
      <c r="L18" s="1343"/>
      <c r="M18" s="1343"/>
      <c r="N18" s="1343"/>
      <c r="O18" s="1344"/>
      <c r="P18" s="1345"/>
    </row>
    <row r="19" spans="1:17" ht="2.25" customHeight="1">
      <c r="B19" s="28"/>
      <c r="C19" s="28"/>
      <c r="D19" s="1346"/>
      <c r="E19" s="28"/>
      <c r="G19" s="28"/>
      <c r="H19" s="28"/>
      <c r="I19" s="28"/>
      <c r="J19" s="28"/>
      <c r="K19" s="28"/>
      <c r="L19" s="28"/>
      <c r="N19" s="28"/>
      <c r="O19" s="1316"/>
      <c r="P19" s="28"/>
    </row>
    <row r="20" spans="1:17" ht="10.5" customHeight="1">
      <c r="A20" s="1317"/>
      <c r="B20" s="1318"/>
      <c r="C20" s="1318"/>
      <c r="D20" s="1318"/>
      <c r="E20" s="1318"/>
      <c r="F20" s="1318"/>
      <c r="G20" s="1318"/>
      <c r="H20" s="1318"/>
      <c r="I20" s="1318"/>
      <c r="J20" s="1318"/>
      <c r="K20" s="1318"/>
      <c r="L20" s="1318"/>
      <c r="M20" s="1318"/>
      <c r="N20" s="28"/>
      <c r="O20" s="28"/>
      <c r="P20" s="28"/>
    </row>
    <row r="21" spans="1:17" ht="13.5" customHeight="1">
      <c r="A21" s="1960" t="s">
        <v>161</v>
      </c>
      <c r="B21" s="1960"/>
      <c r="C21" s="1961"/>
      <c r="D21" s="29"/>
      <c r="E21" s="29"/>
      <c r="F21" s="29"/>
      <c r="G21" s="29"/>
      <c r="H21" s="38"/>
      <c r="I21" s="29"/>
      <c r="J21" s="38"/>
      <c r="K21" s="38"/>
      <c r="L21" s="1956" t="s">
        <v>165</v>
      </c>
      <c r="M21" s="1956" t="s">
        <v>166</v>
      </c>
      <c r="N21" s="1956" t="s">
        <v>266</v>
      </c>
      <c r="O21" s="1956" t="s">
        <v>167</v>
      </c>
      <c r="Q21" s="28"/>
    </row>
    <row r="22" spans="1:17" ht="29.25" customHeight="1">
      <c r="A22" s="1962"/>
      <c r="B22" s="1962"/>
      <c r="C22" s="1963"/>
      <c r="D22" s="39" t="s">
        <v>413</v>
      </c>
      <c r="E22" s="31" t="s">
        <v>414</v>
      </c>
      <c r="F22" s="31" t="s">
        <v>415</v>
      </c>
      <c r="G22" s="31" t="s">
        <v>489</v>
      </c>
      <c r="H22" s="40" t="s">
        <v>416</v>
      </c>
      <c r="I22" s="31" t="s">
        <v>417</v>
      </c>
      <c r="J22" s="40" t="s">
        <v>418</v>
      </c>
      <c r="K22" s="40" t="s">
        <v>490</v>
      </c>
      <c r="L22" s="1957"/>
      <c r="M22" s="1957"/>
      <c r="N22" s="1957"/>
      <c r="O22" s="1957"/>
      <c r="P22" s="34"/>
      <c r="Q22" s="30"/>
    </row>
    <row r="23" spans="1:17" s="34" customFormat="1" ht="12.75" customHeight="1">
      <c r="A23" s="637"/>
      <c r="B23" s="1320"/>
      <c r="C23" s="1321" t="s">
        <v>412</v>
      </c>
      <c r="D23" s="1323">
        <v>33.299999999999997</v>
      </c>
      <c r="E23" s="1323">
        <v>45.8</v>
      </c>
      <c r="F23" s="1323">
        <v>14.9</v>
      </c>
      <c r="G23" s="1323">
        <v>19.3</v>
      </c>
      <c r="H23" s="1323">
        <v>50</v>
      </c>
      <c r="I23" s="1323">
        <v>18.2</v>
      </c>
      <c r="J23" s="1324">
        <v>150.9</v>
      </c>
      <c r="K23" s="1323">
        <v>43.2</v>
      </c>
      <c r="L23" s="1323">
        <v>40.299999999999997</v>
      </c>
      <c r="M23" s="1323">
        <v>3.7</v>
      </c>
      <c r="N23" s="1323">
        <v>58.4</v>
      </c>
      <c r="O23" s="1323">
        <v>5.3</v>
      </c>
      <c r="P23" s="5"/>
      <c r="Q23" s="33"/>
    </row>
    <row r="24" spans="1:17" s="5" customFormat="1" ht="11.25" customHeight="1">
      <c r="A24" s="637"/>
      <c r="B24" s="1325"/>
      <c r="C24" s="1326"/>
      <c r="D24" s="1347"/>
      <c r="E24" s="1347"/>
      <c r="F24" s="1347"/>
      <c r="G24" s="1347"/>
      <c r="H24" s="1348"/>
      <c r="I24" s="1347"/>
      <c r="J24" s="1348"/>
      <c r="K24" s="1348"/>
      <c r="L24" s="1347"/>
      <c r="M24" s="1347"/>
      <c r="N24" s="1347"/>
      <c r="O24" s="1347"/>
      <c r="Q24" s="35"/>
    </row>
    <row r="25" spans="1:17" s="5" customFormat="1" ht="16.5" customHeight="1">
      <c r="A25" s="1329" t="s">
        <v>483</v>
      </c>
      <c r="B25" s="639">
        <v>5</v>
      </c>
      <c r="C25" s="1330" t="s">
        <v>918</v>
      </c>
      <c r="D25" s="1332">
        <v>107.183333333333</v>
      </c>
      <c r="E25" s="1332">
        <v>108.758333333333</v>
      </c>
      <c r="F25" s="1332">
        <v>104.708333333333</v>
      </c>
      <c r="G25" s="1332">
        <v>106.441666666667</v>
      </c>
      <c r="H25" s="1332">
        <v>108.675</v>
      </c>
      <c r="I25" s="1332">
        <v>106.741666666667</v>
      </c>
      <c r="J25" s="1332">
        <v>107.241666666667</v>
      </c>
      <c r="K25" s="1332">
        <v>112.308333333333</v>
      </c>
      <c r="L25" s="1332">
        <v>106.98333333333299</v>
      </c>
      <c r="M25" s="1332">
        <v>140.09166666666701</v>
      </c>
      <c r="N25" s="1332">
        <v>137.78333333333299</v>
      </c>
      <c r="O25" s="1332">
        <v>178.208333333333</v>
      </c>
      <c r="P25" s="1349"/>
      <c r="Q25" s="35"/>
    </row>
    <row r="26" spans="1:17" s="37" customFormat="1" ht="16.5" customHeight="1">
      <c r="A26" s="638"/>
      <c r="B26" s="639">
        <v>6</v>
      </c>
      <c r="C26" s="735"/>
      <c r="D26" s="1332">
        <v>112.458333333333</v>
      </c>
      <c r="E26" s="1332">
        <v>112.55</v>
      </c>
      <c r="F26" s="1332">
        <v>107.933333333333</v>
      </c>
      <c r="G26" s="1332">
        <v>107.72499999999999</v>
      </c>
      <c r="H26" s="1332">
        <v>112.95</v>
      </c>
      <c r="I26" s="1332">
        <v>109.966666666667</v>
      </c>
      <c r="J26" s="1332">
        <v>109.066666666667</v>
      </c>
      <c r="K26" s="1332">
        <v>117.2</v>
      </c>
      <c r="L26" s="1332">
        <v>117.45</v>
      </c>
      <c r="M26" s="1332">
        <v>138.25</v>
      </c>
      <c r="N26" s="1332">
        <v>130.708333333333</v>
      </c>
      <c r="O26" s="1332">
        <v>178.416666666667</v>
      </c>
      <c r="P26" s="1350"/>
      <c r="Q26" s="36"/>
    </row>
    <row r="27" spans="1:17" s="37" customFormat="1" ht="16.5" customHeight="1">
      <c r="A27" s="638"/>
      <c r="B27" s="639">
        <v>7</v>
      </c>
      <c r="C27" s="735"/>
      <c r="D27" s="1331">
        <v>116.541666666667</v>
      </c>
      <c r="E27" s="1332">
        <v>115.841666666667</v>
      </c>
      <c r="F27" s="1332">
        <v>109.808333333333</v>
      </c>
      <c r="G27" s="1332">
        <v>108.791666666667</v>
      </c>
      <c r="H27" s="1332">
        <v>116.241666666667</v>
      </c>
      <c r="I27" s="1332">
        <v>111.89166666666701</v>
      </c>
      <c r="J27" s="1332">
        <v>111.033333333333</v>
      </c>
      <c r="K27" s="1332">
        <v>121.10833333333299</v>
      </c>
      <c r="L27" s="1332">
        <v>160.78333333333299</v>
      </c>
      <c r="M27" s="1332">
        <v>140.94999999999999</v>
      </c>
      <c r="N27" s="1332">
        <v>134.22499999999999</v>
      </c>
      <c r="O27" s="1332">
        <v>166.51666666666699</v>
      </c>
      <c r="P27" s="1350"/>
      <c r="Q27" s="36"/>
    </row>
    <row r="28" spans="1:17" s="37" customFormat="1" ht="15.65" customHeight="1">
      <c r="A28" s="89"/>
      <c r="B28" s="174"/>
      <c r="C28" s="649"/>
      <c r="D28" s="1351"/>
      <c r="E28" s="1352"/>
      <c r="F28" s="1352"/>
      <c r="G28" s="1352"/>
      <c r="H28" s="1353"/>
      <c r="I28" s="1352"/>
      <c r="J28" s="1353"/>
      <c r="K28" s="1353"/>
      <c r="L28" s="1352"/>
      <c r="M28" s="1352"/>
      <c r="N28" s="1352"/>
      <c r="O28" s="1352"/>
      <c r="P28" s="1334"/>
      <c r="Q28" s="36"/>
    </row>
    <row r="29" spans="1:17" s="5" customFormat="1" ht="17.25" customHeight="1">
      <c r="A29" s="498">
        <v>6</v>
      </c>
      <c r="B29" s="472">
        <v>12</v>
      </c>
      <c r="C29" s="1326" t="s">
        <v>164</v>
      </c>
      <c r="D29" s="1337">
        <v>114.8</v>
      </c>
      <c r="E29" s="1335">
        <v>113.9</v>
      </c>
      <c r="F29" s="1335">
        <v>108.9</v>
      </c>
      <c r="G29" s="1335">
        <v>107.8</v>
      </c>
      <c r="H29" s="1335">
        <v>114.2</v>
      </c>
      <c r="I29" s="1335">
        <v>111</v>
      </c>
      <c r="J29" s="1335">
        <v>110.2</v>
      </c>
      <c r="K29" s="1335">
        <v>119.3</v>
      </c>
      <c r="L29" s="1335">
        <v>142.6</v>
      </c>
      <c r="M29" s="1335">
        <v>140.1</v>
      </c>
      <c r="N29" s="1335">
        <v>137.80000000000001</v>
      </c>
      <c r="O29" s="1335">
        <v>165.9</v>
      </c>
      <c r="P29" s="1354"/>
      <c r="Q29" s="507"/>
    </row>
    <row r="30" spans="1:17" s="5" customFormat="1" ht="17.25" customHeight="1">
      <c r="A30" s="498">
        <v>7</v>
      </c>
      <c r="B30" s="472">
        <v>10</v>
      </c>
      <c r="C30" s="1336"/>
      <c r="D30" s="1335">
        <v>117.6</v>
      </c>
      <c r="E30" s="1335">
        <v>116.7</v>
      </c>
      <c r="F30" s="1335">
        <v>110.4</v>
      </c>
      <c r="G30" s="1335">
        <v>110.2</v>
      </c>
      <c r="H30" s="1335">
        <v>116.7</v>
      </c>
      <c r="I30" s="1335">
        <v>111.8</v>
      </c>
      <c r="J30" s="1335">
        <v>111.5</v>
      </c>
      <c r="K30" s="1335">
        <v>121.7</v>
      </c>
      <c r="L30" s="1335">
        <v>178.9</v>
      </c>
      <c r="M30" s="1335">
        <v>140.1</v>
      </c>
      <c r="N30" s="1335">
        <v>128.9</v>
      </c>
      <c r="O30" s="1335">
        <v>168.8</v>
      </c>
      <c r="P30" s="1355"/>
      <c r="Q30" s="507"/>
    </row>
    <row r="31" spans="1:17" s="5" customFormat="1" ht="17.25" customHeight="1">
      <c r="A31" s="498"/>
      <c r="B31" s="472">
        <v>11</v>
      </c>
      <c r="C31" s="1326"/>
      <c r="D31" s="1337">
        <v>117.8</v>
      </c>
      <c r="E31" s="1335">
        <v>117.5</v>
      </c>
      <c r="F31" s="1335">
        <v>110.6</v>
      </c>
      <c r="G31" s="1335">
        <v>109.9</v>
      </c>
      <c r="H31" s="1335">
        <v>116.9</v>
      </c>
      <c r="I31" s="1335">
        <v>112.5</v>
      </c>
      <c r="J31" s="1335">
        <v>111.6</v>
      </c>
      <c r="K31" s="1335">
        <v>121.9</v>
      </c>
      <c r="L31" s="1335">
        <v>179.6</v>
      </c>
      <c r="M31" s="1335">
        <v>140</v>
      </c>
      <c r="N31" s="1335">
        <v>132.30000000000001</v>
      </c>
      <c r="O31" s="1335">
        <v>175.5</v>
      </c>
      <c r="P31" s="1356"/>
      <c r="Q31" s="507"/>
    </row>
    <row r="32" spans="1:17" s="5" customFormat="1" ht="17.25" customHeight="1">
      <c r="A32" s="498"/>
      <c r="B32" s="472">
        <v>12</v>
      </c>
      <c r="D32" s="1337">
        <v>118</v>
      </c>
      <c r="E32" s="1335">
        <v>117.9</v>
      </c>
      <c r="F32" s="1335">
        <v>111.5</v>
      </c>
      <c r="G32" s="1335">
        <v>110</v>
      </c>
      <c r="H32" s="1335">
        <v>117.1</v>
      </c>
      <c r="I32" s="1335">
        <v>113</v>
      </c>
      <c r="J32" s="1335">
        <v>111.7</v>
      </c>
      <c r="K32" s="1335">
        <v>122.1</v>
      </c>
      <c r="L32" s="1335">
        <v>180.8</v>
      </c>
      <c r="M32" s="1335">
        <v>139.69999999999999</v>
      </c>
      <c r="N32" s="1335">
        <v>131.6</v>
      </c>
      <c r="O32" s="1335">
        <v>178.8</v>
      </c>
      <c r="P32" s="1357"/>
      <c r="Q32" s="507"/>
    </row>
    <row r="33" spans="1:17" s="5" customFormat="1" ht="16.5" customHeight="1">
      <c r="A33" s="637"/>
      <c r="B33" s="174"/>
      <c r="C33" s="1326"/>
      <c r="D33" s="1338"/>
      <c r="E33" s="717"/>
      <c r="F33" s="717"/>
      <c r="G33" s="717"/>
      <c r="H33" s="717"/>
      <c r="I33" s="717"/>
      <c r="J33" s="717"/>
      <c r="K33" s="717"/>
      <c r="L33" s="717"/>
      <c r="M33" s="717"/>
      <c r="N33" s="717"/>
      <c r="O33" s="717"/>
      <c r="P33" s="717"/>
    </row>
    <row r="34" spans="1:17" s="5" customFormat="1" ht="16.5" customHeight="1">
      <c r="A34" s="1820" t="s">
        <v>270</v>
      </c>
      <c r="B34" s="1820"/>
      <c r="C34" s="1821"/>
      <c r="D34" s="1340">
        <f>(D32-D31)/D31*100</f>
        <v>0.16977928692699734</v>
      </c>
      <c r="E34" s="1340">
        <f t="shared" ref="E34:O34" si="2">(E32-E31)/E31*100</f>
        <v>0.34042553191489849</v>
      </c>
      <c r="F34" s="1340">
        <f t="shared" si="2"/>
        <v>0.81374321880651523</v>
      </c>
      <c r="G34" s="1340">
        <f t="shared" si="2"/>
        <v>9.0991810737028486E-2</v>
      </c>
      <c r="H34" s="1340">
        <f t="shared" si="2"/>
        <v>0.1710863986312991</v>
      </c>
      <c r="I34" s="1340">
        <f t="shared" si="2"/>
        <v>0.44444444444444442</v>
      </c>
      <c r="J34" s="1340">
        <f t="shared" si="2"/>
        <v>8.9605734767032735E-2</v>
      </c>
      <c r="K34" s="1340">
        <f t="shared" si="2"/>
        <v>0.16406890894174619</v>
      </c>
      <c r="L34" s="1340">
        <f t="shared" si="2"/>
        <v>0.66815144766147949</v>
      </c>
      <c r="M34" s="1340">
        <f t="shared" si="2"/>
        <v>-0.21428571428572241</v>
      </c>
      <c r="N34" s="1340">
        <f t="shared" si="2"/>
        <v>-0.52910052910054195</v>
      </c>
      <c r="O34" s="1340">
        <f t="shared" si="2"/>
        <v>1.8803418803418868</v>
      </c>
      <c r="Q34" s="360" t="s">
        <v>909</v>
      </c>
    </row>
    <row r="35" spans="1:17" s="5" customFormat="1" ht="16.5" customHeight="1">
      <c r="A35" s="1958" t="s">
        <v>271</v>
      </c>
      <c r="B35" s="1958"/>
      <c r="C35" s="1959"/>
      <c r="D35" s="1342">
        <f>(D32-D29)/D29*100</f>
        <v>2.7874564459930338</v>
      </c>
      <c r="E35" s="1342">
        <f t="shared" ref="E35:O35" si="3">(E32-E29)/E29*100</f>
        <v>3.5118525021949081</v>
      </c>
      <c r="F35" s="1342">
        <f t="shared" si="3"/>
        <v>2.387511478420564</v>
      </c>
      <c r="G35" s="1342">
        <f t="shared" si="3"/>
        <v>2.040816326530615</v>
      </c>
      <c r="H35" s="1342">
        <f t="shared" si="3"/>
        <v>2.5394045534150536</v>
      </c>
      <c r="I35" s="1342">
        <f t="shared" si="3"/>
        <v>1.8018018018018018</v>
      </c>
      <c r="J35" s="1342">
        <f t="shared" si="3"/>
        <v>1.3611615245009074</v>
      </c>
      <c r="K35" s="1342">
        <f t="shared" si="3"/>
        <v>2.3470243084660494</v>
      </c>
      <c r="L35" s="1342">
        <f t="shared" si="3"/>
        <v>26.788218793828904</v>
      </c>
      <c r="M35" s="1342">
        <f t="shared" si="3"/>
        <v>-0.28551034975018252</v>
      </c>
      <c r="N35" s="1342">
        <f t="shared" si="3"/>
        <v>-4.4992743105950774</v>
      </c>
      <c r="O35" s="1342">
        <f t="shared" si="3"/>
        <v>7.775768535262209</v>
      </c>
      <c r="P35" s="35"/>
      <c r="Q35" s="360" t="s">
        <v>909</v>
      </c>
    </row>
    <row r="36" spans="1:17" s="5" customFormat="1" ht="15" customHeight="1">
      <c r="A36" s="670" t="s">
        <v>765</v>
      </c>
      <c r="B36" s="1358"/>
      <c r="C36" s="1358"/>
      <c r="D36" s="1343"/>
      <c r="E36" s="1343"/>
      <c r="F36" s="1343"/>
      <c r="G36" s="1343"/>
      <c r="H36" s="1343"/>
      <c r="I36" s="1343"/>
      <c r="J36" s="1343"/>
      <c r="K36" s="4"/>
      <c r="L36" s="1343"/>
      <c r="M36" s="1343"/>
      <c r="N36" s="1343"/>
      <c r="O36" s="1359" t="s">
        <v>420</v>
      </c>
      <c r="P36" s="1343"/>
      <c r="Q36" s="35"/>
    </row>
    <row r="37" spans="1:17" ht="10.5" customHeight="1">
      <c r="A37" s="18" t="s">
        <v>421</v>
      </c>
      <c r="B37" s="1343"/>
      <c r="C37" s="1343"/>
      <c r="D37" s="1343"/>
      <c r="E37" s="1343"/>
      <c r="F37" s="1343"/>
      <c r="G37" s="1343"/>
      <c r="H37" s="1343"/>
      <c r="I37" s="1343"/>
      <c r="J37" s="1343"/>
      <c r="K37" s="4"/>
      <c r="L37" s="1343"/>
      <c r="M37" s="1343"/>
      <c r="N37" s="1343"/>
      <c r="O37" s="1344"/>
      <c r="P37" s="1343"/>
      <c r="Q37" s="4"/>
    </row>
    <row r="38" spans="1:17" ht="7.5" customHeight="1">
      <c r="A38" s="18"/>
      <c r="B38" s="1343"/>
      <c r="C38" s="1343"/>
      <c r="D38" s="1343"/>
      <c r="E38" s="1343"/>
      <c r="F38" s="1343"/>
      <c r="G38" s="1343"/>
      <c r="H38" s="1343"/>
      <c r="I38" s="1343"/>
      <c r="J38" s="1343"/>
      <c r="K38" s="4"/>
      <c r="L38" s="1343"/>
      <c r="M38" s="1343"/>
      <c r="N38" s="1343"/>
      <c r="O38" s="1344"/>
      <c r="P38" s="1343"/>
    </row>
    <row r="39" spans="1:17" ht="24" customHeight="1">
      <c r="A39" s="1360" t="s">
        <v>727</v>
      </c>
      <c r="E39" s="16"/>
      <c r="F39" s="16"/>
      <c r="G39" s="16"/>
      <c r="H39" s="16"/>
      <c r="I39" s="16"/>
      <c r="J39" s="1707"/>
      <c r="K39" s="1707"/>
      <c r="L39" s="28"/>
      <c r="M39" s="1315"/>
      <c r="N39" s="1316"/>
      <c r="O39" s="1316"/>
      <c r="P39" s="1316" t="s">
        <v>990</v>
      </c>
      <c r="Q39" s="499"/>
    </row>
    <row r="40" spans="1:17" s="34" customFormat="1" ht="5.25" customHeight="1">
      <c r="A40" s="1317"/>
      <c r="B40" s="1318"/>
      <c r="C40" s="1318"/>
      <c r="D40" s="41"/>
      <c r="E40" s="6"/>
      <c r="F40" s="6"/>
      <c r="G40" s="6"/>
      <c r="H40" s="6"/>
      <c r="I40" s="6"/>
      <c r="J40" s="6"/>
      <c r="K40" s="6"/>
      <c r="L40" s="6"/>
      <c r="M40" s="6"/>
      <c r="N40" s="6"/>
      <c r="O40" s="6"/>
      <c r="P40" s="6"/>
    </row>
    <row r="41" spans="1:17" s="5" customFormat="1" ht="18" customHeight="1">
      <c r="A41" s="1960" t="s">
        <v>161</v>
      </c>
      <c r="B41" s="1960"/>
      <c r="C41" s="1961"/>
      <c r="D41" s="1950" t="s">
        <v>646</v>
      </c>
      <c r="E41" s="1950" t="s">
        <v>647</v>
      </c>
      <c r="F41" s="1950" t="s">
        <v>653</v>
      </c>
      <c r="G41" s="1950" t="s">
        <v>422</v>
      </c>
      <c r="H41" s="1950" t="s">
        <v>423</v>
      </c>
      <c r="I41" s="1950" t="s">
        <v>508</v>
      </c>
      <c r="J41" s="1950" t="s">
        <v>424</v>
      </c>
      <c r="K41" s="1950" t="s">
        <v>425</v>
      </c>
      <c r="L41" s="1950" t="s">
        <v>654</v>
      </c>
      <c r="M41" s="1950" t="s">
        <v>426</v>
      </c>
      <c r="N41" s="1954" t="s">
        <v>83</v>
      </c>
      <c r="O41" s="1952" t="s">
        <v>427</v>
      </c>
      <c r="P41" s="1950" t="s">
        <v>448</v>
      </c>
      <c r="Q41" s="503"/>
    </row>
    <row r="42" spans="1:17" s="5" customFormat="1" ht="22.5" customHeight="1">
      <c r="A42" s="1962"/>
      <c r="B42" s="1962"/>
      <c r="C42" s="1963"/>
      <c r="D42" s="1951"/>
      <c r="E42" s="1951"/>
      <c r="F42" s="1951"/>
      <c r="G42" s="1951"/>
      <c r="H42" s="1951"/>
      <c r="I42" s="1951"/>
      <c r="J42" s="1951"/>
      <c r="K42" s="1951"/>
      <c r="L42" s="1951"/>
      <c r="M42" s="1951"/>
      <c r="N42" s="1955"/>
      <c r="O42" s="1953"/>
      <c r="P42" s="1951"/>
      <c r="Q42" s="502"/>
    </row>
    <row r="43" spans="1:17" s="37" customFormat="1" ht="17.25" customHeight="1">
      <c r="A43" s="637"/>
      <c r="B43" s="1325"/>
      <c r="C43" s="1361" t="s">
        <v>98</v>
      </c>
      <c r="D43" s="4">
        <v>10000</v>
      </c>
      <c r="E43" s="4">
        <v>2626</v>
      </c>
      <c r="F43" s="4">
        <v>2149</v>
      </c>
      <c r="G43" s="4">
        <v>693</v>
      </c>
      <c r="H43" s="4">
        <v>387</v>
      </c>
      <c r="I43" s="4">
        <v>353</v>
      </c>
      <c r="J43" s="4">
        <v>477</v>
      </c>
      <c r="K43" s="4">
        <v>1493</v>
      </c>
      <c r="L43" s="4">
        <v>304</v>
      </c>
      <c r="M43" s="4">
        <v>911</v>
      </c>
      <c r="N43" s="4">
        <v>607</v>
      </c>
      <c r="O43" s="4">
        <v>9604</v>
      </c>
      <c r="P43" s="4">
        <v>8892</v>
      </c>
      <c r="Q43" s="5"/>
    </row>
    <row r="44" spans="1:17" s="37" customFormat="1" ht="11.25" customHeight="1">
      <c r="A44" s="637"/>
      <c r="B44" s="1325"/>
      <c r="C44" s="1326"/>
      <c r="D44" s="1347"/>
      <c r="E44" s="1347"/>
      <c r="F44" s="1347"/>
      <c r="G44" s="1347"/>
      <c r="H44" s="1347"/>
      <c r="I44" s="1347"/>
      <c r="J44" s="1347"/>
      <c r="K44" s="1347"/>
      <c r="L44" s="1347"/>
      <c r="M44" s="1347"/>
      <c r="N44" s="1347"/>
      <c r="O44" s="1347"/>
      <c r="P44" s="1347"/>
    </row>
    <row r="45" spans="1:17" s="37" customFormat="1" ht="17.25" customHeight="1">
      <c r="A45" s="1329" t="s">
        <v>483</v>
      </c>
      <c r="B45" s="639">
        <v>5</v>
      </c>
      <c r="C45" s="1330" t="s">
        <v>918</v>
      </c>
      <c r="D45" s="1362">
        <v>105.6</v>
      </c>
      <c r="E45" s="1362">
        <v>112.9</v>
      </c>
      <c r="F45" s="1362">
        <v>102.4</v>
      </c>
      <c r="G45" s="1362">
        <v>108.5</v>
      </c>
      <c r="H45" s="1362">
        <v>113.8</v>
      </c>
      <c r="I45" s="1362">
        <v>105.7</v>
      </c>
      <c r="J45" s="1362">
        <v>101.2</v>
      </c>
      <c r="K45" s="1362">
        <v>95.8</v>
      </c>
      <c r="L45" s="1362">
        <v>102.1</v>
      </c>
      <c r="M45" s="1362">
        <v>107.1</v>
      </c>
      <c r="N45" s="1362">
        <v>103.7</v>
      </c>
      <c r="O45" s="1362">
        <v>105.2</v>
      </c>
      <c r="P45" s="1362">
        <v>104.5</v>
      </c>
    </row>
    <row r="46" spans="1:17" s="5" customFormat="1" ht="17.25" customHeight="1">
      <c r="A46" s="638"/>
      <c r="B46" s="639">
        <v>6</v>
      </c>
      <c r="C46" s="735"/>
      <c r="D46" s="1362">
        <v>108.5</v>
      </c>
      <c r="E46" s="1362">
        <v>117.8</v>
      </c>
      <c r="F46" s="1362">
        <v>103.1</v>
      </c>
      <c r="G46" s="1362">
        <v>112.8</v>
      </c>
      <c r="H46" s="1362">
        <v>118.4</v>
      </c>
      <c r="I46" s="1362">
        <v>108.2</v>
      </c>
      <c r="J46" s="1362">
        <v>102.8</v>
      </c>
      <c r="K46" s="1362">
        <v>97.4</v>
      </c>
      <c r="L46" s="1362">
        <v>101.6</v>
      </c>
      <c r="M46" s="1362">
        <v>112.9</v>
      </c>
      <c r="N46" s="1362">
        <v>104.8</v>
      </c>
      <c r="O46" s="1362">
        <v>107.9</v>
      </c>
      <c r="P46" s="1362">
        <v>107</v>
      </c>
      <c r="Q46" s="37"/>
    </row>
    <row r="47" spans="1:17" s="5" customFormat="1" ht="17.25" customHeight="1">
      <c r="A47" s="638"/>
      <c r="B47" s="639">
        <v>7</v>
      </c>
      <c r="C47" s="735"/>
      <c r="D47" s="1362">
        <v>111.9</v>
      </c>
      <c r="E47" s="1362">
        <v>125.8</v>
      </c>
      <c r="F47" s="1362">
        <v>104</v>
      </c>
      <c r="G47" s="1362">
        <v>116.9</v>
      </c>
      <c r="H47" s="1362">
        <v>121.6</v>
      </c>
      <c r="I47" s="1362">
        <v>111.1</v>
      </c>
      <c r="J47" s="1362">
        <v>104.3</v>
      </c>
      <c r="K47" s="1362">
        <v>100</v>
      </c>
      <c r="L47" s="1362">
        <v>97.1</v>
      </c>
      <c r="M47" s="1362">
        <v>115.6</v>
      </c>
      <c r="N47" s="1362">
        <v>105.9</v>
      </c>
      <c r="O47" s="1362">
        <v>111.2</v>
      </c>
      <c r="P47" s="1362">
        <v>110.3</v>
      </c>
    </row>
    <row r="48" spans="1:17" s="5" customFormat="1" ht="8.25" customHeight="1">
      <c r="A48" s="89"/>
      <c r="B48" s="174"/>
      <c r="C48" s="649"/>
      <c r="D48" s="1363"/>
      <c r="E48" s="1363"/>
      <c r="F48" s="1363"/>
      <c r="G48" s="1363"/>
      <c r="H48" s="1363"/>
      <c r="I48" s="1363"/>
      <c r="J48" s="1363"/>
      <c r="K48" s="1363"/>
      <c r="L48" s="1363"/>
      <c r="M48" s="1363"/>
      <c r="N48" s="1363"/>
      <c r="O48" s="1363"/>
      <c r="P48" s="1363"/>
    </row>
    <row r="49" spans="1:17" s="5" customFormat="1" ht="17.25" customHeight="1">
      <c r="A49" s="498">
        <v>6</v>
      </c>
      <c r="B49" s="472">
        <v>12</v>
      </c>
      <c r="C49" s="1326" t="s">
        <v>164</v>
      </c>
      <c r="D49" s="1364">
        <v>110.7</v>
      </c>
      <c r="E49" s="1354">
        <v>122.5</v>
      </c>
      <c r="F49" s="1354">
        <v>103.5</v>
      </c>
      <c r="G49" s="1354">
        <v>119.3</v>
      </c>
      <c r="H49" s="1354">
        <v>119.1</v>
      </c>
      <c r="I49" s="1354">
        <v>110.5</v>
      </c>
      <c r="J49" s="1354">
        <v>103.7</v>
      </c>
      <c r="K49" s="1354">
        <v>98.1</v>
      </c>
      <c r="L49" s="1354">
        <v>101.3</v>
      </c>
      <c r="M49" s="1354">
        <v>114.2</v>
      </c>
      <c r="N49" s="1354">
        <v>105.3</v>
      </c>
      <c r="O49" s="1354">
        <v>109.6</v>
      </c>
      <c r="P49" s="1354">
        <v>108.4</v>
      </c>
      <c r="Q49" s="507"/>
    </row>
    <row r="50" spans="1:17" s="5" customFormat="1" ht="17.25" customHeight="1">
      <c r="A50" s="498">
        <v>7</v>
      </c>
      <c r="B50" s="472">
        <v>10</v>
      </c>
      <c r="C50" s="1336"/>
      <c r="D50" s="1364">
        <v>112.8</v>
      </c>
      <c r="E50" s="1354">
        <v>128.1</v>
      </c>
      <c r="F50" s="1354">
        <v>104.3</v>
      </c>
      <c r="G50" s="1354">
        <v>113.5</v>
      </c>
      <c r="H50" s="1354">
        <v>123.4</v>
      </c>
      <c r="I50" s="1354">
        <v>112.8</v>
      </c>
      <c r="J50" s="1354">
        <v>104.5</v>
      </c>
      <c r="K50" s="1354">
        <v>101.2</v>
      </c>
      <c r="L50" s="1354">
        <v>95.6</v>
      </c>
      <c r="M50" s="1354">
        <v>117.2</v>
      </c>
      <c r="N50" s="1354">
        <v>106.2</v>
      </c>
      <c r="O50" s="1354">
        <v>112.1</v>
      </c>
      <c r="P50" s="1354">
        <v>111.5</v>
      </c>
    </row>
    <row r="51" spans="1:17" s="5" customFormat="1" ht="17.25" customHeight="1">
      <c r="A51" s="498"/>
      <c r="B51" s="472">
        <v>11</v>
      </c>
      <c r="C51" s="1326"/>
      <c r="D51" s="1364">
        <v>113.2</v>
      </c>
      <c r="E51" s="1354">
        <v>128.6</v>
      </c>
      <c r="F51" s="1354">
        <v>104.5</v>
      </c>
      <c r="G51" s="1354">
        <v>117.9</v>
      </c>
      <c r="H51" s="1354">
        <v>122.7</v>
      </c>
      <c r="I51" s="1354">
        <v>113.3</v>
      </c>
      <c r="J51" s="1354">
        <v>104.6</v>
      </c>
      <c r="K51" s="1354">
        <v>101</v>
      </c>
      <c r="L51" s="1354">
        <v>95.6</v>
      </c>
      <c r="M51" s="1354">
        <v>116.8</v>
      </c>
      <c r="N51" s="1354">
        <v>106.1</v>
      </c>
      <c r="O51" s="1354">
        <v>112.5</v>
      </c>
      <c r="P51" s="1354">
        <v>111.6</v>
      </c>
    </row>
    <row r="52" spans="1:17" s="5" customFormat="1" ht="17.25" customHeight="1">
      <c r="A52" s="498"/>
      <c r="B52" s="472">
        <v>12</v>
      </c>
      <c r="D52" s="1364">
        <v>113</v>
      </c>
      <c r="E52" s="1354">
        <v>128.80000000000001</v>
      </c>
      <c r="F52" s="1354">
        <v>104.5</v>
      </c>
      <c r="G52" s="1354">
        <v>117.7</v>
      </c>
      <c r="H52" s="1354">
        <v>121.1</v>
      </c>
      <c r="I52" s="1354">
        <v>112.7</v>
      </c>
      <c r="J52" s="1354">
        <v>104.5</v>
      </c>
      <c r="K52" s="1354">
        <v>100</v>
      </c>
      <c r="L52" s="1354">
        <v>95.6</v>
      </c>
      <c r="M52" s="1354">
        <v>116.8</v>
      </c>
      <c r="N52" s="1354">
        <v>106.1</v>
      </c>
      <c r="O52" s="1354">
        <v>112.2</v>
      </c>
      <c r="P52" s="1354">
        <v>111.5</v>
      </c>
      <c r="Q52" s="507"/>
    </row>
    <row r="53" spans="1:17" s="5" customFormat="1" ht="17.25" customHeight="1">
      <c r="A53" s="1365"/>
      <c r="B53" s="174"/>
      <c r="C53" s="1343"/>
      <c r="D53" s="1366"/>
      <c r="E53" s="42"/>
      <c r="F53" s="42"/>
      <c r="G53" s="42"/>
      <c r="H53" s="42"/>
      <c r="I53" s="42"/>
      <c r="J53" s="42"/>
      <c r="K53" s="42"/>
      <c r="L53" s="42"/>
      <c r="M53" s="42"/>
      <c r="N53" s="42"/>
      <c r="O53" s="42"/>
      <c r="P53" s="42"/>
      <c r="Q53" s="35"/>
    </row>
    <row r="54" spans="1:17" ht="16.5" customHeight="1">
      <c r="A54" s="1820" t="s">
        <v>270</v>
      </c>
      <c r="B54" s="1820"/>
      <c r="C54" s="1821"/>
      <c r="D54" s="1367">
        <v>-0.2</v>
      </c>
      <c r="E54" s="1368">
        <v>0.1</v>
      </c>
      <c r="F54" s="1368">
        <v>0.1</v>
      </c>
      <c r="G54" s="1368">
        <v>-0.1</v>
      </c>
      <c r="H54" s="1368">
        <v>-1.3</v>
      </c>
      <c r="I54" s="1368">
        <v>-0.5</v>
      </c>
      <c r="J54" s="1368">
        <v>-0.1</v>
      </c>
      <c r="K54" s="1368">
        <v>-1</v>
      </c>
      <c r="L54" s="1368">
        <v>0</v>
      </c>
      <c r="M54" s="1368">
        <v>0</v>
      </c>
      <c r="N54" s="1368">
        <v>0</v>
      </c>
      <c r="O54" s="1368">
        <v>-0.2</v>
      </c>
      <c r="P54" s="1368">
        <v>-0.1</v>
      </c>
      <c r="Q54" s="507"/>
    </row>
    <row r="55" spans="1:17" ht="16.5" customHeight="1">
      <c r="A55" s="1958" t="s">
        <v>271</v>
      </c>
      <c r="B55" s="1958"/>
      <c r="C55" s="1959"/>
      <c r="D55" s="1369">
        <v>2.1</v>
      </c>
      <c r="E55" s="1370">
        <v>5.0999999999999996</v>
      </c>
      <c r="F55" s="1370">
        <v>1</v>
      </c>
      <c r="G55" s="1370">
        <v>-1.3</v>
      </c>
      <c r="H55" s="1370">
        <v>1.6</v>
      </c>
      <c r="I55" s="1370">
        <v>2</v>
      </c>
      <c r="J55" s="1370">
        <v>0.7</v>
      </c>
      <c r="K55" s="1370">
        <v>1.9</v>
      </c>
      <c r="L55" s="1370">
        <v>-5.6</v>
      </c>
      <c r="M55" s="1370">
        <v>2.2999999999999998</v>
      </c>
      <c r="N55" s="1370">
        <v>0.8</v>
      </c>
      <c r="O55" s="1370">
        <v>2.4</v>
      </c>
      <c r="P55" s="1368">
        <v>2.9</v>
      </c>
      <c r="Q55" s="507"/>
    </row>
    <row r="56" spans="1:17" ht="15" customHeight="1">
      <c r="A56" s="1371" t="s">
        <v>862</v>
      </c>
      <c r="B56" s="1372" t="s">
        <v>863</v>
      </c>
      <c r="C56" s="1373" t="s">
        <v>864</v>
      </c>
      <c r="D56" s="4"/>
      <c r="E56" s="4"/>
      <c r="F56" s="4"/>
      <c r="G56" s="4"/>
      <c r="H56" s="4"/>
      <c r="I56" s="4"/>
      <c r="J56" s="4"/>
      <c r="K56" s="4"/>
      <c r="L56" s="4"/>
      <c r="M56" s="4"/>
      <c r="N56" s="1949" t="s">
        <v>217</v>
      </c>
      <c r="O56" s="1949"/>
      <c r="P56" s="1949"/>
      <c r="Q56" s="4"/>
    </row>
    <row r="57" spans="1:17" ht="13.9" customHeight="1">
      <c r="A57" s="1371"/>
      <c r="B57" s="1372" t="s">
        <v>882</v>
      </c>
      <c r="C57" s="1373" t="s">
        <v>986</v>
      </c>
      <c r="D57" s="4"/>
      <c r="E57" s="4"/>
      <c r="F57" s="1374"/>
      <c r="G57" s="1374"/>
      <c r="H57" s="1374"/>
      <c r="I57" s="1374"/>
      <c r="J57" s="1374"/>
      <c r="K57" s="1374"/>
      <c r="L57" s="1374"/>
      <c r="M57" s="1374"/>
      <c r="N57" s="1374"/>
      <c r="O57" s="1374"/>
    </row>
    <row r="58" spans="1:17" ht="15" customHeight="1">
      <c r="A58" s="1375"/>
      <c r="B58" s="1372"/>
      <c r="C58" s="1373" t="s">
        <v>987</v>
      </c>
      <c r="D58" s="4"/>
      <c r="E58" s="4"/>
    </row>
    <row r="59" spans="1:17" ht="15" customHeight="1">
      <c r="A59" s="1375"/>
      <c r="B59" s="1372"/>
      <c r="C59" s="1373" t="s">
        <v>883</v>
      </c>
      <c r="D59" s="4"/>
      <c r="E59" s="4"/>
    </row>
    <row r="60" spans="1:17" ht="15" customHeight="1">
      <c r="B60" s="1372" t="s">
        <v>865</v>
      </c>
      <c r="C60" s="1376" t="s">
        <v>884</v>
      </c>
      <c r="D60" s="4"/>
    </row>
    <row r="61" spans="1:17" ht="15" customHeight="1">
      <c r="B61" s="1377"/>
      <c r="C61" s="1376" t="s">
        <v>988</v>
      </c>
      <c r="D61" s="4"/>
      <c r="Q61" s="6" t="s">
        <v>419</v>
      </c>
    </row>
    <row r="62" spans="1:17" ht="15" customHeight="1">
      <c r="B62" s="1377"/>
      <c r="C62" s="1376" t="s">
        <v>885</v>
      </c>
      <c r="D62" s="4"/>
    </row>
    <row r="63" spans="1:17" ht="15" customHeight="1">
      <c r="B63" s="1372" t="s">
        <v>886</v>
      </c>
      <c r="C63" s="1376" t="s">
        <v>887</v>
      </c>
      <c r="D63" s="4"/>
    </row>
    <row r="64" spans="1:17" ht="15" customHeight="1">
      <c r="B64" s="1378"/>
      <c r="C64" s="1376" t="s">
        <v>888</v>
      </c>
      <c r="D64" s="4"/>
    </row>
  </sheetData>
  <mergeCells count="31">
    <mergeCell ref="A34:C34"/>
    <mergeCell ref="A41:C42"/>
    <mergeCell ref="D41:D42"/>
    <mergeCell ref="E41:E42"/>
    <mergeCell ref="L21:L22"/>
    <mergeCell ref="A35:C35"/>
    <mergeCell ref="F41:F42"/>
    <mergeCell ref="G41:G42"/>
    <mergeCell ref="A3:C4"/>
    <mergeCell ref="A21:C22"/>
    <mergeCell ref="M21:M22"/>
    <mergeCell ref="N21:N22"/>
    <mergeCell ref="A16:C16"/>
    <mergeCell ref="A17:C17"/>
    <mergeCell ref="D3:D4"/>
    <mergeCell ref="E3:E4"/>
    <mergeCell ref="A55:C55"/>
    <mergeCell ref="I41:I42"/>
    <mergeCell ref="J41:J42"/>
    <mergeCell ref="K41:K42"/>
    <mergeCell ref="L41:L42"/>
    <mergeCell ref="A54:C54"/>
    <mergeCell ref="J1:K1"/>
    <mergeCell ref="J39:K39"/>
    <mergeCell ref="N56:P56"/>
    <mergeCell ref="H41:H42"/>
    <mergeCell ref="O41:O42"/>
    <mergeCell ref="N41:N42"/>
    <mergeCell ref="P41:P42"/>
    <mergeCell ref="O21:O22"/>
    <mergeCell ref="M41:M42"/>
  </mergeCells>
  <phoneticPr fontId="13"/>
  <printOptions gridLinesSet="0"/>
  <pageMargins left="0.59055118110236227" right="0.59055118110236227" top="0.70866141732283472" bottom="0.39370078740157483" header="0.39370078740157483" footer="0.19685039370078741"/>
  <pageSetup paperSize="9" scale="79" orientation="portrait" r:id="rId1"/>
  <headerFooter>
    <oddHeader>&amp;L&amp;"ＭＳ ゴシック,太字"&amp;17 5　物価・家計</oddHeader>
    <oddFooter>&amp;L－18－</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6">
    <tabColor rgb="FF92D050"/>
  </sheetPr>
  <dimension ref="A1:N68"/>
  <sheetViews>
    <sheetView view="pageBreakPreview" zoomScaleNormal="100" zoomScaleSheetLayoutView="100" workbookViewId="0"/>
  </sheetViews>
  <sheetFormatPr defaultColWidth="12" defaultRowHeight="12"/>
  <cols>
    <col min="1" max="1" width="5" style="11" customWidth="1"/>
    <col min="2" max="2" width="3.33203125" style="11" customWidth="1"/>
    <col min="3" max="3" width="7.6640625" style="11" customWidth="1"/>
    <col min="4" max="9" width="8.6640625" style="6" customWidth="1"/>
    <col min="10" max="10" width="9.44140625" style="6" customWidth="1"/>
    <col min="11" max="11" width="11.33203125" style="6" customWidth="1"/>
    <col min="12" max="12" width="12" style="6" customWidth="1"/>
    <col min="13" max="13" width="10.109375" style="6" customWidth="1"/>
    <col min="14" max="14" width="3.6640625" style="6" customWidth="1"/>
    <col min="15" max="16384" width="12" style="6"/>
  </cols>
  <sheetData>
    <row r="1" spans="1:13" s="43" customFormat="1" ht="26.25" customHeight="1">
      <c r="A1" s="1379" t="s">
        <v>742</v>
      </c>
      <c r="B1" s="1380"/>
      <c r="C1" s="1380"/>
      <c r="K1" s="682"/>
    </row>
    <row r="2" spans="1:13" s="43" customFormat="1" ht="6.75" customHeight="1" thickBot="1">
      <c r="A2" s="1381"/>
      <c r="B2" s="940"/>
      <c r="C2" s="940"/>
      <c r="D2" s="1382"/>
      <c r="E2" s="1383"/>
      <c r="F2" s="1383"/>
      <c r="G2" s="1383"/>
      <c r="H2" s="1383"/>
      <c r="I2" s="1383"/>
      <c r="J2" s="15"/>
      <c r="K2" s="15"/>
      <c r="L2" s="1384"/>
      <c r="M2" s="15"/>
    </row>
    <row r="3" spans="1:13" s="43" customFormat="1" ht="15.75" customHeight="1">
      <c r="A3" s="1385" t="s">
        <v>1095</v>
      </c>
      <c r="B3" s="1386"/>
      <c r="C3" s="1387"/>
      <c r="D3" s="1388"/>
      <c r="E3" s="1389"/>
      <c r="F3" s="1389"/>
      <c r="G3" s="1389"/>
      <c r="H3" s="1390"/>
      <c r="I3" s="1388"/>
      <c r="J3" s="1389"/>
      <c r="K3" s="1389"/>
      <c r="L3" s="1391"/>
      <c r="M3" s="1392"/>
    </row>
    <row r="4" spans="1:13" s="43" customFormat="1" ht="15.75" customHeight="1">
      <c r="A4" s="1393"/>
      <c r="B4" s="1394" t="s">
        <v>919</v>
      </c>
      <c r="C4" s="1395"/>
      <c r="D4" s="1395"/>
      <c r="E4" s="1396"/>
      <c r="F4" s="1394"/>
      <c r="G4" s="1394"/>
      <c r="H4" s="1397">
        <v>112.4</v>
      </c>
      <c r="I4" s="1394" t="s">
        <v>1096</v>
      </c>
      <c r="J4" s="1394"/>
      <c r="K4" s="1394"/>
      <c r="L4" s="1398"/>
      <c r="M4" s="1394"/>
    </row>
    <row r="5" spans="1:13" s="43" customFormat="1" ht="15.75" customHeight="1">
      <c r="A5" s="1393"/>
      <c r="B5" s="1394" t="s">
        <v>920</v>
      </c>
      <c r="C5" s="1395"/>
      <c r="D5" s="1395"/>
      <c r="E5" s="1396"/>
      <c r="F5" s="1394"/>
      <c r="G5" s="1394"/>
      <c r="H5" s="1397">
        <v>111.6</v>
      </c>
      <c r="I5" s="1399" t="s">
        <v>1097</v>
      </c>
      <c r="J5" s="1394"/>
      <c r="K5" s="1394"/>
      <c r="L5" s="1398"/>
      <c r="M5" s="1394"/>
    </row>
    <row r="6" spans="1:13" s="43" customFormat="1" ht="15.75" customHeight="1">
      <c r="A6" s="1393"/>
      <c r="B6" s="1394" t="s">
        <v>921</v>
      </c>
      <c r="C6" s="1395"/>
      <c r="D6" s="1395"/>
      <c r="E6" s="1396"/>
      <c r="F6" s="1394"/>
      <c r="G6" s="1394"/>
      <c r="H6" s="1397">
        <v>111.3</v>
      </c>
      <c r="I6" s="1394" t="s">
        <v>1098</v>
      </c>
      <c r="J6" s="1394"/>
      <c r="K6" s="1394"/>
      <c r="L6" s="1398"/>
      <c r="M6" s="1394"/>
    </row>
    <row r="7" spans="1:13" s="43" customFormat="1" ht="7.5" customHeight="1" thickBot="1">
      <c r="A7" s="1400"/>
      <c r="B7" s="1401"/>
      <c r="C7" s="1401"/>
      <c r="D7" s="1402"/>
      <c r="E7" s="1403"/>
      <c r="F7" s="1404"/>
      <c r="G7" s="1403"/>
      <c r="H7" s="1403"/>
      <c r="I7" s="1401"/>
      <c r="J7" s="1405"/>
      <c r="K7" s="1406"/>
      <c r="L7" s="1407"/>
      <c r="M7" s="1408"/>
    </row>
    <row r="8" spans="1:13" ht="17.25" customHeight="1">
      <c r="A8" s="1409"/>
      <c r="B8" s="1409"/>
      <c r="C8" s="1409"/>
      <c r="D8" s="629"/>
      <c r="E8" s="1410"/>
      <c r="F8" s="1410"/>
      <c r="G8" s="1410"/>
      <c r="H8" s="1410"/>
      <c r="I8" s="1410"/>
      <c r="J8" s="1410"/>
      <c r="K8" s="1411"/>
      <c r="L8" s="1972" t="s">
        <v>992</v>
      </c>
      <c r="M8" s="1972"/>
    </row>
    <row r="9" spans="1:13" s="34" customFormat="1" ht="11.25" customHeight="1">
      <c r="A9" s="1984" t="s">
        <v>153</v>
      </c>
      <c r="B9" s="1984"/>
      <c r="C9" s="1985"/>
      <c r="D9" s="1975" t="s">
        <v>646</v>
      </c>
      <c r="E9" s="1973" t="s">
        <v>647</v>
      </c>
      <c r="F9" s="257"/>
      <c r="G9" s="257"/>
      <c r="H9" s="257"/>
      <c r="I9" s="257"/>
      <c r="J9" s="257"/>
      <c r="K9" s="1975" t="s">
        <v>650</v>
      </c>
      <c r="L9" s="1977" t="s">
        <v>801</v>
      </c>
      <c r="M9" s="1975" t="s">
        <v>454</v>
      </c>
    </row>
    <row r="10" spans="1:13" s="34" customFormat="1" ht="21.75" customHeight="1">
      <c r="A10" s="1986"/>
      <c r="B10" s="1986"/>
      <c r="C10" s="1987"/>
      <c r="D10" s="1979"/>
      <c r="E10" s="1974"/>
      <c r="F10" s="256" t="s">
        <v>648</v>
      </c>
      <c r="G10" s="256" t="s">
        <v>154</v>
      </c>
      <c r="H10" s="256" t="s">
        <v>155</v>
      </c>
      <c r="I10" s="256" t="s">
        <v>156</v>
      </c>
      <c r="J10" s="258" t="s">
        <v>649</v>
      </c>
      <c r="K10" s="1979"/>
      <c r="L10" s="1978"/>
      <c r="M10" s="1976"/>
    </row>
    <row r="11" spans="1:13" s="44" customFormat="1" ht="12" customHeight="1">
      <c r="A11" s="722"/>
      <c r="B11" s="710"/>
      <c r="C11" s="1412" t="s">
        <v>455</v>
      </c>
      <c r="D11" s="1413">
        <v>10000</v>
      </c>
      <c r="E11" s="1413">
        <v>2626</v>
      </c>
      <c r="F11" s="1413">
        <v>214</v>
      </c>
      <c r="G11" s="1413">
        <v>112</v>
      </c>
      <c r="H11" s="1413">
        <v>188</v>
      </c>
      <c r="I11" s="1413">
        <v>96</v>
      </c>
      <c r="J11" s="1413">
        <v>460</v>
      </c>
      <c r="K11" s="1413">
        <v>2149</v>
      </c>
      <c r="L11" s="1413">
        <v>693</v>
      </c>
      <c r="M11" s="1413">
        <v>387</v>
      </c>
    </row>
    <row r="12" spans="1:13" s="42" customFormat="1" ht="5.25" customHeight="1">
      <c r="A12" s="722"/>
      <c r="B12" s="710"/>
      <c r="C12" s="1414"/>
      <c r="D12" s="45"/>
      <c r="E12" s="45"/>
      <c r="F12" s="45"/>
      <c r="G12" s="45"/>
      <c r="H12" s="45"/>
      <c r="I12" s="45"/>
      <c r="J12" s="45"/>
      <c r="K12" s="45"/>
      <c r="L12" s="45"/>
      <c r="M12" s="45"/>
    </row>
    <row r="13" spans="1:13" s="13" customFormat="1" ht="12" customHeight="1">
      <c r="A13" s="638" t="s">
        <v>850</v>
      </c>
      <c r="B13" s="1045">
        <v>3</v>
      </c>
      <c r="C13" s="640" t="s">
        <v>85</v>
      </c>
      <c r="D13" s="396">
        <v>99.3</v>
      </c>
      <c r="E13" s="396">
        <v>100.1</v>
      </c>
      <c r="F13" s="396">
        <v>98.4</v>
      </c>
      <c r="G13" s="396">
        <v>103.3</v>
      </c>
      <c r="H13" s="396">
        <v>96.6</v>
      </c>
      <c r="I13" s="396">
        <v>101.6</v>
      </c>
      <c r="J13" s="396">
        <v>99.8</v>
      </c>
      <c r="K13" s="396">
        <v>99.8</v>
      </c>
      <c r="L13" s="396">
        <v>99.4</v>
      </c>
      <c r="M13" s="396">
        <v>99.6</v>
      </c>
    </row>
    <row r="14" spans="1:13" s="13" customFormat="1" ht="12" customHeight="1">
      <c r="A14" s="638"/>
      <c r="B14" s="1045">
        <v>4</v>
      </c>
      <c r="C14" s="640"/>
      <c r="D14" s="396">
        <v>101.3</v>
      </c>
      <c r="E14" s="396">
        <v>104.2</v>
      </c>
      <c r="F14" s="396">
        <v>101.8</v>
      </c>
      <c r="G14" s="396">
        <v>118</v>
      </c>
      <c r="H14" s="1415">
        <v>99</v>
      </c>
      <c r="I14" s="396">
        <v>105.6</v>
      </c>
      <c r="J14" s="396">
        <v>105</v>
      </c>
      <c r="K14" s="396">
        <v>99.4</v>
      </c>
      <c r="L14" s="396">
        <v>112.8</v>
      </c>
      <c r="M14" s="396">
        <v>102.9</v>
      </c>
    </row>
    <row r="15" spans="1:13" s="13" customFormat="1" ht="12" customHeight="1">
      <c r="A15" s="638"/>
      <c r="B15" s="1045">
        <v>5</v>
      </c>
      <c r="C15" s="640"/>
      <c r="D15" s="396">
        <v>104.7</v>
      </c>
      <c r="E15" s="396">
        <v>112.1</v>
      </c>
      <c r="F15" s="396">
        <v>109.7</v>
      </c>
      <c r="G15" s="396">
        <v>125</v>
      </c>
      <c r="H15" s="1415">
        <v>104.4</v>
      </c>
      <c r="I15" s="396">
        <v>113.8</v>
      </c>
      <c r="J15" s="396">
        <v>110.4</v>
      </c>
      <c r="K15" s="396">
        <v>101.3</v>
      </c>
      <c r="L15" s="396">
        <v>101.8</v>
      </c>
      <c r="M15" s="396">
        <v>112.4</v>
      </c>
    </row>
    <row r="16" spans="1:13" s="13" customFormat="1" ht="12" customHeight="1">
      <c r="A16" s="638"/>
      <c r="B16" s="1045">
        <v>6</v>
      </c>
      <c r="C16" s="640"/>
      <c r="D16" s="396">
        <v>107.7</v>
      </c>
      <c r="E16" s="396">
        <v>117.6</v>
      </c>
      <c r="F16" s="396">
        <v>119.4</v>
      </c>
      <c r="G16" s="396">
        <v>125.1</v>
      </c>
      <c r="H16" s="1415">
        <v>114.9</v>
      </c>
      <c r="I16" s="396">
        <v>126.1</v>
      </c>
      <c r="J16" s="396">
        <v>114.4</v>
      </c>
      <c r="K16" s="396">
        <v>102.4</v>
      </c>
      <c r="L16" s="396">
        <v>106.8</v>
      </c>
      <c r="M16" s="396">
        <v>115.7</v>
      </c>
    </row>
    <row r="17" spans="1:14" s="13" customFormat="1" ht="12" customHeight="1">
      <c r="A17" s="638"/>
      <c r="B17" s="1045">
        <v>7</v>
      </c>
      <c r="C17" s="1414"/>
      <c r="D17" s="396">
        <v>111.2</v>
      </c>
      <c r="E17" s="396">
        <v>125.2</v>
      </c>
      <c r="F17" s="396">
        <v>141.9</v>
      </c>
      <c r="G17" s="396">
        <v>134</v>
      </c>
      <c r="H17" s="1415">
        <v>122.8</v>
      </c>
      <c r="I17" s="396">
        <v>130.30000000000001</v>
      </c>
      <c r="J17" s="396">
        <v>118.8</v>
      </c>
      <c r="K17" s="396">
        <v>103.6</v>
      </c>
      <c r="L17" s="396">
        <v>113</v>
      </c>
      <c r="M17" s="396">
        <v>118.2</v>
      </c>
    </row>
    <row r="18" spans="1:14" ht="10.5" customHeight="1">
      <c r="A18" s="722"/>
      <c r="B18" s="709"/>
      <c r="C18" s="1414"/>
      <c r="D18" s="1416"/>
      <c r="E18" s="1416"/>
      <c r="F18" s="1416"/>
      <c r="G18" s="1416"/>
      <c r="H18" s="1416"/>
      <c r="I18" s="1416"/>
      <c r="J18" s="1416"/>
      <c r="K18" s="1416"/>
      <c r="L18" s="1416"/>
      <c r="M18" s="1416"/>
    </row>
    <row r="19" spans="1:14" s="5" customFormat="1" ht="14.25" customHeight="1">
      <c r="A19" s="1417">
        <v>6</v>
      </c>
      <c r="B19" s="709">
        <v>12</v>
      </c>
      <c r="C19" s="1414" t="s">
        <v>874</v>
      </c>
      <c r="D19" s="717">
        <v>110.1</v>
      </c>
      <c r="E19" s="717">
        <v>122.7</v>
      </c>
      <c r="F19" s="717">
        <v>132.80000000000001</v>
      </c>
      <c r="G19" s="717">
        <v>129.80000000000001</v>
      </c>
      <c r="H19" s="717">
        <v>132.5</v>
      </c>
      <c r="I19" s="717">
        <v>140.1</v>
      </c>
      <c r="J19" s="717">
        <v>116</v>
      </c>
      <c r="K19" s="717">
        <v>103.1</v>
      </c>
      <c r="L19" s="717">
        <v>115.6</v>
      </c>
      <c r="M19" s="717">
        <v>115.7</v>
      </c>
    </row>
    <row r="20" spans="1:14" s="5" customFormat="1" ht="13.5" customHeight="1">
      <c r="A20" s="1417">
        <v>7</v>
      </c>
      <c r="B20" s="709">
        <v>1</v>
      </c>
      <c r="C20" s="1414"/>
      <c r="D20" s="717">
        <v>110.6</v>
      </c>
      <c r="E20" s="717">
        <v>124.3</v>
      </c>
      <c r="F20" s="717">
        <v>136.80000000000001</v>
      </c>
      <c r="G20" s="717">
        <v>131.19999999999999</v>
      </c>
      <c r="H20" s="717">
        <v>145.69999999999999</v>
      </c>
      <c r="I20" s="717">
        <v>146.30000000000001</v>
      </c>
      <c r="J20" s="717">
        <v>116.1</v>
      </c>
      <c r="K20" s="717">
        <v>103.1</v>
      </c>
      <c r="L20" s="717">
        <v>115.3</v>
      </c>
      <c r="M20" s="717">
        <v>116.2</v>
      </c>
    </row>
    <row r="21" spans="1:14" s="5" customFormat="1" ht="13.5" customHeight="1">
      <c r="A21" s="1417"/>
      <c r="B21" s="709">
        <v>2</v>
      </c>
      <c r="C21" s="1414"/>
      <c r="D21" s="717">
        <v>110.1</v>
      </c>
      <c r="E21" s="717">
        <v>123.8</v>
      </c>
      <c r="F21" s="717">
        <v>138.4</v>
      </c>
      <c r="G21" s="717">
        <v>131.19999999999999</v>
      </c>
      <c r="H21" s="717">
        <v>132.9</v>
      </c>
      <c r="I21" s="717">
        <v>147.69999999999999</v>
      </c>
      <c r="J21" s="717">
        <v>116.2</v>
      </c>
      <c r="K21" s="717">
        <v>103.1</v>
      </c>
      <c r="L21" s="717">
        <v>109.5</v>
      </c>
      <c r="M21" s="717">
        <v>116.5</v>
      </c>
    </row>
    <row r="22" spans="1:14" s="5" customFormat="1" ht="13.5" customHeight="1">
      <c r="A22" s="1417"/>
      <c r="B22" s="709">
        <v>3</v>
      </c>
      <c r="C22" s="1414"/>
      <c r="D22" s="717">
        <v>110.3</v>
      </c>
      <c r="E22" s="717">
        <v>123.4</v>
      </c>
      <c r="F22" s="717">
        <v>141.1</v>
      </c>
      <c r="G22" s="717">
        <v>129.9</v>
      </c>
      <c r="H22" s="717">
        <v>129</v>
      </c>
      <c r="I22" s="717">
        <v>135</v>
      </c>
      <c r="J22" s="717">
        <v>116.6</v>
      </c>
      <c r="K22" s="717">
        <v>103</v>
      </c>
      <c r="L22" s="717">
        <v>109.8</v>
      </c>
      <c r="M22" s="717">
        <v>117</v>
      </c>
    </row>
    <row r="23" spans="1:14" s="5" customFormat="1" ht="13.5" customHeight="1">
      <c r="A23" s="1417"/>
      <c r="B23" s="709">
        <v>4</v>
      </c>
      <c r="C23" s="1414"/>
      <c r="D23" s="717">
        <v>110.7</v>
      </c>
      <c r="E23" s="717">
        <v>123.6</v>
      </c>
      <c r="F23" s="717">
        <v>141.9</v>
      </c>
      <c r="G23" s="717">
        <v>133.69999999999999</v>
      </c>
      <c r="H23" s="717">
        <v>121</v>
      </c>
      <c r="I23" s="717">
        <v>124.2</v>
      </c>
      <c r="J23" s="717">
        <v>117.3</v>
      </c>
      <c r="K23" s="717">
        <v>103</v>
      </c>
      <c r="L23" s="717">
        <v>113.3</v>
      </c>
      <c r="M23" s="717">
        <v>118.2</v>
      </c>
    </row>
    <row r="24" spans="1:14" s="5" customFormat="1" ht="13.5" customHeight="1">
      <c r="A24" s="1417"/>
      <c r="B24" s="709">
        <v>5</v>
      </c>
      <c r="C24" s="1414"/>
      <c r="D24" s="717">
        <v>111.2</v>
      </c>
      <c r="E24" s="717">
        <v>124.3</v>
      </c>
      <c r="F24" s="717">
        <v>145</v>
      </c>
      <c r="G24" s="717">
        <v>134.9</v>
      </c>
      <c r="H24" s="717">
        <v>115.3</v>
      </c>
      <c r="I24" s="717">
        <v>130.4</v>
      </c>
      <c r="J24" s="717">
        <v>118.8</v>
      </c>
      <c r="K24" s="717">
        <v>103.4</v>
      </c>
      <c r="L24" s="717">
        <v>117.1</v>
      </c>
      <c r="M24" s="717">
        <v>118.7</v>
      </c>
    </row>
    <row r="25" spans="1:14" s="5" customFormat="1" ht="13.5" customHeight="1">
      <c r="A25" s="1417"/>
      <c r="B25" s="709">
        <v>6</v>
      </c>
      <c r="C25" s="1414"/>
      <c r="D25" s="717">
        <v>111</v>
      </c>
      <c r="E25" s="717">
        <v>123.9</v>
      </c>
      <c r="F25" s="717">
        <v>143.80000000000001</v>
      </c>
      <c r="G25" s="717">
        <v>134.30000000000001</v>
      </c>
      <c r="H25" s="717">
        <v>104.1</v>
      </c>
      <c r="I25" s="717">
        <v>127.1</v>
      </c>
      <c r="J25" s="717">
        <v>119</v>
      </c>
      <c r="K25" s="717">
        <v>103.7</v>
      </c>
      <c r="L25" s="717">
        <v>116.8</v>
      </c>
      <c r="M25" s="717">
        <v>120.4</v>
      </c>
    </row>
    <row r="26" spans="1:14" s="5" customFormat="1" ht="13.5" customHeight="1">
      <c r="A26" s="1417"/>
      <c r="B26" s="709">
        <v>7</v>
      </c>
      <c r="C26" s="1414"/>
      <c r="D26" s="717">
        <v>111.3</v>
      </c>
      <c r="E26" s="717">
        <v>124.8</v>
      </c>
      <c r="F26" s="717">
        <v>143.19999999999999</v>
      </c>
      <c r="G26" s="717">
        <v>132</v>
      </c>
      <c r="H26" s="717">
        <v>105.6</v>
      </c>
      <c r="I26" s="717">
        <v>125.4</v>
      </c>
      <c r="J26" s="717">
        <v>119.5</v>
      </c>
      <c r="K26" s="717">
        <v>103.7</v>
      </c>
      <c r="L26" s="717">
        <v>116</v>
      </c>
      <c r="M26" s="717">
        <v>119</v>
      </c>
    </row>
    <row r="27" spans="1:14" s="5" customFormat="1" ht="13.5" customHeight="1">
      <c r="A27" s="1417"/>
      <c r="B27" s="709">
        <v>8</v>
      </c>
      <c r="C27" s="1414"/>
      <c r="D27" s="717">
        <v>111.2</v>
      </c>
      <c r="E27" s="717">
        <v>124.9</v>
      </c>
      <c r="F27" s="717">
        <v>141.19999999999999</v>
      </c>
      <c r="G27" s="717">
        <v>136.69999999999999</v>
      </c>
      <c r="H27" s="717">
        <v>113.3</v>
      </c>
      <c r="I27" s="717">
        <v>125.7</v>
      </c>
      <c r="J27" s="717">
        <v>119.8</v>
      </c>
      <c r="K27" s="717">
        <v>103.8</v>
      </c>
      <c r="L27" s="717">
        <v>110.6</v>
      </c>
      <c r="M27" s="717">
        <v>118.1</v>
      </c>
    </row>
    <row r="28" spans="1:14" s="5" customFormat="1" ht="13.5" customHeight="1">
      <c r="A28" s="1417"/>
      <c r="B28" s="709">
        <v>9</v>
      </c>
      <c r="C28" s="1418"/>
      <c r="D28" s="717">
        <v>111.4</v>
      </c>
      <c r="E28" s="717">
        <v>126.3</v>
      </c>
      <c r="F28" s="717">
        <v>140.5</v>
      </c>
      <c r="G28" s="717">
        <v>133.19999999999999</v>
      </c>
      <c r="H28" s="717">
        <v>126.1</v>
      </c>
      <c r="I28" s="717">
        <v>125.2</v>
      </c>
      <c r="J28" s="717">
        <v>119.8</v>
      </c>
      <c r="K28" s="717">
        <v>103.8</v>
      </c>
      <c r="L28" s="717">
        <v>109.1</v>
      </c>
      <c r="M28" s="717">
        <v>117.2</v>
      </c>
    </row>
    <row r="29" spans="1:14" s="5" customFormat="1" ht="13.5" customHeight="1">
      <c r="A29" s="1417"/>
      <c r="B29" s="709">
        <v>10</v>
      </c>
      <c r="C29" s="1418"/>
      <c r="D29" s="717">
        <v>112</v>
      </c>
      <c r="E29" s="717">
        <v>127.2</v>
      </c>
      <c r="F29" s="717">
        <v>142</v>
      </c>
      <c r="G29" s="717">
        <v>134.19999999999999</v>
      </c>
      <c r="H29" s="717">
        <v>128.30000000000001</v>
      </c>
      <c r="I29" s="717">
        <v>125.6</v>
      </c>
      <c r="J29" s="717">
        <v>120.3</v>
      </c>
      <c r="K29" s="717">
        <v>103.8</v>
      </c>
      <c r="L29" s="717">
        <v>109.9</v>
      </c>
      <c r="M29" s="717">
        <v>119.3</v>
      </c>
    </row>
    <row r="30" spans="1:14" s="5" customFormat="1" ht="13.5" customHeight="1">
      <c r="A30" s="1417"/>
      <c r="B30" s="709">
        <v>11</v>
      </c>
      <c r="C30" s="1418"/>
      <c r="D30" s="717">
        <v>112.4</v>
      </c>
      <c r="E30" s="717">
        <v>127.6</v>
      </c>
      <c r="F30" s="717">
        <v>144.80000000000001</v>
      </c>
      <c r="G30" s="717">
        <v>138.1</v>
      </c>
      <c r="H30" s="717">
        <v>128.5</v>
      </c>
      <c r="I30" s="717">
        <v>122.7</v>
      </c>
      <c r="J30" s="717">
        <v>120.7</v>
      </c>
      <c r="K30" s="717">
        <v>104.1</v>
      </c>
      <c r="L30" s="717">
        <v>114.5</v>
      </c>
      <c r="M30" s="717">
        <v>119.2</v>
      </c>
    </row>
    <row r="31" spans="1:14" s="5" customFormat="1" ht="13.5" customHeight="1">
      <c r="A31" s="1417"/>
      <c r="B31" s="709">
        <v>12</v>
      </c>
      <c r="C31" s="1418"/>
      <c r="D31" s="717">
        <v>112.4</v>
      </c>
      <c r="E31" s="717">
        <v>127.7</v>
      </c>
      <c r="F31" s="717">
        <v>143.5</v>
      </c>
      <c r="G31" s="717">
        <v>138.69999999999999</v>
      </c>
      <c r="H31" s="717">
        <v>123.4</v>
      </c>
      <c r="I31" s="717">
        <v>128.69999999999999</v>
      </c>
      <c r="J31" s="717">
        <v>121.9</v>
      </c>
      <c r="K31" s="717">
        <v>104.8</v>
      </c>
      <c r="L31" s="717">
        <v>114.4</v>
      </c>
      <c r="M31" s="717">
        <v>118</v>
      </c>
      <c r="N31" s="508"/>
    </row>
    <row r="32" spans="1:14" s="5" customFormat="1" ht="11.25" customHeight="1">
      <c r="A32" s="722"/>
      <c r="B32" s="709"/>
      <c r="C32" s="1414"/>
      <c r="D32" s="506"/>
      <c r="E32" s="506"/>
      <c r="F32" s="506"/>
      <c r="G32" s="506"/>
      <c r="H32" s="506"/>
      <c r="I32" s="506"/>
      <c r="J32" s="506"/>
      <c r="K32" s="506"/>
      <c r="L32" s="506"/>
      <c r="M32" s="506"/>
    </row>
    <row r="33" spans="1:14" s="5" customFormat="1" ht="13.5" customHeight="1">
      <c r="A33" s="1820" t="s">
        <v>270</v>
      </c>
      <c r="B33" s="1820"/>
      <c r="C33" s="1821"/>
      <c r="D33" s="1340">
        <v>0</v>
      </c>
      <c r="E33" s="1340">
        <v>0</v>
      </c>
      <c r="F33" s="1340">
        <v>-0.9</v>
      </c>
      <c r="G33" s="1340">
        <v>0.4</v>
      </c>
      <c r="H33" s="1340">
        <v>-4</v>
      </c>
      <c r="I33" s="1340">
        <v>4.9000000000000004</v>
      </c>
      <c r="J33" s="1340">
        <v>1</v>
      </c>
      <c r="K33" s="1340">
        <v>0.7</v>
      </c>
      <c r="L33" s="1340">
        <v>-0.2</v>
      </c>
      <c r="M33" s="1340">
        <v>-1.1000000000000001</v>
      </c>
      <c r="N33" s="508"/>
    </row>
    <row r="34" spans="1:14" s="5" customFormat="1" ht="13.5" customHeight="1">
      <c r="A34" s="1871" t="s">
        <v>271</v>
      </c>
      <c r="B34" s="1871"/>
      <c r="C34" s="1872"/>
      <c r="D34" s="1419">
        <v>2.1</v>
      </c>
      <c r="E34" s="1420">
        <v>4.0999999999999996</v>
      </c>
      <c r="F34" s="1420">
        <v>8.1</v>
      </c>
      <c r="G34" s="1420">
        <v>6.9</v>
      </c>
      <c r="H34" s="1420">
        <v>-6.9</v>
      </c>
      <c r="I34" s="1420">
        <v>-8.1</v>
      </c>
      <c r="J34" s="1420">
        <v>5</v>
      </c>
      <c r="K34" s="1420">
        <v>1.7</v>
      </c>
      <c r="L34" s="1420">
        <v>-1.1000000000000001</v>
      </c>
      <c r="M34" s="1420">
        <v>1.9</v>
      </c>
      <c r="N34" s="508"/>
    </row>
    <row r="35" spans="1:14" s="5" customFormat="1" ht="13.5" customHeight="1">
      <c r="A35" s="914"/>
      <c r="B35" s="914"/>
      <c r="C35" s="914"/>
      <c r="D35" s="1421"/>
      <c r="E35" s="1421"/>
      <c r="F35" s="1421"/>
      <c r="G35" s="1421"/>
      <c r="H35" s="1421"/>
      <c r="I35" s="1421"/>
      <c r="J35" s="1421"/>
      <c r="K35" s="1421"/>
      <c r="L35" s="1421"/>
      <c r="M35" s="1421"/>
    </row>
    <row r="36" spans="1:14" s="5" customFormat="1" ht="12.75" customHeight="1">
      <c r="A36" s="914"/>
      <c r="B36" s="914"/>
      <c r="C36" s="914"/>
      <c r="D36" s="1421"/>
      <c r="E36" s="1421"/>
      <c r="F36" s="1421"/>
      <c r="G36" s="1421"/>
      <c r="H36" s="1421"/>
      <c r="I36" s="1421"/>
      <c r="J36" s="1421"/>
      <c r="K36" s="1421"/>
      <c r="L36" s="1421"/>
      <c r="M36" s="1421"/>
    </row>
    <row r="37" spans="1:14" s="34" customFormat="1" ht="11.25" customHeight="1">
      <c r="A37" s="1984" t="s">
        <v>153</v>
      </c>
      <c r="B37" s="1984"/>
      <c r="C37" s="1985"/>
      <c r="D37" s="1970" t="s">
        <v>799</v>
      </c>
      <c r="E37" s="259"/>
      <c r="F37" s="1968" t="s">
        <v>798</v>
      </c>
      <c r="G37" s="1977" t="s">
        <v>796</v>
      </c>
      <c r="H37" s="1968" t="s">
        <v>652</v>
      </c>
      <c r="I37" s="1968" t="s">
        <v>797</v>
      </c>
      <c r="J37" s="1973" t="s">
        <v>83</v>
      </c>
      <c r="K37" s="1980" t="s">
        <v>800</v>
      </c>
      <c r="L37" s="1982" t="s">
        <v>923</v>
      </c>
      <c r="M37" s="91"/>
    </row>
    <row r="38" spans="1:14" s="34" customFormat="1" ht="27" customHeight="1">
      <c r="A38" s="1986"/>
      <c r="B38" s="1986"/>
      <c r="C38" s="1987"/>
      <c r="D38" s="1971"/>
      <c r="E38" s="260" t="s">
        <v>651</v>
      </c>
      <c r="F38" s="1969"/>
      <c r="G38" s="1978"/>
      <c r="H38" s="1969"/>
      <c r="I38" s="1969"/>
      <c r="J38" s="1974"/>
      <c r="K38" s="1981"/>
      <c r="L38" s="1983"/>
      <c r="M38" s="91"/>
    </row>
    <row r="39" spans="1:14" s="44" customFormat="1" ht="12" customHeight="1">
      <c r="A39" s="722"/>
      <c r="B39" s="710"/>
      <c r="C39" s="1412" t="s">
        <v>456</v>
      </c>
      <c r="D39" s="1413">
        <v>353</v>
      </c>
      <c r="E39" s="1413">
        <v>152</v>
      </c>
      <c r="F39" s="1413">
        <v>477</v>
      </c>
      <c r="G39" s="1413">
        <v>1493</v>
      </c>
      <c r="H39" s="1413">
        <v>304</v>
      </c>
      <c r="I39" s="1413">
        <v>911</v>
      </c>
      <c r="J39" s="1413">
        <v>607</v>
      </c>
      <c r="K39" s="1413">
        <v>9604</v>
      </c>
      <c r="L39" s="1413">
        <v>8892</v>
      </c>
      <c r="M39" s="1413"/>
    </row>
    <row r="40" spans="1:14" s="42" customFormat="1" ht="5.25" customHeight="1">
      <c r="A40" s="722"/>
      <c r="B40" s="710"/>
      <c r="C40" s="1414"/>
      <c r="D40" s="45"/>
      <c r="E40" s="45"/>
      <c r="F40" s="45"/>
      <c r="G40" s="45"/>
      <c r="H40" s="45"/>
      <c r="I40" s="45"/>
      <c r="J40" s="45"/>
      <c r="K40" s="45"/>
      <c r="L40" s="45"/>
      <c r="M40" s="45"/>
    </row>
    <row r="41" spans="1:14" s="13" customFormat="1" ht="12.75" customHeight="1">
      <c r="A41" s="638" t="s">
        <v>850</v>
      </c>
      <c r="B41" s="1045">
        <v>3</v>
      </c>
      <c r="C41" s="640" t="s">
        <v>85</v>
      </c>
      <c r="D41" s="397">
        <v>101.4</v>
      </c>
      <c r="E41" s="397">
        <v>103.4</v>
      </c>
      <c r="F41" s="397">
        <v>99.9</v>
      </c>
      <c r="G41" s="397">
        <v>93.7</v>
      </c>
      <c r="H41" s="397">
        <v>98.9</v>
      </c>
      <c r="I41" s="397">
        <v>101.2</v>
      </c>
      <c r="J41" s="397">
        <v>101.4</v>
      </c>
      <c r="K41" s="397">
        <v>99.3</v>
      </c>
      <c r="L41" s="1422">
        <v>99.2</v>
      </c>
      <c r="M41" s="641"/>
    </row>
    <row r="42" spans="1:14" s="13" customFormat="1" ht="12.75" customHeight="1">
      <c r="A42" s="638"/>
      <c r="B42" s="1045">
        <v>4</v>
      </c>
      <c r="C42" s="640"/>
      <c r="D42" s="397">
        <v>104</v>
      </c>
      <c r="E42" s="1423">
        <v>105.4</v>
      </c>
      <c r="F42" s="1423">
        <v>99.4</v>
      </c>
      <c r="G42" s="1423">
        <v>91.3</v>
      </c>
      <c r="H42" s="397">
        <v>97.9</v>
      </c>
      <c r="I42" s="397">
        <v>102.8</v>
      </c>
      <c r="J42" s="397">
        <v>102.7</v>
      </c>
      <c r="K42" s="397">
        <v>101.1</v>
      </c>
      <c r="L42" s="397">
        <v>100.1</v>
      </c>
      <c r="M42" s="641"/>
    </row>
    <row r="43" spans="1:14" s="13" customFormat="1" ht="12.75" customHeight="1">
      <c r="A43" s="638"/>
      <c r="B43" s="1045">
        <v>5</v>
      </c>
      <c r="C43" s="640"/>
      <c r="D43" s="397">
        <v>107.8</v>
      </c>
      <c r="E43" s="1423">
        <v>109</v>
      </c>
      <c r="F43" s="1423">
        <v>100.8</v>
      </c>
      <c r="G43" s="1423">
        <v>93.9</v>
      </c>
      <c r="H43" s="397">
        <v>98.2</v>
      </c>
      <c r="I43" s="397">
        <v>106.9</v>
      </c>
      <c r="J43" s="397">
        <v>104.2</v>
      </c>
      <c r="K43" s="397">
        <v>104.4</v>
      </c>
      <c r="L43" s="397">
        <v>104.2</v>
      </c>
      <c r="M43" s="641"/>
    </row>
    <row r="44" spans="1:14" s="13" customFormat="1" ht="12.75" customHeight="1">
      <c r="A44" s="638"/>
      <c r="B44" s="1045">
        <v>6</v>
      </c>
      <c r="C44" s="640"/>
      <c r="D44" s="397">
        <v>110.4</v>
      </c>
      <c r="E44" s="1423">
        <v>111.1</v>
      </c>
      <c r="F44" s="1423">
        <v>102.1</v>
      </c>
      <c r="G44" s="1423">
        <v>95.1</v>
      </c>
      <c r="H44" s="397">
        <v>98.5</v>
      </c>
      <c r="I44" s="397">
        <v>111.5</v>
      </c>
      <c r="J44" s="397">
        <v>105.3</v>
      </c>
      <c r="K44" s="397">
        <v>107.2</v>
      </c>
      <c r="L44" s="397">
        <v>106.9</v>
      </c>
      <c r="M44" s="90"/>
    </row>
    <row r="45" spans="1:14" s="13" customFormat="1" ht="12.75" customHeight="1">
      <c r="A45" s="638"/>
      <c r="B45" s="1045">
        <v>7</v>
      </c>
      <c r="C45" s="1414"/>
      <c r="D45" s="397">
        <v>113.1</v>
      </c>
      <c r="E45" s="1423">
        <v>112.5</v>
      </c>
      <c r="F45" s="1423">
        <v>102.9</v>
      </c>
      <c r="G45" s="1423">
        <v>97.4</v>
      </c>
      <c r="H45" s="397">
        <v>95.8</v>
      </c>
      <c r="I45" s="397">
        <v>114.2</v>
      </c>
      <c r="J45" s="397">
        <v>106.1</v>
      </c>
      <c r="K45" s="397">
        <v>110.5</v>
      </c>
      <c r="L45" s="397">
        <v>110.1</v>
      </c>
      <c r="M45" s="90"/>
    </row>
    <row r="46" spans="1:14" ht="11.25" customHeight="1">
      <c r="A46" s="722"/>
      <c r="B46" s="709"/>
      <c r="C46" s="1414"/>
      <c r="D46" s="1357"/>
      <c r="E46" s="1357"/>
      <c r="F46" s="1357"/>
      <c r="G46" s="1357"/>
      <c r="H46" s="1357"/>
      <c r="I46" s="1357"/>
      <c r="J46" s="1357"/>
      <c r="K46" s="1424"/>
      <c r="L46" s="1357"/>
      <c r="M46" s="717"/>
    </row>
    <row r="47" spans="1:14" s="5" customFormat="1" ht="13.5" customHeight="1">
      <c r="A47" s="1417">
        <v>6</v>
      </c>
      <c r="B47" s="709">
        <v>12</v>
      </c>
      <c r="C47" s="1414" t="s">
        <v>874</v>
      </c>
      <c r="D47" s="1357">
        <v>112.1</v>
      </c>
      <c r="E47" s="1357">
        <v>111.4</v>
      </c>
      <c r="F47" s="1357">
        <v>102.8</v>
      </c>
      <c r="G47" s="1357">
        <v>95.7</v>
      </c>
      <c r="H47" s="1357">
        <v>98.5</v>
      </c>
      <c r="I47" s="1357">
        <v>112.4</v>
      </c>
      <c r="J47" s="1357">
        <v>105.5</v>
      </c>
      <c r="K47" s="1357">
        <v>109</v>
      </c>
      <c r="L47" s="1357">
        <v>108.4</v>
      </c>
      <c r="M47" s="717"/>
    </row>
    <row r="48" spans="1:14" s="5" customFormat="1" ht="13.5" customHeight="1">
      <c r="A48" s="1417">
        <v>7</v>
      </c>
      <c r="B48" s="709">
        <v>1</v>
      </c>
      <c r="C48" s="1414"/>
      <c r="D48" s="1357">
        <v>109.8</v>
      </c>
      <c r="E48" s="1357">
        <v>110</v>
      </c>
      <c r="F48" s="1357">
        <v>102.7</v>
      </c>
      <c r="G48" s="1357">
        <v>96.4</v>
      </c>
      <c r="H48" s="1357">
        <v>98.5</v>
      </c>
      <c r="I48" s="1357">
        <v>112.1</v>
      </c>
      <c r="J48" s="1357">
        <v>105.9</v>
      </c>
      <c r="K48" s="1357">
        <v>109.2</v>
      </c>
      <c r="L48" s="1357">
        <v>108.5</v>
      </c>
      <c r="M48" s="717"/>
    </row>
    <row r="49" spans="1:14" s="5" customFormat="1" ht="13.5" customHeight="1">
      <c r="A49" s="1417"/>
      <c r="B49" s="709">
        <v>2</v>
      </c>
      <c r="C49" s="1414"/>
      <c r="D49" s="1357">
        <v>109.4</v>
      </c>
      <c r="E49" s="1357">
        <v>110.5</v>
      </c>
      <c r="F49" s="1357">
        <v>102.9</v>
      </c>
      <c r="G49" s="1357">
        <v>96.5</v>
      </c>
      <c r="H49" s="1357">
        <v>98.5</v>
      </c>
      <c r="I49" s="1357">
        <v>112.6</v>
      </c>
      <c r="J49" s="1357">
        <v>105.7</v>
      </c>
      <c r="K49" s="1357">
        <v>109</v>
      </c>
      <c r="L49" s="1357">
        <v>108.6</v>
      </c>
      <c r="M49" s="717"/>
    </row>
    <row r="50" spans="1:14" s="5" customFormat="1" ht="13.5" customHeight="1">
      <c r="A50" s="1417"/>
      <c r="B50" s="709">
        <v>3</v>
      </c>
      <c r="C50" s="1414"/>
      <c r="D50" s="1357">
        <v>112.6</v>
      </c>
      <c r="E50" s="1357">
        <v>112.6</v>
      </c>
      <c r="F50" s="1357">
        <v>103.3</v>
      </c>
      <c r="G50" s="1357">
        <v>96.7</v>
      </c>
      <c r="H50" s="1357">
        <v>98.5</v>
      </c>
      <c r="I50" s="1357">
        <v>113.3</v>
      </c>
      <c r="J50" s="1357">
        <v>106</v>
      </c>
      <c r="K50" s="1357">
        <v>109.4</v>
      </c>
      <c r="L50" s="1357">
        <v>109.1</v>
      </c>
      <c r="M50" s="717"/>
    </row>
    <row r="51" spans="1:14" s="5" customFormat="1" ht="13.5" customHeight="1">
      <c r="A51" s="1417"/>
      <c r="B51" s="709">
        <v>4</v>
      </c>
      <c r="C51" s="1414"/>
      <c r="D51" s="1357">
        <v>114.2</v>
      </c>
      <c r="E51" s="1357">
        <v>113.7</v>
      </c>
      <c r="F51" s="1357">
        <v>103</v>
      </c>
      <c r="G51" s="1357">
        <v>97.1</v>
      </c>
      <c r="H51" s="1357">
        <v>94.9</v>
      </c>
      <c r="I51" s="1357">
        <v>114.3</v>
      </c>
      <c r="J51" s="1357">
        <v>106.3</v>
      </c>
      <c r="K51" s="1357">
        <v>110</v>
      </c>
      <c r="L51" s="1357">
        <v>109.5</v>
      </c>
      <c r="M51" s="717"/>
    </row>
    <row r="52" spans="1:14" s="5" customFormat="1" ht="13.5" customHeight="1">
      <c r="A52" s="1417"/>
      <c r="B52" s="709">
        <v>5</v>
      </c>
      <c r="C52" s="1414"/>
      <c r="D52" s="1357">
        <v>113.9</v>
      </c>
      <c r="E52" s="1357">
        <v>112.9</v>
      </c>
      <c r="F52" s="1357">
        <v>102.9</v>
      </c>
      <c r="G52" s="1357">
        <v>96.9</v>
      </c>
      <c r="H52" s="1357">
        <v>94.9</v>
      </c>
      <c r="I52" s="1357">
        <v>114.6</v>
      </c>
      <c r="J52" s="1357">
        <v>106.6</v>
      </c>
      <c r="K52" s="1357">
        <v>110.6</v>
      </c>
      <c r="L52" s="1357">
        <v>109.9</v>
      </c>
      <c r="M52" s="717"/>
    </row>
    <row r="53" spans="1:14" s="5" customFormat="1" ht="13.5" customHeight="1">
      <c r="A53" s="1417"/>
      <c r="B53" s="709">
        <v>6</v>
      </c>
      <c r="C53" s="1414"/>
      <c r="D53" s="1357">
        <v>113.4</v>
      </c>
      <c r="E53" s="1357">
        <v>112.2</v>
      </c>
      <c r="F53" s="1357">
        <v>102.9</v>
      </c>
      <c r="G53" s="1357">
        <v>97.3</v>
      </c>
      <c r="H53" s="1357">
        <v>94.9</v>
      </c>
      <c r="I53" s="1357">
        <v>113.3</v>
      </c>
      <c r="J53" s="1357">
        <v>105.8</v>
      </c>
      <c r="K53" s="1357">
        <v>110.7</v>
      </c>
      <c r="L53" s="1357">
        <v>110.1</v>
      </c>
      <c r="M53" s="717"/>
    </row>
    <row r="54" spans="1:14" s="5" customFormat="1" ht="13.5" customHeight="1">
      <c r="A54" s="1417"/>
      <c r="B54" s="709">
        <v>7</v>
      </c>
      <c r="C54" s="1414"/>
      <c r="D54" s="1357">
        <v>112.7</v>
      </c>
      <c r="E54" s="1357">
        <v>111.2</v>
      </c>
      <c r="F54" s="1357">
        <v>102.6</v>
      </c>
      <c r="G54" s="1357">
        <v>97.6</v>
      </c>
      <c r="H54" s="1357">
        <v>94.9</v>
      </c>
      <c r="I54" s="1357">
        <v>114.5</v>
      </c>
      <c r="J54" s="1357">
        <v>106.1</v>
      </c>
      <c r="K54" s="1357">
        <v>111</v>
      </c>
      <c r="L54" s="1357">
        <v>110.5</v>
      </c>
      <c r="M54" s="717"/>
    </row>
    <row r="55" spans="1:14" s="5" customFormat="1" ht="13.5" customHeight="1">
      <c r="A55" s="1417"/>
      <c r="B55" s="709">
        <v>8</v>
      </c>
      <c r="C55" s="1414"/>
      <c r="D55" s="1357">
        <v>112.1</v>
      </c>
      <c r="E55" s="1357">
        <v>111.9</v>
      </c>
      <c r="F55" s="1357">
        <v>102.9</v>
      </c>
      <c r="G55" s="1357">
        <v>98</v>
      </c>
      <c r="H55" s="1357">
        <v>94.9</v>
      </c>
      <c r="I55" s="1357">
        <v>115.9</v>
      </c>
      <c r="J55" s="1357">
        <v>106.2</v>
      </c>
      <c r="K55" s="1357">
        <v>110.7</v>
      </c>
      <c r="L55" s="1357">
        <v>110.5</v>
      </c>
      <c r="M55" s="717"/>
    </row>
    <row r="56" spans="1:14" s="5" customFormat="1" ht="13.5" customHeight="1">
      <c r="A56" s="1417"/>
      <c r="B56" s="709">
        <v>9</v>
      </c>
      <c r="C56" s="1418"/>
      <c r="D56" s="1357">
        <v>114.4</v>
      </c>
      <c r="E56" s="1357">
        <v>113.1</v>
      </c>
      <c r="F56" s="1357">
        <v>102.9</v>
      </c>
      <c r="G56" s="1357">
        <v>97.6</v>
      </c>
      <c r="H56" s="1357">
        <v>94.9</v>
      </c>
      <c r="I56" s="1357">
        <v>114</v>
      </c>
      <c r="J56" s="1357">
        <v>106</v>
      </c>
      <c r="K56" s="1357">
        <v>110.6</v>
      </c>
      <c r="L56" s="1357">
        <v>110.5</v>
      </c>
      <c r="M56" s="717"/>
    </row>
    <row r="57" spans="1:14" s="5" customFormat="1" ht="13.5" customHeight="1">
      <c r="A57" s="1417"/>
      <c r="B57" s="709">
        <v>10</v>
      </c>
      <c r="C57" s="1418"/>
      <c r="D57" s="1357">
        <v>114.9</v>
      </c>
      <c r="E57" s="1357">
        <v>113.5</v>
      </c>
      <c r="F57" s="1357">
        <v>102.8</v>
      </c>
      <c r="G57" s="1357">
        <v>98.3</v>
      </c>
      <c r="H57" s="1357">
        <v>94.9</v>
      </c>
      <c r="I57" s="1357">
        <v>115.4</v>
      </c>
      <c r="J57" s="1357">
        <v>106</v>
      </c>
      <c r="K57" s="1357">
        <v>111.2</v>
      </c>
      <c r="L57" s="1357">
        <v>111.1</v>
      </c>
      <c r="M57" s="717"/>
    </row>
    <row r="58" spans="1:14" s="5" customFormat="1" ht="13.5" customHeight="1">
      <c r="A58" s="1417"/>
      <c r="B58" s="709">
        <v>11</v>
      </c>
      <c r="C58" s="1418"/>
      <c r="D58" s="1357">
        <v>115.3</v>
      </c>
      <c r="E58" s="1357">
        <v>114.2</v>
      </c>
      <c r="F58" s="1357">
        <v>103.1</v>
      </c>
      <c r="G58" s="1357">
        <v>98.2</v>
      </c>
      <c r="H58" s="1357">
        <v>94.9</v>
      </c>
      <c r="I58" s="1357">
        <v>115.2</v>
      </c>
      <c r="J58" s="1357">
        <v>106.2</v>
      </c>
      <c r="K58" s="1357">
        <v>111.6</v>
      </c>
      <c r="L58" s="1357">
        <v>111.3</v>
      </c>
      <c r="M58" s="717"/>
    </row>
    <row r="59" spans="1:14" s="5" customFormat="1" ht="13.5" customHeight="1">
      <c r="A59" s="1417"/>
      <c r="B59" s="709">
        <v>12</v>
      </c>
      <c r="C59" s="1418"/>
      <c r="D59" s="1357">
        <v>115</v>
      </c>
      <c r="E59" s="1357">
        <v>113.7</v>
      </c>
      <c r="F59" s="1357">
        <v>102.8</v>
      </c>
      <c r="G59" s="1357">
        <v>97.5</v>
      </c>
      <c r="H59" s="1357">
        <v>94.9</v>
      </c>
      <c r="I59" s="1357">
        <v>115.1</v>
      </c>
      <c r="J59" s="1357">
        <v>106.1</v>
      </c>
      <c r="K59" s="1357">
        <v>111.6</v>
      </c>
      <c r="L59" s="1357">
        <v>111.3</v>
      </c>
      <c r="M59" s="717"/>
      <c r="N59" s="508"/>
    </row>
    <row r="60" spans="1:14" s="5" customFormat="1" ht="10.5" customHeight="1">
      <c r="A60" s="722"/>
      <c r="B60" s="709"/>
      <c r="C60" s="1414"/>
      <c r="D60" s="1425"/>
      <c r="E60" s="1425"/>
      <c r="F60" s="1425"/>
      <c r="G60" s="1425"/>
      <c r="H60" s="1425"/>
      <c r="I60" s="1425"/>
      <c r="J60" s="1425"/>
      <c r="K60" s="1426"/>
      <c r="L60" s="1427"/>
      <c r="M60" s="4"/>
    </row>
    <row r="61" spans="1:14" s="5" customFormat="1" ht="13.5" customHeight="1">
      <c r="A61" s="1820" t="s">
        <v>270</v>
      </c>
      <c r="B61" s="1820"/>
      <c r="C61" s="1821"/>
      <c r="D61" s="1357">
        <v>-0.3</v>
      </c>
      <c r="E61" s="1357">
        <v>-0.5</v>
      </c>
      <c r="F61" s="1357">
        <v>-0.3</v>
      </c>
      <c r="G61" s="1357">
        <v>-0.7</v>
      </c>
      <c r="H61" s="1357">
        <v>0</v>
      </c>
      <c r="I61" s="1357">
        <v>-0.1</v>
      </c>
      <c r="J61" s="1357">
        <v>-0.1</v>
      </c>
      <c r="K61" s="1357">
        <v>0</v>
      </c>
      <c r="L61" s="1357">
        <v>0.1</v>
      </c>
      <c r="M61" s="1340"/>
      <c r="N61" s="508"/>
    </row>
    <row r="62" spans="1:14" s="5" customFormat="1" ht="13.5" customHeight="1">
      <c r="A62" s="1871" t="s">
        <v>271</v>
      </c>
      <c r="B62" s="1871"/>
      <c r="C62" s="1872"/>
      <c r="D62" s="1428">
        <v>2.6</v>
      </c>
      <c r="E62" s="1428">
        <v>2.1</v>
      </c>
      <c r="F62" s="1428">
        <v>0</v>
      </c>
      <c r="G62" s="1428">
        <v>1.9</v>
      </c>
      <c r="H62" s="1428">
        <v>-3.7</v>
      </c>
      <c r="I62" s="1428">
        <v>2.4</v>
      </c>
      <c r="J62" s="1428">
        <v>0.6</v>
      </c>
      <c r="K62" s="1428">
        <v>2.4</v>
      </c>
      <c r="L62" s="1428">
        <v>2.7</v>
      </c>
      <c r="M62" s="1421"/>
      <c r="N62" s="508"/>
    </row>
    <row r="63" spans="1:14" s="5" customFormat="1" ht="12.75" customHeight="1">
      <c r="A63" s="1371" t="s">
        <v>862</v>
      </c>
      <c r="B63" s="1376" t="s">
        <v>991</v>
      </c>
      <c r="C63" s="1376"/>
      <c r="D63" s="4"/>
      <c r="E63" s="4"/>
      <c r="F63" s="1421"/>
      <c r="G63" s="1421"/>
      <c r="H63" s="1421"/>
      <c r="I63" s="1421"/>
      <c r="J63" s="1421"/>
      <c r="K63" s="1429"/>
      <c r="L63" s="1430" t="s">
        <v>875</v>
      </c>
      <c r="M63" s="1431"/>
    </row>
    <row r="64" spans="1:14" s="5" customFormat="1" ht="12" customHeight="1">
      <c r="D64" s="1374"/>
      <c r="E64" s="1374"/>
      <c r="F64" s="1421"/>
      <c r="G64" s="1421"/>
      <c r="H64" s="1421"/>
      <c r="I64" s="1421"/>
      <c r="J64" s="1421"/>
      <c r="K64" s="1432"/>
      <c r="L64" s="1421"/>
      <c r="M64" s="1421"/>
    </row>
    <row r="65" spans="1:13" s="5" customFormat="1" ht="12.75" customHeight="1">
      <c r="A65" s="1375"/>
      <c r="B65" s="1377"/>
      <c r="C65" s="1376"/>
      <c r="D65" s="6"/>
      <c r="E65" s="6"/>
      <c r="F65" s="4"/>
      <c r="G65" s="4"/>
      <c r="H65" s="4"/>
      <c r="I65" s="4"/>
      <c r="J65" s="4"/>
      <c r="K65" s="1431"/>
      <c r="L65" s="1431"/>
      <c r="M65" s="1431"/>
    </row>
    <row r="66" spans="1:13">
      <c r="A66" s="1375"/>
      <c r="B66" s="1377"/>
      <c r="C66" s="1376"/>
    </row>
    <row r="67" spans="1:13" ht="14.25" customHeight="1">
      <c r="A67" s="6"/>
      <c r="B67" s="1372"/>
      <c r="C67" s="1376"/>
    </row>
    <row r="68" spans="1:13">
      <c r="A68" s="6"/>
      <c r="B68" s="1374"/>
      <c r="C68" s="1376"/>
    </row>
  </sheetData>
  <mergeCells count="20">
    <mergeCell ref="G37:G38"/>
    <mergeCell ref="H37:H38"/>
    <mergeCell ref="D9:D10"/>
    <mergeCell ref="A61:C61"/>
    <mergeCell ref="A37:C38"/>
    <mergeCell ref="E9:E10"/>
    <mergeCell ref="A9:C10"/>
    <mergeCell ref="L8:M8"/>
    <mergeCell ref="J37:J38"/>
    <mergeCell ref="M9:M10"/>
    <mergeCell ref="I37:I38"/>
    <mergeCell ref="L9:L10"/>
    <mergeCell ref="K9:K10"/>
    <mergeCell ref="K37:K38"/>
    <mergeCell ref="L37:L38"/>
    <mergeCell ref="F37:F38"/>
    <mergeCell ref="A33:C33"/>
    <mergeCell ref="A34:C34"/>
    <mergeCell ref="D37:D38"/>
    <mergeCell ref="A62:C62"/>
  </mergeCells>
  <phoneticPr fontId="6"/>
  <printOptions gridLinesSet="0"/>
  <pageMargins left="0.78740157480314965" right="0.59055118110236227" top="0.70866141732283472" bottom="0.39370078740157483" header="0.39370078740157483" footer="0.19685039370078741"/>
  <pageSetup paperSize="9" scale="91" orientation="portrait" r:id="rId1"/>
  <headerFooter alignWithMargins="0">
    <oddHeader>&amp;R&amp;"ＭＳ Ｐゴシック,太字"&amp;14 &amp;"ＭＳ ゴシック,太字"&amp;16 5　物価・家計</oddHeader>
    <oddFooter>&amp;R－19－</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7">
    <tabColor rgb="FF92D050"/>
  </sheetPr>
  <dimension ref="A1:M72"/>
  <sheetViews>
    <sheetView view="pageBreakPreview" zoomScaleNormal="100" zoomScaleSheetLayoutView="100" workbookViewId="0"/>
  </sheetViews>
  <sheetFormatPr defaultColWidth="12" defaultRowHeight="12"/>
  <cols>
    <col min="1" max="1" width="5.109375" style="11" customWidth="1"/>
    <col min="2" max="2" width="3.33203125" style="11" customWidth="1"/>
    <col min="3" max="3" width="7.6640625" style="11" customWidth="1"/>
    <col min="4" max="11" width="11.33203125" style="6" customWidth="1"/>
    <col min="12" max="12" width="7.6640625" style="6" bestFit="1" customWidth="1"/>
    <col min="13" max="13" width="11.33203125" style="6" customWidth="1"/>
    <col min="14" max="16384" width="12" style="6"/>
  </cols>
  <sheetData>
    <row r="1" spans="1:13" s="16" customFormat="1" ht="16.5">
      <c r="A1" s="1379" t="s">
        <v>743</v>
      </c>
      <c r="B1" s="14"/>
      <c r="C1" s="14"/>
      <c r="L1" s="627"/>
      <c r="M1" s="500"/>
    </row>
    <row r="2" spans="1:13" ht="11.25" customHeight="1">
      <c r="B2" s="1433"/>
      <c r="C2" s="1433"/>
      <c r="D2" s="1317"/>
      <c r="E2" s="1317"/>
      <c r="F2" s="1317"/>
      <c r="G2" s="1317"/>
      <c r="H2" s="1317"/>
      <c r="I2" s="682"/>
      <c r="J2" s="1317"/>
      <c r="K2" s="1988"/>
      <c r="L2" s="1989"/>
    </row>
    <row r="3" spans="1:13" s="34" customFormat="1" ht="13.5" customHeight="1">
      <c r="A3" s="1994" t="s">
        <v>84</v>
      </c>
      <c r="B3" s="1994"/>
      <c r="C3" s="1994"/>
      <c r="D3" s="1997" t="s">
        <v>644</v>
      </c>
      <c r="E3" s="1997" t="s">
        <v>645</v>
      </c>
      <c r="F3" s="1999" t="s">
        <v>4</v>
      </c>
      <c r="G3" s="233"/>
      <c r="H3" s="233"/>
      <c r="I3" s="234"/>
      <c r="J3" s="199"/>
      <c r="K3" s="203"/>
      <c r="L3" s="6"/>
    </row>
    <row r="4" spans="1:13" s="34" customFormat="1" ht="13.5" customHeight="1">
      <c r="A4" s="1995"/>
      <c r="B4" s="1995"/>
      <c r="C4" s="1995"/>
      <c r="D4" s="1998"/>
      <c r="E4" s="1998"/>
      <c r="F4" s="2000"/>
      <c r="G4" s="2001" t="s">
        <v>699</v>
      </c>
      <c r="H4" s="1992" t="s">
        <v>642</v>
      </c>
      <c r="I4" s="1992" t="s">
        <v>5</v>
      </c>
      <c r="J4" s="1992" t="s">
        <v>6</v>
      </c>
      <c r="K4" s="1990" t="s">
        <v>7</v>
      </c>
      <c r="L4" s="200"/>
    </row>
    <row r="5" spans="1:13" s="34" customFormat="1" ht="13.5" customHeight="1">
      <c r="A5" s="1996"/>
      <c r="B5" s="1996"/>
      <c r="C5" s="1996"/>
      <c r="D5" s="201" t="s">
        <v>700</v>
      </c>
      <c r="E5" s="201" t="s">
        <v>701</v>
      </c>
      <c r="F5" s="235" t="s">
        <v>702</v>
      </c>
      <c r="G5" s="2002"/>
      <c r="H5" s="1993"/>
      <c r="I5" s="1993"/>
      <c r="J5" s="1993"/>
      <c r="K5" s="1991"/>
      <c r="L5" s="200"/>
    </row>
    <row r="6" spans="1:13" s="42" customFormat="1" ht="13.5" customHeight="1">
      <c r="A6" s="722"/>
      <c r="B6" s="710"/>
      <c r="C6" s="1414"/>
      <c r="D6" s="1413" t="s">
        <v>8</v>
      </c>
      <c r="E6" s="1413" t="s">
        <v>8</v>
      </c>
      <c r="F6" s="1413" t="s">
        <v>8</v>
      </c>
      <c r="G6" s="1413" t="s">
        <v>8</v>
      </c>
      <c r="H6" s="1413" t="s">
        <v>8</v>
      </c>
      <c r="I6" s="1413" t="s">
        <v>8</v>
      </c>
      <c r="J6" s="1413" t="s">
        <v>8</v>
      </c>
      <c r="K6" s="1413" t="s">
        <v>8</v>
      </c>
    </row>
    <row r="7" spans="1:13" s="46" customFormat="1" ht="13.5" customHeight="1">
      <c r="A7" s="1329" t="s">
        <v>486</v>
      </c>
      <c r="B7" s="639">
        <v>2</v>
      </c>
      <c r="C7" s="640" t="s">
        <v>85</v>
      </c>
      <c r="D7" s="385">
        <v>570622</v>
      </c>
      <c r="E7" s="385">
        <v>384352</v>
      </c>
      <c r="F7" s="385">
        <v>277068</v>
      </c>
      <c r="G7" s="385">
        <v>76719</v>
      </c>
      <c r="H7" s="385">
        <v>7194</v>
      </c>
      <c r="I7" s="385">
        <v>17905</v>
      </c>
      <c r="J7" s="385">
        <v>10532</v>
      </c>
      <c r="K7" s="385">
        <v>10932</v>
      </c>
    </row>
    <row r="8" spans="1:13" s="46" customFormat="1" ht="13.5" customHeight="1">
      <c r="A8" s="638"/>
      <c r="B8" s="639">
        <v>3</v>
      </c>
      <c r="C8" s="640"/>
      <c r="D8" s="385">
        <v>602113</v>
      </c>
      <c r="E8" s="385">
        <v>465500</v>
      </c>
      <c r="F8" s="385">
        <v>339509</v>
      </c>
      <c r="G8" s="385">
        <v>80844</v>
      </c>
      <c r="H8" s="385">
        <v>36483</v>
      </c>
      <c r="I8" s="385">
        <v>17686</v>
      </c>
      <c r="J8" s="385">
        <v>14366</v>
      </c>
      <c r="K8" s="385">
        <v>12345</v>
      </c>
    </row>
    <row r="9" spans="1:13" s="46" customFormat="1" ht="13.5" customHeight="1">
      <c r="A9" s="638"/>
      <c r="B9" s="639">
        <v>4</v>
      </c>
      <c r="C9" s="640"/>
      <c r="D9" s="385">
        <v>534628</v>
      </c>
      <c r="E9" s="385">
        <v>408593</v>
      </c>
      <c r="F9" s="385">
        <v>306990</v>
      </c>
      <c r="G9" s="385">
        <v>83889</v>
      </c>
      <c r="H9" s="385">
        <v>19529</v>
      </c>
      <c r="I9" s="385">
        <v>18319</v>
      </c>
      <c r="J9" s="385">
        <v>10983</v>
      </c>
      <c r="K9" s="385">
        <v>11744</v>
      </c>
    </row>
    <row r="10" spans="1:13" s="46" customFormat="1" ht="13.5" customHeight="1">
      <c r="A10" s="638"/>
      <c r="B10" s="639">
        <v>5</v>
      </c>
      <c r="C10" s="640"/>
      <c r="D10" s="385">
        <v>511304</v>
      </c>
      <c r="E10" s="385">
        <v>398592</v>
      </c>
      <c r="F10" s="385">
        <v>296889</v>
      </c>
      <c r="G10" s="385">
        <v>88887</v>
      </c>
      <c r="H10" s="385">
        <v>19748</v>
      </c>
      <c r="I10" s="385">
        <v>20036</v>
      </c>
      <c r="J10" s="385">
        <v>10785</v>
      </c>
      <c r="K10" s="385">
        <v>10616</v>
      </c>
    </row>
    <row r="11" spans="1:13" s="46" customFormat="1" ht="13.5" customHeight="1">
      <c r="A11" s="638"/>
      <c r="B11" s="639">
        <v>6</v>
      </c>
      <c r="C11" s="640"/>
      <c r="D11" s="385">
        <v>545755</v>
      </c>
      <c r="E11" s="385">
        <v>401677</v>
      </c>
      <c r="F11" s="385">
        <v>306406</v>
      </c>
      <c r="G11" s="385">
        <v>95362</v>
      </c>
      <c r="H11" s="385">
        <v>15585</v>
      </c>
      <c r="I11" s="385">
        <v>20355</v>
      </c>
      <c r="J11" s="385">
        <v>12336</v>
      </c>
      <c r="K11" s="385">
        <v>11102</v>
      </c>
    </row>
    <row r="12" spans="1:13" s="46" customFormat="1" ht="13.5" customHeight="1">
      <c r="A12" s="2007" t="s">
        <v>512</v>
      </c>
      <c r="B12" s="2004"/>
      <c r="C12" s="2005"/>
      <c r="D12" s="1434">
        <v>0</v>
      </c>
      <c r="E12" s="1435">
        <v>100</v>
      </c>
      <c r="F12" s="1435">
        <f>+F11/$E11*100</f>
        <v>76.281689018788725</v>
      </c>
      <c r="G12" s="1435">
        <f t="shared" ref="G12:K12" si="0">+G11/$E11*100</f>
        <v>23.740966000044811</v>
      </c>
      <c r="H12" s="1435">
        <f t="shared" si="0"/>
        <v>3.8799831705574377</v>
      </c>
      <c r="I12" s="1435">
        <f t="shared" si="0"/>
        <v>5.0675044874364232</v>
      </c>
      <c r="J12" s="1435">
        <f t="shared" si="0"/>
        <v>3.071124311324771</v>
      </c>
      <c r="K12" s="1435">
        <f t="shared" si="0"/>
        <v>2.7639122976919266</v>
      </c>
      <c r="M12" s="359" t="s">
        <v>908</v>
      </c>
    </row>
    <row r="13" spans="1:13" ht="13.5" customHeight="1">
      <c r="A13" s="89"/>
      <c r="B13" s="722"/>
      <c r="C13" s="1414"/>
      <c r="D13" s="1436"/>
      <c r="E13" s="1436"/>
      <c r="F13" s="1436"/>
      <c r="G13" s="1436"/>
      <c r="H13" s="1436"/>
      <c r="I13" s="1436"/>
      <c r="J13" s="1436"/>
      <c r="K13" s="1436"/>
    </row>
    <row r="14" spans="1:13" ht="13.5" customHeight="1">
      <c r="A14" s="1417">
        <v>6</v>
      </c>
      <c r="B14" s="709">
        <v>11</v>
      </c>
      <c r="C14" s="1414" t="s">
        <v>286</v>
      </c>
      <c r="D14" s="963">
        <v>378608</v>
      </c>
      <c r="E14" s="963">
        <v>354475</v>
      </c>
      <c r="F14" s="963">
        <v>292284</v>
      </c>
      <c r="G14" s="963">
        <v>92447</v>
      </c>
      <c r="H14" s="463">
        <v>12633</v>
      </c>
      <c r="I14" s="463">
        <v>15867</v>
      </c>
      <c r="J14" s="463">
        <v>6587</v>
      </c>
      <c r="K14" s="463">
        <v>16560</v>
      </c>
    </row>
    <row r="15" spans="1:13" ht="13.5" customHeight="1">
      <c r="A15" s="1417"/>
      <c r="B15" s="709">
        <v>12</v>
      </c>
      <c r="C15" s="1414"/>
      <c r="D15" s="963">
        <v>899730</v>
      </c>
      <c r="E15" s="963">
        <v>561874</v>
      </c>
      <c r="F15" s="963">
        <v>417975</v>
      </c>
      <c r="G15" s="963">
        <v>112931</v>
      </c>
      <c r="H15" s="463">
        <v>12676</v>
      </c>
      <c r="I15" s="463">
        <v>19861</v>
      </c>
      <c r="J15" s="463">
        <v>10635</v>
      </c>
      <c r="K15" s="463">
        <v>19166</v>
      </c>
    </row>
    <row r="16" spans="1:13" ht="13.5" customHeight="1">
      <c r="A16" s="1417">
        <v>7</v>
      </c>
      <c r="B16" s="709">
        <v>1</v>
      </c>
      <c r="C16" s="1414"/>
      <c r="D16" s="963">
        <v>358232</v>
      </c>
      <c r="E16" s="963">
        <v>329101</v>
      </c>
      <c r="F16" s="963">
        <v>274457</v>
      </c>
      <c r="G16" s="963">
        <v>78417</v>
      </c>
      <c r="H16" s="463">
        <v>29019</v>
      </c>
      <c r="I16" s="463">
        <v>19145</v>
      </c>
      <c r="J16" s="463">
        <v>9501</v>
      </c>
      <c r="K16" s="463">
        <v>8725</v>
      </c>
    </row>
    <row r="17" spans="1:13" ht="13.5" customHeight="1">
      <c r="A17" s="1417"/>
      <c r="B17" s="709">
        <v>2</v>
      </c>
      <c r="C17" s="1414"/>
      <c r="D17" s="963">
        <v>497961</v>
      </c>
      <c r="E17" s="963">
        <v>324120</v>
      </c>
      <c r="F17" s="963">
        <v>250024</v>
      </c>
      <c r="G17" s="963">
        <v>77140</v>
      </c>
      <c r="H17" s="463">
        <v>40869</v>
      </c>
      <c r="I17" s="463">
        <v>25463</v>
      </c>
      <c r="J17" s="463">
        <v>11532</v>
      </c>
      <c r="K17" s="463">
        <v>6326</v>
      </c>
    </row>
    <row r="18" spans="1:13" ht="13.5" customHeight="1">
      <c r="A18" s="1417"/>
      <c r="B18" s="709">
        <v>3</v>
      </c>
      <c r="C18" s="1414"/>
      <c r="D18" s="963">
        <v>367850</v>
      </c>
      <c r="E18" s="963">
        <v>355091</v>
      </c>
      <c r="F18" s="963">
        <v>292746</v>
      </c>
      <c r="G18" s="963">
        <v>88565</v>
      </c>
      <c r="H18" s="463">
        <v>54141</v>
      </c>
      <c r="I18" s="463">
        <v>26057</v>
      </c>
      <c r="J18" s="463">
        <v>6340</v>
      </c>
      <c r="K18" s="463">
        <v>12343</v>
      </c>
    </row>
    <row r="19" spans="1:13" ht="13.5" customHeight="1">
      <c r="A19" s="1417"/>
      <c r="B19" s="709">
        <v>4</v>
      </c>
      <c r="C19" s="1414"/>
      <c r="D19" s="963">
        <v>456190</v>
      </c>
      <c r="E19" s="963">
        <v>411512</v>
      </c>
      <c r="F19" s="963">
        <v>323223</v>
      </c>
      <c r="G19" s="963">
        <v>89408</v>
      </c>
      <c r="H19" s="463">
        <v>20316</v>
      </c>
      <c r="I19" s="463">
        <v>22735</v>
      </c>
      <c r="J19" s="463">
        <v>12416</v>
      </c>
      <c r="K19" s="463">
        <v>7947</v>
      </c>
    </row>
    <row r="20" spans="1:13" ht="13.5" customHeight="1">
      <c r="A20" s="1417"/>
      <c r="B20" s="709">
        <v>5</v>
      </c>
      <c r="C20" s="1414"/>
      <c r="D20" s="963">
        <v>332435</v>
      </c>
      <c r="E20" s="963">
        <v>387189</v>
      </c>
      <c r="F20" s="963">
        <v>314865</v>
      </c>
      <c r="G20" s="963">
        <v>91944</v>
      </c>
      <c r="H20" s="463">
        <v>26949</v>
      </c>
      <c r="I20" s="463">
        <v>22776</v>
      </c>
      <c r="J20" s="463">
        <v>11741</v>
      </c>
      <c r="K20" s="463">
        <v>19701</v>
      </c>
    </row>
    <row r="21" spans="1:13" ht="13.5" customHeight="1">
      <c r="A21" s="1417"/>
      <c r="B21" s="709">
        <v>6</v>
      </c>
      <c r="C21" s="1414"/>
      <c r="D21" s="963">
        <v>644618</v>
      </c>
      <c r="E21" s="963">
        <v>399833</v>
      </c>
      <c r="F21" s="963">
        <v>285627</v>
      </c>
      <c r="G21" s="963">
        <v>89377</v>
      </c>
      <c r="H21" s="463">
        <v>27150</v>
      </c>
      <c r="I21" s="463">
        <v>18534</v>
      </c>
      <c r="J21" s="463">
        <v>11889</v>
      </c>
      <c r="K21" s="463">
        <v>12792</v>
      </c>
    </row>
    <row r="22" spans="1:13" ht="13.5" customHeight="1">
      <c r="A22" s="1417"/>
      <c r="B22" s="709">
        <v>7</v>
      </c>
      <c r="C22" s="1414"/>
      <c r="D22" s="963">
        <v>358635</v>
      </c>
      <c r="E22" s="963">
        <v>361580</v>
      </c>
      <c r="F22" s="963">
        <v>293627</v>
      </c>
      <c r="G22" s="963">
        <v>86826</v>
      </c>
      <c r="H22" s="463">
        <v>24773</v>
      </c>
      <c r="I22" s="463">
        <v>17892</v>
      </c>
      <c r="J22" s="463">
        <v>11830</v>
      </c>
      <c r="K22" s="463">
        <v>12737</v>
      </c>
    </row>
    <row r="23" spans="1:13" ht="13.5" customHeight="1">
      <c r="A23" s="1417"/>
      <c r="B23" s="709">
        <v>8</v>
      </c>
      <c r="C23" s="1414"/>
      <c r="D23" s="963">
        <v>394908</v>
      </c>
      <c r="E23" s="963">
        <v>354278</v>
      </c>
      <c r="F23" s="963">
        <v>281465</v>
      </c>
      <c r="G23" s="963">
        <v>94747</v>
      </c>
      <c r="H23" s="463">
        <v>14836</v>
      </c>
      <c r="I23" s="463">
        <v>16875</v>
      </c>
      <c r="J23" s="463">
        <v>11291</v>
      </c>
      <c r="K23" s="463">
        <v>7715</v>
      </c>
    </row>
    <row r="24" spans="1:13" ht="13.5" customHeight="1">
      <c r="A24" s="1417"/>
      <c r="B24" s="709">
        <v>9</v>
      </c>
      <c r="C24" s="1414"/>
      <c r="D24" s="963">
        <v>385181</v>
      </c>
      <c r="E24" s="963">
        <v>378598</v>
      </c>
      <c r="F24" s="963">
        <v>303208</v>
      </c>
      <c r="G24" s="963">
        <v>84604</v>
      </c>
      <c r="H24" s="463">
        <v>45620</v>
      </c>
      <c r="I24" s="463">
        <v>18002</v>
      </c>
      <c r="J24" s="463">
        <v>13342</v>
      </c>
      <c r="K24" s="463">
        <v>6803</v>
      </c>
    </row>
    <row r="25" spans="1:13" ht="13.5" customHeight="1">
      <c r="A25" s="1417"/>
      <c r="B25" s="709">
        <v>10</v>
      </c>
      <c r="C25" s="1414"/>
      <c r="D25" s="963">
        <v>458887</v>
      </c>
      <c r="E25" s="963">
        <v>388576</v>
      </c>
      <c r="F25" s="963">
        <v>306323</v>
      </c>
      <c r="G25" s="963">
        <v>85349</v>
      </c>
      <c r="H25" s="463">
        <v>27757</v>
      </c>
      <c r="I25" s="463">
        <v>15485</v>
      </c>
      <c r="J25" s="463">
        <v>16079</v>
      </c>
      <c r="K25" s="463">
        <v>7073</v>
      </c>
    </row>
    <row r="26" spans="1:13" ht="13.5" customHeight="1">
      <c r="A26" s="1417"/>
      <c r="B26" s="709">
        <v>11</v>
      </c>
      <c r="C26" s="1414"/>
      <c r="D26" s="963">
        <v>454449</v>
      </c>
      <c r="E26" s="963">
        <v>414552</v>
      </c>
      <c r="F26" s="963">
        <v>321498</v>
      </c>
      <c r="G26" s="963">
        <v>92778</v>
      </c>
      <c r="H26" s="463">
        <v>37036</v>
      </c>
      <c r="I26" s="463">
        <v>16763</v>
      </c>
      <c r="J26" s="463">
        <v>7511</v>
      </c>
      <c r="K26" s="463">
        <v>14279</v>
      </c>
      <c r="M26" s="508"/>
    </row>
    <row r="27" spans="1:13" ht="13.5" customHeight="1">
      <c r="A27" s="2003" t="s">
        <v>873</v>
      </c>
      <c r="B27" s="2004"/>
      <c r="C27" s="2005"/>
      <c r="D27" s="1438">
        <v>0</v>
      </c>
      <c r="E27" s="1439">
        <v>100</v>
      </c>
      <c r="F27" s="1440">
        <f>+F26/$E26*100</f>
        <v>77.553117582353963</v>
      </c>
      <c r="G27" s="1440">
        <f t="shared" ref="G27:K27" si="1">+G26/$E26*100</f>
        <v>22.380304521507554</v>
      </c>
      <c r="H27" s="1440">
        <f t="shared" si="1"/>
        <v>8.9339817441478999</v>
      </c>
      <c r="I27" s="1440">
        <f t="shared" si="1"/>
        <v>4.0436422933672977</v>
      </c>
      <c r="J27" s="1440">
        <f t="shared" si="1"/>
        <v>1.8118354271599222</v>
      </c>
      <c r="K27" s="1440">
        <f t="shared" si="1"/>
        <v>3.4444412281209598</v>
      </c>
      <c r="M27" s="359" t="s">
        <v>908</v>
      </c>
    </row>
    <row r="28" spans="1:13" ht="13.5" customHeight="1">
      <c r="A28" s="722"/>
      <c r="B28" s="710"/>
      <c r="C28" s="1414"/>
      <c r="D28" s="504"/>
      <c r="E28" s="504"/>
      <c r="F28" s="504"/>
      <c r="G28" s="504"/>
      <c r="H28" s="504"/>
      <c r="I28" s="504"/>
      <c r="J28" s="504"/>
      <c r="K28" s="504"/>
    </row>
    <row r="29" spans="1:13" ht="13.5" customHeight="1">
      <c r="A29" s="1820" t="s">
        <v>43</v>
      </c>
      <c r="B29" s="1820"/>
      <c r="C29" s="1821"/>
      <c r="D29" s="1340">
        <f t="shared" ref="D29:K29" si="2">(D26-D25)/D25*100</f>
        <v>-0.96712262495995749</v>
      </c>
      <c r="E29" s="1340">
        <f t="shared" si="2"/>
        <v>6.6849213538664261</v>
      </c>
      <c r="F29" s="1340">
        <f t="shared" si="2"/>
        <v>4.9539211877658547</v>
      </c>
      <c r="G29" s="1340">
        <f t="shared" si="2"/>
        <v>8.7042613270219924</v>
      </c>
      <c r="H29" s="1340">
        <f t="shared" si="2"/>
        <v>33.429405195085927</v>
      </c>
      <c r="I29" s="1340">
        <f t="shared" si="2"/>
        <v>8.2531482079431715</v>
      </c>
      <c r="J29" s="1340">
        <f t="shared" si="2"/>
        <v>-53.286895951240751</v>
      </c>
      <c r="K29" s="1340">
        <f t="shared" si="2"/>
        <v>101.88039021631556</v>
      </c>
      <c r="M29" s="359" t="s">
        <v>908</v>
      </c>
    </row>
    <row r="30" spans="1:13" ht="13.5" customHeight="1">
      <c r="A30" s="1871" t="s">
        <v>262</v>
      </c>
      <c r="B30" s="1871"/>
      <c r="C30" s="1872"/>
      <c r="D30" s="1420">
        <f t="shared" ref="D30:K30" si="3">(D26-D14)/D14*100</f>
        <v>20.031536576089255</v>
      </c>
      <c r="E30" s="1420">
        <f t="shared" si="3"/>
        <v>16.948162775936243</v>
      </c>
      <c r="F30" s="1420">
        <f t="shared" si="3"/>
        <v>9.995073284887301</v>
      </c>
      <c r="G30" s="1420">
        <f t="shared" si="3"/>
        <v>0.35804298679243246</v>
      </c>
      <c r="H30" s="1420">
        <f t="shared" si="3"/>
        <v>193.16868518958285</v>
      </c>
      <c r="I30" s="1420">
        <f t="shared" si="3"/>
        <v>5.6469401903321357</v>
      </c>
      <c r="J30" s="1420">
        <f t="shared" si="3"/>
        <v>14.027630180658873</v>
      </c>
      <c r="K30" s="1420">
        <f t="shared" si="3"/>
        <v>-13.774154589371982</v>
      </c>
      <c r="M30" s="359" t="s">
        <v>908</v>
      </c>
    </row>
    <row r="31" spans="1:13" ht="11.25" customHeight="1">
      <c r="A31" s="7"/>
      <c r="B31" s="7"/>
      <c r="C31" s="7"/>
      <c r="D31" s="4"/>
      <c r="E31" s="4"/>
      <c r="F31" s="4"/>
      <c r="G31" s="4"/>
      <c r="H31" s="4"/>
      <c r="I31" s="4"/>
      <c r="J31" s="4"/>
      <c r="K31" s="1441"/>
    </row>
    <row r="32" spans="1:13" ht="11.25" customHeight="1">
      <c r="A32" s="7"/>
      <c r="B32" s="7"/>
      <c r="C32" s="7"/>
      <c r="D32" s="4"/>
      <c r="E32" s="4"/>
      <c r="F32" s="4"/>
      <c r="G32" s="4"/>
      <c r="H32" s="4"/>
      <c r="I32" s="4"/>
      <c r="J32" s="4"/>
      <c r="K32" s="1441"/>
    </row>
    <row r="33" spans="1:13" ht="11.25" customHeight="1">
      <c r="K33" s="1441"/>
    </row>
    <row r="34" spans="1:13" ht="11.25" customHeight="1">
      <c r="A34" s="1433"/>
      <c r="B34" s="1433"/>
      <c r="C34" s="1433"/>
      <c r="D34" s="1317"/>
      <c r="E34" s="1317"/>
      <c r="F34" s="1317"/>
      <c r="G34" s="1317"/>
      <c r="H34" s="1317"/>
      <c r="I34" s="1317"/>
      <c r="J34" s="1442"/>
      <c r="K34" s="1317"/>
    </row>
    <row r="35" spans="1:13" s="34" customFormat="1" ht="13.5" customHeight="1">
      <c r="A35" s="1994" t="s">
        <v>84</v>
      </c>
      <c r="B35" s="1994"/>
      <c r="C35" s="1994"/>
      <c r="D35" s="202"/>
      <c r="E35" s="203"/>
      <c r="F35" s="203"/>
      <c r="G35" s="203"/>
      <c r="H35" s="204"/>
      <c r="I35" s="1992" t="s">
        <v>13</v>
      </c>
      <c r="J35" s="1992" t="s">
        <v>14</v>
      </c>
      <c r="K35" s="1992" t="s">
        <v>15</v>
      </c>
      <c r="M35" s="200"/>
    </row>
    <row r="36" spans="1:13" s="34" customFormat="1" ht="13.5" customHeight="1">
      <c r="A36" s="1995"/>
      <c r="B36" s="1995"/>
      <c r="C36" s="1995"/>
      <c r="D36" s="2001" t="s">
        <v>9</v>
      </c>
      <c r="E36" s="2009" t="s">
        <v>10</v>
      </c>
      <c r="F36" s="1992" t="s">
        <v>643</v>
      </c>
      <c r="G36" s="1992" t="s">
        <v>11</v>
      </c>
      <c r="H36" s="1990" t="s">
        <v>12</v>
      </c>
      <c r="I36" s="2008"/>
      <c r="J36" s="2008"/>
      <c r="K36" s="2008"/>
      <c r="M36" s="200"/>
    </row>
    <row r="37" spans="1:13" s="34" customFormat="1" ht="13.5" customHeight="1">
      <c r="A37" s="1996"/>
      <c r="B37" s="1996"/>
      <c r="C37" s="1996"/>
      <c r="D37" s="2002"/>
      <c r="E37" s="2010"/>
      <c r="F37" s="1993"/>
      <c r="G37" s="1993"/>
      <c r="H37" s="1991"/>
      <c r="I37" s="232" t="s">
        <v>703</v>
      </c>
      <c r="J37" s="232" t="s">
        <v>704</v>
      </c>
      <c r="K37" s="232" t="s">
        <v>705</v>
      </c>
      <c r="M37" s="45"/>
    </row>
    <row r="38" spans="1:13" s="42" customFormat="1" ht="13.5" customHeight="1">
      <c r="A38" s="1443"/>
      <c r="B38" s="1444"/>
      <c r="C38" s="1445"/>
      <c r="D38" s="1413" t="s">
        <v>8</v>
      </c>
      <c r="E38" s="1413" t="s">
        <v>8</v>
      </c>
      <c r="F38" s="1413" t="s">
        <v>8</v>
      </c>
      <c r="G38" s="1413" t="s">
        <v>8</v>
      </c>
      <c r="H38" s="1413" t="s">
        <v>8</v>
      </c>
      <c r="I38" s="1413" t="s">
        <v>8</v>
      </c>
      <c r="J38" s="1413" t="s">
        <v>8</v>
      </c>
      <c r="K38" s="1413" t="s">
        <v>720</v>
      </c>
      <c r="M38" s="46"/>
    </row>
    <row r="39" spans="1:13" s="46" customFormat="1" ht="13.5" customHeight="1">
      <c r="A39" s="1329" t="s">
        <v>486</v>
      </c>
      <c r="B39" s="639">
        <v>2</v>
      </c>
      <c r="C39" s="640" t="s">
        <v>85</v>
      </c>
      <c r="D39" s="385">
        <v>15944</v>
      </c>
      <c r="E39" s="385">
        <v>38456</v>
      </c>
      <c r="F39" s="385">
        <v>17012</v>
      </c>
      <c r="G39" s="385">
        <v>24908</v>
      </c>
      <c r="H39" s="385">
        <v>57465</v>
      </c>
      <c r="I39" s="385">
        <v>107284</v>
      </c>
      <c r="J39" s="385">
        <v>463337</v>
      </c>
      <c r="K39" s="1446">
        <v>27.7</v>
      </c>
    </row>
    <row r="40" spans="1:13" s="46" customFormat="1" ht="13.5" customHeight="1">
      <c r="A40" s="638"/>
      <c r="B40" s="639">
        <v>3</v>
      </c>
      <c r="C40" s="640"/>
      <c r="D40" s="385">
        <v>16388</v>
      </c>
      <c r="E40" s="385">
        <v>48958</v>
      </c>
      <c r="F40" s="385">
        <v>28078</v>
      </c>
      <c r="G40" s="385">
        <v>37007</v>
      </c>
      <c r="H40" s="385">
        <v>47353</v>
      </c>
      <c r="I40" s="385">
        <v>125991</v>
      </c>
      <c r="J40" s="385">
        <v>476122</v>
      </c>
      <c r="K40" s="1446">
        <v>23.8</v>
      </c>
    </row>
    <row r="41" spans="1:13" s="46" customFormat="1" ht="13.5" customHeight="1">
      <c r="A41" s="638"/>
      <c r="B41" s="639">
        <v>4</v>
      </c>
      <c r="C41" s="640"/>
      <c r="D41" s="385">
        <v>14707</v>
      </c>
      <c r="E41" s="385">
        <v>46329</v>
      </c>
      <c r="F41" s="385">
        <v>19581</v>
      </c>
      <c r="G41" s="385">
        <v>34865</v>
      </c>
      <c r="H41" s="385">
        <v>47045</v>
      </c>
      <c r="I41" s="385">
        <v>101602</v>
      </c>
      <c r="J41" s="385">
        <v>433026</v>
      </c>
      <c r="K41" s="1446">
        <v>27.3</v>
      </c>
    </row>
    <row r="42" spans="1:13" s="46" customFormat="1" ht="13.5" customHeight="1">
      <c r="A42" s="638"/>
      <c r="B42" s="639">
        <v>5</v>
      </c>
      <c r="C42" s="640"/>
      <c r="D42" s="385">
        <v>16073</v>
      </c>
      <c r="E42" s="385">
        <v>35874</v>
      </c>
      <c r="F42" s="385">
        <v>13436</v>
      </c>
      <c r="G42" s="385">
        <v>30798</v>
      </c>
      <c r="H42" s="385">
        <v>50635</v>
      </c>
      <c r="I42" s="385">
        <v>101703</v>
      </c>
      <c r="J42" s="385">
        <v>409601</v>
      </c>
      <c r="K42" s="1446">
        <v>29.9</v>
      </c>
    </row>
    <row r="43" spans="1:13" s="46" customFormat="1" ht="13.5" customHeight="1">
      <c r="A43" s="638"/>
      <c r="B43" s="639">
        <v>6</v>
      </c>
      <c r="C43" s="640"/>
      <c r="D43" s="385">
        <v>12266</v>
      </c>
      <c r="E43" s="385">
        <v>43477</v>
      </c>
      <c r="F43" s="385">
        <v>17002</v>
      </c>
      <c r="G43" s="385">
        <v>29034</v>
      </c>
      <c r="H43" s="385">
        <v>49888</v>
      </c>
      <c r="I43" s="385">
        <v>95271</v>
      </c>
      <c r="J43" s="385">
        <v>450485</v>
      </c>
      <c r="K43" s="549">
        <v>31.1</v>
      </c>
    </row>
    <row r="44" spans="1:13" s="46" customFormat="1" ht="13.5" customHeight="1">
      <c r="A44" s="2007" t="s">
        <v>512</v>
      </c>
      <c r="B44" s="2004"/>
      <c r="C44" s="2005"/>
      <c r="D44" s="315">
        <f>+D43/$E11*100</f>
        <v>3.0536973737605089</v>
      </c>
      <c r="E44" s="315">
        <f t="shared" ref="E44:I44" si="4">+E43/$E11*100</f>
        <v>10.823870921163024</v>
      </c>
      <c r="F44" s="315">
        <f t="shared" si="4"/>
        <v>4.2327541781082809</v>
      </c>
      <c r="G44" s="315">
        <f t="shared" si="4"/>
        <v>7.2281957891539728</v>
      </c>
      <c r="H44" s="315">
        <f t="shared" si="4"/>
        <v>12.419929445798489</v>
      </c>
      <c r="I44" s="315">
        <f t="shared" si="4"/>
        <v>23.718310981211271</v>
      </c>
      <c r="J44" s="1434">
        <v>0</v>
      </c>
      <c r="K44" s="1434">
        <v>0</v>
      </c>
      <c r="M44" s="359" t="s">
        <v>908</v>
      </c>
    </row>
    <row r="45" spans="1:13" ht="13.5" customHeight="1">
      <c r="A45" s="89"/>
      <c r="B45" s="722"/>
      <c r="C45" s="1414"/>
      <c r="D45" s="1447"/>
      <c r="E45" s="1447"/>
      <c r="F45" s="1447"/>
      <c r="G45" s="1447"/>
      <c r="H45" s="1447"/>
      <c r="I45" s="1447"/>
      <c r="J45" s="1447"/>
      <c r="K45" s="1447"/>
    </row>
    <row r="46" spans="1:13" ht="13.5" customHeight="1">
      <c r="A46" s="1417">
        <v>6</v>
      </c>
      <c r="B46" s="709">
        <v>11</v>
      </c>
      <c r="C46" s="1414" t="s">
        <v>286</v>
      </c>
      <c r="D46" s="448">
        <v>14801</v>
      </c>
      <c r="E46" s="448">
        <v>30819</v>
      </c>
      <c r="F46" s="448">
        <v>22914</v>
      </c>
      <c r="G46" s="448">
        <v>26478</v>
      </c>
      <c r="H46" s="448">
        <v>53178</v>
      </c>
      <c r="I46" s="448">
        <v>62191</v>
      </c>
      <c r="J46" s="448">
        <v>316417</v>
      </c>
      <c r="K46" s="165">
        <v>31.6</v>
      </c>
    </row>
    <row r="47" spans="1:13" ht="13.5" customHeight="1">
      <c r="A47" s="1417"/>
      <c r="B47" s="709">
        <v>12</v>
      </c>
      <c r="C47" s="1414"/>
      <c r="D47" s="448">
        <v>9940</v>
      </c>
      <c r="E47" s="448">
        <v>131266</v>
      </c>
      <c r="F47" s="448">
        <v>11137</v>
      </c>
      <c r="G47" s="448">
        <v>31706</v>
      </c>
      <c r="H47" s="448">
        <v>58658</v>
      </c>
      <c r="I47" s="448">
        <v>143899</v>
      </c>
      <c r="J47" s="448">
        <v>755831</v>
      </c>
      <c r="K47" s="165">
        <v>27</v>
      </c>
    </row>
    <row r="48" spans="1:13" ht="13.5" customHeight="1">
      <c r="A48" s="1417">
        <v>7</v>
      </c>
      <c r="B48" s="709">
        <v>1</v>
      </c>
      <c r="C48" s="1414"/>
      <c r="D48" s="448">
        <v>14748</v>
      </c>
      <c r="E48" s="448">
        <v>31685</v>
      </c>
      <c r="F48" s="448">
        <v>11609</v>
      </c>
      <c r="G48" s="448">
        <v>21576</v>
      </c>
      <c r="H48" s="448">
        <v>50032</v>
      </c>
      <c r="I48" s="448">
        <v>54644</v>
      </c>
      <c r="J48" s="448">
        <v>303588</v>
      </c>
      <c r="K48" s="165">
        <v>28.6</v>
      </c>
    </row>
    <row r="49" spans="1:13" ht="13.5" customHeight="1">
      <c r="A49" s="1417"/>
      <c r="B49" s="709">
        <v>2</v>
      </c>
      <c r="C49" s="1414"/>
      <c r="D49" s="448">
        <v>11025</v>
      </c>
      <c r="E49" s="448">
        <v>22023</v>
      </c>
      <c r="F49" s="448">
        <v>9059</v>
      </c>
      <c r="G49" s="448">
        <v>18046</v>
      </c>
      <c r="H49" s="448">
        <v>28541</v>
      </c>
      <c r="I49" s="448">
        <v>74097</v>
      </c>
      <c r="J49" s="448">
        <v>423864</v>
      </c>
      <c r="K49" s="165">
        <v>30.9</v>
      </c>
    </row>
    <row r="50" spans="1:13" ht="13.5" customHeight="1">
      <c r="A50" s="1417"/>
      <c r="B50" s="709">
        <v>3</v>
      </c>
      <c r="C50" s="1414"/>
      <c r="D50" s="448">
        <v>9851</v>
      </c>
      <c r="E50" s="448">
        <v>30229</v>
      </c>
      <c r="F50" s="448">
        <v>7236</v>
      </c>
      <c r="G50" s="448">
        <v>24110</v>
      </c>
      <c r="H50" s="448">
        <v>33873</v>
      </c>
      <c r="I50" s="448">
        <v>62345</v>
      </c>
      <c r="J50" s="448">
        <v>305505</v>
      </c>
      <c r="K50" s="165">
        <v>30.3</v>
      </c>
    </row>
    <row r="51" spans="1:13" ht="13.5" customHeight="1">
      <c r="A51" s="1417"/>
      <c r="B51" s="709">
        <v>4</v>
      </c>
      <c r="C51" s="1414"/>
      <c r="D51" s="448">
        <v>14124</v>
      </c>
      <c r="E51" s="448">
        <v>28446</v>
      </c>
      <c r="F51" s="448">
        <v>64815</v>
      </c>
      <c r="G51" s="448">
        <v>34717</v>
      </c>
      <c r="H51" s="448">
        <v>28299</v>
      </c>
      <c r="I51" s="448">
        <v>88290</v>
      </c>
      <c r="J51" s="448">
        <v>367900</v>
      </c>
      <c r="K51" s="165">
        <v>27.7</v>
      </c>
    </row>
    <row r="52" spans="1:13" ht="13.5" customHeight="1">
      <c r="A52" s="1417"/>
      <c r="B52" s="709">
        <v>5</v>
      </c>
      <c r="C52" s="1414"/>
      <c r="D52" s="448">
        <v>28435</v>
      </c>
      <c r="E52" s="448">
        <v>32880</v>
      </c>
      <c r="F52" s="448">
        <v>17228</v>
      </c>
      <c r="G52" s="448">
        <v>26881</v>
      </c>
      <c r="H52" s="448">
        <v>36329</v>
      </c>
      <c r="I52" s="448">
        <v>72323</v>
      </c>
      <c r="J52" s="448">
        <v>260111</v>
      </c>
      <c r="K52" s="165">
        <v>29.2</v>
      </c>
    </row>
    <row r="53" spans="1:13" ht="13.5" customHeight="1">
      <c r="A53" s="1417"/>
      <c r="B53" s="709">
        <v>6</v>
      </c>
      <c r="C53" s="1414"/>
      <c r="D53" s="448">
        <v>10260</v>
      </c>
      <c r="E53" s="448">
        <v>30005</v>
      </c>
      <c r="F53" s="448">
        <v>8384</v>
      </c>
      <c r="G53" s="448">
        <v>37674</v>
      </c>
      <c r="H53" s="448">
        <v>39564</v>
      </c>
      <c r="I53" s="448">
        <v>114205</v>
      </c>
      <c r="J53" s="448">
        <v>530412</v>
      </c>
      <c r="K53" s="165">
        <v>31.3</v>
      </c>
    </row>
    <row r="54" spans="1:13" ht="13.5" customHeight="1">
      <c r="A54" s="1417"/>
      <c r="B54" s="709">
        <v>7</v>
      </c>
      <c r="C54" s="1414"/>
      <c r="D54" s="448">
        <v>17225</v>
      </c>
      <c r="E54" s="448">
        <v>30198</v>
      </c>
      <c r="F54" s="448">
        <v>4536</v>
      </c>
      <c r="G54" s="448">
        <v>20028</v>
      </c>
      <c r="H54" s="448">
        <v>67581</v>
      </c>
      <c r="I54" s="448">
        <v>67953</v>
      </c>
      <c r="J54" s="448">
        <v>290682</v>
      </c>
      <c r="K54" s="165">
        <v>29.6</v>
      </c>
    </row>
    <row r="55" spans="1:13" ht="13.5" customHeight="1">
      <c r="A55" s="1417"/>
      <c r="B55" s="709">
        <v>8</v>
      </c>
      <c r="C55" s="1414"/>
      <c r="D55" s="448">
        <v>11087</v>
      </c>
      <c r="E55" s="448">
        <v>27855</v>
      </c>
      <c r="F55" s="448">
        <v>8184</v>
      </c>
      <c r="G55" s="448">
        <v>37498</v>
      </c>
      <c r="H55" s="448">
        <v>51376</v>
      </c>
      <c r="I55" s="448">
        <v>72813</v>
      </c>
      <c r="J55" s="448">
        <v>322095</v>
      </c>
      <c r="K55" s="165">
        <v>33.700000000000003</v>
      </c>
    </row>
    <row r="56" spans="1:13" ht="13.5" customHeight="1">
      <c r="A56" s="1417"/>
      <c r="B56" s="709">
        <v>9</v>
      </c>
      <c r="C56" s="1414"/>
      <c r="D56" s="448">
        <v>12155</v>
      </c>
      <c r="E56" s="448">
        <v>29293</v>
      </c>
      <c r="F56" s="448">
        <v>5053</v>
      </c>
      <c r="G56" s="448">
        <v>39826</v>
      </c>
      <c r="H56" s="448">
        <v>48510</v>
      </c>
      <c r="I56" s="448">
        <v>75390</v>
      </c>
      <c r="J56" s="448">
        <v>309791</v>
      </c>
      <c r="K56" s="165">
        <v>27.9</v>
      </c>
    </row>
    <row r="57" spans="1:13" ht="13.5" customHeight="1">
      <c r="A57" s="1417"/>
      <c r="B57" s="709">
        <v>10</v>
      </c>
      <c r="C57" s="1414"/>
      <c r="D57" s="448">
        <v>14195</v>
      </c>
      <c r="E57" s="448">
        <v>30028</v>
      </c>
      <c r="F57" s="448">
        <v>46058</v>
      </c>
      <c r="G57" s="448">
        <v>20612</v>
      </c>
      <c r="H57" s="448">
        <v>43686</v>
      </c>
      <c r="I57" s="448">
        <v>82253</v>
      </c>
      <c r="J57" s="448">
        <v>376634</v>
      </c>
      <c r="K57" s="165">
        <v>27.9</v>
      </c>
    </row>
    <row r="58" spans="1:13" ht="13.5" customHeight="1">
      <c r="A58" s="1417"/>
      <c r="B58" s="709">
        <v>11</v>
      </c>
      <c r="C58" s="1414"/>
      <c r="D58" s="448">
        <v>16355</v>
      </c>
      <c r="E58" s="448">
        <v>32637</v>
      </c>
      <c r="F58" s="448">
        <v>27414</v>
      </c>
      <c r="G58" s="448">
        <v>34197</v>
      </c>
      <c r="H58" s="448">
        <v>42530</v>
      </c>
      <c r="I58" s="448">
        <v>93053</v>
      </c>
      <c r="J58" s="448">
        <v>361395</v>
      </c>
      <c r="K58" s="165">
        <v>28.9</v>
      </c>
      <c r="M58" s="508"/>
    </row>
    <row r="59" spans="1:13" ht="13.5" customHeight="1">
      <c r="A59" s="2003" t="s">
        <v>836</v>
      </c>
      <c r="B59" s="2003"/>
      <c r="C59" s="2006"/>
      <c r="D59" s="327">
        <f>+D58/$E26*100</f>
        <v>3.9452227947278025</v>
      </c>
      <c r="E59" s="327">
        <f t="shared" ref="E59:I59" si="5">+E58/$E26*100</f>
        <v>7.8728362183754994</v>
      </c>
      <c r="F59" s="327">
        <f t="shared" si="5"/>
        <v>6.6129219012331388</v>
      </c>
      <c r="G59" s="327">
        <f t="shared" si="5"/>
        <v>8.2491460661147453</v>
      </c>
      <c r="H59" s="327">
        <f t="shared" si="5"/>
        <v>10.259267836121886</v>
      </c>
      <c r="I59" s="327">
        <f t="shared" si="5"/>
        <v>22.446641193384668</v>
      </c>
      <c r="J59" s="1438">
        <v>0</v>
      </c>
      <c r="K59" s="1438">
        <v>0</v>
      </c>
      <c r="M59" s="359" t="s">
        <v>908</v>
      </c>
    </row>
    <row r="60" spans="1:13" ht="13.5" customHeight="1">
      <c r="A60" s="722"/>
      <c r="B60" s="710"/>
      <c r="C60" s="1414"/>
      <c r="D60" s="504"/>
      <c r="E60" s="504"/>
      <c r="F60" s="504"/>
      <c r="G60" s="504"/>
      <c r="H60" s="504"/>
      <c r="I60" s="504"/>
      <c r="J60" s="504"/>
      <c r="K60" s="1449"/>
    </row>
    <row r="61" spans="1:13" ht="13.5" customHeight="1">
      <c r="A61" s="1820" t="s">
        <v>270</v>
      </c>
      <c r="B61" s="1820"/>
      <c r="C61" s="1821"/>
      <c r="D61" s="1340">
        <f>(D58-D57)/D57*100</f>
        <v>15.216625572384643</v>
      </c>
      <c r="E61" s="1340">
        <f t="shared" ref="E61:J61" si="6">(E58-E57)/E57*100</f>
        <v>8.688557346476621</v>
      </c>
      <c r="F61" s="1340">
        <f t="shared" si="6"/>
        <v>-40.479395544747923</v>
      </c>
      <c r="G61" s="1340">
        <f t="shared" si="6"/>
        <v>65.908208810401703</v>
      </c>
      <c r="H61" s="1340">
        <f t="shared" si="6"/>
        <v>-2.6461566634619786</v>
      </c>
      <c r="I61" s="1340">
        <f t="shared" si="6"/>
        <v>13.130220174340145</v>
      </c>
      <c r="J61" s="1340">
        <f t="shared" si="6"/>
        <v>-4.0461031133673542</v>
      </c>
      <c r="K61" s="1340">
        <f>(K58-K57)</f>
        <v>1</v>
      </c>
      <c r="L61" s="5" t="s">
        <v>993</v>
      </c>
      <c r="M61" s="359" t="s">
        <v>908</v>
      </c>
    </row>
    <row r="62" spans="1:13" ht="13.5" customHeight="1">
      <c r="A62" s="1871" t="s">
        <v>271</v>
      </c>
      <c r="B62" s="1871"/>
      <c r="C62" s="1872"/>
      <c r="D62" s="1420">
        <f>(D58-D46)/D46*100</f>
        <v>10.499290588473752</v>
      </c>
      <c r="E62" s="1420">
        <f t="shared" ref="E62:J62" si="7">(E58-E46)/E46*100</f>
        <v>5.8989584347318216</v>
      </c>
      <c r="F62" s="1420">
        <f t="shared" si="7"/>
        <v>19.638648860958366</v>
      </c>
      <c r="G62" s="1420">
        <f t="shared" si="7"/>
        <v>29.15250396555631</v>
      </c>
      <c r="H62" s="1420">
        <f t="shared" si="7"/>
        <v>-20.023317913422844</v>
      </c>
      <c r="I62" s="1420">
        <f t="shared" si="7"/>
        <v>49.624543744271683</v>
      </c>
      <c r="J62" s="1420">
        <f t="shared" si="7"/>
        <v>14.214786184054587</v>
      </c>
      <c r="K62" s="1420">
        <f>(K58-K46)</f>
        <v>-2.7000000000000028</v>
      </c>
      <c r="L62" s="5" t="s">
        <v>993</v>
      </c>
      <c r="M62" s="359" t="s">
        <v>908</v>
      </c>
    </row>
    <row r="63" spans="1:13" ht="15.75" customHeight="1">
      <c r="A63" s="700" t="s">
        <v>501</v>
      </c>
      <c r="B63" s="670" t="s">
        <v>805</v>
      </c>
      <c r="C63" s="670"/>
      <c r="D63" s="4"/>
      <c r="E63" s="4"/>
      <c r="F63" s="4"/>
      <c r="G63" s="4"/>
      <c r="H63" s="4"/>
      <c r="I63" s="4"/>
      <c r="J63" s="4"/>
      <c r="K63" s="1450" t="s">
        <v>16</v>
      </c>
    </row>
    <row r="64" spans="1:13" ht="13.15" customHeight="1">
      <c r="A64" s="700"/>
      <c r="B64" s="700" t="s">
        <v>502</v>
      </c>
      <c r="C64" s="700"/>
    </row>
    <row r="65" spans="1:9" ht="13.4" customHeight="1"/>
    <row r="66" spans="1:9" ht="13.4" customHeight="1"/>
    <row r="67" spans="1:9" ht="13.4" customHeight="1"/>
    <row r="68" spans="1:9" ht="13.4" customHeight="1"/>
    <row r="69" spans="1:9" ht="13.4" customHeight="1"/>
    <row r="70" spans="1:9" ht="17.25" customHeight="1"/>
    <row r="72" spans="1:9">
      <c r="A72" s="4"/>
      <c r="B72" s="4"/>
      <c r="C72" s="4"/>
      <c r="D72" s="4"/>
      <c r="E72" s="4"/>
      <c r="F72" s="4"/>
      <c r="G72" s="4"/>
      <c r="H72" s="4"/>
      <c r="I72" s="4"/>
    </row>
  </sheetData>
  <mergeCells count="27">
    <mergeCell ref="A12:C12"/>
    <mergeCell ref="A44:C44"/>
    <mergeCell ref="I35:I36"/>
    <mergeCell ref="J35:J36"/>
    <mergeCell ref="K35:K36"/>
    <mergeCell ref="D36:D37"/>
    <mergeCell ref="E36:E37"/>
    <mergeCell ref="F36:F37"/>
    <mergeCell ref="G36:G37"/>
    <mergeCell ref="H36:H37"/>
    <mergeCell ref="A61:C61"/>
    <mergeCell ref="A62:C62"/>
    <mergeCell ref="A29:C29"/>
    <mergeCell ref="A30:C30"/>
    <mergeCell ref="A27:C27"/>
    <mergeCell ref="A59:C59"/>
    <mergeCell ref="A35:C37"/>
    <mergeCell ref="K2:L2"/>
    <mergeCell ref="K4:K5"/>
    <mergeCell ref="I4:I5"/>
    <mergeCell ref="J4:J5"/>
    <mergeCell ref="A3:C5"/>
    <mergeCell ref="D3:D4"/>
    <mergeCell ref="E3:E4"/>
    <mergeCell ref="H4:H5"/>
    <mergeCell ref="F3:F4"/>
    <mergeCell ref="G4:G5"/>
  </mergeCells>
  <phoneticPr fontId="4"/>
  <printOptions gridLinesSet="0"/>
  <pageMargins left="0.59055118110236227" right="0.59055118110236227" top="0.70866141732283472" bottom="0.39370078740157483" header="0.39370078740157483" footer="0.19685039370078741"/>
  <pageSetup paperSize="9" scale="93" orientation="portrait" r:id="rId1"/>
  <headerFooter alignWithMargins="0">
    <oddHeader>&amp;L&amp;"ＭＳ ゴシック,太字"&amp;16 5　物価・家計</oddHeader>
    <oddFooter>&amp;L－20－</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8">
    <tabColor rgb="FF60F325"/>
  </sheetPr>
  <dimension ref="A1:O62"/>
  <sheetViews>
    <sheetView view="pageBreakPreview" zoomScaleNormal="100" zoomScaleSheetLayoutView="100" workbookViewId="0"/>
  </sheetViews>
  <sheetFormatPr defaultColWidth="10.6640625" defaultRowHeight="12"/>
  <cols>
    <col min="1" max="1" width="5.44140625" style="97" customWidth="1"/>
    <col min="2" max="3" width="3.109375" style="97" customWidth="1"/>
    <col min="4" max="4" width="11.33203125" style="47" customWidth="1"/>
    <col min="5" max="5" width="12" style="47" customWidth="1"/>
    <col min="6" max="6" width="11" style="47" customWidth="1"/>
    <col min="7" max="7" width="10" style="47" customWidth="1"/>
    <col min="8" max="8" width="11.109375" style="47" customWidth="1"/>
    <col min="9" max="9" width="10.77734375" style="47" customWidth="1"/>
    <col min="10" max="11" width="10" style="47" customWidth="1"/>
    <col min="12" max="12" width="11" style="47" customWidth="1"/>
    <col min="13" max="13" width="11.109375" style="47" customWidth="1"/>
    <col min="14" max="14" width="9.33203125" style="47" hidden="1" customWidth="1"/>
    <col min="15" max="15" width="11.77734375" style="47" customWidth="1"/>
    <col min="16" max="16384" width="10.6640625" style="47"/>
  </cols>
  <sheetData>
    <row r="1" spans="1:15" ht="17">
      <c r="A1" s="1451" t="s">
        <v>744</v>
      </c>
      <c r="B1" s="628"/>
      <c r="C1" s="628"/>
      <c r="E1" s="1452"/>
      <c r="G1" s="1452"/>
      <c r="H1" s="1452"/>
      <c r="I1" s="1452"/>
      <c r="J1" s="1452"/>
      <c r="K1" s="1707"/>
      <c r="L1" s="1707"/>
      <c r="M1" s="627"/>
      <c r="O1" s="500"/>
    </row>
    <row r="2" spans="1:15" ht="11.25" customHeight="1">
      <c r="A2" s="1453"/>
      <c r="B2" s="1453"/>
      <c r="C2" s="1453"/>
      <c r="D2" s="1454"/>
      <c r="E2" s="1452"/>
      <c r="G2" s="1452"/>
      <c r="H2" s="1452"/>
      <c r="I2" s="1452"/>
      <c r="J2" s="1452"/>
      <c r="K2" s="1452"/>
      <c r="L2" s="1452"/>
      <c r="M2" s="1455"/>
    </row>
    <row r="3" spans="1:15" s="51" customFormat="1" ht="11">
      <c r="A3" s="127"/>
      <c r="B3" s="562"/>
      <c r="C3" s="563"/>
      <c r="D3" s="2011" t="s">
        <v>428</v>
      </c>
      <c r="E3" s="2012"/>
      <c r="F3" s="560" t="s">
        <v>87</v>
      </c>
      <c r="G3" s="561"/>
      <c r="H3" s="560" t="s">
        <v>88</v>
      </c>
      <c r="I3" s="561"/>
      <c r="J3" s="560" t="s">
        <v>89</v>
      </c>
      <c r="K3" s="561"/>
      <c r="L3" s="560" t="s">
        <v>90</v>
      </c>
      <c r="M3" s="561"/>
    </row>
    <row r="4" spans="1:15" s="57" customFormat="1" ht="21.75" customHeight="1">
      <c r="A4" s="2017" t="s">
        <v>59</v>
      </c>
      <c r="B4" s="2017"/>
      <c r="C4" s="2018"/>
      <c r="D4" s="128" t="s">
        <v>60</v>
      </c>
      <c r="E4" s="128" t="s">
        <v>61</v>
      </c>
      <c r="F4" s="128" t="s">
        <v>60</v>
      </c>
      <c r="G4" s="128" t="s">
        <v>61</v>
      </c>
      <c r="H4" s="128" t="s">
        <v>60</v>
      </c>
      <c r="I4" s="128" t="s">
        <v>61</v>
      </c>
      <c r="J4" s="128" t="s">
        <v>60</v>
      </c>
      <c r="K4" s="128" t="s">
        <v>61</v>
      </c>
      <c r="L4" s="128" t="s">
        <v>60</v>
      </c>
      <c r="M4" s="211" t="s">
        <v>61</v>
      </c>
    </row>
    <row r="5" spans="1:15" s="8" customFormat="1" ht="12" customHeight="1">
      <c r="A5" s="722"/>
      <c r="B5" s="710"/>
      <c r="C5" s="1414"/>
      <c r="D5" s="722" t="s">
        <v>62</v>
      </c>
      <c r="E5" s="722" t="s">
        <v>63</v>
      </c>
      <c r="F5" s="722" t="s">
        <v>62</v>
      </c>
      <c r="G5" s="722" t="s">
        <v>63</v>
      </c>
      <c r="H5" s="722" t="s">
        <v>62</v>
      </c>
      <c r="I5" s="722" t="s">
        <v>63</v>
      </c>
      <c r="J5" s="722" t="s">
        <v>62</v>
      </c>
      <c r="K5" s="722" t="s">
        <v>63</v>
      </c>
      <c r="L5" s="722" t="s">
        <v>62</v>
      </c>
      <c r="M5" s="722" t="s">
        <v>63</v>
      </c>
    </row>
    <row r="6" spans="1:15" s="9" customFormat="1" ht="13.5" customHeight="1">
      <c r="A6" s="1329" t="s">
        <v>486</v>
      </c>
      <c r="B6" s="639">
        <v>2</v>
      </c>
      <c r="C6" s="640" t="s">
        <v>58</v>
      </c>
      <c r="D6" s="176">
        <v>30884</v>
      </c>
      <c r="E6" s="176">
        <v>2563388</v>
      </c>
      <c r="F6" s="176">
        <v>8962</v>
      </c>
      <c r="G6" s="176">
        <v>1057418</v>
      </c>
      <c r="H6" s="176">
        <v>9852</v>
      </c>
      <c r="I6" s="176">
        <v>466902</v>
      </c>
      <c r="J6" s="176">
        <v>541</v>
      </c>
      <c r="K6" s="176">
        <v>41914</v>
      </c>
      <c r="L6" s="176">
        <v>11529</v>
      </c>
      <c r="M6" s="176">
        <v>997154</v>
      </c>
      <c r="N6" s="9">
        <v>3051257</v>
      </c>
    </row>
    <row r="7" spans="1:15" s="9" customFormat="1" ht="13.5" customHeight="1">
      <c r="A7" s="638"/>
      <c r="B7" s="639">
        <v>3</v>
      </c>
      <c r="C7" s="640"/>
      <c r="D7" s="176">
        <v>30284</v>
      </c>
      <c r="E7" s="176">
        <v>2553218</v>
      </c>
      <c r="F7" s="176">
        <v>10031</v>
      </c>
      <c r="G7" s="176">
        <v>1183363</v>
      </c>
      <c r="H7" s="176">
        <v>11320</v>
      </c>
      <c r="I7" s="176">
        <v>558436</v>
      </c>
      <c r="J7" s="176">
        <v>339</v>
      </c>
      <c r="K7" s="176">
        <v>20116</v>
      </c>
      <c r="L7" s="176">
        <v>8594</v>
      </c>
      <c r="M7" s="176">
        <v>791303</v>
      </c>
      <c r="N7" s="9">
        <v>3061779</v>
      </c>
    </row>
    <row r="8" spans="1:15" s="9" customFormat="1" ht="13.5" customHeight="1">
      <c r="A8" s="638"/>
      <c r="B8" s="639">
        <v>4</v>
      </c>
      <c r="C8" s="640"/>
      <c r="D8" s="176">
        <v>31064</v>
      </c>
      <c r="E8" s="176">
        <v>2572957</v>
      </c>
      <c r="F8" s="176">
        <v>8794</v>
      </c>
      <c r="G8" s="176">
        <v>1035713</v>
      </c>
      <c r="H8" s="176">
        <v>11762</v>
      </c>
      <c r="I8" s="176">
        <v>581489</v>
      </c>
      <c r="J8" s="176">
        <v>154</v>
      </c>
      <c r="K8" s="176">
        <v>16615</v>
      </c>
      <c r="L8" s="176">
        <v>10354</v>
      </c>
      <c r="M8" s="176">
        <v>939140</v>
      </c>
      <c r="N8" s="9">
        <v>3318673</v>
      </c>
    </row>
    <row r="9" spans="1:15" s="9" customFormat="1" ht="13.5" customHeight="1">
      <c r="A9" s="638"/>
      <c r="B9" s="639">
        <v>5</v>
      </c>
      <c r="C9" s="640"/>
      <c r="D9" s="176">
        <v>30134</v>
      </c>
      <c r="E9" s="176">
        <v>2396932</v>
      </c>
      <c r="F9" s="176">
        <v>7844</v>
      </c>
      <c r="G9" s="176">
        <v>901303</v>
      </c>
      <c r="H9" s="176">
        <v>11713</v>
      </c>
      <c r="I9" s="176">
        <v>566124</v>
      </c>
      <c r="J9" s="176">
        <v>136</v>
      </c>
      <c r="K9" s="176">
        <v>16566</v>
      </c>
      <c r="L9" s="176">
        <v>10441</v>
      </c>
      <c r="M9" s="176">
        <v>912939</v>
      </c>
      <c r="N9" s="9">
        <v>2972194</v>
      </c>
    </row>
    <row r="10" spans="1:15" s="9" customFormat="1" ht="13.5" customHeight="1">
      <c r="A10" s="638"/>
      <c r="B10" s="639">
        <v>6</v>
      </c>
      <c r="C10" s="640"/>
      <c r="D10" s="176">
        <v>27158</v>
      </c>
      <c r="E10" s="176">
        <v>2219539</v>
      </c>
      <c r="F10" s="176">
        <v>7637</v>
      </c>
      <c r="G10" s="176">
        <v>873363</v>
      </c>
      <c r="H10" s="176">
        <v>10237</v>
      </c>
      <c r="I10" s="176">
        <v>504397</v>
      </c>
      <c r="J10" s="176">
        <v>191</v>
      </c>
      <c r="K10" s="176">
        <v>18061</v>
      </c>
      <c r="L10" s="176">
        <v>9093</v>
      </c>
      <c r="M10" s="176">
        <v>823718</v>
      </c>
      <c r="N10" s="9">
        <v>2937546</v>
      </c>
    </row>
    <row r="11" spans="1:15" s="9" customFormat="1" ht="13.5" customHeight="1">
      <c r="A11" s="2023" t="s">
        <v>512</v>
      </c>
      <c r="B11" s="2023"/>
      <c r="C11" s="2024"/>
      <c r="D11" s="1458">
        <v>100</v>
      </c>
      <c r="E11" s="1458">
        <v>100</v>
      </c>
      <c r="F11" s="1459">
        <f>+F10/$D10*100</f>
        <v>28.120627439428532</v>
      </c>
      <c r="G11" s="1459">
        <f>+G10/$E10*100</f>
        <v>39.34884676502643</v>
      </c>
      <c r="H11" s="1459">
        <f>+H10/$D10*100</f>
        <v>37.694233743280066</v>
      </c>
      <c r="I11" s="1459">
        <f>+I10/$E10*100</f>
        <v>22.725304669122732</v>
      </c>
      <c r="J11" s="1459">
        <f>+J10/$D10*100</f>
        <v>0.7032918477060166</v>
      </c>
      <c r="K11" s="1459">
        <f>+K10/$E10*100</f>
        <v>0.81372753531251307</v>
      </c>
      <c r="L11" s="1459">
        <f>+L10/$D10*100</f>
        <v>33.481846969585391</v>
      </c>
      <c r="M11" s="1459">
        <f>+M10/$E10*100</f>
        <v>37.112121030538326</v>
      </c>
      <c r="O11" s="359" t="s">
        <v>903</v>
      </c>
    </row>
    <row r="12" spans="1:15" s="49" customFormat="1" ht="14.25" customHeight="1">
      <c r="A12" s="89"/>
      <c r="B12" s="1460"/>
      <c r="C12" s="1461"/>
      <c r="N12" s="49">
        <v>1170679</v>
      </c>
    </row>
    <row r="13" spans="1:15" s="8" customFormat="1" ht="13.5" customHeight="1">
      <c r="A13" s="1417">
        <v>6</v>
      </c>
      <c r="B13" s="709">
        <v>11</v>
      </c>
      <c r="C13" s="1414" t="s">
        <v>286</v>
      </c>
      <c r="D13" s="463">
        <v>2396</v>
      </c>
      <c r="E13" s="463">
        <v>189971</v>
      </c>
      <c r="F13" s="463">
        <v>712</v>
      </c>
      <c r="G13" s="463">
        <v>81132</v>
      </c>
      <c r="H13" s="463">
        <v>1118</v>
      </c>
      <c r="I13" s="463">
        <v>55020</v>
      </c>
      <c r="J13" s="463">
        <v>10</v>
      </c>
      <c r="K13" s="463">
        <v>2107</v>
      </c>
      <c r="L13" s="463">
        <v>556</v>
      </c>
      <c r="M13" s="463">
        <v>51712</v>
      </c>
      <c r="N13" s="8">
        <v>249722</v>
      </c>
    </row>
    <row r="14" spans="1:15" s="8" customFormat="1" ht="13.5" customHeight="1">
      <c r="A14" s="1417"/>
      <c r="B14" s="709">
        <v>12</v>
      </c>
      <c r="C14" s="1414"/>
      <c r="D14" s="463">
        <v>2059</v>
      </c>
      <c r="E14" s="463">
        <v>162623</v>
      </c>
      <c r="F14" s="463">
        <v>570</v>
      </c>
      <c r="G14" s="463">
        <v>65356</v>
      </c>
      <c r="H14" s="463">
        <v>756</v>
      </c>
      <c r="I14" s="463">
        <v>37637</v>
      </c>
      <c r="J14" s="463">
        <v>28</v>
      </c>
      <c r="K14" s="463">
        <v>2674</v>
      </c>
      <c r="L14" s="463">
        <v>705</v>
      </c>
      <c r="M14" s="463">
        <v>56956</v>
      </c>
      <c r="N14" s="8">
        <v>249742</v>
      </c>
    </row>
    <row r="15" spans="1:15" s="8" customFormat="1" ht="13.5" customHeight="1">
      <c r="A15" s="1417">
        <v>7</v>
      </c>
      <c r="B15" s="709">
        <v>1</v>
      </c>
      <c r="C15" s="1414"/>
      <c r="D15" s="463">
        <v>2182</v>
      </c>
      <c r="E15" s="463">
        <v>162692</v>
      </c>
      <c r="F15" s="463">
        <v>513</v>
      </c>
      <c r="G15" s="463">
        <v>58046</v>
      </c>
      <c r="H15" s="463">
        <v>751</v>
      </c>
      <c r="I15" s="463">
        <v>33617</v>
      </c>
      <c r="J15" s="463">
        <v>22</v>
      </c>
      <c r="K15" s="463">
        <v>1726</v>
      </c>
      <c r="L15" s="463">
        <v>896</v>
      </c>
      <c r="M15" s="463">
        <v>69303</v>
      </c>
      <c r="N15" s="8">
        <v>242924</v>
      </c>
    </row>
    <row r="16" spans="1:15" s="8" customFormat="1" ht="13.5" customHeight="1">
      <c r="A16" s="1417"/>
      <c r="B16" s="709">
        <v>2</v>
      </c>
      <c r="C16" s="1414"/>
      <c r="D16" s="463">
        <v>2528</v>
      </c>
      <c r="E16" s="463">
        <v>202299</v>
      </c>
      <c r="F16" s="463">
        <v>638</v>
      </c>
      <c r="G16" s="463">
        <v>71718</v>
      </c>
      <c r="H16" s="463">
        <v>746</v>
      </c>
      <c r="I16" s="463">
        <v>38151</v>
      </c>
      <c r="J16" s="463">
        <v>7</v>
      </c>
      <c r="K16" s="463">
        <v>1490</v>
      </c>
      <c r="L16" s="463">
        <v>1137</v>
      </c>
      <c r="M16" s="463">
        <v>90940</v>
      </c>
      <c r="N16" s="8">
        <v>229603</v>
      </c>
    </row>
    <row r="17" spans="1:15" s="8" customFormat="1" ht="13.5" customHeight="1">
      <c r="A17" s="1417"/>
      <c r="B17" s="709">
        <v>3</v>
      </c>
      <c r="C17" s="1414"/>
      <c r="D17" s="463">
        <v>2815</v>
      </c>
      <c r="E17" s="463">
        <v>205020</v>
      </c>
      <c r="F17" s="463">
        <v>616</v>
      </c>
      <c r="G17" s="463">
        <v>70671</v>
      </c>
      <c r="H17" s="463">
        <v>1362</v>
      </c>
      <c r="I17" s="463">
        <v>62578</v>
      </c>
      <c r="J17" s="463">
        <v>5</v>
      </c>
      <c r="K17" s="463">
        <v>672</v>
      </c>
      <c r="L17" s="463">
        <v>832</v>
      </c>
      <c r="M17" s="463">
        <v>71099</v>
      </c>
      <c r="N17" s="8">
        <v>230651</v>
      </c>
    </row>
    <row r="18" spans="1:15" s="8" customFormat="1" ht="13.5" customHeight="1">
      <c r="A18" s="1417"/>
      <c r="B18" s="709">
        <v>4</v>
      </c>
      <c r="C18" s="1414"/>
      <c r="D18" s="463">
        <v>1963</v>
      </c>
      <c r="E18" s="463">
        <v>151018</v>
      </c>
      <c r="F18" s="463">
        <v>506</v>
      </c>
      <c r="G18" s="463">
        <v>57865</v>
      </c>
      <c r="H18" s="463">
        <v>766</v>
      </c>
      <c r="I18" s="463">
        <v>36904</v>
      </c>
      <c r="J18" s="463">
        <v>6</v>
      </c>
      <c r="K18" s="463">
        <v>1368</v>
      </c>
      <c r="L18" s="463">
        <v>685</v>
      </c>
      <c r="M18" s="463">
        <v>54881</v>
      </c>
      <c r="N18" s="8">
        <v>236096</v>
      </c>
    </row>
    <row r="19" spans="1:15" s="8" customFormat="1" ht="13.5" customHeight="1">
      <c r="A19" s="1417"/>
      <c r="B19" s="709">
        <v>5</v>
      </c>
      <c r="C19" s="1414"/>
      <c r="D19" s="463">
        <v>1891</v>
      </c>
      <c r="E19" s="463">
        <v>159478</v>
      </c>
      <c r="F19" s="463">
        <v>520</v>
      </c>
      <c r="G19" s="463">
        <v>58611</v>
      </c>
      <c r="H19" s="463">
        <v>462</v>
      </c>
      <c r="I19" s="463">
        <v>23574</v>
      </c>
      <c r="J19" s="463">
        <v>199</v>
      </c>
      <c r="K19" s="463">
        <v>11737</v>
      </c>
      <c r="L19" s="463">
        <v>710</v>
      </c>
      <c r="M19" s="463">
        <v>65556</v>
      </c>
      <c r="N19" s="8">
        <v>255406</v>
      </c>
    </row>
    <row r="20" spans="1:15" s="8" customFormat="1" ht="13.5" customHeight="1">
      <c r="A20" s="1417"/>
      <c r="B20" s="709">
        <v>6</v>
      </c>
      <c r="C20" s="1414"/>
      <c r="D20" s="463">
        <v>2422</v>
      </c>
      <c r="E20" s="463">
        <v>191613</v>
      </c>
      <c r="F20" s="463">
        <v>684</v>
      </c>
      <c r="G20" s="463">
        <v>78701</v>
      </c>
      <c r="H20" s="463">
        <v>1034</v>
      </c>
      <c r="I20" s="463">
        <v>47819</v>
      </c>
      <c r="J20" s="463">
        <v>14</v>
      </c>
      <c r="K20" s="463">
        <v>727</v>
      </c>
      <c r="L20" s="463">
        <v>690</v>
      </c>
      <c r="M20" s="463">
        <v>64366</v>
      </c>
      <c r="N20" s="8">
        <v>160949</v>
      </c>
    </row>
    <row r="21" spans="1:15" s="8" customFormat="1" ht="13.5" customHeight="1">
      <c r="A21" s="1417"/>
      <c r="B21" s="709">
        <v>7</v>
      </c>
      <c r="C21" s="1414"/>
      <c r="D21" s="463">
        <v>2144</v>
      </c>
      <c r="E21" s="463">
        <v>164233</v>
      </c>
      <c r="F21" s="463">
        <v>638</v>
      </c>
      <c r="G21" s="463">
        <v>72123</v>
      </c>
      <c r="H21" s="463">
        <v>928</v>
      </c>
      <c r="I21" s="463">
        <v>43645</v>
      </c>
      <c r="J21" s="463">
        <v>9</v>
      </c>
      <c r="K21" s="463">
        <v>369</v>
      </c>
      <c r="L21" s="463">
        <v>569</v>
      </c>
      <c r="M21" s="463">
        <v>48096</v>
      </c>
      <c r="N21" s="8">
        <v>216126</v>
      </c>
    </row>
    <row r="22" spans="1:15" s="8" customFormat="1" ht="13.5" customHeight="1">
      <c r="A22" s="1417"/>
      <c r="B22" s="709">
        <v>8</v>
      </c>
      <c r="C22" s="1414"/>
      <c r="D22" s="463">
        <v>1927</v>
      </c>
      <c r="E22" s="463">
        <v>157930</v>
      </c>
      <c r="F22" s="463">
        <v>659</v>
      </c>
      <c r="G22" s="463">
        <v>73226</v>
      </c>
      <c r="H22" s="463">
        <v>801</v>
      </c>
      <c r="I22" s="463">
        <v>37068</v>
      </c>
      <c r="J22" s="463">
        <v>3</v>
      </c>
      <c r="K22" s="463">
        <v>626</v>
      </c>
      <c r="L22" s="463">
        <v>464</v>
      </c>
      <c r="M22" s="463">
        <v>47010</v>
      </c>
      <c r="N22" s="8">
        <v>232096</v>
      </c>
    </row>
    <row r="23" spans="1:15" s="8" customFormat="1" ht="13.5" customHeight="1">
      <c r="A23" s="1417"/>
      <c r="B23" s="709">
        <v>9</v>
      </c>
      <c r="C23" s="1414"/>
      <c r="D23" s="463">
        <v>2267</v>
      </c>
      <c r="E23" s="463">
        <v>181630</v>
      </c>
      <c r="F23" s="463">
        <v>782</v>
      </c>
      <c r="G23" s="463">
        <v>87627</v>
      </c>
      <c r="H23" s="463">
        <v>985</v>
      </c>
      <c r="I23" s="463">
        <v>47142</v>
      </c>
      <c r="J23" s="463">
        <v>5</v>
      </c>
      <c r="K23" s="463">
        <v>953</v>
      </c>
      <c r="L23" s="463">
        <v>495</v>
      </c>
      <c r="M23" s="463">
        <v>45908</v>
      </c>
      <c r="N23" s="8">
        <v>222435</v>
      </c>
    </row>
    <row r="24" spans="1:15" s="8" customFormat="1" ht="13.5" customHeight="1">
      <c r="A24" s="1417"/>
      <c r="B24" s="709">
        <v>10</v>
      </c>
      <c r="C24" s="1414"/>
      <c r="D24" s="463">
        <v>2379</v>
      </c>
      <c r="E24" s="463">
        <v>175838</v>
      </c>
      <c r="F24" s="463">
        <v>624</v>
      </c>
      <c r="G24" s="463">
        <v>69743</v>
      </c>
      <c r="H24" s="463">
        <v>1085</v>
      </c>
      <c r="I24" s="463">
        <v>45728</v>
      </c>
      <c r="J24" s="463">
        <v>14</v>
      </c>
      <c r="K24" s="463">
        <v>1990</v>
      </c>
      <c r="L24" s="463">
        <v>656</v>
      </c>
      <c r="M24" s="463">
        <v>58377</v>
      </c>
      <c r="N24" s="96">
        <v>218698</v>
      </c>
    </row>
    <row r="25" spans="1:15" s="8" customFormat="1" ht="13.5" customHeight="1">
      <c r="A25" s="1417"/>
      <c r="B25" s="709">
        <v>11</v>
      </c>
      <c r="C25" s="1414"/>
      <c r="D25" s="463">
        <v>2188</v>
      </c>
      <c r="E25" s="463">
        <v>177514</v>
      </c>
      <c r="F25" s="463">
        <v>674</v>
      </c>
      <c r="G25" s="463">
        <v>76073</v>
      </c>
      <c r="H25" s="463">
        <v>737</v>
      </c>
      <c r="I25" s="463">
        <v>35586</v>
      </c>
      <c r="J25" s="463">
        <v>2</v>
      </c>
      <c r="K25" s="463">
        <v>431</v>
      </c>
      <c r="L25" s="463">
        <v>775</v>
      </c>
      <c r="M25" s="463">
        <v>65424</v>
      </c>
      <c r="N25" s="8">
        <v>239849</v>
      </c>
    </row>
    <row r="26" spans="1:15" s="8" customFormat="1" ht="13.5" customHeight="1">
      <c r="A26" s="2003" t="s">
        <v>512</v>
      </c>
      <c r="B26" s="2003"/>
      <c r="C26" s="2006"/>
      <c r="D26" s="1462">
        <v>100</v>
      </c>
      <c r="E26" s="1463">
        <v>100</v>
      </c>
      <c r="F26" s="1463">
        <f>+F25/$D25*100</f>
        <v>30.804387568555757</v>
      </c>
      <c r="G26" s="1463">
        <f>+G25/$E25*100</f>
        <v>42.854648084094777</v>
      </c>
      <c r="H26" s="1463">
        <f>+H25/$D25*100</f>
        <v>33.683729433272397</v>
      </c>
      <c r="I26" s="1463">
        <f>+I25/$E25*100</f>
        <v>20.046869542683957</v>
      </c>
      <c r="J26" s="1463">
        <f>+J25/$D25*100</f>
        <v>9.1407678244972576E-2</v>
      </c>
      <c r="K26" s="1463">
        <f>+K25/$E25*100</f>
        <v>0.24279775116328853</v>
      </c>
      <c r="L26" s="1463">
        <f>+L25/$D25*100</f>
        <v>35.420475319926872</v>
      </c>
      <c r="M26" s="1463">
        <f>+M25/$E25*100</f>
        <v>36.855684622057979</v>
      </c>
      <c r="O26" s="359" t="s">
        <v>903</v>
      </c>
    </row>
    <row r="27" spans="1:15" s="8" customFormat="1" ht="13.5" customHeight="1">
      <c r="A27" s="722"/>
      <c r="B27" s="710"/>
      <c r="C27" s="1414"/>
      <c r="D27" s="504"/>
      <c r="E27" s="504"/>
      <c r="F27" s="504"/>
      <c r="G27" s="504"/>
      <c r="H27" s="504"/>
      <c r="I27" s="504"/>
      <c r="J27" s="504"/>
      <c r="K27" s="504"/>
      <c r="L27" s="504"/>
      <c r="M27" s="504"/>
    </row>
    <row r="28" spans="1:15" s="8" customFormat="1" ht="13.5" customHeight="1">
      <c r="A28" s="1820" t="s">
        <v>43</v>
      </c>
      <c r="B28" s="1820"/>
      <c r="C28" s="1821"/>
      <c r="D28" s="146">
        <f t="shared" ref="D28:M28" si="0">(D25-D24)/D24*100</f>
        <v>-8.0285834384195045</v>
      </c>
      <c r="E28" s="146">
        <f t="shared" si="0"/>
        <v>0.95315005857664437</v>
      </c>
      <c r="F28" s="146">
        <f t="shared" si="0"/>
        <v>8.0128205128205128</v>
      </c>
      <c r="G28" s="146">
        <f t="shared" si="0"/>
        <v>9.0761796882841299</v>
      </c>
      <c r="H28" s="146">
        <f t="shared" si="0"/>
        <v>-32.073732718894007</v>
      </c>
      <c r="I28" s="146">
        <f t="shared" si="0"/>
        <v>-22.178971308607416</v>
      </c>
      <c r="J28" s="158">
        <f t="shared" si="0"/>
        <v>-85.714285714285708</v>
      </c>
      <c r="K28" s="158">
        <f t="shared" si="0"/>
        <v>-78.341708542713576</v>
      </c>
      <c r="L28" s="146">
        <f t="shared" si="0"/>
        <v>18.140243902439025</v>
      </c>
      <c r="M28" s="146">
        <f t="shared" si="0"/>
        <v>12.071535022354695</v>
      </c>
      <c r="O28" s="359" t="s">
        <v>903</v>
      </c>
    </row>
    <row r="29" spans="1:15" s="8" customFormat="1" ht="13.5" customHeight="1">
      <c r="A29" s="2013" t="s">
        <v>262</v>
      </c>
      <c r="B29" s="2013"/>
      <c r="C29" s="2014"/>
      <c r="D29" s="1464">
        <f t="shared" ref="D29:M29" si="1">IF(D13=0,"　　　 　・・・",(D25-D13)/D13*100)</f>
        <v>-8.6811352253756269</v>
      </c>
      <c r="E29" s="1464">
        <f t="shared" si="1"/>
        <v>-6.5573166430665726</v>
      </c>
      <c r="F29" s="1464">
        <f t="shared" si="1"/>
        <v>-5.3370786516853927</v>
      </c>
      <c r="G29" s="1464">
        <f t="shared" si="1"/>
        <v>-6.2355174283883059</v>
      </c>
      <c r="H29" s="1464">
        <f t="shared" si="1"/>
        <v>-34.078711985688734</v>
      </c>
      <c r="I29" s="1464">
        <f t="shared" si="1"/>
        <v>-35.32170119956379</v>
      </c>
      <c r="J29" s="162">
        <f t="shared" si="1"/>
        <v>-80</v>
      </c>
      <c r="K29" s="162">
        <f t="shared" si="1"/>
        <v>-79.544375889890844</v>
      </c>
      <c r="L29" s="1464">
        <f t="shared" si="1"/>
        <v>39.388489208633089</v>
      </c>
      <c r="M29" s="1464">
        <f t="shared" si="1"/>
        <v>26.51608910891089</v>
      </c>
      <c r="O29" s="359" t="s">
        <v>903</v>
      </c>
    </row>
    <row r="30" spans="1:15" s="8" customFormat="1" ht="12.75" customHeight="1">
      <c r="A30" s="7"/>
      <c r="B30" s="710"/>
      <c r="C30" s="710"/>
      <c r="D30" s="78"/>
      <c r="E30" s="710"/>
      <c r="F30" s="710"/>
      <c r="G30" s="710"/>
      <c r="H30" s="710"/>
      <c r="I30" s="710"/>
      <c r="J30" s="710"/>
      <c r="K30" s="710"/>
      <c r="L30" s="51"/>
      <c r="M30" s="1465" t="s">
        <v>17</v>
      </c>
    </row>
    <row r="31" spans="1:15" s="97" customFormat="1" ht="12.75" customHeight="1">
      <c r="A31" s="83"/>
      <c r="B31" s="83"/>
      <c r="C31" s="83"/>
      <c r="D31" s="83"/>
      <c r="E31" s="83"/>
      <c r="F31" s="83"/>
      <c r="G31" s="83"/>
      <c r="H31" s="83"/>
      <c r="I31" s="83"/>
      <c r="J31" s="83"/>
      <c r="K31" s="83"/>
      <c r="L31" s="83"/>
      <c r="M31" s="83"/>
    </row>
    <row r="32" spans="1:15" ht="17.25" customHeight="1">
      <c r="A32" s="1451" t="s">
        <v>728</v>
      </c>
      <c r="B32" s="628"/>
      <c r="C32" s="628"/>
      <c r="E32" s="1452"/>
      <c r="G32" s="1452"/>
      <c r="H32" s="1452"/>
      <c r="I32" s="1452"/>
      <c r="J32" s="1452"/>
      <c r="K32" s="1452"/>
      <c r="L32" s="1452"/>
      <c r="M32" s="1452"/>
      <c r="O32" s="500"/>
    </row>
    <row r="33" spans="1:15" ht="11.25" customHeight="1">
      <c r="A33" s="628"/>
      <c r="B33" s="628"/>
      <c r="C33" s="628"/>
      <c r="D33" s="1454"/>
      <c r="E33" s="1452"/>
      <c r="G33" s="1452"/>
      <c r="H33" s="1452"/>
      <c r="I33" s="1452"/>
      <c r="J33" s="1452"/>
      <c r="K33" s="1452"/>
      <c r="L33" s="1452"/>
      <c r="M33" s="1452"/>
    </row>
    <row r="34" spans="1:15" s="59" customFormat="1" ht="11.25" customHeight="1">
      <c r="A34" s="2015" t="s">
        <v>59</v>
      </c>
      <c r="B34" s="2015"/>
      <c r="C34" s="2016"/>
      <c r="D34" s="2011" t="s">
        <v>18</v>
      </c>
      <c r="E34" s="2012"/>
      <c r="F34" s="129"/>
      <c r="G34" s="2021" t="s">
        <v>19</v>
      </c>
      <c r="H34" s="2021"/>
      <c r="I34" s="2021"/>
      <c r="J34" s="130"/>
      <c r="K34" s="2011" t="s">
        <v>20</v>
      </c>
      <c r="L34" s="2022"/>
      <c r="M34" s="2012"/>
    </row>
    <row r="35" spans="1:15" s="57" customFormat="1" ht="21.75" customHeight="1">
      <c r="A35" s="2017"/>
      <c r="B35" s="2017"/>
      <c r="C35" s="2018"/>
      <c r="D35" s="131" t="s">
        <v>637</v>
      </c>
      <c r="E35" s="132" t="s">
        <v>21</v>
      </c>
      <c r="F35" s="132" t="s">
        <v>635</v>
      </c>
      <c r="G35" s="132" t="s">
        <v>429</v>
      </c>
      <c r="H35" s="132" t="s">
        <v>493</v>
      </c>
      <c r="I35" s="132" t="s">
        <v>638</v>
      </c>
      <c r="J35" s="132" t="s">
        <v>639</v>
      </c>
      <c r="K35" s="210" t="s">
        <v>640</v>
      </c>
      <c r="L35" s="210" t="s">
        <v>641</v>
      </c>
      <c r="M35" s="210" t="s">
        <v>636</v>
      </c>
    </row>
    <row r="36" spans="1:15" s="51" customFormat="1" ht="13.5" customHeight="1">
      <c r="A36" s="722"/>
      <c r="B36" s="710"/>
      <c r="C36" s="1414"/>
      <c r="D36" s="722" t="s">
        <v>63</v>
      </c>
      <c r="E36" s="722" t="s">
        <v>22</v>
      </c>
      <c r="F36" s="722" t="s">
        <v>63</v>
      </c>
      <c r="G36" s="722" t="s">
        <v>63</v>
      </c>
      <c r="H36" s="722" t="s">
        <v>63</v>
      </c>
      <c r="I36" s="722" t="s">
        <v>63</v>
      </c>
      <c r="J36" s="722" t="s">
        <v>63</v>
      </c>
      <c r="K36" s="722" t="s">
        <v>63</v>
      </c>
      <c r="L36" s="722" t="s">
        <v>63</v>
      </c>
      <c r="M36" s="722" t="s">
        <v>63</v>
      </c>
    </row>
    <row r="37" spans="1:15" s="9" customFormat="1" ht="13.5" customHeight="1" thickBot="1">
      <c r="A37" s="1329" t="s">
        <v>486</v>
      </c>
      <c r="B37" s="1045">
        <v>2</v>
      </c>
      <c r="C37" s="640" t="s">
        <v>58</v>
      </c>
      <c r="D37" s="447">
        <v>4633021</v>
      </c>
      <c r="E37" s="189">
        <v>90982715</v>
      </c>
      <c r="F37" s="189">
        <v>1695424</v>
      </c>
      <c r="G37" s="189">
        <v>51448</v>
      </c>
      <c r="H37" s="189">
        <v>1076526</v>
      </c>
      <c r="I37" s="189">
        <v>1787394</v>
      </c>
      <c r="J37" s="189">
        <v>22229</v>
      </c>
      <c r="K37" s="189">
        <v>254433</v>
      </c>
      <c r="L37" s="189">
        <v>3042239</v>
      </c>
      <c r="M37" s="189">
        <v>1336349</v>
      </c>
      <c r="N37" s="9">
        <v>5282416</v>
      </c>
    </row>
    <row r="38" spans="1:15" s="9" customFormat="1" ht="13.5" customHeight="1" thickBot="1">
      <c r="A38" s="638"/>
      <c r="B38" s="1045">
        <v>3</v>
      </c>
      <c r="C38" s="640"/>
      <c r="D38" s="447">
        <v>4453134</v>
      </c>
      <c r="E38" s="189">
        <v>85082249</v>
      </c>
      <c r="F38" s="189">
        <v>1858279</v>
      </c>
      <c r="G38" s="189">
        <v>28661</v>
      </c>
      <c r="H38" s="189">
        <v>692014</v>
      </c>
      <c r="I38" s="189">
        <v>1843223</v>
      </c>
      <c r="J38" s="189">
        <v>30957</v>
      </c>
      <c r="K38" s="189">
        <v>153398</v>
      </c>
      <c r="L38" s="189">
        <v>2837547</v>
      </c>
      <c r="M38" s="189">
        <v>1462189</v>
      </c>
      <c r="N38" s="98">
        <v>5383301</v>
      </c>
    </row>
    <row r="39" spans="1:15" s="9" customFormat="1" ht="13.5" customHeight="1">
      <c r="A39" s="638"/>
      <c r="B39" s="1045">
        <v>4</v>
      </c>
      <c r="C39" s="640"/>
      <c r="D39" s="189">
        <v>4467181</v>
      </c>
      <c r="E39" s="189">
        <v>95484162</v>
      </c>
      <c r="F39" s="189">
        <v>1739407</v>
      </c>
      <c r="G39" s="189">
        <v>28885</v>
      </c>
      <c r="H39" s="189">
        <v>1002847</v>
      </c>
      <c r="I39" s="189">
        <v>1662442</v>
      </c>
      <c r="J39" s="189">
        <v>33600</v>
      </c>
      <c r="K39" s="189">
        <v>156318</v>
      </c>
      <c r="L39" s="189">
        <v>2966953</v>
      </c>
      <c r="M39" s="189">
        <v>1343910</v>
      </c>
      <c r="N39" s="9">
        <v>4872257</v>
      </c>
    </row>
    <row r="40" spans="1:15" s="9" customFormat="1" ht="13.5" customHeight="1">
      <c r="A40" s="638"/>
      <c r="B40" s="1045">
        <v>5</v>
      </c>
      <c r="C40" s="640"/>
      <c r="D40" s="176">
        <v>5005021</v>
      </c>
      <c r="E40" s="189">
        <v>122946666</v>
      </c>
      <c r="F40" s="189">
        <v>1630102</v>
      </c>
      <c r="G40" s="189">
        <v>115772</v>
      </c>
      <c r="H40" s="189">
        <v>1681683</v>
      </c>
      <c r="I40" s="189">
        <v>1548990</v>
      </c>
      <c r="J40" s="189">
        <v>28474</v>
      </c>
      <c r="K40" s="189">
        <v>268728</v>
      </c>
      <c r="L40" s="189">
        <v>3580513</v>
      </c>
      <c r="M40" s="189">
        <v>1155780</v>
      </c>
      <c r="N40" s="9">
        <v>5203666</v>
      </c>
    </row>
    <row r="41" spans="1:15" s="53" customFormat="1" ht="13.5" customHeight="1">
      <c r="A41" s="638"/>
      <c r="B41" s="1045">
        <v>6</v>
      </c>
      <c r="C41" s="640"/>
      <c r="D41" s="176">
        <v>3995397</v>
      </c>
      <c r="E41" s="189">
        <v>111779971</v>
      </c>
      <c r="F41" s="189">
        <v>1589944</v>
      </c>
      <c r="G41" s="189">
        <v>75080</v>
      </c>
      <c r="H41" s="189">
        <v>689283</v>
      </c>
      <c r="I41" s="189">
        <v>1611307</v>
      </c>
      <c r="J41" s="189">
        <v>29783</v>
      </c>
      <c r="K41" s="189">
        <v>183069</v>
      </c>
      <c r="L41" s="189">
        <v>2717292</v>
      </c>
      <c r="M41" s="189">
        <v>1095036</v>
      </c>
      <c r="N41" s="53">
        <v>4968261</v>
      </c>
    </row>
    <row r="42" spans="1:15" s="53" customFormat="1" ht="13.5" customHeight="1">
      <c r="A42" s="2023" t="s">
        <v>512</v>
      </c>
      <c r="B42" s="2023"/>
      <c r="C42" s="2024"/>
      <c r="D42" s="166">
        <v>100</v>
      </c>
      <c r="E42" s="1434">
        <v>0</v>
      </c>
      <c r="F42" s="166">
        <f>+F41/$D41*100</f>
        <v>39.794393398202985</v>
      </c>
      <c r="G42" s="166">
        <f>+G41/$D41*100</f>
        <v>1.8791624461849472</v>
      </c>
      <c r="H42" s="166">
        <f t="shared" ref="H42:M42" si="2">+H41/$D41*100</f>
        <v>17.251927655749853</v>
      </c>
      <c r="I42" s="166">
        <f t="shared" si="2"/>
        <v>40.329083693059786</v>
      </c>
      <c r="J42" s="166">
        <f t="shared" si="2"/>
        <v>0.74543280680242785</v>
      </c>
      <c r="K42" s="166">
        <f t="shared" si="2"/>
        <v>4.5819977338922762</v>
      </c>
      <c r="L42" s="166">
        <f t="shared" si="2"/>
        <v>68.010563155551253</v>
      </c>
      <c r="M42" s="166">
        <f t="shared" si="2"/>
        <v>27.407439110556474</v>
      </c>
      <c r="O42" s="359" t="s">
        <v>903</v>
      </c>
    </row>
    <row r="43" spans="1:15" s="49" customFormat="1" ht="13.5" customHeight="1">
      <c r="A43" s="89"/>
      <c r="B43" s="1460"/>
      <c r="C43" s="1461"/>
      <c r="D43" s="1466"/>
      <c r="E43" s="1466"/>
      <c r="F43" s="1466"/>
      <c r="G43" s="1466"/>
      <c r="H43" s="1466"/>
      <c r="I43" s="1466"/>
      <c r="J43" s="1466"/>
      <c r="K43" s="1466"/>
      <c r="L43" s="1466"/>
      <c r="M43" s="1466"/>
      <c r="N43" s="49">
        <v>0</v>
      </c>
    </row>
    <row r="44" spans="1:15" s="8" customFormat="1" ht="13.5" customHeight="1">
      <c r="A44" s="1417">
        <v>6</v>
      </c>
      <c r="B44" s="709">
        <v>11</v>
      </c>
      <c r="C44" s="1414" t="s">
        <v>286</v>
      </c>
      <c r="D44" s="1438">
        <v>317625</v>
      </c>
      <c r="E44" s="1438">
        <v>8091480</v>
      </c>
      <c r="F44" s="1438">
        <v>140689</v>
      </c>
      <c r="G44" s="1438">
        <v>14154</v>
      </c>
      <c r="H44" s="1438">
        <v>30558</v>
      </c>
      <c r="I44" s="1438">
        <v>130327</v>
      </c>
      <c r="J44" s="1438">
        <v>1897</v>
      </c>
      <c r="K44" s="1438">
        <v>400</v>
      </c>
      <c r="L44" s="1438">
        <v>222723</v>
      </c>
      <c r="M44" s="1438">
        <v>94502</v>
      </c>
      <c r="N44" s="96">
        <v>448876</v>
      </c>
    </row>
    <row r="45" spans="1:15" s="8" customFormat="1" ht="13.5" customHeight="1">
      <c r="A45" s="1417"/>
      <c r="B45" s="709">
        <v>12</v>
      </c>
      <c r="C45" s="1414"/>
      <c r="D45" s="1438">
        <v>372586</v>
      </c>
      <c r="E45" s="1438">
        <v>8229832</v>
      </c>
      <c r="F45" s="1438">
        <v>134677</v>
      </c>
      <c r="G45" s="1438">
        <v>7633</v>
      </c>
      <c r="H45" s="1438">
        <v>124023</v>
      </c>
      <c r="I45" s="1438">
        <v>103532</v>
      </c>
      <c r="J45" s="1438">
        <v>2721</v>
      </c>
      <c r="K45" s="1438">
        <v>1511</v>
      </c>
      <c r="L45" s="1438">
        <v>282013</v>
      </c>
      <c r="M45" s="1438">
        <v>89062</v>
      </c>
      <c r="N45" s="8">
        <v>369465</v>
      </c>
    </row>
    <row r="46" spans="1:15" s="8" customFormat="1" ht="13.5" customHeight="1">
      <c r="A46" s="1417">
        <v>7</v>
      </c>
      <c r="B46" s="709">
        <v>1</v>
      </c>
      <c r="C46" s="1414"/>
      <c r="D46" s="1438">
        <v>221771</v>
      </c>
      <c r="E46" s="1438">
        <v>6389109</v>
      </c>
      <c r="F46" s="1438">
        <v>109801</v>
      </c>
      <c r="G46" s="1438">
        <v>1227</v>
      </c>
      <c r="H46" s="1438">
        <v>51545</v>
      </c>
      <c r="I46" s="1438">
        <v>58503</v>
      </c>
      <c r="J46" s="1438">
        <v>695</v>
      </c>
      <c r="K46" s="1438">
        <v>1178</v>
      </c>
      <c r="L46" s="1438">
        <v>145596</v>
      </c>
      <c r="M46" s="1438">
        <v>74997</v>
      </c>
      <c r="N46" s="8">
        <v>345243</v>
      </c>
    </row>
    <row r="47" spans="1:15" s="8" customFormat="1" ht="13.5" customHeight="1">
      <c r="A47" s="1417"/>
      <c r="B47" s="709">
        <v>2</v>
      </c>
      <c r="C47" s="1414"/>
      <c r="D47" s="1438">
        <v>315986</v>
      </c>
      <c r="E47" s="1438">
        <v>9229399</v>
      </c>
      <c r="F47" s="1438">
        <v>130602</v>
      </c>
      <c r="G47" s="1438">
        <v>102</v>
      </c>
      <c r="H47" s="1438">
        <v>81439</v>
      </c>
      <c r="I47" s="1438">
        <v>102782</v>
      </c>
      <c r="J47" s="1438">
        <v>1061</v>
      </c>
      <c r="K47" s="1438">
        <v>21490</v>
      </c>
      <c r="L47" s="1438">
        <v>208088</v>
      </c>
      <c r="M47" s="1438">
        <v>86408</v>
      </c>
      <c r="N47" s="8">
        <v>416126</v>
      </c>
    </row>
    <row r="48" spans="1:15" s="8" customFormat="1" ht="13.5" customHeight="1">
      <c r="A48" s="1417"/>
      <c r="B48" s="709">
        <v>3</v>
      </c>
      <c r="C48" s="1414"/>
      <c r="D48" s="1438">
        <v>298906</v>
      </c>
      <c r="E48" s="1467">
        <v>8584162</v>
      </c>
      <c r="F48" s="1438">
        <v>146013</v>
      </c>
      <c r="G48" s="1438">
        <v>253</v>
      </c>
      <c r="H48" s="1438">
        <v>72064</v>
      </c>
      <c r="I48" s="1438">
        <v>79490</v>
      </c>
      <c r="J48" s="1438">
        <v>1086</v>
      </c>
      <c r="K48" s="1438">
        <v>17137</v>
      </c>
      <c r="L48" s="1438">
        <v>193069</v>
      </c>
      <c r="M48" s="1438">
        <v>88700</v>
      </c>
      <c r="N48" s="8">
        <v>369655</v>
      </c>
    </row>
    <row r="49" spans="1:15" s="8" customFormat="1" ht="13.5" customHeight="1">
      <c r="A49" s="1417"/>
      <c r="B49" s="709">
        <v>4</v>
      </c>
      <c r="C49" s="1414"/>
      <c r="D49" s="1438">
        <v>346944</v>
      </c>
      <c r="E49" s="1438">
        <v>22428787</v>
      </c>
      <c r="F49" s="1438">
        <v>107506</v>
      </c>
      <c r="G49" s="1438">
        <v>21822</v>
      </c>
      <c r="H49" s="1438">
        <v>98895</v>
      </c>
      <c r="I49" s="1438">
        <v>117732</v>
      </c>
      <c r="J49" s="1438">
        <v>989</v>
      </c>
      <c r="K49" s="1438">
        <v>64791</v>
      </c>
      <c r="L49" s="1438">
        <v>209949</v>
      </c>
      <c r="M49" s="1438">
        <v>72204</v>
      </c>
      <c r="N49" s="8">
        <v>488553</v>
      </c>
    </row>
    <row r="50" spans="1:15" s="8" customFormat="1" ht="13.5" customHeight="1">
      <c r="A50" s="1417"/>
      <c r="B50" s="709">
        <v>5</v>
      </c>
      <c r="C50" s="1414"/>
      <c r="D50" s="1438">
        <v>673325</v>
      </c>
      <c r="E50" s="1438">
        <v>15158575</v>
      </c>
      <c r="F50" s="1438">
        <v>94341</v>
      </c>
      <c r="G50" s="1438">
        <v>16804</v>
      </c>
      <c r="H50" s="1438">
        <v>485001</v>
      </c>
      <c r="I50" s="1438">
        <v>76237</v>
      </c>
      <c r="J50" s="1438">
        <v>942</v>
      </c>
      <c r="K50" s="1438">
        <v>17813</v>
      </c>
      <c r="L50" s="1438">
        <v>582095</v>
      </c>
      <c r="M50" s="1438">
        <v>73417</v>
      </c>
      <c r="N50" s="8">
        <v>358904</v>
      </c>
    </row>
    <row r="51" spans="1:15" s="8" customFormat="1" ht="13.5" customHeight="1">
      <c r="A51" s="1417"/>
      <c r="B51" s="709">
        <v>6</v>
      </c>
      <c r="C51" s="1414"/>
      <c r="D51" s="1438">
        <v>308353</v>
      </c>
      <c r="E51" s="1438">
        <v>12709172</v>
      </c>
      <c r="F51" s="1438">
        <v>127101</v>
      </c>
      <c r="G51" s="1438">
        <v>6799</v>
      </c>
      <c r="H51" s="1438">
        <v>94561</v>
      </c>
      <c r="I51" s="1438">
        <v>78951</v>
      </c>
      <c r="J51" s="1438">
        <v>941</v>
      </c>
      <c r="K51" s="1438">
        <v>2487</v>
      </c>
      <c r="L51" s="1438">
        <v>201697</v>
      </c>
      <c r="M51" s="1438">
        <v>104169</v>
      </c>
      <c r="N51" s="8">
        <v>309781</v>
      </c>
    </row>
    <row r="52" spans="1:15" s="8" customFormat="1" ht="13.5" customHeight="1">
      <c r="A52" s="1417"/>
      <c r="B52" s="709">
        <v>7</v>
      </c>
      <c r="C52" s="1414"/>
      <c r="D52" s="1438">
        <v>269370</v>
      </c>
      <c r="E52" s="1438">
        <v>7807040</v>
      </c>
      <c r="F52" s="1438">
        <v>124117</v>
      </c>
      <c r="G52" s="1438">
        <v>15119</v>
      </c>
      <c r="H52" s="1438">
        <v>34305</v>
      </c>
      <c r="I52" s="1438">
        <v>92136</v>
      </c>
      <c r="J52" s="1438">
        <v>3693</v>
      </c>
      <c r="K52" s="1438">
        <v>35512</v>
      </c>
      <c r="L52" s="1438">
        <v>141109</v>
      </c>
      <c r="M52" s="1438">
        <v>92749</v>
      </c>
      <c r="N52" s="8">
        <v>436401</v>
      </c>
    </row>
    <row r="53" spans="1:15" s="8" customFormat="1" ht="13.5" customHeight="1">
      <c r="A53" s="1417"/>
      <c r="B53" s="709">
        <v>8</v>
      </c>
      <c r="C53" s="1414"/>
      <c r="D53" s="1438">
        <v>295447</v>
      </c>
      <c r="E53" s="1438">
        <v>9005876</v>
      </c>
      <c r="F53" s="1438">
        <v>130288</v>
      </c>
      <c r="G53" s="1438">
        <v>187</v>
      </c>
      <c r="H53" s="1438">
        <v>27025</v>
      </c>
      <c r="I53" s="1438">
        <v>136665</v>
      </c>
      <c r="J53" s="1467">
        <v>1282</v>
      </c>
      <c r="K53" s="1438">
        <v>12752</v>
      </c>
      <c r="L53" s="1438">
        <v>194564</v>
      </c>
      <c r="M53" s="1438">
        <v>88131</v>
      </c>
      <c r="N53" s="8">
        <v>772511</v>
      </c>
    </row>
    <row r="54" spans="1:15" s="8" customFormat="1" ht="13.5" customHeight="1">
      <c r="A54" s="1417"/>
      <c r="B54" s="709">
        <v>9</v>
      </c>
      <c r="C54" s="1414"/>
      <c r="D54" s="1438">
        <v>281037</v>
      </c>
      <c r="E54" s="1438">
        <v>7942680</v>
      </c>
      <c r="F54" s="1438">
        <v>155751</v>
      </c>
      <c r="G54" s="1438">
        <v>127</v>
      </c>
      <c r="H54" s="1438">
        <v>49480</v>
      </c>
      <c r="I54" s="1438">
        <v>74114</v>
      </c>
      <c r="J54" s="1438">
        <v>1565</v>
      </c>
      <c r="K54" s="1438">
        <v>3573</v>
      </c>
      <c r="L54" s="1438">
        <v>163928</v>
      </c>
      <c r="M54" s="1438">
        <v>113536</v>
      </c>
      <c r="N54" s="8">
        <v>499525</v>
      </c>
    </row>
    <row r="55" spans="1:15" s="8" customFormat="1" ht="13.5" customHeight="1">
      <c r="A55" s="1417"/>
      <c r="B55" s="709">
        <v>10</v>
      </c>
      <c r="C55" s="1414"/>
      <c r="D55" s="1438">
        <v>255718</v>
      </c>
      <c r="E55" s="1438">
        <v>6530224</v>
      </c>
      <c r="F55" s="1438">
        <v>143200</v>
      </c>
      <c r="G55" s="1438">
        <v>6348</v>
      </c>
      <c r="H55" s="1438">
        <v>29714</v>
      </c>
      <c r="I55" s="1438">
        <v>74804</v>
      </c>
      <c r="J55" s="1438">
        <v>1652</v>
      </c>
      <c r="K55" s="1438">
        <v>2481</v>
      </c>
      <c r="L55" s="1438">
        <v>164149</v>
      </c>
      <c r="M55" s="1438">
        <v>89088</v>
      </c>
      <c r="N55" s="8">
        <v>326486</v>
      </c>
    </row>
    <row r="56" spans="1:15" s="8" customFormat="1" ht="13.5" customHeight="1">
      <c r="A56" s="1417"/>
      <c r="B56" s="709">
        <v>11</v>
      </c>
      <c r="C56" s="1414"/>
      <c r="D56" s="1438">
        <v>243217</v>
      </c>
      <c r="E56" s="1438">
        <v>7762857</v>
      </c>
      <c r="F56" s="1438">
        <v>137416</v>
      </c>
      <c r="G56" s="1438">
        <v>81</v>
      </c>
      <c r="H56" s="1438">
        <v>49694</v>
      </c>
      <c r="I56" s="1438">
        <v>54171</v>
      </c>
      <c r="J56" s="1438">
        <v>1855</v>
      </c>
      <c r="K56" s="1438">
        <v>3742</v>
      </c>
      <c r="L56" s="1438">
        <v>146325</v>
      </c>
      <c r="M56" s="1438">
        <v>93150</v>
      </c>
      <c r="N56" s="96">
        <v>422683</v>
      </c>
    </row>
    <row r="57" spans="1:15" s="8" customFormat="1" ht="13.5" customHeight="1">
      <c r="A57" s="2003" t="s">
        <v>512</v>
      </c>
      <c r="B57" s="2003"/>
      <c r="C57" s="2006"/>
      <c r="D57" s="1439">
        <v>100</v>
      </c>
      <c r="E57" s="1438">
        <v>0</v>
      </c>
      <c r="F57" s="1440">
        <f>+F56/$D56*100</f>
        <v>56.499340095470295</v>
      </c>
      <c r="G57" s="1440">
        <f>+G56/$D56*100</f>
        <v>3.330359308765423E-2</v>
      </c>
      <c r="H57" s="1440">
        <f t="shared" ref="H57" si="3">+H56/$D56*100</f>
        <v>20.431959937010983</v>
      </c>
      <c r="I57" s="1440">
        <f t="shared" ref="I57" si="4">+I56/$D56*100</f>
        <v>22.27270297717676</v>
      </c>
      <c r="J57" s="1440">
        <f t="shared" ref="J57" si="5">+J56/$D56*100</f>
        <v>0.76269339725430385</v>
      </c>
      <c r="K57" s="1440">
        <f t="shared" ref="K57" si="6">+K56/$D56*100</f>
        <v>1.5385437695555821</v>
      </c>
      <c r="L57" s="1440">
        <f t="shared" ref="L57" si="7">+L56/$D56*100</f>
        <v>60.162324179642049</v>
      </c>
      <c r="M57" s="1440">
        <f t="shared" ref="M57" si="8">+M56/$D56*100</f>
        <v>38.29913205080237</v>
      </c>
      <c r="N57" s="96"/>
      <c r="O57" s="359" t="s">
        <v>903</v>
      </c>
    </row>
    <row r="58" spans="1:15" s="8" customFormat="1" ht="13.5" customHeight="1">
      <c r="A58" s="722"/>
      <c r="B58" s="710"/>
      <c r="C58" s="1414"/>
      <c r="D58" s="504"/>
      <c r="E58" s="504"/>
      <c r="F58" s="504"/>
      <c r="G58" s="504"/>
      <c r="H58" s="504"/>
      <c r="I58" s="504"/>
      <c r="J58" s="504"/>
      <c r="K58" s="504"/>
      <c r="L58" s="504"/>
      <c r="M58" s="504"/>
      <c r="N58" s="8">
        <v>0</v>
      </c>
    </row>
    <row r="59" spans="1:15" s="8" customFormat="1" ht="13.5" customHeight="1">
      <c r="A59" s="1820" t="s">
        <v>43</v>
      </c>
      <c r="B59" s="1820"/>
      <c r="C59" s="1821"/>
      <c r="D59" s="147">
        <f>(D56-D55)/D55*100</f>
        <v>-4.8885882104505747</v>
      </c>
      <c r="E59" s="147">
        <f>(E56-E55)/E55*100</f>
        <v>18.875814979700543</v>
      </c>
      <c r="F59" s="147">
        <f t="shared" ref="F59:M59" si="9">(F56-F55)/F55*100</f>
        <v>-4.039106145251397</v>
      </c>
      <c r="G59" s="147">
        <f t="shared" si="9"/>
        <v>-98.724007561436679</v>
      </c>
      <c r="H59" s="147">
        <f t="shared" si="9"/>
        <v>67.241031163761193</v>
      </c>
      <c r="I59" s="147">
        <f t="shared" si="9"/>
        <v>-27.58274958558366</v>
      </c>
      <c r="J59" s="163">
        <f t="shared" si="9"/>
        <v>12.288135593220339</v>
      </c>
      <c r="K59" s="147">
        <f t="shared" si="9"/>
        <v>50.826279725916969</v>
      </c>
      <c r="L59" s="147">
        <f t="shared" si="9"/>
        <v>-10.858427404370421</v>
      </c>
      <c r="M59" s="147">
        <f t="shared" si="9"/>
        <v>4.5595366379310347</v>
      </c>
      <c r="O59" s="359" t="s">
        <v>903</v>
      </c>
    </row>
    <row r="60" spans="1:15" s="8" customFormat="1" ht="13.5" customHeight="1">
      <c r="A60" s="2013" t="s">
        <v>262</v>
      </c>
      <c r="B60" s="2013"/>
      <c r="C60" s="2014"/>
      <c r="D60" s="1464">
        <f>IF(D44=0,"　　　 　・・・",(D56-D44)/D44*100)</f>
        <v>-23.426367571822119</v>
      </c>
      <c r="E60" s="1464">
        <f>IF(E44=0,"　　　 　・・・",(E56-E44)/E44*100)</f>
        <v>-4.0613460083940147</v>
      </c>
      <c r="F60" s="1464">
        <f t="shared" ref="F60:M60" si="10">IF(F44=0,"　　　 　・・・",(F56-F44)/F44*100)</f>
        <v>-2.3264078925857743</v>
      </c>
      <c r="G60" s="1468">
        <f t="shared" si="10"/>
        <v>-99.427723611699875</v>
      </c>
      <c r="H60" s="1464">
        <f t="shared" si="10"/>
        <v>62.621899338961974</v>
      </c>
      <c r="I60" s="1464">
        <f t="shared" si="10"/>
        <v>-58.434553085699811</v>
      </c>
      <c r="J60" s="1464">
        <f t="shared" si="10"/>
        <v>-2.214022140221402</v>
      </c>
      <c r="K60" s="1464">
        <f t="shared" si="10"/>
        <v>835.5</v>
      </c>
      <c r="L60" s="1464">
        <f t="shared" si="10"/>
        <v>-34.301800891690576</v>
      </c>
      <c r="M60" s="1464">
        <f t="shared" si="10"/>
        <v>-1.4306575522211171</v>
      </c>
      <c r="O60" s="359" t="s">
        <v>903</v>
      </c>
    </row>
    <row r="61" spans="1:15" s="8" customFormat="1" ht="13.5" customHeight="1">
      <c r="A61" s="2019"/>
      <c r="B61" s="2019"/>
      <c r="C61" s="2019"/>
      <c r="D61" s="2019"/>
      <c r="E61" s="2019"/>
      <c r="F61" s="2019"/>
      <c r="G61" s="2019"/>
      <c r="H61" s="2019"/>
      <c r="I61" s="2019"/>
      <c r="J61" s="2019"/>
      <c r="K61" s="1469"/>
      <c r="L61" s="51"/>
      <c r="M61" s="1465" t="s">
        <v>17</v>
      </c>
    </row>
    <row r="62" spans="1:15" ht="13.5" customHeight="1">
      <c r="A62" s="2020"/>
      <c r="B62" s="2020"/>
      <c r="C62" s="2020"/>
      <c r="D62" s="2020"/>
      <c r="E62" s="2020"/>
      <c r="F62" s="2020"/>
      <c r="G62" s="2020"/>
      <c r="H62" s="2020"/>
      <c r="I62" s="2020"/>
      <c r="J62" s="2020"/>
      <c r="K62" s="1470"/>
    </row>
  </sheetData>
  <mergeCells count="16">
    <mergeCell ref="A61:J62"/>
    <mergeCell ref="G34:I34"/>
    <mergeCell ref="A60:C60"/>
    <mergeCell ref="K34:M34"/>
    <mergeCell ref="A4:C4"/>
    <mergeCell ref="A28:C28"/>
    <mergeCell ref="A59:C59"/>
    <mergeCell ref="A11:C11"/>
    <mergeCell ref="A26:C26"/>
    <mergeCell ref="A42:C42"/>
    <mergeCell ref="A57:C57"/>
    <mergeCell ref="K1:L1"/>
    <mergeCell ref="D3:E3"/>
    <mergeCell ref="A29:C29"/>
    <mergeCell ref="A34:C35"/>
    <mergeCell ref="D34:E34"/>
  </mergeCells>
  <phoneticPr fontId="4"/>
  <pageMargins left="0.59055118110236227" right="0.39370078740157483" top="0.70866141732283472" bottom="0.39370078740157483" header="0.39370078740157483" footer="0.19685039370078741"/>
  <pageSetup paperSize="9" scale="95" orientation="portrait" r:id="rId1"/>
  <headerFooter alignWithMargins="0">
    <oddHeader>&amp;R&amp;"ＭＳ ゴシック,太字"&amp;16 6　住宅</oddHeader>
    <oddFooter>&amp;R－21－</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9">
    <tabColor theme="6" tint="0.39997558519241921"/>
  </sheetPr>
  <dimension ref="A1:R72"/>
  <sheetViews>
    <sheetView view="pageBreakPreview" zoomScaleNormal="100" zoomScaleSheetLayoutView="100" workbookViewId="0"/>
  </sheetViews>
  <sheetFormatPr defaultColWidth="10.6640625" defaultRowHeight="12"/>
  <cols>
    <col min="1" max="1" width="5" style="97" customWidth="1"/>
    <col min="2" max="2" width="3.109375" style="97" customWidth="1"/>
    <col min="3" max="3" width="6.44140625" style="97" customWidth="1"/>
    <col min="4" max="5" width="9.6640625" style="47" customWidth="1"/>
    <col min="6" max="6" width="0.6640625" style="47" customWidth="1"/>
    <col min="7" max="7" width="12.6640625" style="47" customWidth="1"/>
    <col min="8" max="8" width="9.6640625" style="47" customWidth="1"/>
    <col min="9" max="9" width="11.109375" style="47" customWidth="1"/>
    <col min="10" max="10" width="9.6640625" style="47" customWidth="1"/>
    <col min="11" max="11" width="13" style="47" customWidth="1"/>
    <col min="12" max="14" width="9.6640625" style="47" customWidth="1"/>
    <col min="15" max="15" width="12.33203125" style="47" customWidth="1"/>
    <col min="16" max="16" width="9.6640625" style="47" customWidth="1"/>
    <col min="17" max="17" width="1.6640625" style="47" customWidth="1"/>
    <col min="18" max="16384" width="10.6640625" style="47"/>
  </cols>
  <sheetData>
    <row r="1" spans="1:18" ht="20.5">
      <c r="A1" s="1471" t="s">
        <v>729</v>
      </c>
      <c r="B1" s="1452"/>
      <c r="C1" s="47"/>
      <c r="D1" s="1452"/>
      <c r="E1" s="1452"/>
      <c r="F1" s="1452"/>
      <c r="G1" s="1452"/>
      <c r="H1" s="1452"/>
      <c r="I1" s="1452"/>
      <c r="J1" s="1452"/>
      <c r="N1" s="1707"/>
      <c r="O1" s="1708"/>
      <c r="P1" s="627"/>
    </row>
    <row r="2" spans="1:18" ht="8.25" customHeight="1">
      <c r="A2" s="1453"/>
      <c r="B2" s="1453"/>
      <c r="C2" s="1453"/>
      <c r="D2" s="1454"/>
      <c r="E2" s="1452"/>
      <c r="F2" s="1452"/>
      <c r="H2" s="1452"/>
      <c r="I2" s="1452"/>
      <c r="J2" s="1452"/>
      <c r="K2" s="1452"/>
      <c r="L2" s="1452"/>
      <c r="M2" s="1452"/>
      <c r="N2" s="1455"/>
    </row>
    <row r="3" spans="1:18" s="51" customFormat="1" ht="17.25" customHeight="1">
      <c r="A3" s="54"/>
      <c r="B3" s="55"/>
      <c r="C3" s="56"/>
      <c r="D3" s="2031" t="s">
        <v>218</v>
      </c>
      <c r="E3" s="2032"/>
      <c r="F3" s="2033"/>
      <c r="G3" s="2026" t="s">
        <v>160</v>
      </c>
      <c r="H3" s="1754"/>
      <c r="I3" s="2026" t="s">
        <v>480</v>
      </c>
      <c r="J3" s="1754"/>
      <c r="K3" s="2026" t="s">
        <v>219</v>
      </c>
      <c r="L3" s="1754"/>
      <c r="M3" s="2026" t="s">
        <v>269</v>
      </c>
      <c r="N3" s="1754"/>
      <c r="O3" s="2031" t="s">
        <v>795</v>
      </c>
      <c r="P3" s="2033"/>
    </row>
    <row r="4" spans="1:18" s="57" customFormat="1" ht="22.5" customHeight="1">
      <c r="A4" s="2044" t="s">
        <v>220</v>
      </c>
      <c r="B4" s="2045"/>
      <c r="C4" s="2046"/>
      <c r="D4" s="206" t="s">
        <v>221</v>
      </c>
      <c r="E4" s="2034" t="s">
        <v>203</v>
      </c>
      <c r="F4" s="2035"/>
      <c r="G4" s="206" t="s">
        <v>697</v>
      </c>
      <c r="H4" s="206" t="s">
        <v>203</v>
      </c>
      <c r="I4" s="206" t="s">
        <v>697</v>
      </c>
      <c r="J4" s="206" t="s">
        <v>203</v>
      </c>
      <c r="K4" s="206" t="s">
        <v>697</v>
      </c>
      <c r="L4" s="206" t="s">
        <v>203</v>
      </c>
      <c r="M4" s="206" t="s">
        <v>697</v>
      </c>
      <c r="N4" s="206" t="s">
        <v>203</v>
      </c>
      <c r="O4" s="206" t="s">
        <v>698</v>
      </c>
      <c r="P4" s="209" t="s">
        <v>203</v>
      </c>
    </row>
    <row r="5" spans="1:18" s="246" customFormat="1" ht="14.25" customHeight="1">
      <c r="A5" s="1472"/>
      <c r="B5" s="1473"/>
      <c r="C5" s="1474"/>
      <c r="D5" s="1472" t="s">
        <v>222</v>
      </c>
      <c r="E5" s="1472" t="s">
        <v>222</v>
      </c>
      <c r="F5" s="1472"/>
      <c r="G5" s="1472" t="s">
        <v>222</v>
      </c>
      <c r="H5" s="1472" t="s">
        <v>222</v>
      </c>
      <c r="I5" s="1472" t="s">
        <v>222</v>
      </c>
      <c r="J5" s="1472" t="s">
        <v>222</v>
      </c>
      <c r="K5" s="1472" t="s">
        <v>222</v>
      </c>
      <c r="L5" s="1472" t="s">
        <v>222</v>
      </c>
      <c r="M5" s="1472" t="s">
        <v>222</v>
      </c>
      <c r="N5" s="1472" t="s">
        <v>222</v>
      </c>
      <c r="O5" s="1472" t="s">
        <v>222</v>
      </c>
      <c r="P5" s="1472" t="s">
        <v>222</v>
      </c>
      <c r="Q5" s="1475"/>
    </row>
    <row r="6" spans="1:18" s="9" customFormat="1" ht="15.75" customHeight="1">
      <c r="A6" s="1329" t="s">
        <v>486</v>
      </c>
      <c r="B6" s="639">
        <v>2</v>
      </c>
      <c r="C6" s="640" t="s">
        <v>223</v>
      </c>
      <c r="D6" s="167">
        <v>439611</v>
      </c>
      <c r="E6" s="167">
        <v>187825</v>
      </c>
      <c r="F6" s="377"/>
      <c r="G6" s="167">
        <v>187989</v>
      </c>
      <c r="H6" s="167">
        <v>51389</v>
      </c>
      <c r="I6" s="167">
        <v>71718</v>
      </c>
      <c r="J6" s="167">
        <v>58624</v>
      </c>
      <c r="K6" s="167">
        <v>96467</v>
      </c>
      <c r="L6" s="167">
        <v>42627</v>
      </c>
      <c r="M6" s="167">
        <v>10227</v>
      </c>
      <c r="N6" s="167">
        <v>4665</v>
      </c>
      <c r="O6" s="389">
        <v>63167</v>
      </c>
      <c r="P6" s="389">
        <v>11831</v>
      </c>
      <c r="Q6" s="50"/>
    </row>
    <row r="7" spans="1:18" s="9" customFormat="1" ht="15.75" customHeight="1">
      <c r="A7" s="638"/>
      <c r="B7" s="639">
        <v>3</v>
      </c>
      <c r="C7" s="640"/>
      <c r="D7" s="167">
        <v>443206</v>
      </c>
      <c r="E7" s="167">
        <v>171222</v>
      </c>
      <c r="F7" s="377"/>
      <c r="G7" s="167">
        <v>194632</v>
      </c>
      <c r="H7" s="167">
        <v>50186</v>
      </c>
      <c r="I7" s="167">
        <v>74348</v>
      </c>
      <c r="J7" s="167">
        <v>61561</v>
      </c>
      <c r="K7" s="167">
        <v>99377</v>
      </c>
      <c r="L7" s="167">
        <v>42389</v>
      </c>
      <c r="M7" s="167">
        <v>10603</v>
      </c>
      <c r="N7" s="167">
        <v>4754</v>
      </c>
      <c r="O7" s="389">
        <v>64246</v>
      </c>
      <c r="P7" s="389">
        <v>12332</v>
      </c>
      <c r="Q7" s="50"/>
    </row>
    <row r="8" spans="1:18" s="9" customFormat="1" ht="15.75" customHeight="1">
      <c r="A8" s="638"/>
      <c r="B8" s="639">
        <v>4</v>
      </c>
      <c r="C8" s="640"/>
      <c r="D8" s="167">
        <v>447852</v>
      </c>
      <c r="E8" s="167">
        <v>177210</v>
      </c>
      <c r="F8" s="377"/>
      <c r="G8" s="167">
        <v>199724</v>
      </c>
      <c r="H8" s="167">
        <v>55719</v>
      </c>
      <c r="I8" s="167">
        <v>74923</v>
      </c>
      <c r="J8" s="167">
        <v>61799</v>
      </c>
      <c r="K8" s="167">
        <v>98276</v>
      </c>
      <c r="L8" s="167">
        <v>42189</v>
      </c>
      <c r="M8" s="167">
        <v>10517</v>
      </c>
      <c r="N8" s="167">
        <v>4899</v>
      </c>
      <c r="O8" s="389">
        <v>64412</v>
      </c>
      <c r="P8" s="389">
        <v>12604</v>
      </c>
      <c r="Q8" s="50"/>
    </row>
    <row r="9" spans="1:18" s="9" customFormat="1" ht="15.75" customHeight="1">
      <c r="A9" s="638"/>
      <c r="B9" s="639">
        <v>5</v>
      </c>
      <c r="C9" s="640"/>
      <c r="D9" s="167">
        <v>452517</v>
      </c>
      <c r="E9" s="167">
        <v>180350</v>
      </c>
      <c r="F9" s="377"/>
      <c r="G9" s="167">
        <v>203916</v>
      </c>
      <c r="H9" s="167">
        <v>55891</v>
      </c>
      <c r="I9" s="167">
        <v>74952</v>
      </c>
      <c r="J9" s="167">
        <v>64257</v>
      </c>
      <c r="K9" s="167">
        <v>98831</v>
      </c>
      <c r="L9" s="167">
        <v>42228</v>
      </c>
      <c r="M9" s="167">
        <v>10449</v>
      </c>
      <c r="N9" s="167">
        <v>5049</v>
      </c>
      <c r="O9" s="389">
        <v>64369</v>
      </c>
      <c r="P9" s="389">
        <v>12925</v>
      </c>
      <c r="Q9" s="50"/>
    </row>
    <row r="10" spans="1:18" s="9" customFormat="1" ht="15.75" customHeight="1">
      <c r="A10" s="638"/>
      <c r="B10" s="639">
        <v>6</v>
      </c>
      <c r="C10" s="640"/>
      <c r="D10" s="167">
        <v>457622</v>
      </c>
      <c r="E10" s="167">
        <v>183827</v>
      </c>
      <c r="F10" s="377"/>
      <c r="G10" s="167">
        <v>208200</v>
      </c>
      <c r="H10" s="167">
        <v>56472</v>
      </c>
      <c r="I10" s="167">
        <v>75472</v>
      </c>
      <c r="J10" s="167">
        <v>66780</v>
      </c>
      <c r="K10" s="167">
        <v>99883</v>
      </c>
      <c r="L10" s="167">
        <v>42348</v>
      </c>
      <c r="M10" s="167">
        <v>10447</v>
      </c>
      <c r="N10" s="167">
        <v>5230</v>
      </c>
      <c r="O10" s="389">
        <v>63620</v>
      </c>
      <c r="P10" s="389">
        <v>12997</v>
      </c>
      <c r="Q10" s="50"/>
    </row>
    <row r="11" spans="1:18" s="9" customFormat="1" ht="15.75" customHeight="1">
      <c r="A11" s="2023" t="s">
        <v>512</v>
      </c>
      <c r="B11" s="2023"/>
      <c r="C11" s="2024"/>
      <c r="D11" s="166">
        <v>100</v>
      </c>
      <c r="E11" s="166">
        <v>100</v>
      </c>
      <c r="F11" s="53"/>
      <c r="G11" s="166">
        <f>+G10/$D10*100</f>
        <v>45.496064437461484</v>
      </c>
      <c r="H11" s="166">
        <f>+H10/$E10*100</f>
        <v>30.720188002850506</v>
      </c>
      <c r="I11" s="166">
        <f>+I10/$D10*100</f>
        <v>16.492214098098433</v>
      </c>
      <c r="J11" s="166">
        <f>+J10/$E10*100</f>
        <v>36.327634134267548</v>
      </c>
      <c r="K11" s="166">
        <f>+K10/$D10*100</f>
        <v>21.826529318957569</v>
      </c>
      <c r="L11" s="166">
        <f>+L10/$E10*100</f>
        <v>23.036877063761036</v>
      </c>
      <c r="M11" s="166">
        <f>+M10/$D10*100</f>
        <v>2.2828884974935648</v>
      </c>
      <c r="N11" s="166">
        <f>+N10/$E10*100</f>
        <v>2.8450662851485364</v>
      </c>
      <c r="O11" s="166">
        <f>+O10/$D10*100</f>
        <v>13.902303647988951</v>
      </c>
      <c r="P11" s="166">
        <f>+P10/$E10*100</f>
        <v>7.0702345139723759</v>
      </c>
      <c r="Q11" s="50"/>
      <c r="R11" s="350" t="s">
        <v>903</v>
      </c>
    </row>
    <row r="12" spans="1:18" s="49" customFormat="1" ht="13.5" customHeight="1">
      <c r="A12" s="89"/>
      <c r="B12" s="1460"/>
      <c r="C12" s="1461"/>
      <c r="D12" s="261"/>
      <c r="E12" s="261"/>
      <c r="F12" s="261"/>
      <c r="G12" s="261"/>
      <c r="H12" s="261"/>
      <c r="I12" s="261"/>
      <c r="J12" s="261"/>
      <c r="K12" s="261"/>
      <c r="L12" s="261"/>
      <c r="M12" s="261"/>
      <c r="N12" s="261"/>
      <c r="O12" s="78"/>
      <c r="P12" s="78"/>
      <c r="Q12" s="10"/>
    </row>
    <row r="13" spans="1:18" s="8" customFormat="1" ht="16.5" customHeight="1">
      <c r="A13" s="1417">
        <v>6</v>
      </c>
      <c r="B13" s="709">
        <v>11</v>
      </c>
      <c r="C13" s="1414" t="s">
        <v>285</v>
      </c>
      <c r="D13" s="461">
        <v>453357</v>
      </c>
      <c r="E13" s="461">
        <v>183037</v>
      </c>
      <c r="F13" s="461"/>
      <c r="G13" s="330">
        <v>205042</v>
      </c>
      <c r="H13" s="330">
        <v>56382</v>
      </c>
      <c r="I13" s="330">
        <v>75172</v>
      </c>
      <c r="J13" s="330">
        <v>66324</v>
      </c>
      <c r="K13" s="330">
        <v>99354</v>
      </c>
      <c r="L13" s="330">
        <v>42153</v>
      </c>
      <c r="M13" s="461">
        <v>10374</v>
      </c>
      <c r="N13" s="461">
        <v>5161</v>
      </c>
      <c r="O13" s="349">
        <v>63415</v>
      </c>
      <c r="P13" s="349">
        <v>13017</v>
      </c>
      <c r="Q13" s="50"/>
    </row>
    <row r="14" spans="1:18" s="8" customFormat="1" ht="16.5" customHeight="1">
      <c r="A14" s="1417"/>
      <c r="B14" s="709">
        <v>12</v>
      </c>
      <c r="C14" s="1414"/>
      <c r="D14" s="461">
        <v>457622</v>
      </c>
      <c r="E14" s="461">
        <v>183827</v>
      </c>
      <c r="F14" s="461"/>
      <c r="G14" s="330">
        <v>208200</v>
      </c>
      <c r="H14" s="330">
        <v>56472</v>
      </c>
      <c r="I14" s="330">
        <v>75472</v>
      </c>
      <c r="J14" s="330">
        <v>66780</v>
      </c>
      <c r="K14" s="330">
        <v>99883</v>
      </c>
      <c r="L14" s="330">
        <v>42348</v>
      </c>
      <c r="M14" s="461">
        <v>10447</v>
      </c>
      <c r="N14" s="461">
        <v>5230</v>
      </c>
      <c r="O14" s="349">
        <v>63620</v>
      </c>
      <c r="P14" s="349">
        <v>12997</v>
      </c>
      <c r="Q14" s="50"/>
    </row>
    <row r="15" spans="1:18" s="8" customFormat="1" ht="16.5" customHeight="1">
      <c r="A15" s="1417">
        <v>7</v>
      </c>
      <c r="B15" s="709">
        <v>1</v>
      </c>
      <c r="C15" s="1414"/>
      <c r="D15" s="461">
        <v>453913</v>
      </c>
      <c r="E15" s="461">
        <v>183141</v>
      </c>
      <c r="F15" s="461"/>
      <c r="G15" s="330">
        <v>206456</v>
      </c>
      <c r="H15" s="330">
        <v>56365</v>
      </c>
      <c r="I15" s="330">
        <v>74638</v>
      </c>
      <c r="J15" s="330">
        <v>66495</v>
      </c>
      <c r="K15" s="330">
        <v>99289</v>
      </c>
      <c r="L15" s="330">
        <v>42084</v>
      </c>
      <c r="M15" s="461">
        <v>10373</v>
      </c>
      <c r="N15" s="461">
        <v>5207</v>
      </c>
      <c r="O15" s="349">
        <v>63157</v>
      </c>
      <c r="P15" s="349">
        <v>12990</v>
      </c>
      <c r="Q15" s="50"/>
    </row>
    <row r="16" spans="1:18" s="8" customFormat="1" ht="16.5" customHeight="1">
      <c r="A16" s="1417"/>
      <c r="B16" s="709">
        <v>2</v>
      </c>
      <c r="C16" s="1414"/>
      <c r="D16" s="398">
        <v>453956</v>
      </c>
      <c r="E16" s="461">
        <v>183410</v>
      </c>
      <c r="F16" s="461"/>
      <c r="G16" s="330">
        <v>206535</v>
      </c>
      <c r="H16" s="330">
        <v>56340</v>
      </c>
      <c r="I16" s="330">
        <v>74714</v>
      </c>
      <c r="J16" s="330">
        <v>66796</v>
      </c>
      <c r="K16" s="330">
        <v>99337</v>
      </c>
      <c r="L16" s="330">
        <v>42077</v>
      </c>
      <c r="M16" s="461">
        <v>10322</v>
      </c>
      <c r="N16" s="461">
        <v>5209</v>
      </c>
      <c r="O16" s="349">
        <v>63048</v>
      </c>
      <c r="P16" s="349">
        <v>12988</v>
      </c>
      <c r="Q16" s="50"/>
    </row>
    <row r="17" spans="1:18" s="8" customFormat="1" ht="16.5" customHeight="1">
      <c r="A17" s="1417"/>
      <c r="B17" s="709">
        <v>3</v>
      </c>
      <c r="C17" s="1414"/>
      <c r="D17" s="461">
        <v>449516</v>
      </c>
      <c r="E17" s="461">
        <v>185388</v>
      </c>
      <c r="F17" s="461"/>
      <c r="G17" s="330">
        <v>206481</v>
      </c>
      <c r="H17" s="330">
        <v>57481</v>
      </c>
      <c r="I17" s="330">
        <v>74110</v>
      </c>
      <c r="J17" s="330">
        <v>67174</v>
      </c>
      <c r="K17" s="330">
        <v>96412</v>
      </c>
      <c r="L17" s="330">
        <v>42401</v>
      </c>
      <c r="M17" s="461">
        <v>9822</v>
      </c>
      <c r="N17" s="461">
        <v>5318</v>
      </c>
      <c r="O17" s="349">
        <v>62691</v>
      </c>
      <c r="P17" s="349">
        <v>13014</v>
      </c>
      <c r="Q17" s="50"/>
    </row>
    <row r="18" spans="1:18" s="8" customFormat="1" ht="16.5" customHeight="1">
      <c r="A18" s="1417"/>
      <c r="B18" s="709">
        <v>4</v>
      </c>
      <c r="C18" s="1414"/>
      <c r="D18" s="461">
        <v>456853</v>
      </c>
      <c r="E18" s="461">
        <v>185918</v>
      </c>
      <c r="F18" s="461"/>
      <c r="G18" s="330">
        <v>209188</v>
      </c>
      <c r="H18" s="330">
        <v>57978</v>
      </c>
      <c r="I18" s="330">
        <v>75335</v>
      </c>
      <c r="J18" s="330">
        <v>67266</v>
      </c>
      <c r="K18" s="330">
        <v>99259</v>
      </c>
      <c r="L18" s="330">
        <v>42375</v>
      </c>
      <c r="M18" s="461">
        <v>10280</v>
      </c>
      <c r="N18" s="461">
        <v>5270</v>
      </c>
      <c r="O18" s="349">
        <v>62791</v>
      </c>
      <c r="P18" s="349">
        <v>13029</v>
      </c>
      <c r="Q18" s="50"/>
    </row>
    <row r="19" spans="1:18" s="8" customFormat="1" ht="16.5" customHeight="1">
      <c r="A19" s="1417"/>
      <c r="B19" s="709">
        <v>5</v>
      </c>
      <c r="C19" s="1414"/>
      <c r="D19" s="461">
        <v>454777</v>
      </c>
      <c r="E19" s="461">
        <v>185985</v>
      </c>
      <c r="F19" s="461"/>
      <c r="G19" s="330">
        <v>207648</v>
      </c>
      <c r="H19" s="330">
        <v>57590</v>
      </c>
      <c r="I19" s="330">
        <v>76040</v>
      </c>
      <c r="J19" s="330">
        <v>67411</v>
      </c>
      <c r="K19" s="330">
        <v>98509</v>
      </c>
      <c r="L19" s="330">
        <v>42602</v>
      </c>
      <c r="M19" s="461">
        <v>10213</v>
      </c>
      <c r="N19" s="461">
        <v>5299</v>
      </c>
      <c r="O19" s="349">
        <v>62367</v>
      </c>
      <c r="P19" s="349">
        <v>13083</v>
      </c>
      <c r="Q19" s="50"/>
    </row>
    <row r="20" spans="1:18" s="8" customFormat="1" ht="16.5" customHeight="1">
      <c r="A20" s="1417"/>
      <c r="B20" s="709">
        <v>6</v>
      </c>
      <c r="C20" s="1414"/>
      <c r="D20" s="461">
        <v>456196</v>
      </c>
      <c r="E20" s="461">
        <v>186025</v>
      </c>
      <c r="F20" s="461"/>
      <c r="G20" s="330">
        <v>207437</v>
      </c>
      <c r="H20" s="330">
        <v>57438</v>
      </c>
      <c r="I20" s="330">
        <v>76589</v>
      </c>
      <c r="J20" s="330">
        <v>67558</v>
      </c>
      <c r="K20" s="330">
        <v>99148</v>
      </c>
      <c r="L20" s="330">
        <v>42631</v>
      </c>
      <c r="M20" s="461">
        <v>10323</v>
      </c>
      <c r="N20" s="461">
        <v>5302</v>
      </c>
      <c r="O20" s="349">
        <v>62699</v>
      </c>
      <c r="P20" s="349">
        <v>13096</v>
      </c>
      <c r="Q20" s="50"/>
    </row>
    <row r="21" spans="1:18" s="8" customFormat="1" ht="16.5" customHeight="1">
      <c r="A21" s="1417"/>
      <c r="B21" s="709">
        <v>7</v>
      </c>
      <c r="C21" s="1414"/>
      <c r="D21" s="461">
        <v>454094</v>
      </c>
      <c r="E21" s="461">
        <v>186460</v>
      </c>
      <c r="F21" s="461"/>
      <c r="G21" s="330">
        <v>206403</v>
      </c>
      <c r="H21" s="330">
        <v>57612</v>
      </c>
      <c r="I21" s="330">
        <v>76653</v>
      </c>
      <c r="J21" s="330">
        <v>67794</v>
      </c>
      <c r="K21" s="330">
        <v>98590</v>
      </c>
      <c r="L21" s="330">
        <v>42660</v>
      </c>
      <c r="M21" s="461">
        <v>10210</v>
      </c>
      <c r="N21" s="461">
        <v>5290</v>
      </c>
      <c r="O21" s="349">
        <v>62238</v>
      </c>
      <c r="P21" s="349">
        <v>13104</v>
      </c>
      <c r="Q21" s="50"/>
    </row>
    <row r="22" spans="1:18" s="8" customFormat="1" ht="16.5" customHeight="1">
      <c r="A22" s="1417"/>
      <c r="B22" s="709">
        <v>8</v>
      </c>
      <c r="C22" s="1414"/>
      <c r="D22" s="398">
        <v>457601</v>
      </c>
      <c r="E22" s="461">
        <v>187132</v>
      </c>
      <c r="F22" s="461"/>
      <c r="G22" s="330">
        <v>209202</v>
      </c>
      <c r="H22" s="330">
        <v>57871</v>
      </c>
      <c r="I22" s="330">
        <v>76850</v>
      </c>
      <c r="J22" s="330">
        <v>68085</v>
      </c>
      <c r="K22" s="330">
        <v>99024</v>
      </c>
      <c r="L22" s="330">
        <v>42743</v>
      </c>
      <c r="M22" s="461">
        <v>10215</v>
      </c>
      <c r="N22" s="461">
        <v>5313</v>
      </c>
      <c r="O22" s="349">
        <v>62310</v>
      </c>
      <c r="P22" s="349">
        <v>13120</v>
      </c>
      <c r="Q22" s="50"/>
    </row>
    <row r="23" spans="1:18" s="8" customFormat="1" ht="16.5" customHeight="1">
      <c r="A23" s="1417"/>
      <c r="B23" s="709">
        <v>9</v>
      </c>
      <c r="C23" s="1414"/>
      <c r="D23" s="462">
        <v>453824</v>
      </c>
      <c r="E23" s="462">
        <v>187487</v>
      </c>
      <c r="F23" s="462"/>
      <c r="G23" s="463">
        <v>206941</v>
      </c>
      <c r="H23" s="463">
        <v>57812</v>
      </c>
      <c r="I23" s="463">
        <v>75963</v>
      </c>
      <c r="J23" s="463">
        <v>68448</v>
      </c>
      <c r="K23" s="463">
        <v>98826</v>
      </c>
      <c r="L23" s="463">
        <v>42677</v>
      </c>
      <c r="M23" s="462">
        <v>10308</v>
      </c>
      <c r="N23" s="462">
        <v>5379</v>
      </c>
      <c r="O23" s="448">
        <v>61786</v>
      </c>
      <c r="P23" s="448">
        <v>13171</v>
      </c>
      <c r="Q23" s="50"/>
    </row>
    <row r="24" spans="1:18" s="8" customFormat="1" ht="16.5" customHeight="1">
      <c r="A24" s="1417"/>
      <c r="B24" s="709">
        <v>10</v>
      </c>
      <c r="C24" s="1414"/>
      <c r="D24" s="554">
        <v>452992</v>
      </c>
      <c r="E24" s="554">
        <v>187528</v>
      </c>
      <c r="F24" s="555"/>
      <c r="G24" s="556">
        <v>206383</v>
      </c>
      <c r="H24" s="556">
        <v>57791</v>
      </c>
      <c r="I24" s="556">
        <v>75913</v>
      </c>
      <c r="J24" s="556">
        <v>68627</v>
      </c>
      <c r="K24" s="557">
        <v>98418</v>
      </c>
      <c r="L24" s="556">
        <v>42544</v>
      </c>
      <c r="M24" s="462">
        <v>10208</v>
      </c>
      <c r="N24" s="462">
        <v>5389</v>
      </c>
      <c r="O24" s="448">
        <v>62070</v>
      </c>
      <c r="P24" s="448">
        <v>13177</v>
      </c>
      <c r="Q24" s="50"/>
    </row>
    <row r="25" spans="1:18" s="8" customFormat="1" ht="16.5" customHeight="1">
      <c r="A25" s="1417"/>
      <c r="B25" s="709">
        <v>11</v>
      </c>
      <c r="C25" s="1414"/>
      <c r="D25" s="349" t="s">
        <v>737</v>
      </c>
      <c r="E25" s="349" t="s">
        <v>737</v>
      </c>
      <c r="F25" s="349"/>
      <c r="G25" s="349" t="s">
        <v>737</v>
      </c>
      <c r="H25" s="349" t="s">
        <v>737</v>
      </c>
      <c r="I25" s="349" t="s">
        <v>737</v>
      </c>
      <c r="J25" s="349" t="s">
        <v>737</v>
      </c>
      <c r="K25" s="349" t="s">
        <v>737</v>
      </c>
      <c r="L25" s="349" t="s">
        <v>737</v>
      </c>
      <c r="M25" s="349">
        <v>10215</v>
      </c>
      <c r="N25" s="349">
        <v>5413</v>
      </c>
      <c r="O25" s="349">
        <v>61823</v>
      </c>
      <c r="P25" s="349">
        <v>13206</v>
      </c>
      <c r="Q25" s="50"/>
    </row>
    <row r="26" spans="1:18" s="8" customFormat="1" ht="15.75" customHeight="1">
      <c r="A26" s="2003" t="s">
        <v>512</v>
      </c>
      <c r="B26" s="2003"/>
      <c r="C26" s="2006"/>
      <c r="D26" s="349" t="s">
        <v>737</v>
      </c>
      <c r="E26" s="349" t="s">
        <v>737</v>
      </c>
      <c r="F26" s="51"/>
      <c r="G26" s="349" t="s">
        <v>737</v>
      </c>
      <c r="H26" s="349" t="s">
        <v>737</v>
      </c>
      <c r="I26" s="349" t="s">
        <v>737</v>
      </c>
      <c r="J26" s="349" t="s">
        <v>737</v>
      </c>
      <c r="K26" s="349" t="s">
        <v>737</v>
      </c>
      <c r="L26" s="349" t="s">
        <v>737</v>
      </c>
      <c r="M26" s="349" t="s">
        <v>737</v>
      </c>
      <c r="N26" s="349" t="s">
        <v>737</v>
      </c>
      <c r="O26" s="349" t="s">
        <v>737</v>
      </c>
      <c r="P26" s="349" t="s">
        <v>737</v>
      </c>
      <c r="Q26" s="50"/>
      <c r="R26" s="350" t="s">
        <v>903</v>
      </c>
    </row>
    <row r="27" spans="1:18" s="8" customFormat="1" ht="13.5" customHeight="1">
      <c r="A27" s="722"/>
      <c r="B27" s="710"/>
      <c r="C27" s="1414"/>
      <c r="D27" s="506"/>
      <c r="E27" s="506"/>
      <c r="F27" s="506"/>
      <c r="G27" s="506"/>
      <c r="H27" s="506"/>
      <c r="I27" s="506"/>
      <c r="J27" s="506"/>
      <c r="K27" s="506"/>
      <c r="L27" s="506"/>
      <c r="M27" s="1476"/>
      <c r="N27" s="1476"/>
      <c r="O27" s="1476"/>
      <c r="P27" s="1476"/>
      <c r="Q27" s="50"/>
    </row>
    <row r="28" spans="1:18" s="8" customFormat="1" ht="15.75" customHeight="1">
      <c r="A28" s="1820" t="s">
        <v>43</v>
      </c>
      <c r="B28" s="1820"/>
      <c r="C28" s="1821"/>
      <c r="D28" s="154" t="s">
        <v>737</v>
      </c>
      <c r="E28" s="349" t="s">
        <v>737</v>
      </c>
      <c r="F28" s="310"/>
      <c r="G28" s="349" t="s">
        <v>737</v>
      </c>
      <c r="H28" s="349" t="s">
        <v>737</v>
      </c>
      <c r="I28" s="349" t="s">
        <v>737</v>
      </c>
      <c r="J28" s="349" t="s">
        <v>737</v>
      </c>
      <c r="K28" s="349" t="s">
        <v>737</v>
      </c>
      <c r="L28" s="349" t="s">
        <v>737</v>
      </c>
      <c r="M28" s="310">
        <f t="shared" ref="M28:P28" si="0">(M25-M24)/M24*100</f>
        <v>6.8573667711598743E-2</v>
      </c>
      <c r="N28" s="310">
        <f t="shared" si="0"/>
        <v>0.44535164223418078</v>
      </c>
      <c r="O28" s="310">
        <f t="shared" si="0"/>
        <v>-0.39793781214757534</v>
      </c>
      <c r="P28" s="310">
        <f t="shared" si="0"/>
        <v>0.22008044319647871</v>
      </c>
      <c r="R28" s="350" t="s">
        <v>903</v>
      </c>
    </row>
    <row r="29" spans="1:18" s="8" customFormat="1" ht="15.75" customHeight="1">
      <c r="A29" s="1871" t="s">
        <v>262</v>
      </c>
      <c r="B29" s="1871"/>
      <c r="C29" s="1872"/>
      <c r="D29" s="465" t="s">
        <v>737</v>
      </c>
      <c r="E29" s="465" t="s">
        <v>737</v>
      </c>
      <c r="F29" s="514"/>
      <c r="G29" s="548" t="s">
        <v>737</v>
      </c>
      <c r="H29" s="548" t="s">
        <v>737</v>
      </c>
      <c r="I29" s="548" t="s">
        <v>737</v>
      </c>
      <c r="J29" s="548" t="s">
        <v>737</v>
      </c>
      <c r="K29" s="548" t="s">
        <v>737</v>
      </c>
      <c r="L29" s="548" t="s">
        <v>737</v>
      </c>
      <c r="M29" s="164">
        <f t="shared" ref="M29:P29" si="1">(M25-M13)/M13*100</f>
        <v>-1.532677848467322</v>
      </c>
      <c r="N29" s="164">
        <f t="shared" si="1"/>
        <v>4.8827746560744041</v>
      </c>
      <c r="O29" s="164">
        <f t="shared" si="1"/>
        <v>-2.5104470551131435</v>
      </c>
      <c r="P29" s="164">
        <f t="shared" si="1"/>
        <v>1.4519474533302605</v>
      </c>
      <c r="R29" s="350" t="s">
        <v>903</v>
      </c>
    </row>
    <row r="30" spans="1:18" s="8" customFormat="1" ht="12" customHeight="1">
      <c r="A30" s="1477" t="s">
        <v>224</v>
      </c>
      <c r="B30" s="1478" t="s">
        <v>899</v>
      </c>
      <c r="C30" s="1478"/>
      <c r="D30" s="1478"/>
      <c r="E30" s="1478"/>
      <c r="F30" s="1478"/>
      <c r="G30" s="1478"/>
      <c r="H30" s="1478"/>
      <c r="I30" s="1478"/>
      <c r="J30" s="1478"/>
      <c r="K30" s="1478"/>
      <c r="L30" s="1478"/>
      <c r="M30" s="1478"/>
      <c r="N30" s="1479" t="s">
        <v>832</v>
      </c>
      <c r="O30" s="1480"/>
      <c r="P30" s="1481"/>
    </row>
    <row r="31" spans="1:18" s="8" customFormat="1" ht="11.15" customHeight="1">
      <c r="A31" s="1482"/>
      <c r="B31" s="1483"/>
      <c r="C31" s="1483" t="s">
        <v>900</v>
      </c>
      <c r="D31" s="1483"/>
      <c r="E31" s="1483"/>
      <c r="F31" s="1483"/>
      <c r="G31" s="1483"/>
      <c r="H31" s="1483"/>
      <c r="I31" s="1483"/>
      <c r="J31" s="1483"/>
      <c r="K31" s="1483"/>
      <c r="L31" s="1483"/>
      <c r="M31" s="1483"/>
      <c r="N31" s="1479" t="s">
        <v>833</v>
      </c>
      <c r="O31" s="1484"/>
      <c r="P31" s="1481"/>
    </row>
    <row r="32" spans="1:18" s="8" customFormat="1" ht="11">
      <c r="A32" s="1482"/>
      <c r="B32" s="1485" t="s">
        <v>707</v>
      </c>
      <c r="C32" s="49"/>
      <c r="D32" s="254"/>
      <c r="E32" s="1482"/>
      <c r="F32" s="1482"/>
      <c r="G32" s="1482"/>
      <c r="H32" s="1482"/>
      <c r="I32" s="1482"/>
      <c r="J32" s="1482"/>
      <c r="K32" s="1482"/>
      <c r="L32" s="1482"/>
      <c r="M32" s="49"/>
      <c r="N32" s="1479" t="s">
        <v>834</v>
      </c>
      <c r="O32" s="49"/>
    </row>
    <row r="33" spans="1:17" s="8" customFormat="1" ht="9.5">
      <c r="A33" s="1482"/>
      <c r="B33" s="1482" t="s">
        <v>898</v>
      </c>
      <c r="C33" s="49"/>
      <c r="D33" s="254"/>
      <c r="E33" s="1482"/>
      <c r="F33" s="1482"/>
      <c r="G33" s="1482"/>
      <c r="H33" s="1482"/>
      <c r="I33" s="1482"/>
      <c r="J33" s="1482"/>
      <c r="K33" s="1482"/>
      <c r="L33" s="1482"/>
      <c r="M33" s="49"/>
      <c r="N33" s="1486"/>
      <c r="O33" s="49"/>
      <c r="P33" s="49"/>
    </row>
    <row r="34" spans="1:17" s="8" customFormat="1" ht="9.5">
      <c r="A34" s="1482"/>
      <c r="B34" s="1482"/>
      <c r="C34" s="1075" t="s">
        <v>994</v>
      </c>
      <c r="D34" s="1075"/>
      <c r="E34" s="1075"/>
      <c r="F34" s="1075"/>
      <c r="G34" s="1075"/>
      <c r="H34" s="1075"/>
      <c r="I34" s="1075"/>
      <c r="J34" s="1075"/>
      <c r="K34" s="1075"/>
      <c r="L34" s="1075"/>
      <c r="M34" s="1487"/>
      <c r="N34" s="1486"/>
      <c r="O34" s="49"/>
      <c r="P34" s="49"/>
    </row>
    <row r="35" spans="1:17" s="8" customFormat="1" ht="9.5">
      <c r="A35" s="1482"/>
      <c r="B35" s="1482"/>
      <c r="C35" s="1075" t="s">
        <v>924</v>
      </c>
      <c r="D35" s="1075"/>
      <c r="E35" s="1075"/>
      <c r="F35" s="1075"/>
      <c r="G35" s="1075"/>
      <c r="H35" s="1075"/>
      <c r="I35" s="1075"/>
      <c r="J35" s="1075"/>
      <c r="K35" s="1075"/>
      <c r="L35" s="1075"/>
      <c r="M35" s="1487"/>
      <c r="N35" s="1486"/>
      <c r="O35" s="49"/>
      <c r="P35" s="49"/>
    </row>
    <row r="36" spans="1:17" s="97" customFormat="1" ht="11">
      <c r="A36" s="49"/>
      <c r="B36" s="1482" t="s">
        <v>708</v>
      </c>
      <c r="C36" s="49"/>
      <c r="D36" s="49"/>
      <c r="E36" s="49"/>
      <c r="F36" s="49"/>
      <c r="G36" s="49"/>
      <c r="H36" s="49"/>
      <c r="I36" s="49"/>
      <c r="J36" s="49"/>
      <c r="K36" s="49"/>
      <c r="L36" s="49"/>
      <c r="M36" s="49"/>
      <c r="N36" s="49"/>
      <c r="O36" s="49"/>
      <c r="P36" s="49"/>
      <c r="Q36" s="83"/>
    </row>
    <row r="37" spans="1:17" s="97" customFormat="1" ht="11">
      <c r="A37" s="49"/>
      <c r="B37" s="1485" t="s">
        <v>709</v>
      </c>
      <c r="C37" s="49"/>
      <c r="D37" s="49"/>
      <c r="E37" s="49"/>
      <c r="F37" s="49"/>
      <c r="G37" s="49"/>
      <c r="H37" s="49"/>
      <c r="I37" s="49"/>
      <c r="J37" s="49"/>
      <c r="K37" s="49"/>
      <c r="L37" s="49"/>
      <c r="M37" s="49"/>
      <c r="N37" s="49"/>
      <c r="O37" s="49"/>
      <c r="P37" s="49"/>
      <c r="Q37" s="83"/>
    </row>
    <row r="38" spans="1:17" s="97" customFormat="1" ht="11">
      <c r="A38" s="49"/>
      <c r="B38" s="1485" t="s">
        <v>764</v>
      </c>
      <c r="C38" s="49"/>
      <c r="D38" s="49"/>
      <c r="E38" s="49"/>
      <c r="F38" s="49"/>
      <c r="G38" s="49"/>
      <c r="H38" s="49"/>
      <c r="I38" s="49"/>
      <c r="J38" s="49"/>
      <c r="K38" s="49"/>
      <c r="L38" s="49"/>
      <c r="M38" s="49"/>
      <c r="N38" s="49"/>
      <c r="O38" s="49"/>
      <c r="P38" s="49"/>
      <c r="Q38" s="83"/>
    </row>
    <row r="39" spans="1:17" s="97" customFormat="1" ht="11">
      <c r="A39" s="49"/>
      <c r="B39" s="49" t="s">
        <v>1066</v>
      </c>
      <c r="C39" s="49"/>
      <c r="D39" s="49"/>
      <c r="E39" s="49"/>
      <c r="F39" s="49"/>
      <c r="G39" s="49"/>
      <c r="H39" s="49"/>
      <c r="I39" s="49"/>
      <c r="J39" s="49"/>
      <c r="K39" s="49"/>
      <c r="L39" s="49"/>
      <c r="M39" s="49"/>
      <c r="N39" s="49"/>
      <c r="O39" s="49"/>
      <c r="P39" s="49"/>
      <c r="Q39" s="83"/>
    </row>
    <row r="40" spans="1:17" s="97" customFormat="1" ht="11">
      <c r="A40" s="49"/>
      <c r="B40" s="83"/>
      <c r="C40" s="49"/>
      <c r="D40" s="49"/>
      <c r="E40" s="49"/>
      <c r="F40" s="49"/>
      <c r="G40" s="49"/>
      <c r="H40" s="49"/>
      <c r="I40" s="49"/>
      <c r="J40" s="49"/>
      <c r="K40" s="49"/>
      <c r="L40" s="49"/>
      <c r="M40" s="49"/>
      <c r="N40" s="49"/>
      <c r="O40" s="49"/>
      <c r="P40" s="49"/>
      <c r="Q40" s="83"/>
    </row>
    <row r="41" spans="1:17" s="58" customFormat="1" ht="26.25" customHeight="1">
      <c r="A41" s="1488"/>
      <c r="B41" s="1488"/>
      <c r="C41" s="1488"/>
      <c r="D41" s="1489"/>
      <c r="E41" s="1488"/>
      <c r="F41" s="1488"/>
      <c r="G41" s="1471" t="s">
        <v>730</v>
      </c>
      <c r="H41" s="1488"/>
      <c r="I41" s="1488"/>
      <c r="J41" s="1488"/>
      <c r="K41" s="1488"/>
      <c r="L41" s="1488"/>
      <c r="N41" s="1707"/>
      <c r="O41" s="1708"/>
      <c r="P41" s="627"/>
    </row>
    <row r="42" spans="1:17" s="58" customFormat="1" ht="9" customHeight="1">
      <c r="A42" s="1488"/>
      <c r="B42" s="1488"/>
      <c r="C42" s="1488"/>
      <c r="D42" s="1490"/>
      <c r="E42" s="1488"/>
      <c r="F42" s="1488"/>
      <c r="G42" s="1490"/>
      <c r="H42" s="1488"/>
      <c r="J42" s="1488" t="s">
        <v>430</v>
      </c>
      <c r="L42" s="1488"/>
      <c r="M42" s="1488"/>
      <c r="N42" s="1488"/>
      <c r="O42" s="1488"/>
      <c r="P42" s="1488"/>
    </row>
    <row r="43" spans="1:17" s="51" customFormat="1" ht="18" customHeight="1">
      <c r="A43" s="54"/>
      <c r="B43" s="55"/>
      <c r="C43" s="56"/>
      <c r="D43" s="2036" t="s">
        <v>195</v>
      </c>
      <c r="E43" s="2037"/>
      <c r="F43" s="2038"/>
      <c r="G43" s="2027" t="s">
        <v>201</v>
      </c>
      <c r="H43" s="2029" t="s">
        <v>288</v>
      </c>
      <c r="I43" s="2040" t="s">
        <v>287</v>
      </c>
      <c r="J43" s="2042" t="s">
        <v>202</v>
      </c>
      <c r="K43" s="1877" t="s">
        <v>203</v>
      </c>
      <c r="L43" s="2040" t="s">
        <v>494</v>
      </c>
      <c r="M43" s="2042" t="s">
        <v>204</v>
      </c>
      <c r="N43" s="2042" t="s">
        <v>205</v>
      </c>
      <c r="O43" s="2042" t="s">
        <v>503</v>
      </c>
      <c r="P43" s="2049"/>
      <c r="Q43" s="2047"/>
    </row>
    <row r="44" spans="1:17" s="57" customFormat="1" ht="22.5" customHeight="1">
      <c r="A44" s="2044" t="s">
        <v>220</v>
      </c>
      <c r="B44" s="2045"/>
      <c r="C44" s="2046"/>
      <c r="D44" s="206" t="s">
        <v>697</v>
      </c>
      <c r="E44" s="2034" t="s">
        <v>203</v>
      </c>
      <c r="F44" s="2039"/>
      <c r="G44" s="2028"/>
      <c r="H44" s="2030"/>
      <c r="I44" s="2041"/>
      <c r="J44" s="2043"/>
      <c r="K44" s="2048"/>
      <c r="L44" s="2052"/>
      <c r="M44" s="2053"/>
      <c r="N44" s="2054"/>
      <c r="O44" s="2051"/>
      <c r="P44" s="2050"/>
      <c r="Q44" s="2047"/>
    </row>
    <row r="45" spans="1:17" s="246" customFormat="1" ht="14.25" customHeight="1">
      <c r="A45" s="1472"/>
      <c r="B45" s="1473"/>
      <c r="C45" s="1474"/>
      <c r="D45" s="1472" t="s">
        <v>268</v>
      </c>
      <c r="E45" s="1491" t="s">
        <v>268</v>
      </c>
      <c r="F45" s="1491"/>
      <c r="G45" s="1492" t="s">
        <v>225</v>
      </c>
      <c r="H45" s="1491" t="s">
        <v>225</v>
      </c>
      <c r="I45" s="1472" t="s">
        <v>225</v>
      </c>
      <c r="J45" s="1493" t="s">
        <v>225</v>
      </c>
      <c r="K45" s="1472" t="s">
        <v>225</v>
      </c>
      <c r="L45" s="1472" t="s">
        <v>225</v>
      </c>
      <c r="M45" s="1472" t="s">
        <v>225</v>
      </c>
      <c r="N45" s="1472" t="s">
        <v>225</v>
      </c>
      <c r="O45" s="1472" t="s">
        <v>225</v>
      </c>
      <c r="P45" s="1472"/>
      <c r="Q45" s="1472"/>
    </row>
    <row r="46" spans="1:17" s="9" customFormat="1" ht="15.75" customHeight="1">
      <c r="A46" s="1329" t="s">
        <v>486</v>
      </c>
      <c r="B46" s="639">
        <v>2</v>
      </c>
      <c r="C46" s="640" t="s">
        <v>223</v>
      </c>
      <c r="D46" s="333">
        <v>10043</v>
      </c>
      <c r="E46" s="333">
        <v>18689</v>
      </c>
      <c r="F46" s="382"/>
      <c r="G46" s="449">
        <v>25640604</v>
      </c>
      <c r="H46" s="1494">
        <v>54534</v>
      </c>
      <c r="I46" s="1495">
        <v>0</v>
      </c>
      <c r="J46" s="450">
        <v>268779</v>
      </c>
      <c r="K46" s="451">
        <v>11027366</v>
      </c>
      <c r="L46" s="452">
        <v>1714</v>
      </c>
      <c r="M46" s="452">
        <v>31</v>
      </c>
      <c r="N46" s="453">
        <v>457173</v>
      </c>
      <c r="O46" s="451">
        <v>1225715</v>
      </c>
      <c r="P46" s="145"/>
      <c r="Q46" s="144"/>
    </row>
    <row r="47" spans="1:17" s="9" customFormat="1" ht="15.75" customHeight="1">
      <c r="A47" s="638"/>
      <c r="B47" s="639">
        <v>3</v>
      </c>
      <c r="C47" s="640"/>
      <c r="D47" s="349" t="s">
        <v>737</v>
      </c>
      <c r="E47" s="349" t="s">
        <v>737</v>
      </c>
      <c r="F47" s="382"/>
      <c r="G47" s="449">
        <v>26561185</v>
      </c>
      <c r="H47" s="1494">
        <v>61189</v>
      </c>
      <c r="I47" s="1495">
        <v>230000</v>
      </c>
      <c r="J47" s="450">
        <v>613770</v>
      </c>
      <c r="K47" s="451">
        <v>11200283</v>
      </c>
      <c r="L47" s="452">
        <v>695</v>
      </c>
      <c r="M47" s="452">
        <v>35</v>
      </c>
      <c r="N47" s="453">
        <v>537099</v>
      </c>
      <c r="O47" s="451">
        <v>1440679</v>
      </c>
      <c r="P47" s="145"/>
      <c r="Q47" s="144"/>
    </row>
    <row r="48" spans="1:17" s="9" customFormat="1" ht="15.75" customHeight="1">
      <c r="A48" s="638"/>
      <c r="B48" s="639">
        <v>4</v>
      </c>
      <c r="C48" s="640"/>
      <c r="D48" s="349" t="s">
        <v>737</v>
      </c>
      <c r="E48" s="349" t="s">
        <v>737</v>
      </c>
      <c r="F48" s="382"/>
      <c r="G48" s="449">
        <v>27106914</v>
      </c>
      <c r="H48" s="1494">
        <v>56718</v>
      </c>
      <c r="I48" s="1495">
        <v>0</v>
      </c>
      <c r="J48" s="450">
        <v>337638</v>
      </c>
      <c r="K48" s="451">
        <v>11721882</v>
      </c>
      <c r="L48" s="452">
        <v>788</v>
      </c>
      <c r="M48" s="452">
        <v>85</v>
      </c>
      <c r="N48" s="453">
        <v>612096</v>
      </c>
      <c r="O48" s="451">
        <v>1012585</v>
      </c>
      <c r="P48" s="145"/>
      <c r="Q48" s="144"/>
    </row>
    <row r="49" spans="1:18" s="9" customFormat="1" ht="15.75" customHeight="1">
      <c r="A49" s="638"/>
      <c r="B49" s="639">
        <v>5</v>
      </c>
      <c r="C49" s="640"/>
      <c r="D49" s="349" t="s">
        <v>737</v>
      </c>
      <c r="E49" s="349" t="s">
        <v>737</v>
      </c>
      <c r="F49" s="382"/>
      <c r="G49" s="449">
        <v>27530662</v>
      </c>
      <c r="H49" s="1494">
        <v>36918</v>
      </c>
      <c r="I49" s="1495">
        <v>230097</v>
      </c>
      <c r="J49" s="450">
        <v>389068</v>
      </c>
      <c r="K49" s="451">
        <v>11963781</v>
      </c>
      <c r="L49" s="452">
        <v>2896</v>
      </c>
      <c r="M49" s="452">
        <v>0</v>
      </c>
      <c r="N49" s="453">
        <v>687495</v>
      </c>
      <c r="O49" s="451">
        <v>1079697</v>
      </c>
      <c r="P49" s="145"/>
      <c r="Q49" s="144"/>
    </row>
    <row r="50" spans="1:18" s="53" customFormat="1" ht="15.75" customHeight="1">
      <c r="A50" s="638"/>
      <c r="B50" s="639">
        <v>6</v>
      </c>
      <c r="C50" s="640"/>
      <c r="D50" s="349" t="s">
        <v>737</v>
      </c>
      <c r="E50" s="349" t="s">
        <v>737</v>
      </c>
      <c r="F50" s="382"/>
      <c r="G50" s="449">
        <v>28175794</v>
      </c>
      <c r="H50" s="1494">
        <v>28121</v>
      </c>
      <c r="I50" s="1495">
        <v>0</v>
      </c>
      <c r="J50" s="450">
        <v>448227</v>
      </c>
      <c r="K50" s="451">
        <v>12398652</v>
      </c>
      <c r="L50" s="452">
        <v>5426</v>
      </c>
      <c r="M50" s="452">
        <v>0</v>
      </c>
      <c r="N50" s="453">
        <v>846327</v>
      </c>
      <c r="O50" s="451">
        <v>723047</v>
      </c>
      <c r="P50" s="145"/>
      <c r="Q50" s="144"/>
    </row>
    <row r="51" spans="1:18" s="53" customFormat="1" ht="15.75" customHeight="1">
      <c r="A51" s="2023" t="s">
        <v>512</v>
      </c>
      <c r="B51" s="2023"/>
      <c r="C51" s="2024"/>
      <c r="D51" s="142" t="s">
        <v>737</v>
      </c>
      <c r="E51" s="142" t="s">
        <v>737</v>
      </c>
      <c r="G51" s="1496">
        <v>0</v>
      </c>
      <c r="H51" s="1434">
        <v>0</v>
      </c>
      <c r="I51" s="1434">
        <v>0</v>
      </c>
      <c r="J51" s="1497">
        <v>0</v>
      </c>
      <c r="K51" s="1434">
        <v>0</v>
      </c>
      <c r="L51" s="1434">
        <v>0</v>
      </c>
      <c r="M51" s="1434">
        <v>0</v>
      </c>
      <c r="N51" s="1434">
        <v>0</v>
      </c>
      <c r="O51" s="1434">
        <v>0</v>
      </c>
      <c r="P51" s="145"/>
      <c r="Q51" s="144"/>
      <c r="R51" s="350"/>
    </row>
    <row r="52" spans="1:18" s="49" customFormat="1" ht="13.5" customHeight="1">
      <c r="A52" s="89"/>
      <c r="B52" s="1460"/>
      <c r="C52" s="1461"/>
      <c r="D52" s="95"/>
      <c r="E52" s="95"/>
      <c r="F52" s="95"/>
      <c r="G52" s="1498"/>
      <c r="H52" s="95"/>
      <c r="I52" s="1499"/>
      <c r="J52" s="1500"/>
      <c r="K52" s="1466"/>
      <c r="L52" s="1501"/>
      <c r="M52" s="1070"/>
      <c r="N52" s="1070"/>
      <c r="O52" s="1070"/>
      <c r="P52" s="1070"/>
      <c r="Q52" s="1070"/>
    </row>
    <row r="53" spans="1:18" s="8" customFormat="1" ht="16.5" customHeight="1">
      <c r="A53" s="1417">
        <v>6</v>
      </c>
      <c r="B53" s="709">
        <v>11</v>
      </c>
      <c r="C53" s="1414" t="s">
        <v>285</v>
      </c>
      <c r="D53" s="448" t="s">
        <v>737</v>
      </c>
      <c r="E53" s="448" t="s">
        <v>737</v>
      </c>
      <c r="F53" s="179"/>
      <c r="G53" s="320">
        <v>27839992</v>
      </c>
      <c r="H53" s="1502">
        <v>42421</v>
      </c>
      <c r="I53" s="1438">
        <v>0</v>
      </c>
      <c r="J53" s="321">
        <v>451727</v>
      </c>
      <c r="K53" s="322">
        <v>12345403</v>
      </c>
      <c r="L53" s="323">
        <v>4971</v>
      </c>
      <c r="M53" s="323">
        <v>0</v>
      </c>
      <c r="N53" s="324">
        <v>822810</v>
      </c>
      <c r="O53" s="325">
        <v>744447</v>
      </c>
      <c r="P53" s="88"/>
      <c r="Q53" s="88"/>
    </row>
    <row r="54" spans="1:18" s="8" customFormat="1" ht="16.5" customHeight="1">
      <c r="A54" s="1417"/>
      <c r="B54" s="709">
        <v>12</v>
      </c>
      <c r="C54" s="1414"/>
      <c r="D54" s="448" t="s">
        <v>737</v>
      </c>
      <c r="E54" s="448" t="s">
        <v>737</v>
      </c>
      <c r="F54" s="179"/>
      <c r="G54" s="320">
        <v>28175794</v>
      </c>
      <c r="H54" s="1502">
        <v>28121</v>
      </c>
      <c r="I54" s="1438">
        <v>0</v>
      </c>
      <c r="J54" s="321">
        <v>448227</v>
      </c>
      <c r="K54" s="322">
        <v>12398652</v>
      </c>
      <c r="L54" s="323">
        <v>5426</v>
      </c>
      <c r="M54" s="323">
        <v>0</v>
      </c>
      <c r="N54" s="324">
        <v>846327</v>
      </c>
      <c r="O54" s="325">
        <v>723047</v>
      </c>
      <c r="P54" s="88"/>
      <c r="Q54" s="88"/>
    </row>
    <row r="55" spans="1:18" s="8" customFormat="1" ht="16.5" customHeight="1">
      <c r="A55" s="1417">
        <v>7</v>
      </c>
      <c r="B55" s="709">
        <v>1</v>
      </c>
      <c r="C55" s="1414"/>
      <c r="D55" s="448" t="s">
        <v>737</v>
      </c>
      <c r="E55" s="448" t="s">
        <v>737</v>
      </c>
      <c r="F55" s="179"/>
      <c r="G55" s="320">
        <v>27922067</v>
      </c>
      <c r="H55" s="1502">
        <v>28221</v>
      </c>
      <c r="I55" s="1438">
        <v>0</v>
      </c>
      <c r="J55" s="321">
        <v>450527</v>
      </c>
      <c r="K55" s="322">
        <v>12361428</v>
      </c>
      <c r="L55" s="323">
        <v>3224</v>
      </c>
      <c r="M55" s="323">
        <v>0</v>
      </c>
      <c r="N55" s="324">
        <v>829947</v>
      </c>
      <c r="O55" s="325">
        <v>816438</v>
      </c>
      <c r="P55" s="88"/>
      <c r="Q55" s="88"/>
    </row>
    <row r="56" spans="1:18" s="8" customFormat="1" ht="16.5" customHeight="1">
      <c r="A56" s="1417"/>
      <c r="B56" s="709">
        <v>2</v>
      </c>
      <c r="C56" s="1414"/>
      <c r="D56" s="448" t="s">
        <v>737</v>
      </c>
      <c r="E56" s="448" t="s">
        <v>737</v>
      </c>
      <c r="F56" s="179"/>
      <c r="G56" s="320">
        <v>27938046</v>
      </c>
      <c r="H56" s="1502">
        <v>72939</v>
      </c>
      <c r="I56" s="1438">
        <v>0</v>
      </c>
      <c r="J56" s="321">
        <v>450527</v>
      </c>
      <c r="K56" s="322">
        <v>12379091</v>
      </c>
      <c r="L56" s="323">
        <v>3920</v>
      </c>
      <c r="M56" s="323">
        <v>0</v>
      </c>
      <c r="N56" s="324">
        <v>841543</v>
      </c>
      <c r="O56" s="325">
        <v>890280</v>
      </c>
      <c r="P56" s="95"/>
      <c r="Q56" s="95"/>
    </row>
    <row r="57" spans="1:18" s="8" customFormat="1" ht="16.5" customHeight="1">
      <c r="A57" s="1417"/>
      <c r="B57" s="709">
        <v>3</v>
      </c>
      <c r="C57" s="1414"/>
      <c r="D57" s="154" t="s">
        <v>737</v>
      </c>
      <c r="E57" s="448" t="s">
        <v>737</v>
      </c>
      <c r="F57" s="179"/>
      <c r="G57" s="320">
        <v>27874930</v>
      </c>
      <c r="H57" s="1502">
        <v>24456</v>
      </c>
      <c r="I57" s="1438">
        <v>0</v>
      </c>
      <c r="J57" s="321">
        <v>447026</v>
      </c>
      <c r="K57" s="322">
        <v>12533060</v>
      </c>
      <c r="L57" s="323">
        <v>2936</v>
      </c>
      <c r="M57" s="323">
        <v>0</v>
      </c>
      <c r="N57" s="324">
        <v>853582</v>
      </c>
      <c r="O57" s="325">
        <v>925259</v>
      </c>
      <c r="P57" s="95"/>
      <c r="Q57" s="95"/>
    </row>
    <row r="58" spans="1:18" s="8" customFormat="1" ht="16.5" customHeight="1">
      <c r="A58" s="1417"/>
      <c r="B58" s="709">
        <v>4</v>
      </c>
      <c r="C58" s="1414"/>
      <c r="D58" s="317" t="s">
        <v>737</v>
      </c>
      <c r="E58" s="251" t="s">
        <v>737</v>
      </c>
      <c r="F58" s="316"/>
      <c r="G58" s="320">
        <v>28275990</v>
      </c>
      <c r="H58" s="1502">
        <v>24256</v>
      </c>
      <c r="I58" s="1438">
        <v>0</v>
      </c>
      <c r="J58" s="321">
        <v>446999</v>
      </c>
      <c r="K58" s="322">
        <v>12566052</v>
      </c>
      <c r="L58" s="323">
        <v>4282</v>
      </c>
      <c r="M58" s="323">
        <v>0</v>
      </c>
      <c r="N58" s="324">
        <v>858207</v>
      </c>
      <c r="O58" s="325">
        <v>918539</v>
      </c>
      <c r="P58" s="95"/>
      <c r="Q58" s="95"/>
    </row>
    <row r="59" spans="1:18" s="8" customFormat="1" ht="16.5" customHeight="1">
      <c r="A59" s="1417"/>
      <c r="B59" s="709">
        <v>5</v>
      </c>
      <c r="C59" s="1414"/>
      <c r="D59" s="317" t="s">
        <v>737</v>
      </c>
      <c r="E59" s="251" t="s">
        <v>737</v>
      </c>
      <c r="F59" s="316"/>
      <c r="G59" s="320">
        <v>28168720</v>
      </c>
      <c r="H59" s="1502">
        <v>88706</v>
      </c>
      <c r="I59" s="1438">
        <v>0</v>
      </c>
      <c r="J59" s="321">
        <v>447000</v>
      </c>
      <c r="K59" s="322">
        <v>12528239</v>
      </c>
      <c r="L59" s="323">
        <v>4798</v>
      </c>
      <c r="M59" s="323">
        <v>0</v>
      </c>
      <c r="N59" s="324">
        <v>885791</v>
      </c>
      <c r="O59" s="325">
        <v>986444</v>
      </c>
      <c r="P59" s="95"/>
      <c r="Q59" s="95"/>
    </row>
    <row r="60" spans="1:18" s="8" customFormat="1" ht="16.5" customHeight="1">
      <c r="A60" s="1417"/>
      <c r="B60" s="709">
        <v>6</v>
      </c>
      <c r="C60" s="1414"/>
      <c r="D60" s="317" t="s">
        <v>737</v>
      </c>
      <c r="E60" s="251" t="s">
        <v>737</v>
      </c>
      <c r="F60" s="316"/>
      <c r="G60" s="320">
        <v>28200499</v>
      </c>
      <c r="H60" s="1502">
        <v>104886</v>
      </c>
      <c r="I60" s="1438">
        <v>0</v>
      </c>
      <c r="J60" s="321">
        <v>413500</v>
      </c>
      <c r="K60" s="322">
        <v>12553416</v>
      </c>
      <c r="L60" s="323">
        <v>6282</v>
      </c>
      <c r="M60" s="323">
        <v>0</v>
      </c>
      <c r="N60" s="324">
        <v>870283</v>
      </c>
      <c r="O60" s="325">
        <v>986828</v>
      </c>
      <c r="P60" s="95"/>
      <c r="Q60" s="95"/>
    </row>
    <row r="61" spans="1:18" s="8" customFormat="1" ht="16.5" customHeight="1">
      <c r="A61" s="1417"/>
      <c r="B61" s="709">
        <v>7</v>
      </c>
      <c r="C61" s="1414"/>
      <c r="D61" s="154" t="s">
        <v>737</v>
      </c>
      <c r="E61" s="448" t="s">
        <v>737</v>
      </c>
      <c r="F61" s="179"/>
      <c r="G61" s="320">
        <v>28100862</v>
      </c>
      <c r="H61" s="1502">
        <v>150706</v>
      </c>
      <c r="I61" s="1438">
        <v>0</v>
      </c>
      <c r="J61" s="321">
        <v>421251</v>
      </c>
      <c r="K61" s="322">
        <v>12607074</v>
      </c>
      <c r="L61" s="323">
        <v>12540</v>
      </c>
      <c r="M61" s="323">
        <v>1</v>
      </c>
      <c r="N61" s="324">
        <v>887004</v>
      </c>
      <c r="O61" s="325">
        <v>996458</v>
      </c>
      <c r="P61" s="88"/>
      <c r="Q61" s="88"/>
    </row>
    <row r="62" spans="1:18" s="8" customFormat="1" ht="16.5" customHeight="1">
      <c r="A62" s="1417"/>
      <c r="B62" s="709">
        <v>8</v>
      </c>
      <c r="C62" s="1414"/>
      <c r="D62" s="154" t="s">
        <v>737</v>
      </c>
      <c r="E62" s="448" t="s">
        <v>737</v>
      </c>
      <c r="F62" s="179"/>
      <c r="G62" s="320">
        <v>28400422</v>
      </c>
      <c r="H62" s="1502">
        <v>121596</v>
      </c>
      <c r="I62" s="1438">
        <v>0</v>
      </c>
      <c r="J62" s="321">
        <v>421386</v>
      </c>
      <c r="K62" s="322">
        <v>12662082</v>
      </c>
      <c r="L62" s="323">
        <v>9245</v>
      </c>
      <c r="M62" s="323">
        <v>1</v>
      </c>
      <c r="N62" s="324">
        <v>898275</v>
      </c>
      <c r="O62" s="325">
        <v>976034</v>
      </c>
      <c r="P62" s="88"/>
      <c r="Q62" s="88"/>
    </row>
    <row r="63" spans="1:18" s="8" customFormat="1" ht="16.5" customHeight="1">
      <c r="A63" s="1417"/>
      <c r="B63" s="709">
        <v>9</v>
      </c>
      <c r="C63" s="1414"/>
      <c r="D63" s="154" t="s">
        <v>737</v>
      </c>
      <c r="E63" s="448" t="s">
        <v>737</v>
      </c>
      <c r="F63" s="179"/>
      <c r="G63" s="320">
        <v>28086040</v>
      </c>
      <c r="H63" s="1502">
        <v>94186</v>
      </c>
      <c r="I63" s="1438">
        <v>0</v>
      </c>
      <c r="J63" s="321">
        <v>404986</v>
      </c>
      <c r="K63" s="322">
        <v>12693341</v>
      </c>
      <c r="L63" s="323">
        <v>6464</v>
      </c>
      <c r="M63" s="323">
        <v>0</v>
      </c>
      <c r="N63" s="324">
        <v>897187</v>
      </c>
      <c r="O63" s="325">
        <v>843903</v>
      </c>
      <c r="P63" s="88"/>
      <c r="Q63" s="88"/>
    </row>
    <row r="64" spans="1:18" s="8" customFormat="1" ht="16.5" customHeight="1">
      <c r="A64" s="1417"/>
      <c r="B64" s="709">
        <v>10</v>
      </c>
      <c r="C64" s="1414"/>
      <c r="D64" s="154" t="s">
        <v>737</v>
      </c>
      <c r="E64" s="448" t="s">
        <v>737</v>
      </c>
      <c r="F64" s="179"/>
      <c r="G64" s="320">
        <v>28022279</v>
      </c>
      <c r="H64" s="1502">
        <v>104646</v>
      </c>
      <c r="I64" s="1438">
        <v>0</v>
      </c>
      <c r="J64" s="321">
        <v>404957</v>
      </c>
      <c r="K64" s="322">
        <v>12700307</v>
      </c>
      <c r="L64" s="323">
        <v>28486</v>
      </c>
      <c r="M64" s="323">
        <v>0</v>
      </c>
      <c r="N64" s="324">
        <v>895022</v>
      </c>
      <c r="O64" s="325">
        <v>762985</v>
      </c>
      <c r="P64" s="88"/>
      <c r="Q64" s="88"/>
    </row>
    <row r="65" spans="1:18" s="8" customFormat="1" ht="16.5" customHeight="1">
      <c r="A65" s="1417"/>
      <c r="B65" s="709">
        <v>11</v>
      </c>
      <c r="C65" s="1414"/>
      <c r="D65" s="318" t="s">
        <v>737</v>
      </c>
      <c r="E65" s="319" t="s">
        <v>737</v>
      </c>
      <c r="F65" s="448"/>
      <c r="G65" s="320">
        <v>28129670</v>
      </c>
      <c r="H65" s="1502">
        <v>177816</v>
      </c>
      <c r="I65" s="1438">
        <v>0</v>
      </c>
      <c r="J65" s="321">
        <v>404957</v>
      </c>
      <c r="K65" s="322">
        <v>12834908</v>
      </c>
      <c r="L65" s="323">
        <v>28454</v>
      </c>
      <c r="M65" s="323">
        <v>0</v>
      </c>
      <c r="N65" s="324">
        <v>915355</v>
      </c>
      <c r="O65" s="325">
        <v>785034</v>
      </c>
      <c r="P65" s="138"/>
      <c r="Q65" s="138"/>
    </row>
    <row r="66" spans="1:18" s="8" customFormat="1" ht="15.75" customHeight="1">
      <c r="A66" s="2003" t="s">
        <v>512</v>
      </c>
      <c r="B66" s="2003"/>
      <c r="C66" s="2006"/>
      <c r="D66" s="281" t="s">
        <v>737</v>
      </c>
      <c r="E66" s="281" t="s">
        <v>737</v>
      </c>
      <c r="F66" s="51"/>
      <c r="G66" s="1503">
        <v>0</v>
      </c>
      <c r="H66" s="1438">
        <v>0</v>
      </c>
      <c r="I66" s="1438">
        <v>0</v>
      </c>
      <c r="J66" s="1504">
        <v>0</v>
      </c>
      <c r="K66" s="1438">
        <v>0</v>
      </c>
      <c r="L66" s="1438">
        <v>0</v>
      </c>
      <c r="M66" s="1438">
        <v>0</v>
      </c>
      <c r="N66" s="1438">
        <v>0</v>
      </c>
      <c r="O66" s="1438">
        <v>0</v>
      </c>
      <c r="P66" s="138"/>
      <c r="Q66" s="138"/>
      <c r="R66" s="350"/>
    </row>
    <row r="67" spans="1:18" s="8" customFormat="1" ht="13.5" customHeight="1">
      <c r="A67" s="722"/>
      <c r="B67" s="710"/>
      <c r="C67" s="1414"/>
      <c r="D67" s="1505"/>
      <c r="E67" s="504"/>
      <c r="F67" s="504"/>
      <c r="G67" s="505"/>
      <c r="H67" s="1506"/>
      <c r="I67" s="1506"/>
      <c r="J67" s="1507"/>
      <c r="K67" s="1476"/>
      <c r="L67" s="1476"/>
      <c r="M67" s="1476"/>
      <c r="N67" s="1476"/>
      <c r="O67" s="1476"/>
      <c r="P67" s="88"/>
      <c r="Q67" s="88"/>
    </row>
    <row r="68" spans="1:18" s="8" customFormat="1" ht="15.75" customHeight="1">
      <c r="A68" s="1820" t="s">
        <v>43</v>
      </c>
      <c r="B68" s="1820"/>
      <c r="C68" s="1821"/>
      <c r="D68" s="157" t="s">
        <v>737</v>
      </c>
      <c r="E68" s="158" t="s">
        <v>737</v>
      </c>
      <c r="F68" s="158"/>
      <c r="G68" s="159">
        <f>(G65-G64)/G64*100</f>
        <v>0.38323435435069358</v>
      </c>
      <c r="H68" s="160">
        <f t="shared" ref="H68:O68" si="2">(H65-H64)/H64*100</f>
        <v>69.921449458173271</v>
      </c>
      <c r="I68" s="349" t="s">
        <v>737</v>
      </c>
      <c r="J68" s="1508">
        <f t="shared" si="2"/>
        <v>0</v>
      </c>
      <c r="K68" s="146">
        <f t="shared" si="2"/>
        <v>1.0598247743145106</v>
      </c>
      <c r="L68" s="146">
        <f t="shared" si="2"/>
        <v>-0.11233588429403918</v>
      </c>
      <c r="M68" s="349" t="s">
        <v>737</v>
      </c>
      <c r="N68" s="146">
        <f t="shared" si="2"/>
        <v>2.2717877325920477</v>
      </c>
      <c r="O68" s="146">
        <f t="shared" si="2"/>
        <v>2.8898340072216357</v>
      </c>
      <c r="P68" s="139"/>
      <c r="Q68" s="139"/>
      <c r="R68" s="350" t="s">
        <v>903</v>
      </c>
    </row>
    <row r="69" spans="1:18" s="8" customFormat="1" ht="15.75" customHeight="1">
      <c r="A69" s="1871" t="s">
        <v>262</v>
      </c>
      <c r="B69" s="1871"/>
      <c r="C69" s="1872"/>
      <c r="D69" s="152" t="s">
        <v>737</v>
      </c>
      <c r="E69" s="1468" t="s">
        <v>737</v>
      </c>
      <c r="F69" s="1468"/>
      <c r="G69" s="161">
        <f>(G65-G53)/G53*100</f>
        <v>1.0405103564684932</v>
      </c>
      <c r="H69" s="162">
        <f t="shared" ref="H69:O69" si="3">(H65-H53)/H53*100</f>
        <v>319.16975083095639</v>
      </c>
      <c r="I69" s="548" t="s">
        <v>737</v>
      </c>
      <c r="J69" s="1509">
        <f t="shared" si="3"/>
        <v>-10.353598523001724</v>
      </c>
      <c r="K69" s="1464">
        <f t="shared" si="3"/>
        <v>3.965079147274496</v>
      </c>
      <c r="L69" s="1464">
        <f t="shared" si="3"/>
        <v>472.39991953329314</v>
      </c>
      <c r="M69" s="548" t="s">
        <v>737</v>
      </c>
      <c r="N69" s="1464">
        <f t="shared" si="3"/>
        <v>11.247432578602593</v>
      </c>
      <c r="O69" s="1464">
        <f t="shared" si="3"/>
        <v>5.451966358921454</v>
      </c>
      <c r="P69" s="1510"/>
      <c r="Q69" s="1510"/>
      <c r="R69" s="350" t="s">
        <v>903</v>
      </c>
    </row>
    <row r="70" spans="1:18" s="8" customFormat="1" ht="14.25" customHeight="1">
      <c r="A70" s="710"/>
      <c r="B70" s="1511"/>
      <c r="C70" s="710"/>
      <c r="D70" s="710"/>
      <c r="E70" s="1481"/>
      <c r="F70" s="722"/>
      <c r="G70" s="1512"/>
      <c r="H70" s="1513"/>
      <c r="I70" s="710"/>
      <c r="K70" s="722"/>
      <c r="L70" s="2025" t="s">
        <v>759</v>
      </c>
      <c r="M70" s="2025"/>
      <c r="N70" s="2025"/>
      <c r="O70" s="2025"/>
      <c r="P70"/>
      <c r="Q70"/>
    </row>
    <row r="71" spans="1:18">
      <c r="A71" s="710"/>
      <c r="B71" s="83"/>
      <c r="C71" s="83"/>
      <c r="E71" s="1481"/>
    </row>
    <row r="72" spans="1:18">
      <c r="A72" s="83"/>
      <c r="B72" s="83"/>
      <c r="C72" s="83"/>
      <c r="E72" s="1481"/>
    </row>
  </sheetData>
  <mergeCells count="33">
    <mergeCell ref="A69:C69"/>
    <mergeCell ref="A4:C4"/>
    <mergeCell ref="A68:C68"/>
    <mergeCell ref="A51:C51"/>
    <mergeCell ref="O43:O44"/>
    <mergeCell ref="L43:L44"/>
    <mergeCell ref="M43:M44"/>
    <mergeCell ref="N43:N44"/>
    <mergeCell ref="A11:C11"/>
    <mergeCell ref="A26:C26"/>
    <mergeCell ref="K3:L3"/>
    <mergeCell ref="N1:O1"/>
    <mergeCell ref="N41:O41"/>
    <mergeCell ref="Q43:Q44"/>
    <mergeCell ref="A29:C29"/>
    <mergeCell ref="K43:K44"/>
    <mergeCell ref="P43:P44"/>
    <mergeCell ref="L70:O70"/>
    <mergeCell ref="A66:C66"/>
    <mergeCell ref="I3:J3"/>
    <mergeCell ref="G3:H3"/>
    <mergeCell ref="G43:G44"/>
    <mergeCell ref="H43:H44"/>
    <mergeCell ref="D3:F3"/>
    <mergeCell ref="E4:F4"/>
    <mergeCell ref="D43:F43"/>
    <mergeCell ref="E44:F44"/>
    <mergeCell ref="I43:I44"/>
    <mergeCell ref="J43:J44"/>
    <mergeCell ref="A28:C28"/>
    <mergeCell ref="A44:C44"/>
    <mergeCell ref="O3:P3"/>
    <mergeCell ref="M3:N3"/>
  </mergeCells>
  <phoneticPr fontId="3"/>
  <pageMargins left="0.59055118110236227" right="0.39370078740157483" top="0.70866141732283472" bottom="0.39370078740157483" header="0.39370078740157483" footer="0.19685039370078741"/>
  <pageSetup paperSize="9" scale="73" orientation="portrait" r:id="rId1"/>
  <headerFooter>
    <oddHeader>&amp;L&amp;"ＭＳ ゴシック,太字"&amp;20 7　金融</oddHeader>
    <oddFooter>&amp;L－22－</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0">
    <tabColor theme="6" tint="0.39997558519241921"/>
  </sheetPr>
  <dimension ref="A1:P63"/>
  <sheetViews>
    <sheetView view="pageBreakPreview" zoomScaleNormal="100" zoomScaleSheetLayoutView="100" workbookViewId="0"/>
  </sheetViews>
  <sheetFormatPr defaultColWidth="10.6640625" defaultRowHeight="12"/>
  <cols>
    <col min="1" max="1" width="5.109375" style="97" customWidth="1"/>
    <col min="2" max="2" width="3.33203125" style="97" customWidth="1"/>
    <col min="3" max="3" width="4.44140625" style="97" customWidth="1"/>
    <col min="4" max="4" width="10.6640625" style="47" customWidth="1"/>
    <col min="5" max="5" width="10.33203125" style="47" customWidth="1"/>
    <col min="6" max="8" width="9.33203125" style="47" customWidth="1"/>
    <col min="9" max="9" width="11.109375" style="47" customWidth="1"/>
    <col min="10" max="10" width="9.33203125" style="47" customWidth="1"/>
    <col min="11" max="11" width="10" style="47" bestFit="1" customWidth="1"/>
    <col min="12" max="12" width="9.33203125" style="47" customWidth="1"/>
    <col min="13" max="13" width="10" style="47" customWidth="1"/>
    <col min="14" max="14" width="8.6640625" style="47" customWidth="1"/>
    <col min="15" max="15" width="10.6640625" style="47" hidden="1" customWidth="1"/>
    <col min="16" max="16384" width="10.6640625" style="47"/>
  </cols>
  <sheetData>
    <row r="1" spans="1:15" ht="18">
      <c r="A1" s="1514" t="s">
        <v>952</v>
      </c>
      <c r="B1" s="1515"/>
      <c r="C1" s="1515"/>
      <c r="D1" s="1516"/>
      <c r="E1" s="1517"/>
      <c r="F1" s="1516"/>
      <c r="G1" s="1517"/>
      <c r="H1" s="1514"/>
      <c r="I1" s="1452"/>
      <c r="J1" s="1452"/>
      <c r="K1" s="1452"/>
      <c r="L1" s="1707"/>
      <c r="M1" s="1708"/>
      <c r="N1" s="627"/>
    </row>
    <row r="2" spans="1:15" ht="7.5" customHeight="1">
      <c r="A2" s="1453"/>
      <c r="B2" s="1453"/>
      <c r="C2" s="1453"/>
      <c r="D2" s="1454"/>
      <c r="E2" s="1452"/>
      <c r="G2" s="1452"/>
      <c r="H2" s="1452"/>
      <c r="I2" s="1452"/>
      <c r="J2" s="1452"/>
      <c r="K2" s="1452"/>
      <c r="L2" s="1452"/>
    </row>
    <row r="3" spans="1:15" s="59" customFormat="1" ht="16.5" customHeight="1">
      <c r="A3" s="2056" t="s">
        <v>59</v>
      </c>
      <c r="B3" s="2056"/>
      <c r="C3" s="2057"/>
      <c r="D3" s="2064" t="s">
        <v>23</v>
      </c>
      <c r="E3" s="2065"/>
      <c r="F3" s="2062" t="s">
        <v>24</v>
      </c>
      <c r="G3" s="2063"/>
      <c r="H3" s="2060" t="s">
        <v>667</v>
      </c>
      <c r="I3" s="2061"/>
      <c r="J3" s="434"/>
      <c r="K3" s="434"/>
      <c r="L3" s="435"/>
      <c r="M3" s="435"/>
      <c r="O3" s="52"/>
    </row>
    <row r="4" spans="1:15" s="57" customFormat="1" ht="18.75" customHeight="1">
      <c r="A4" s="2058"/>
      <c r="B4" s="2058"/>
      <c r="C4" s="2059"/>
      <c r="D4" s="61" t="s">
        <v>633</v>
      </c>
      <c r="E4" s="207" t="s">
        <v>25</v>
      </c>
      <c r="F4" s="60" t="s">
        <v>633</v>
      </c>
      <c r="G4" s="60" t="s">
        <v>25</v>
      </c>
      <c r="H4" s="436" t="s">
        <v>633</v>
      </c>
      <c r="I4" s="208" t="s">
        <v>25</v>
      </c>
      <c r="J4" s="435"/>
      <c r="K4" s="435"/>
      <c r="L4" s="435"/>
      <c r="M4" s="435"/>
      <c r="O4" s="48"/>
    </row>
    <row r="5" spans="1:15" s="246" customFormat="1" ht="16.5" customHeight="1">
      <c r="A5" s="1472"/>
      <c r="B5" s="1473"/>
      <c r="C5" s="1474"/>
      <c r="D5" s="1518" t="s">
        <v>46</v>
      </c>
      <c r="E5" s="1518" t="s">
        <v>26</v>
      </c>
      <c r="F5" s="1518" t="s">
        <v>27</v>
      </c>
      <c r="G5" s="1518" t="s">
        <v>26</v>
      </c>
      <c r="H5" s="1518" t="s">
        <v>27</v>
      </c>
      <c r="I5" s="1518" t="s">
        <v>26</v>
      </c>
      <c r="J5" s="1518"/>
      <c r="K5" s="1518"/>
      <c r="L5" s="1518"/>
      <c r="M5" s="1518"/>
    </row>
    <row r="6" spans="1:15" s="9" customFormat="1" ht="16.5" customHeight="1">
      <c r="A6" s="1329" t="s">
        <v>484</v>
      </c>
      <c r="B6" s="1045">
        <v>2</v>
      </c>
      <c r="C6" s="1519" t="s">
        <v>949</v>
      </c>
      <c r="D6" s="188">
        <v>74002</v>
      </c>
      <c r="E6" s="188">
        <v>1339570</v>
      </c>
      <c r="F6" s="188">
        <v>1295</v>
      </c>
      <c r="G6" s="188">
        <v>15861</v>
      </c>
      <c r="H6" s="188">
        <v>127976</v>
      </c>
      <c r="I6" s="188">
        <v>1880480</v>
      </c>
      <c r="J6" s="390"/>
      <c r="K6" s="136"/>
      <c r="L6" s="390"/>
      <c r="M6" s="136"/>
    </row>
    <row r="7" spans="1:15" s="9" customFormat="1" ht="16.5" customHeight="1">
      <c r="A7" s="638"/>
      <c r="B7" s="1045">
        <v>3</v>
      </c>
      <c r="C7" s="640"/>
      <c r="D7" s="188">
        <v>20366</v>
      </c>
      <c r="E7" s="188">
        <v>324908</v>
      </c>
      <c r="F7" s="188">
        <v>940</v>
      </c>
      <c r="G7" s="188">
        <v>11705</v>
      </c>
      <c r="H7" s="188">
        <v>130917</v>
      </c>
      <c r="I7" s="188">
        <v>1879278</v>
      </c>
      <c r="J7" s="390"/>
      <c r="K7" s="136"/>
      <c r="L7" s="390"/>
      <c r="M7" s="136"/>
    </row>
    <row r="8" spans="1:15" s="9" customFormat="1" ht="16.5" customHeight="1">
      <c r="A8" s="638"/>
      <c r="B8" s="1045">
        <v>4</v>
      </c>
      <c r="C8" s="640"/>
      <c r="D8" s="188">
        <v>20919</v>
      </c>
      <c r="E8" s="188">
        <v>361742</v>
      </c>
      <c r="F8" s="188">
        <v>1312</v>
      </c>
      <c r="G8" s="188">
        <v>15727</v>
      </c>
      <c r="H8" s="188">
        <v>130343</v>
      </c>
      <c r="I8" s="188">
        <v>1815754</v>
      </c>
      <c r="J8" s="390"/>
      <c r="K8" s="136"/>
      <c r="L8" s="390"/>
      <c r="M8" s="136"/>
    </row>
    <row r="9" spans="1:15" s="9" customFormat="1" ht="16.5" customHeight="1">
      <c r="A9" s="638"/>
      <c r="B9" s="1045">
        <v>5</v>
      </c>
      <c r="C9" s="640"/>
      <c r="D9" s="189">
        <v>24608</v>
      </c>
      <c r="E9" s="189">
        <v>457392</v>
      </c>
      <c r="F9" s="189">
        <v>2026</v>
      </c>
      <c r="G9" s="189">
        <v>23007</v>
      </c>
      <c r="H9" s="189">
        <v>125077</v>
      </c>
      <c r="I9" s="189">
        <v>1724512</v>
      </c>
      <c r="J9" s="390"/>
      <c r="K9" s="136"/>
      <c r="L9" s="390"/>
      <c r="M9" s="136"/>
    </row>
    <row r="10" spans="1:15" s="9" customFormat="1" ht="16.5" customHeight="1">
      <c r="A10" s="638"/>
      <c r="B10" s="1045">
        <v>6</v>
      </c>
      <c r="C10" s="640"/>
      <c r="D10" s="189">
        <v>23191</v>
      </c>
      <c r="E10" s="189">
        <v>394714</v>
      </c>
      <c r="F10" s="189">
        <v>2163</v>
      </c>
      <c r="G10" s="189">
        <v>25338</v>
      </c>
      <c r="H10" s="189">
        <v>125548</v>
      </c>
      <c r="I10" s="189">
        <v>1658232</v>
      </c>
      <c r="J10" s="188"/>
      <c r="K10" s="188"/>
      <c r="L10" s="188"/>
      <c r="M10" s="188"/>
    </row>
    <row r="11" spans="1:15" s="49" customFormat="1" ht="12" customHeight="1">
      <c r="A11" s="89"/>
      <c r="B11" s="1460"/>
      <c r="C11" s="1461"/>
      <c r="D11" s="1520"/>
      <c r="E11" s="1520"/>
      <c r="F11" s="1521"/>
      <c r="G11" s="1521"/>
      <c r="H11" s="1521"/>
      <c r="I11" s="1521"/>
      <c r="J11" s="1522"/>
      <c r="K11" s="1523"/>
      <c r="L11" s="1522"/>
      <c r="M11" s="1523"/>
    </row>
    <row r="12" spans="1:15" s="8" customFormat="1" ht="17.25" customHeight="1">
      <c r="A12" s="1417">
        <v>6</v>
      </c>
      <c r="B12" s="709">
        <v>12</v>
      </c>
      <c r="C12" s="1414" t="s">
        <v>477</v>
      </c>
      <c r="D12" s="463">
        <v>2036</v>
      </c>
      <c r="E12" s="463">
        <v>35163</v>
      </c>
      <c r="F12" s="463">
        <v>191</v>
      </c>
      <c r="G12" s="463">
        <v>2600</v>
      </c>
      <c r="H12" s="463">
        <v>124847</v>
      </c>
      <c r="I12" s="155">
        <v>1677187</v>
      </c>
      <c r="J12" s="330"/>
      <c r="K12" s="330"/>
      <c r="L12" s="330"/>
      <c r="M12" s="330"/>
    </row>
    <row r="13" spans="1:15" s="8" customFormat="1" ht="17.25" customHeight="1">
      <c r="A13" s="1417">
        <v>7</v>
      </c>
      <c r="B13" s="709">
        <v>1</v>
      </c>
      <c r="C13" s="1414"/>
      <c r="D13" s="463">
        <v>1386</v>
      </c>
      <c r="E13" s="463">
        <v>22513</v>
      </c>
      <c r="F13" s="463">
        <v>196</v>
      </c>
      <c r="G13" s="463">
        <v>2584</v>
      </c>
      <c r="H13" s="463">
        <v>124916</v>
      </c>
      <c r="I13" s="155">
        <v>1667702</v>
      </c>
      <c r="J13" s="330"/>
      <c r="K13" s="330"/>
      <c r="L13" s="330"/>
      <c r="M13" s="330"/>
    </row>
    <row r="14" spans="1:15" s="8" customFormat="1" ht="17.25" customHeight="1">
      <c r="A14" s="1417"/>
      <c r="B14" s="709">
        <v>2</v>
      </c>
      <c r="C14" s="1414"/>
      <c r="D14" s="463">
        <v>1688</v>
      </c>
      <c r="E14" s="463">
        <v>26378</v>
      </c>
      <c r="F14" s="463">
        <v>192</v>
      </c>
      <c r="G14" s="463">
        <v>2184</v>
      </c>
      <c r="H14" s="463">
        <v>124981</v>
      </c>
      <c r="I14" s="155">
        <v>1659213</v>
      </c>
      <c r="J14" s="330"/>
      <c r="K14" s="330"/>
      <c r="L14" s="330"/>
      <c r="M14" s="330"/>
    </row>
    <row r="15" spans="1:15" s="8" customFormat="1" ht="17.25" customHeight="1">
      <c r="A15" s="1417"/>
      <c r="B15" s="709">
        <v>3</v>
      </c>
      <c r="C15" s="1414"/>
      <c r="D15" s="463">
        <v>2314</v>
      </c>
      <c r="E15" s="463">
        <v>36909</v>
      </c>
      <c r="F15" s="463">
        <v>126</v>
      </c>
      <c r="G15" s="463">
        <v>1941</v>
      </c>
      <c r="H15" s="463">
        <v>125548</v>
      </c>
      <c r="I15" s="155">
        <v>1658232</v>
      </c>
      <c r="J15" s="330"/>
      <c r="K15" s="330"/>
      <c r="L15" s="330"/>
      <c r="M15" s="330"/>
    </row>
    <row r="16" spans="1:15" s="8" customFormat="1" ht="17.25" customHeight="1">
      <c r="A16" s="1417"/>
      <c r="B16" s="709">
        <v>4</v>
      </c>
      <c r="C16" s="1414"/>
      <c r="D16" s="463">
        <v>1573</v>
      </c>
      <c r="E16" s="463">
        <v>22747</v>
      </c>
      <c r="F16" s="463">
        <v>165</v>
      </c>
      <c r="G16" s="463">
        <v>2207</v>
      </c>
      <c r="H16" s="463">
        <v>125639</v>
      </c>
      <c r="I16" s="155">
        <v>1649468</v>
      </c>
      <c r="J16" s="330"/>
      <c r="K16" s="330"/>
      <c r="L16" s="330"/>
      <c r="M16" s="194"/>
    </row>
    <row r="17" spans="1:16" s="8" customFormat="1" ht="17.25" customHeight="1">
      <c r="A17" s="1417"/>
      <c r="B17" s="709">
        <v>5</v>
      </c>
      <c r="C17" s="1414"/>
      <c r="D17" s="463">
        <v>1835</v>
      </c>
      <c r="E17" s="463">
        <v>29363</v>
      </c>
      <c r="F17" s="463">
        <v>153</v>
      </c>
      <c r="G17" s="463">
        <v>1581</v>
      </c>
      <c r="H17" s="463">
        <v>125427</v>
      </c>
      <c r="I17" s="155">
        <v>1639787</v>
      </c>
      <c r="J17" s="330"/>
      <c r="K17" s="330"/>
      <c r="L17" s="330"/>
      <c r="M17" s="194"/>
    </row>
    <row r="18" spans="1:16" s="8" customFormat="1" ht="17.25" customHeight="1">
      <c r="A18" s="1417"/>
      <c r="B18" s="709">
        <v>6</v>
      </c>
      <c r="C18" s="1414"/>
      <c r="D18" s="463">
        <v>2068</v>
      </c>
      <c r="E18" s="463">
        <v>35865</v>
      </c>
      <c r="F18" s="463">
        <v>225</v>
      </c>
      <c r="G18" s="463">
        <v>2407</v>
      </c>
      <c r="H18" s="463">
        <v>125204</v>
      </c>
      <c r="I18" s="155">
        <v>1635446</v>
      </c>
      <c r="J18" s="330"/>
      <c r="K18" s="330"/>
      <c r="L18" s="330"/>
      <c r="M18" s="194"/>
    </row>
    <row r="19" spans="1:16" s="8" customFormat="1" ht="17.25" customHeight="1">
      <c r="A19" s="1417"/>
      <c r="B19" s="709">
        <v>7</v>
      </c>
      <c r="C19" s="1414"/>
      <c r="D19" s="463">
        <v>2023</v>
      </c>
      <c r="E19" s="463">
        <v>32860</v>
      </c>
      <c r="F19" s="463">
        <v>193</v>
      </c>
      <c r="G19" s="463">
        <v>2694</v>
      </c>
      <c r="H19" s="463">
        <v>125056</v>
      </c>
      <c r="I19" s="155">
        <v>1628999</v>
      </c>
      <c r="J19" s="330"/>
      <c r="K19" s="330"/>
      <c r="L19" s="330"/>
      <c r="M19" s="194"/>
    </row>
    <row r="20" spans="1:16" s="8" customFormat="1" ht="17.25" customHeight="1">
      <c r="A20" s="1417"/>
      <c r="B20" s="709">
        <v>8</v>
      </c>
      <c r="C20" s="1414"/>
      <c r="D20" s="463">
        <v>1749</v>
      </c>
      <c r="E20" s="463">
        <v>28419</v>
      </c>
      <c r="F20" s="463">
        <v>164</v>
      </c>
      <c r="G20" s="463">
        <v>2423</v>
      </c>
      <c r="H20" s="463">
        <v>125011</v>
      </c>
      <c r="I20" s="155">
        <v>1621053</v>
      </c>
      <c r="J20" s="330"/>
      <c r="K20" s="330"/>
      <c r="L20" s="330"/>
      <c r="M20" s="194"/>
    </row>
    <row r="21" spans="1:16" s="8" customFormat="1" ht="17.25" customHeight="1">
      <c r="A21" s="1417"/>
      <c r="B21" s="709">
        <v>9</v>
      </c>
      <c r="C21" s="1414"/>
      <c r="D21" s="463">
        <v>2201</v>
      </c>
      <c r="E21" s="463">
        <v>36895</v>
      </c>
      <c r="F21" s="463">
        <v>220</v>
      </c>
      <c r="G21" s="463">
        <v>2468</v>
      </c>
      <c r="H21" s="463">
        <v>125066</v>
      </c>
      <c r="I21" s="155">
        <v>1616568</v>
      </c>
      <c r="J21" s="330"/>
      <c r="K21" s="330"/>
      <c r="L21" s="330"/>
      <c r="M21" s="194"/>
    </row>
    <row r="22" spans="1:16" s="8" customFormat="1" ht="17.25" customHeight="1">
      <c r="A22" s="1417"/>
      <c r="B22" s="709">
        <v>10</v>
      </c>
      <c r="C22" s="1414"/>
      <c r="D22" s="463">
        <v>1751</v>
      </c>
      <c r="E22" s="463">
        <v>28805</v>
      </c>
      <c r="F22" s="463">
        <v>206</v>
      </c>
      <c r="G22" s="463">
        <v>2768</v>
      </c>
      <c r="H22" s="463">
        <v>125140</v>
      </c>
      <c r="I22" s="155">
        <v>1610524</v>
      </c>
      <c r="J22" s="330"/>
      <c r="K22" s="330"/>
      <c r="L22" s="330"/>
      <c r="M22" s="194"/>
    </row>
    <row r="23" spans="1:16" s="8" customFormat="1" ht="17.25" customHeight="1">
      <c r="A23" s="1417"/>
      <c r="B23" s="709">
        <v>11</v>
      </c>
      <c r="C23" s="1414"/>
      <c r="D23" s="463">
        <v>1616</v>
      </c>
      <c r="E23" s="463">
        <v>26221</v>
      </c>
      <c r="F23" s="463">
        <v>212</v>
      </c>
      <c r="G23" s="463">
        <v>2483</v>
      </c>
      <c r="H23" s="463">
        <v>125110</v>
      </c>
      <c r="I23" s="155">
        <v>1600092</v>
      </c>
      <c r="J23" s="330"/>
      <c r="K23" s="330"/>
      <c r="L23" s="330"/>
      <c r="M23" s="194"/>
    </row>
    <row r="24" spans="1:16" s="8" customFormat="1" ht="17.25" customHeight="1">
      <c r="A24" s="1417"/>
      <c r="B24" s="709">
        <v>12</v>
      </c>
      <c r="C24" s="1414"/>
      <c r="D24" s="463">
        <v>2152</v>
      </c>
      <c r="E24" s="463">
        <v>39161</v>
      </c>
      <c r="F24" s="463">
        <v>160</v>
      </c>
      <c r="G24" s="463">
        <v>1734</v>
      </c>
      <c r="H24" s="463">
        <v>125257</v>
      </c>
      <c r="I24" s="155">
        <v>1596767</v>
      </c>
      <c r="J24" s="330"/>
      <c r="K24" s="330"/>
      <c r="L24" s="330"/>
      <c r="M24" s="194"/>
      <c r="P24" s="351"/>
    </row>
    <row r="25" spans="1:16" s="8" customFormat="1" ht="13.9" customHeight="1">
      <c r="A25" s="722"/>
      <c r="B25" s="1524"/>
      <c r="C25" s="1414"/>
      <c r="D25" s="504"/>
      <c r="E25" s="504"/>
      <c r="F25" s="504"/>
      <c r="G25" s="504"/>
      <c r="H25" s="504"/>
      <c r="I25" s="504"/>
      <c r="J25" s="432"/>
      <c r="K25" s="432"/>
      <c r="L25" s="432"/>
      <c r="M25" s="432"/>
      <c r="P25" s="50"/>
    </row>
    <row r="26" spans="1:16" s="8" customFormat="1" ht="14.25" customHeight="1">
      <c r="A26" s="1820" t="s">
        <v>43</v>
      </c>
      <c r="B26" s="1820"/>
      <c r="C26" s="1821"/>
      <c r="D26" s="169">
        <f>(D24-D23)/D23*100</f>
        <v>33.168316831683171</v>
      </c>
      <c r="E26" s="169">
        <f>(E24-E23)/E23*100</f>
        <v>49.349757827695356</v>
      </c>
      <c r="F26" s="169">
        <f t="shared" ref="F26:I26" si="0">(F24-F23)/F23*100</f>
        <v>-24.528301886792452</v>
      </c>
      <c r="G26" s="169">
        <f t="shared" si="0"/>
        <v>-30.165122835279902</v>
      </c>
      <c r="H26" s="169">
        <f t="shared" si="0"/>
        <v>0.11749660298936936</v>
      </c>
      <c r="I26" s="169">
        <f t="shared" si="0"/>
        <v>-0.20780055146829057</v>
      </c>
      <c r="J26" s="433"/>
      <c r="K26" s="433"/>
      <c r="L26" s="433"/>
      <c r="M26" s="433"/>
      <c r="P26" s="351" t="s">
        <v>904</v>
      </c>
    </row>
    <row r="27" spans="1:16" s="8" customFormat="1" ht="14.25" customHeight="1">
      <c r="A27" s="1871" t="s">
        <v>262</v>
      </c>
      <c r="B27" s="1871"/>
      <c r="C27" s="1872"/>
      <c r="D27" s="1525">
        <f>(D24-D12)/D12*100</f>
        <v>5.6974459724950881</v>
      </c>
      <c r="E27" s="1525">
        <f>(E24-E12)/E12*100</f>
        <v>11.369905866962432</v>
      </c>
      <c r="F27" s="1525">
        <f t="shared" ref="F27:I27" si="1">(F24-F12)/F12*100</f>
        <v>-16.230366492146597</v>
      </c>
      <c r="G27" s="1525">
        <f t="shared" si="1"/>
        <v>-33.307692307692314</v>
      </c>
      <c r="H27" s="1525">
        <f t="shared" si="1"/>
        <v>0.32840196400394084</v>
      </c>
      <c r="I27" s="1525">
        <f t="shared" si="1"/>
        <v>-4.7949334212583326</v>
      </c>
      <c r="J27" s="1526"/>
      <c r="K27" s="1526"/>
      <c r="L27" s="1526"/>
      <c r="M27" s="1526"/>
      <c r="P27" s="351" t="s">
        <v>904</v>
      </c>
    </row>
    <row r="28" spans="1:16" s="8" customFormat="1" ht="12" customHeight="1">
      <c r="B28" s="710"/>
      <c r="C28" s="710"/>
      <c r="D28" s="1527"/>
      <c r="E28" s="1528"/>
      <c r="F28" s="1528"/>
      <c r="G28" s="1528"/>
      <c r="H28" s="1528"/>
      <c r="I28" s="1529" t="s">
        <v>28</v>
      </c>
      <c r="J28" s="1528"/>
      <c r="K28" s="1528"/>
      <c r="L28" s="1528"/>
      <c r="M28" s="1529"/>
    </row>
    <row r="29" spans="1:16" s="8" customFormat="1" ht="11">
      <c r="A29" s="1075"/>
      <c r="B29" s="1530"/>
      <c r="C29" s="710"/>
      <c r="D29" s="1528"/>
      <c r="E29" s="1528"/>
      <c r="F29" s="1528"/>
      <c r="G29" s="1528"/>
      <c r="H29" s="1528"/>
      <c r="I29" s="1531"/>
      <c r="J29" s="1528"/>
      <c r="K29" s="1528"/>
      <c r="L29" s="1528"/>
      <c r="M29" s="1531"/>
    </row>
    <row r="30" spans="1:16" s="97" customFormat="1" ht="11">
      <c r="A30" s="1482"/>
      <c r="B30" s="1482"/>
      <c r="C30" s="83"/>
      <c r="D30" s="1528"/>
      <c r="E30" s="1528"/>
      <c r="F30" s="1528"/>
      <c r="G30" s="1528"/>
      <c r="H30" s="1528"/>
      <c r="I30" s="1528"/>
      <c r="J30" s="1528"/>
      <c r="K30" s="1528"/>
      <c r="L30" s="1528"/>
      <c r="M30" s="1528"/>
      <c r="N30" s="83"/>
      <c r="O30" s="83"/>
    </row>
    <row r="31" spans="1:16" s="97" customFormat="1" ht="7.5" customHeight="1">
      <c r="A31" s="2055"/>
      <c r="B31" s="2055"/>
      <c r="C31" s="2055"/>
      <c r="D31" s="2055"/>
      <c r="E31" s="2055"/>
      <c r="F31" s="2055"/>
      <c r="G31" s="2055"/>
      <c r="H31" s="2055"/>
      <c r="I31" s="2055"/>
      <c r="J31" s="2055"/>
      <c r="K31" s="2055"/>
      <c r="L31" s="2055"/>
      <c r="M31" s="2055"/>
      <c r="N31" s="1528"/>
      <c r="O31" s="83"/>
    </row>
    <row r="32" spans="1:16" s="97" customFormat="1" ht="7.5" customHeight="1">
      <c r="A32" s="1532"/>
      <c r="B32" s="1532"/>
      <c r="C32" s="1532"/>
      <c r="D32" s="1532"/>
      <c r="E32" s="1532"/>
      <c r="F32" s="1532"/>
      <c r="G32" s="1532"/>
      <c r="H32" s="1532"/>
      <c r="I32" s="1532"/>
      <c r="J32" s="1532"/>
      <c r="K32" s="1532"/>
      <c r="L32" s="1532"/>
      <c r="M32" s="1532"/>
      <c r="N32" s="1528"/>
      <c r="O32" s="83"/>
    </row>
    <row r="33" spans="1:16" s="97" customFormat="1" ht="8.25" customHeight="1">
      <c r="A33" s="49"/>
      <c r="B33" s="83"/>
      <c r="C33" s="83"/>
      <c r="D33" s="83"/>
      <c r="E33" s="83"/>
      <c r="F33" s="83"/>
      <c r="G33" s="83"/>
      <c r="H33" s="83"/>
      <c r="I33" s="83"/>
      <c r="J33" s="83"/>
      <c r="K33" s="83"/>
      <c r="L33" s="83"/>
      <c r="M33" s="83"/>
      <c r="N33" s="83"/>
      <c r="O33" s="83"/>
    </row>
    <row r="34" spans="1:16" ht="28.5" customHeight="1">
      <c r="A34" s="1533" t="s">
        <v>945</v>
      </c>
      <c r="B34" s="628"/>
      <c r="C34" s="628"/>
      <c r="E34" s="1452"/>
      <c r="G34" s="1452"/>
      <c r="H34" s="1452"/>
      <c r="I34" s="1452"/>
      <c r="J34" s="1452"/>
      <c r="K34" s="1452"/>
      <c r="L34" s="1707"/>
      <c r="M34" s="1708"/>
      <c r="N34" s="627"/>
    </row>
    <row r="35" spans="1:16" ht="6.75" customHeight="1">
      <c r="A35" s="628"/>
      <c r="B35" s="628"/>
      <c r="C35" s="628"/>
      <c r="D35" s="1454"/>
      <c r="E35" s="1452"/>
      <c r="G35" s="1452"/>
      <c r="H35" s="1452"/>
      <c r="I35" s="1452"/>
      <c r="J35" s="1452"/>
      <c r="K35" s="1452"/>
      <c r="L35" s="1452"/>
      <c r="M35" s="1452"/>
    </row>
    <row r="36" spans="1:16" s="59" customFormat="1" ht="15.75" customHeight="1">
      <c r="A36" s="2056" t="s">
        <v>59</v>
      </c>
      <c r="B36" s="2056"/>
      <c r="C36" s="2057"/>
      <c r="D36" s="2066" t="s">
        <v>150</v>
      </c>
      <c r="E36" s="2067"/>
      <c r="F36" s="2066" t="s">
        <v>846</v>
      </c>
      <c r="G36" s="2068"/>
      <c r="H36" s="2068"/>
      <c r="I36" s="2068"/>
      <c r="J36" s="2068"/>
      <c r="K36" s="2068"/>
      <c r="L36" s="2068"/>
      <c r="M36" s="2068"/>
      <c r="N36" s="2067"/>
      <c r="O36" s="52"/>
    </row>
    <row r="37" spans="1:16" s="57" customFormat="1" ht="24" customHeight="1">
      <c r="A37" s="2058"/>
      <c r="B37" s="2058"/>
      <c r="C37" s="2059"/>
      <c r="D37" s="62" t="s">
        <v>182</v>
      </c>
      <c r="E37" s="62" t="s">
        <v>634</v>
      </c>
      <c r="F37" s="338" t="s">
        <v>889</v>
      </c>
      <c r="G37" s="431" t="s">
        <v>890</v>
      </c>
      <c r="H37" s="338" t="s">
        <v>891</v>
      </c>
      <c r="I37" s="339" t="s">
        <v>892</v>
      </c>
      <c r="J37" s="338" t="s">
        <v>893</v>
      </c>
      <c r="K37" s="338" t="s">
        <v>894</v>
      </c>
      <c r="L37" s="340" t="s">
        <v>895</v>
      </c>
      <c r="M37" s="340" t="s">
        <v>896</v>
      </c>
      <c r="N37" s="341" t="s">
        <v>897</v>
      </c>
      <c r="O37" s="48"/>
    </row>
    <row r="38" spans="1:16" s="247" customFormat="1" ht="16.5" customHeight="1">
      <c r="A38" s="1472"/>
      <c r="B38" s="1473"/>
      <c r="C38" s="1474"/>
      <c r="D38" s="1518" t="s">
        <v>27</v>
      </c>
      <c r="E38" s="1518" t="s">
        <v>225</v>
      </c>
      <c r="F38" s="1518" t="s">
        <v>29</v>
      </c>
      <c r="G38" s="1518" t="s">
        <v>29</v>
      </c>
      <c r="H38" s="1518" t="s">
        <v>29</v>
      </c>
      <c r="I38" s="1518" t="s">
        <v>29</v>
      </c>
      <c r="J38" s="1518" t="s">
        <v>29</v>
      </c>
      <c r="K38" s="1518" t="s">
        <v>29</v>
      </c>
      <c r="L38" s="1518" t="s">
        <v>29</v>
      </c>
      <c r="M38" s="1518" t="s">
        <v>29</v>
      </c>
      <c r="N38" s="1518" t="s">
        <v>29</v>
      </c>
    </row>
    <row r="39" spans="1:16" s="9" customFormat="1" ht="16.5" customHeight="1">
      <c r="A39" s="638" t="s">
        <v>484</v>
      </c>
      <c r="B39" s="639">
        <v>3</v>
      </c>
      <c r="C39" s="640" t="s">
        <v>159</v>
      </c>
      <c r="D39" s="1534">
        <v>339</v>
      </c>
      <c r="E39" s="385">
        <v>40827</v>
      </c>
      <c r="F39" s="1535">
        <v>0</v>
      </c>
      <c r="G39" s="1535">
        <v>54</v>
      </c>
      <c r="H39" s="1535">
        <v>31</v>
      </c>
      <c r="I39" s="1535">
        <v>46</v>
      </c>
      <c r="J39" s="1535">
        <v>41</v>
      </c>
      <c r="K39" s="1535">
        <v>1</v>
      </c>
      <c r="L39" s="1535">
        <v>11</v>
      </c>
      <c r="M39" s="1535">
        <v>21</v>
      </c>
      <c r="N39" s="1535">
        <v>134</v>
      </c>
      <c r="O39" s="9">
        <v>536</v>
      </c>
    </row>
    <row r="40" spans="1:16" s="9" customFormat="1" ht="16.5" customHeight="1">
      <c r="A40" s="638"/>
      <c r="B40" s="639">
        <v>4</v>
      </c>
      <c r="C40" s="640"/>
      <c r="D40" s="1536">
        <v>318</v>
      </c>
      <c r="E40" s="385">
        <v>51044</v>
      </c>
      <c r="F40" s="1535">
        <v>0</v>
      </c>
      <c r="G40" s="1535">
        <v>56</v>
      </c>
      <c r="H40" s="1535">
        <v>25</v>
      </c>
      <c r="I40" s="1535">
        <v>38</v>
      </c>
      <c r="J40" s="1535">
        <v>41</v>
      </c>
      <c r="K40" s="1535">
        <v>1</v>
      </c>
      <c r="L40" s="1535">
        <v>14</v>
      </c>
      <c r="M40" s="1535">
        <v>19</v>
      </c>
      <c r="N40" s="1535">
        <v>124</v>
      </c>
      <c r="O40" s="9">
        <v>517</v>
      </c>
    </row>
    <row r="41" spans="1:16" s="9" customFormat="1" ht="16.5" customHeight="1">
      <c r="A41" s="638"/>
      <c r="B41" s="639">
        <v>5</v>
      </c>
      <c r="C41" s="640"/>
      <c r="D41" s="1536">
        <v>526</v>
      </c>
      <c r="E41" s="385">
        <v>690053</v>
      </c>
      <c r="F41" s="1535">
        <v>4</v>
      </c>
      <c r="G41" s="438">
        <v>113</v>
      </c>
      <c r="H41" s="438">
        <v>36</v>
      </c>
      <c r="I41" s="438">
        <v>49</v>
      </c>
      <c r="J41" s="438">
        <v>66</v>
      </c>
      <c r="K41" s="438">
        <v>0</v>
      </c>
      <c r="L41" s="438">
        <v>21</v>
      </c>
      <c r="M41" s="438">
        <v>34</v>
      </c>
      <c r="N41" s="438">
        <v>203</v>
      </c>
      <c r="O41" s="9">
        <v>499</v>
      </c>
    </row>
    <row r="42" spans="1:16" s="9" customFormat="1" ht="16.5" customHeight="1">
      <c r="A42" s="638"/>
      <c r="B42" s="639">
        <v>6</v>
      </c>
      <c r="C42" s="640"/>
      <c r="D42" s="1536">
        <v>570</v>
      </c>
      <c r="E42" s="385">
        <v>51689</v>
      </c>
      <c r="F42" s="1535">
        <v>3</v>
      </c>
      <c r="G42" s="438">
        <v>111</v>
      </c>
      <c r="H42" s="438">
        <v>50</v>
      </c>
      <c r="I42" s="438">
        <v>66</v>
      </c>
      <c r="J42" s="438">
        <v>62</v>
      </c>
      <c r="K42" s="438">
        <v>0</v>
      </c>
      <c r="L42" s="438">
        <v>14</v>
      </c>
      <c r="M42" s="438">
        <v>40</v>
      </c>
      <c r="N42" s="438">
        <v>224</v>
      </c>
      <c r="O42" s="9">
        <v>434</v>
      </c>
    </row>
    <row r="43" spans="1:16" s="53" customFormat="1" ht="16.5" customHeight="1">
      <c r="A43" s="638"/>
      <c r="B43" s="639">
        <v>7</v>
      </c>
      <c r="C43" s="640"/>
      <c r="D43" s="1536">
        <v>634</v>
      </c>
      <c r="E43" s="385">
        <v>54168</v>
      </c>
      <c r="F43" s="1535">
        <v>6</v>
      </c>
      <c r="G43" s="438">
        <v>120</v>
      </c>
      <c r="H43" s="438">
        <v>61</v>
      </c>
      <c r="I43" s="438">
        <v>73</v>
      </c>
      <c r="J43" s="438">
        <v>74</v>
      </c>
      <c r="K43" s="438">
        <v>1</v>
      </c>
      <c r="L43" s="438">
        <v>16</v>
      </c>
      <c r="M43" s="438">
        <v>26</v>
      </c>
      <c r="N43" s="438">
        <v>257</v>
      </c>
      <c r="O43" s="9">
        <v>449</v>
      </c>
    </row>
    <row r="44" spans="1:16" s="53" customFormat="1" ht="16.5" customHeight="1">
      <c r="A44" s="2023" t="s">
        <v>512</v>
      </c>
      <c r="B44" s="2023"/>
      <c r="C44" s="2024"/>
      <c r="D44" s="378">
        <v>100</v>
      </c>
      <c r="E44" s="1537" t="s">
        <v>476</v>
      </c>
      <c r="F44" s="378">
        <f>+F43/$D43*100</f>
        <v>0.94637223974763407</v>
      </c>
      <c r="G44" s="378">
        <f t="shared" ref="G44:N44" si="2">+G43/$D43*100</f>
        <v>18.927444794952681</v>
      </c>
      <c r="H44" s="378">
        <f t="shared" si="2"/>
        <v>9.6214511041009469</v>
      </c>
      <c r="I44" s="378">
        <f t="shared" si="2"/>
        <v>11.514195583596216</v>
      </c>
      <c r="J44" s="378">
        <f t="shared" si="2"/>
        <v>11.67192429022082</v>
      </c>
      <c r="K44" s="378">
        <f t="shared" si="2"/>
        <v>0.15772870662460567</v>
      </c>
      <c r="L44" s="378">
        <f t="shared" si="2"/>
        <v>2.5236593059936907</v>
      </c>
      <c r="M44" s="378">
        <f t="shared" si="2"/>
        <v>4.1009463722397479</v>
      </c>
      <c r="N44" s="378">
        <f t="shared" si="2"/>
        <v>40.536277602523654</v>
      </c>
      <c r="O44" s="9"/>
      <c r="P44" s="351" t="s">
        <v>904</v>
      </c>
    </row>
    <row r="45" spans="1:16" s="49" customFormat="1" ht="7.5" customHeight="1">
      <c r="A45" s="89"/>
      <c r="B45" s="1481"/>
      <c r="C45" s="1461"/>
      <c r="D45" s="1538"/>
      <c r="E45" s="463"/>
      <c r="F45" s="1539"/>
      <c r="G45" s="1539"/>
      <c r="H45" s="1539"/>
      <c r="I45" s="1539"/>
      <c r="J45" s="1539"/>
      <c r="K45" s="1539"/>
      <c r="L45" s="1539"/>
      <c r="M45" s="1539"/>
      <c r="N45" s="1539"/>
      <c r="O45" s="9">
        <v>0</v>
      </c>
      <c r="P45" s="10"/>
    </row>
    <row r="46" spans="1:16" s="8" customFormat="1" ht="16.5" customHeight="1">
      <c r="A46" s="1417">
        <v>6</v>
      </c>
      <c r="B46" s="709">
        <v>12</v>
      </c>
      <c r="C46" s="1414" t="s">
        <v>477</v>
      </c>
      <c r="D46" s="463">
        <v>47</v>
      </c>
      <c r="E46" s="463">
        <v>5155</v>
      </c>
      <c r="F46" s="1502">
        <v>1</v>
      </c>
      <c r="G46" s="1540">
        <v>9</v>
      </c>
      <c r="H46" s="1541">
        <v>3</v>
      </c>
      <c r="I46" s="1540">
        <v>5</v>
      </c>
      <c r="J46" s="1540">
        <v>2</v>
      </c>
      <c r="K46" s="1502">
        <v>0</v>
      </c>
      <c r="L46" s="1502">
        <v>2</v>
      </c>
      <c r="M46" s="1541">
        <v>4</v>
      </c>
      <c r="N46" s="1540">
        <v>21</v>
      </c>
      <c r="O46" s="9">
        <v>43</v>
      </c>
      <c r="P46" s="352"/>
    </row>
    <row r="47" spans="1:16" s="8" customFormat="1" ht="16.5" customHeight="1">
      <c r="A47" s="1417">
        <v>7</v>
      </c>
      <c r="B47" s="709">
        <v>1</v>
      </c>
      <c r="C47" s="1414"/>
      <c r="D47" s="463">
        <v>57</v>
      </c>
      <c r="E47" s="463">
        <v>3348</v>
      </c>
      <c r="F47" s="1502">
        <v>0</v>
      </c>
      <c r="G47" s="1540">
        <v>8</v>
      </c>
      <c r="H47" s="1541">
        <v>8</v>
      </c>
      <c r="I47" s="1540">
        <v>4</v>
      </c>
      <c r="J47" s="1540">
        <v>4</v>
      </c>
      <c r="K47" s="1502">
        <v>0</v>
      </c>
      <c r="L47" s="1502">
        <v>0</v>
      </c>
      <c r="M47" s="1541">
        <v>2</v>
      </c>
      <c r="N47" s="1540">
        <v>31</v>
      </c>
      <c r="O47" s="9">
        <v>39</v>
      </c>
      <c r="P47" s="10"/>
    </row>
    <row r="48" spans="1:16" s="8" customFormat="1" ht="16.5" customHeight="1">
      <c r="A48" s="1417"/>
      <c r="B48" s="709">
        <v>2</v>
      </c>
      <c r="C48" s="1414"/>
      <c r="D48" s="463">
        <v>49</v>
      </c>
      <c r="E48" s="463">
        <v>5484</v>
      </c>
      <c r="F48" s="1502">
        <v>2</v>
      </c>
      <c r="G48" s="1540">
        <v>8</v>
      </c>
      <c r="H48" s="1541">
        <v>7</v>
      </c>
      <c r="I48" s="1540">
        <v>8</v>
      </c>
      <c r="J48" s="1540">
        <v>5</v>
      </c>
      <c r="K48" s="1502">
        <v>1</v>
      </c>
      <c r="L48" s="1502">
        <v>1</v>
      </c>
      <c r="M48" s="1541">
        <v>2</v>
      </c>
      <c r="N48" s="1540">
        <v>15</v>
      </c>
      <c r="O48" s="9">
        <v>43</v>
      </c>
      <c r="P48" s="10"/>
    </row>
    <row r="49" spans="1:16" s="8" customFormat="1" ht="16.5" customHeight="1">
      <c r="A49" s="1417"/>
      <c r="B49" s="709">
        <v>3</v>
      </c>
      <c r="C49" s="1414"/>
      <c r="D49" s="463">
        <v>52</v>
      </c>
      <c r="E49" s="463">
        <v>2972</v>
      </c>
      <c r="F49" s="1502">
        <v>0</v>
      </c>
      <c r="G49" s="1540">
        <v>10</v>
      </c>
      <c r="H49" s="1541">
        <v>5</v>
      </c>
      <c r="I49" s="1540">
        <v>8</v>
      </c>
      <c r="J49" s="1540">
        <v>5</v>
      </c>
      <c r="K49" s="1502">
        <v>0</v>
      </c>
      <c r="L49" s="1502">
        <v>1</v>
      </c>
      <c r="M49" s="1541">
        <v>2</v>
      </c>
      <c r="N49" s="1540">
        <v>21</v>
      </c>
      <c r="O49" s="9">
        <v>32</v>
      </c>
      <c r="P49" s="10"/>
    </row>
    <row r="50" spans="1:16" s="8" customFormat="1" ht="16.5" customHeight="1">
      <c r="A50" s="1417"/>
      <c r="B50" s="709">
        <v>4</v>
      </c>
      <c r="C50" s="1414"/>
      <c r="D50" s="463">
        <v>69</v>
      </c>
      <c r="E50" s="463">
        <v>5565</v>
      </c>
      <c r="F50" s="1502">
        <v>2</v>
      </c>
      <c r="G50" s="1540">
        <v>15</v>
      </c>
      <c r="H50" s="1541">
        <v>9</v>
      </c>
      <c r="I50" s="1540">
        <v>6</v>
      </c>
      <c r="J50" s="1540">
        <v>5</v>
      </c>
      <c r="K50" s="1502">
        <v>0</v>
      </c>
      <c r="L50" s="1502">
        <v>1</v>
      </c>
      <c r="M50" s="1541">
        <v>3</v>
      </c>
      <c r="N50" s="1540">
        <v>28</v>
      </c>
      <c r="O50" s="9">
        <v>35</v>
      </c>
      <c r="P50" s="10"/>
    </row>
    <row r="51" spans="1:16" s="8" customFormat="1" ht="16.5" customHeight="1">
      <c r="A51" s="1417"/>
      <c r="B51" s="709">
        <v>5</v>
      </c>
      <c r="C51" s="1414"/>
      <c r="D51" s="463">
        <v>53</v>
      </c>
      <c r="E51" s="463">
        <v>2858</v>
      </c>
      <c r="F51" s="1502">
        <v>0</v>
      </c>
      <c r="G51" s="1540">
        <v>13</v>
      </c>
      <c r="H51" s="1541">
        <v>3</v>
      </c>
      <c r="I51" s="1540">
        <v>6</v>
      </c>
      <c r="J51" s="1540">
        <v>4</v>
      </c>
      <c r="K51" s="1502">
        <v>0</v>
      </c>
      <c r="L51" s="1502">
        <v>2</v>
      </c>
      <c r="M51" s="1541">
        <v>2</v>
      </c>
      <c r="N51" s="1540">
        <v>23</v>
      </c>
      <c r="O51" s="9">
        <v>39</v>
      </c>
      <c r="P51" s="10"/>
    </row>
    <row r="52" spans="1:16" s="8" customFormat="1" ht="16.5" customHeight="1">
      <c r="A52" s="1417"/>
      <c r="B52" s="709">
        <v>6</v>
      </c>
      <c r="C52" s="1414"/>
      <c r="D52" s="463">
        <v>59</v>
      </c>
      <c r="E52" s="463">
        <v>5693</v>
      </c>
      <c r="F52" s="1502">
        <v>0</v>
      </c>
      <c r="G52" s="1540">
        <v>13</v>
      </c>
      <c r="H52" s="1541">
        <v>3</v>
      </c>
      <c r="I52" s="1540">
        <v>6</v>
      </c>
      <c r="J52" s="1540">
        <v>9</v>
      </c>
      <c r="K52" s="1502">
        <v>0</v>
      </c>
      <c r="L52" s="1502">
        <v>1</v>
      </c>
      <c r="M52" s="1541">
        <v>0</v>
      </c>
      <c r="N52" s="1540">
        <v>27</v>
      </c>
      <c r="O52" s="9">
        <v>30</v>
      </c>
      <c r="P52" s="10"/>
    </row>
    <row r="53" spans="1:16" s="8" customFormat="1" ht="16.5" customHeight="1">
      <c r="A53" s="1417"/>
      <c r="B53" s="709">
        <v>7</v>
      </c>
      <c r="C53" s="1414"/>
      <c r="D53" s="463">
        <v>49</v>
      </c>
      <c r="E53" s="463">
        <v>6215</v>
      </c>
      <c r="F53" s="1502">
        <v>2</v>
      </c>
      <c r="G53" s="1540">
        <v>7</v>
      </c>
      <c r="H53" s="1541">
        <v>2</v>
      </c>
      <c r="I53" s="1540">
        <v>6</v>
      </c>
      <c r="J53" s="1540">
        <v>6</v>
      </c>
      <c r="K53" s="1502">
        <v>0</v>
      </c>
      <c r="L53" s="1502">
        <v>3</v>
      </c>
      <c r="M53" s="1541">
        <v>3</v>
      </c>
      <c r="N53" s="1540">
        <v>20</v>
      </c>
      <c r="O53" s="9">
        <v>36</v>
      </c>
      <c r="P53" s="10"/>
    </row>
    <row r="54" spans="1:16" s="8" customFormat="1" ht="16.5" customHeight="1">
      <c r="A54" s="1417"/>
      <c r="B54" s="709">
        <v>8</v>
      </c>
      <c r="C54" s="1414"/>
      <c r="D54" s="463">
        <v>40</v>
      </c>
      <c r="E54" s="463">
        <v>1937</v>
      </c>
      <c r="F54" s="1502">
        <v>0</v>
      </c>
      <c r="G54" s="1540">
        <v>7</v>
      </c>
      <c r="H54" s="1541">
        <v>5</v>
      </c>
      <c r="I54" s="1540">
        <v>6</v>
      </c>
      <c r="J54" s="1540">
        <v>4</v>
      </c>
      <c r="K54" s="1502">
        <v>0</v>
      </c>
      <c r="L54" s="1502">
        <v>0</v>
      </c>
      <c r="M54" s="1541">
        <v>2</v>
      </c>
      <c r="N54" s="1540">
        <v>16</v>
      </c>
      <c r="O54" s="9">
        <v>43</v>
      </c>
      <c r="P54" s="10"/>
    </row>
    <row r="55" spans="1:16" s="8" customFormat="1" ht="16.5" customHeight="1">
      <c r="A55" s="1417"/>
      <c r="B55" s="709">
        <v>9</v>
      </c>
      <c r="C55" s="1414"/>
      <c r="D55" s="463">
        <v>44</v>
      </c>
      <c r="E55" s="463">
        <v>1479</v>
      </c>
      <c r="F55" s="1502">
        <v>0</v>
      </c>
      <c r="G55" s="1540">
        <v>8</v>
      </c>
      <c r="H55" s="1541">
        <v>5</v>
      </c>
      <c r="I55" s="1540">
        <v>4</v>
      </c>
      <c r="J55" s="1540">
        <v>7</v>
      </c>
      <c r="K55" s="1502">
        <v>0</v>
      </c>
      <c r="L55" s="1502">
        <v>1</v>
      </c>
      <c r="M55" s="1541">
        <v>2</v>
      </c>
      <c r="N55" s="1540">
        <v>17</v>
      </c>
      <c r="O55" s="9">
        <v>33</v>
      </c>
      <c r="P55" s="10"/>
    </row>
    <row r="56" spans="1:16" s="8" customFormat="1" ht="16.5" customHeight="1">
      <c r="A56" s="1417"/>
      <c r="B56" s="709">
        <v>10</v>
      </c>
      <c r="C56" s="1414"/>
      <c r="D56" s="463">
        <v>52</v>
      </c>
      <c r="E56" s="463">
        <v>2562</v>
      </c>
      <c r="F56" s="1502">
        <v>0</v>
      </c>
      <c r="G56" s="1540">
        <v>11</v>
      </c>
      <c r="H56" s="1541">
        <v>3</v>
      </c>
      <c r="I56" s="1540">
        <v>5</v>
      </c>
      <c r="J56" s="1540">
        <v>8</v>
      </c>
      <c r="K56" s="1502">
        <v>0</v>
      </c>
      <c r="L56" s="1502">
        <v>2</v>
      </c>
      <c r="M56" s="1541">
        <v>5</v>
      </c>
      <c r="N56" s="1540">
        <v>18</v>
      </c>
      <c r="O56" s="9">
        <v>40</v>
      </c>
      <c r="P56" s="352"/>
    </row>
    <row r="57" spans="1:16" s="8" customFormat="1" ht="16.5" customHeight="1">
      <c r="A57" s="1417"/>
      <c r="B57" s="709">
        <v>11</v>
      </c>
      <c r="C57" s="1414"/>
      <c r="D57" s="463">
        <v>47</v>
      </c>
      <c r="E57" s="463">
        <v>4983</v>
      </c>
      <c r="F57" s="1502">
        <v>0</v>
      </c>
      <c r="G57" s="1540">
        <v>9</v>
      </c>
      <c r="H57" s="1541">
        <v>4</v>
      </c>
      <c r="I57" s="1540">
        <v>7</v>
      </c>
      <c r="J57" s="1540">
        <v>9</v>
      </c>
      <c r="K57" s="1502">
        <v>0</v>
      </c>
      <c r="L57" s="1502">
        <v>4</v>
      </c>
      <c r="M57" s="1541">
        <v>0</v>
      </c>
      <c r="N57" s="1540">
        <v>14</v>
      </c>
      <c r="O57" s="9">
        <v>33</v>
      </c>
      <c r="P57" s="352"/>
    </row>
    <row r="58" spans="1:16" s="8" customFormat="1" ht="16.5" customHeight="1">
      <c r="A58" s="1417"/>
      <c r="B58" s="709">
        <v>12</v>
      </c>
      <c r="C58" s="1414"/>
      <c r="D58" s="463">
        <v>63</v>
      </c>
      <c r="E58" s="463">
        <v>11072</v>
      </c>
      <c r="F58" s="1502">
        <v>0</v>
      </c>
      <c r="G58" s="1540">
        <v>11</v>
      </c>
      <c r="H58" s="1541">
        <v>7</v>
      </c>
      <c r="I58" s="1540">
        <v>7</v>
      </c>
      <c r="J58" s="1540">
        <v>8</v>
      </c>
      <c r="K58" s="1502">
        <v>0</v>
      </c>
      <c r="L58" s="1502">
        <v>0</v>
      </c>
      <c r="M58" s="1541">
        <v>3</v>
      </c>
      <c r="N58" s="1540">
        <v>27</v>
      </c>
      <c r="O58" s="9">
        <v>33</v>
      </c>
      <c r="P58" s="352"/>
    </row>
    <row r="59" spans="1:16" s="8" customFormat="1" ht="16.5" customHeight="1">
      <c r="A59" s="2003" t="s">
        <v>512</v>
      </c>
      <c r="B59" s="2003"/>
      <c r="C59" s="2006"/>
      <c r="D59" s="1462">
        <v>100</v>
      </c>
      <c r="E59" s="1542" t="s">
        <v>922</v>
      </c>
      <c r="F59" s="1543">
        <f>+F58/$D58*100</f>
        <v>0</v>
      </c>
      <c r="G59" s="1543">
        <f t="shared" ref="G59:N59" si="3">+G58/$D58*100</f>
        <v>17.460317460317459</v>
      </c>
      <c r="H59" s="1543">
        <f>+H58/$D58*100</f>
        <v>11.111111111111111</v>
      </c>
      <c r="I59" s="1543">
        <f t="shared" si="3"/>
        <v>11.111111111111111</v>
      </c>
      <c r="J59" s="1543">
        <f t="shared" si="3"/>
        <v>12.698412698412698</v>
      </c>
      <c r="K59" s="1543">
        <f t="shared" si="3"/>
        <v>0</v>
      </c>
      <c r="L59" s="1543">
        <f t="shared" si="3"/>
        <v>0</v>
      </c>
      <c r="M59" s="1543">
        <f t="shared" si="3"/>
        <v>4.7619047619047619</v>
      </c>
      <c r="N59" s="1543">
        <f t="shared" si="3"/>
        <v>42.857142857142854</v>
      </c>
      <c r="O59" s="9"/>
      <c r="P59" s="351" t="s">
        <v>904</v>
      </c>
    </row>
    <row r="60" spans="1:16" s="8" customFormat="1" ht="16.5" customHeight="1">
      <c r="A60" s="722"/>
      <c r="B60" s="710"/>
      <c r="C60" s="1414"/>
      <c r="D60" s="1544"/>
      <c r="E60" s="1544"/>
      <c r="F60" s="1544"/>
      <c r="G60" s="1544"/>
      <c r="H60" s="1544"/>
      <c r="I60" s="1544"/>
      <c r="J60" s="1544"/>
      <c r="K60" s="1544"/>
      <c r="L60" s="1544"/>
      <c r="M60" s="1544"/>
      <c r="N60" s="1544"/>
      <c r="P60" s="50"/>
    </row>
    <row r="61" spans="1:16" s="8" customFormat="1" ht="16.5" customHeight="1">
      <c r="A61" s="1820" t="s">
        <v>43</v>
      </c>
      <c r="B61" s="1820"/>
      <c r="C61" s="1821"/>
      <c r="D61" s="163">
        <f>IF(D58=0,"   ･･･ ",(D58-D57)/D57*100)</f>
        <v>34.042553191489361</v>
      </c>
      <c r="E61" s="163">
        <f>IF(E58=0,"   ･･･ ",(E58-E57)/E57*100)</f>
        <v>122.19546457957054</v>
      </c>
      <c r="F61" s="163" t="str">
        <f>IF(F58=0,"   ･･･ ",(F58-F57)/F57*100)</f>
        <v xml:space="preserve">   ･･･ </v>
      </c>
      <c r="G61" s="163">
        <f t="shared" ref="G61" si="4">IF(G58=0,"   ･･･ ",(G58-G57)/G57*100)</f>
        <v>22.222222222222221</v>
      </c>
      <c r="H61" s="163">
        <f>IF(H58=0,"   ･･･ ",(H58-H57)/H57*100)</f>
        <v>75</v>
      </c>
      <c r="I61" s="163">
        <f t="shared" ref="I61:N61" si="5">IF(I58=0,"   ･･･ ",(I58-I57)/I57*100)</f>
        <v>0</v>
      </c>
      <c r="J61" s="163">
        <f t="shared" si="5"/>
        <v>-11.111111111111111</v>
      </c>
      <c r="K61" s="163" t="str">
        <f>IF(K58=0,"   ･･･ ",(K58-K57)/K57*100)</f>
        <v xml:space="preserve">   ･･･ </v>
      </c>
      <c r="L61" s="163" t="str">
        <f>IF(L58=0,"   ･･･ ",(L58-L57)/L57*100)</f>
        <v xml:space="preserve">   ･･･ </v>
      </c>
      <c r="M61" s="349" t="s">
        <v>737</v>
      </c>
      <c r="N61" s="163">
        <f t="shared" si="5"/>
        <v>92.857142857142861</v>
      </c>
      <c r="P61" s="351" t="s">
        <v>904</v>
      </c>
    </row>
    <row r="62" spans="1:16" s="8" customFormat="1" ht="16.5" customHeight="1">
      <c r="A62" s="1871" t="s">
        <v>262</v>
      </c>
      <c r="B62" s="1871"/>
      <c r="C62" s="1872"/>
      <c r="D62" s="1468">
        <f>IF(D46=0,"   ･･･ ",(D58-D46)/D46*100)</f>
        <v>34.042553191489361</v>
      </c>
      <c r="E62" s="1468">
        <f>IF(E46=0,"   ･･･ ",(E58-E46)/E46*100)</f>
        <v>114.78176527643065</v>
      </c>
      <c r="F62" s="1468">
        <f t="shared" ref="F62:G62" si="6">IF(F46=0,"   ･･･ ",(F58-F46)/F46*100)</f>
        <v>-100</v>
      </c>
      <c r="G62" s="1468">
        <f t="shared" si="6"/>
        <v>22.222222222222221</v>
      </c>
      <c r="H62" s="1468">
        <f t="shared" ref="H62:N62" si="7">IF(H46=0,"   ･･･ ",(H58-H46)/H46*100)</f>
        <v>133.33333333333331</v>
      </c>
      <c r="I62" s="1468">
        <f t="shared" si="7"/>
        <v>40</v>
      </c>
      <c r="J62" s="1468">
        <f>IF(J46=0,"   ･･･ ",(J58-J46)/J46*100)</f>
        <v>300</v>
      </c>
      <c r="K62" s="1468" t="str">
        <f>IF(K46=0,"   ･･･ ",(K58-K46)/K46*100)</f>
        <v xml:space="preserve">   ･･･ </v>
      </c>
      <c r="L62" s="1468">
        <f t="shared" si="7"/>
        <v>-100</v>
      </c>
      <c r="M62" s="1468">
        <f>IF(M46=0,"   ･･･ ",(M58-M46)/M46*100)</f>
        <v>-25</v>
      </c>
      <c r="N62" s="1468">
        <f t="shared" si="7"/>
        <v>28.571428571428569</v>
      </c>
      <c r="P62" s="351" t="s">
        <v>904</v>
      </c>
    </row>
    <row r="63" spans="1:16" s="8" customFormat="1" ht="12" customHeight="1">
      <c r="A63" s="49" t="s">
        <v>995</v>
      </c>
      <c r="B63" s="1545"/>
      <c r="C63" s="710"/>
      <c r="D63" s="78"/>
      <c r="E63" s="710"/>
      <c r="F63" s="710"/>
      <c r="G63" s="1444"/>
      <c r="H63" s="1444"/>
      <c r="I63" s="710"/>
      <c r="J63" s="51"/>
      <c r="K63" s="710"/>
      <c r="L63" s="51"/>
      <c r="N63" s="1529" t="s">
        <v>762</v>
      </c>
    </row>
  </sheetData>
  <mergeCells count="16">
    <mergeCell ref="A62:C62"/>
    <mergeCell ref="A61:C61"/>
    <mergeCell ref="D36:E36"/>
    <mergeCell ref="F36:N36"/>
    <mergeCell ref="A27:C27"/>
    <mergeCell ref="A36:C37"/>
    <mergeCell ref="L1:M1"/>
    <mergeCell ref="L34:M34"/>
    <mergeCell ref="A31:M31"/>
    <mergeCell ref="A44:C44"/>
    <mergeCell ref="A59:C59"/>
    <mergeCell ref="A3:C4"/>
    <mergeCell ref="A26:C26"/>
    <mergeCell ref="H3:I3"/>
    <mergeCell ref="F3:G3"/>
    <mergeCell ref="D3:E3"/>
  </mergeCells>
  <phoneticPr fontId="10"/>
  <pageMargins left="0.6692913385826772" right="0.35433070866141736" top="0.70866141732283472" bottom="0.39370078740157483" header="0.39370078740157483" footer="0.19685039370078741"/>
  <pageSetup paperSize="9" scale="81" orientation="portrait" r:id="rId1"/>
  <headerFooter alignWithMargins="0">
    <oddHeader xml:space="preserve">&amp;R&amp;"ＭＳ Ｐゴシック,太字"&amp;17 &amp;"ＭＳ ゴシック,太字"7　金融&amp;14 </oddHeader>
    <oddFooter>&amp;R－23－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DF98F"/>
  </sheetPr>
  <dimension ref="A1:R109"/>
  <sheetViews>
    <sheetView view="pageBreakPreview" zoomScaleNormal="100" zoomScaleSheetLayoutView="100" workbookViewId="0"/>
  </sheetViews>
  <sheetFormatPr defaultColWidth="11.6640625" defaultRowHeight="13"/>
  <cols>
    <col min="1" max="1" width="4.6640625" style="19" customWidth="1"/>
    <col min="2" max="2" width="4.109375" style="19" customWidth="1"/>
    <col min="3" max="3" width="3.33203125" style="19" customWidth="1"/>
    <col min="4" max="4" width="12.33203125" style="15" customWidth="1"/>
    <col min="5" max="5" width="11.33203125" style="15" customWidth="1"/>
    <col min="6" max="7" width="8.33203125" style="15" customWidth="1"/>
    <col min="8" max="8" width="7.6640625" style="15" customWidth="1"/>
    <col min="9" max="9" width="8.6640625" style="15" customWidth="1"/>
    <col min="10" max="10" width="11.44140625" style="15" bestFit="1" customWidth="1"/>
    <col min="11" max="13" width="8.33203125" style="15" customWidth="1"/>
    <col min="14" max="15" width="8.33203125" style="41" customWidth="1"/>
    <col min="16" max="16" width="15.77734375" style="15" customWidth="1"/>
    <col min="17" max="17" width="3.6640625" style="15" customWidth="1"/>
    <col min="18" max="18" width="3.109375" style="15" customWidth="1"/>
    <col min="19" max="16384" width="11.6640625" style="15"/>
  </cols>
  <sheetData>
    <row r="1" spans="1:17" ht="17.149999999999999" customHeight="1">
      <c r="A1" s="626" t="s">
        <v>739</v>
      </c>
      <c r="B1" s="14"/>
      <c r="C1" s="14"/>
      <c r="N1" s="1707"/>
      <c r="O1" s="1708"/>
      <c r="P1" s="627"/>
    </row>
    <row r="2" spans="1:17" ht="6" customHeight="1">
      <c r="A2" s="628"/>
      <c r="B2" s="628"/>
      <c r="C2" s="628"/>
      <c r="D2" s="629"/>
      <c r="E2" s="630"/>
      <c r="F2" s="631"/>
      <c r="G2" s="632"/>
      <c r="H2" s="633"/>
      <c r="I2" s="633"/>
      <c r="J2" s="633"/>
      <c r="K2" s="634"/>
      <c r="L2" s="630"/>
      <c r="M2" s="629"/>
      <c r="N2" s="633"/>
      <c r="O2" s="633"/>
      <c r="P2" s="633"/>
      <c r="Q2" s="37"/>
    </row>
    <row r="3" spans="1:17" s="18" customFormat="1" ht="12" customHeight="1">
      <c r="A3" s="1735" t="s">
        <v>178</v>
      </c>
      <c r="B3" s="1735"/>
      <c r="C3" s="1736"/>
      <c r="D3" s="1730" t="s">
        <v>400</v>
      </c>
      <c r="E3" s="109"/>
      <c r="F3" s="1721" t="s">
        <v>444</v>
      </c>
      <c r="G3" s="1721"/>
      <c r="H3" s="1721"/>
      <c r="I3" s="1721"/>
      <c r="J3" s="1722"/>
      <c r="K3" s="1711" t="s">
        <v>449</v>
      </c>
      <c r="L3" s="1712"/>
      <c r="M3" s="1713"/>
      <c r="N3" s="1714" t="s">
        <v>806</v>
      </c>
      <c r="O3" s="1714" t="s">
        <v>807</v>
      </c>
      <c r="P3" s="215" t="s">
        <v>267</v>
      </c>
    </row>
    <row r="4" spans="1:17" s="18" customFormat="1" ht="12" customHeight="1">
      <c r="A4" s="1737"/>
      <c r="B4" s="1737"/>
      <c r="C4" s="1738"/>
      <c r="D4" s="1731"/>
      <c r="E4" s="110"/>
      <c r="F4" s="1728" t="s">
        <v>260</v>
      </c>
      <c r="G4" s="1729"/>
      <c r="H4" s="1714" t="s">
        <v>774</v>
      </c>
      <c r="I4" s="1719" t="s">
        <v>770</v>
      </c>
      <c r="J4" s="1723" t="s">
        <v>768</v>
      </c>
      <c r="K4" s="1717" t="s">
        <v>664</v>
      </c>
      <c r="L4" s="1717" t="s">
        <v>665</v>
      </c>
      <c r="M4" s="1717" t="s">
        <v>666</v>
      </c>
      <c r="N4" s="1715"/>
      <c r="O4" s="1715"/>
      <c r="P4" s="1733" t="s">
        <v>771</v>
      </c>
    </row>
    <row r="5" spans="1:17" s="105" customFormat="1" ht="25.5" customHeight="1">
      <c r="A5" s="1739"/>
      <c r="B5" s="1739"/>
      <c r="C5" s="1740"/>
      <c r="D5" s="1732"/>
      <c r="E5" s="111"/>
      <c r="F5" s="112" t="s">
        <v>772</v>
      </c>
      <c r="G5" s="113" t="s">
        <v>773</v>
      </c>
      <c r="H5" s="1716"/>
      <c r="I5" s="1720"/>
      <c r="J5" s="1724"/>
      <c r="K5" s="1718"/>
      <c r="L5" s="1718"/>
      <c r="M5" s="1718"/>
      <c r="N5" s="1716"/>
      <c r="O5" s="1716"/>
      <c r="P5" s="1734"/>
    </row>
    <row r="6" spans="1:17" s="41" customFormat="1" ht="12" customHeight="1">
      <c r="A6" s="635"/>
      <c r="B6" s="628"/>
      <c r="C6" s="636"/>
      <c r="D6" s="637" t="s">
        <v>57</v>
      </c>
      <c r="E6" s="637" t="s">
        <v>179</v>
      </c>
      <c r="F6" s="4"/>
      <c r="G6" s="4"/>
      <c r="H6" s="4"/>
      <c r="I6" s="4"/>
      <c r="J6" s="637" t="s">
        <v>290</v>
      </c>
      <c r="K6" s="637"/>
      <c r="L6" s="637"/>
      <c r="M6" s="4"/>
      <c r="N6" s="4"/>
      <c r="O6" s="4"/>
      <c r="P6" s="221" t="s">
        <v>243</v>
      </c>
    </row>
    <row r="7" spans="1:17" s="13" customFormat="1" ht="14.15" customHeight="1">
      <c r="A7" s="638" t="s">
        <v>487</v>
      </c>
      <c r="B7" s="639">
        <v>3</v>
      </c>
      <c r="C7" s="640" t="s">
        <v>157</v>
      </c>
      <c r="D7" s="291">
        <v>5432573</v>
      </c>
      <c r="E7" s="291">
        <v>2413953</v>
      </c>
      <c r="F7" s="250">
        <v>99.5</v>
      </c>
      <c r="G7" s="250">
        <v>99.5</v>
      </c>
      <c r="H7" s="250">
        <v>99.4</v>
      </c>
      <c r="I7" s="250">
        <v>102.5</v>
      </c>
      <c r="J7" s="292">
        <v>0.94</v>
      </c>
      <c r="K7" s="641">
        <v>102</v>
      </c>
      <c r="L7" s="294">
        <v>103.3</v>
      </c>
      <c r="M7" s="641">
        <v>98</v>
      </c>
      <c r="N7" s="642" t="s">
        <v>476</v>
      </c>
      <c r="O7" s="642" t="s">
        <v>476</v>
      </c>
      <c r="P7" s="643">
        <v>223686</v>
      </c>
    </row>
    <row r="8" spans="1:17" s="13" customFormat="1" ht="14.15" customHeight="1">
      <c r="A8" s="638"/>
      <c r="B8" s="639">
        <v>4</v>
      </c>
      <c r="C8" s="640"/>
      <c r="D8" s="382">
        <v>5403819</v>
      </c>
      <c r="E8" s="382">
        <v>2430402</v>
      </c>
      <c r="F8" s="250">
        <v>100.2</v>
      </c>
      <c r="G8" s="250">
        <v>100.8</v>
      </c>
      <c r="H8" s="250">
        <v>100.1</v>
      </c>
      <c r="I8" s="250">
        <v>106.1</v>
      </c>
      <c r="J8" s="292">
        <v>1.03</v>
      </c>
      <c r="K8" s="642">
        <v>102.1</v>
      </c>
      <c r="L8" s="642">
        <v>102.3</v>
      </c>
      <c r="M8" s="642">
        <v>97.8</v>
      </c>
      <c r="N8" s="642" t="s">
        <v>476</v>
      </c>
      <c r="O8" s="642" t="s">
        <v>476</v>
      </c>
      <c r="P8" s="644">
        <v>230588</v>
      </c>
    </row>
    <row r="9" spans="1:17" s="13" customFormat="1" ht="14.15" customHeight="1">
      <c r="A9" s="638"/>
      <c r="B9" s="639">
        <v>5</v>
      </c>
      <c r="C9" s="640"/>
      <c r="D9" s="382">
        <v>5369834</v>
      </c>
      <c r="E9" s="382">
        <v>2443174</v>
      </c>
      <c r="F9" s="642">
        <v>103.5</v>
      </c>
      <c r="G9" s="642">
        <v>103</v>
      </c>
      <c r="H9" s="642">
        <v>100.6</v>
      </c>
      <c r="I9" s="642">
        <v>106.5</v>
      </c>
      <c r="J9" s="645">
        <v>1.02</v>
      </c>
      <c r="K9" s="642">
        <v>97.9</v>
      </c>
      <c r="L9" s="642">
        <v>98.2</v>
      </c>
      <c r="M9" s="642">
        <v>100.7</v>
      </c>
      <c r="N9" s="642" t="s">
        <v>476</v>
      </c>
      <c r="O9" s="642" t="s">
        <v>476</v>
      </c>
      <c r="P9" s="644">
        <v>230617</v>
      </c>
    </row>
    <row r="10" spans="1:17" s="13" customFormat="1" ht="14.15" customHeight="1">
      <c r="A10" s="638"/>
      <c r="B10" s="639">
        <v>6</v>
      </c>
      <c r="C10" s="640"/>
      <c r="D10" s="382">
        <v>5336665</v>
      </c>
      <c r="E10" s="382">
        <v>2459517</v>
      </c>
      <c r="F10" s="642">
        <v>104.8</v>
      </c>
      <c r="G10" s="642">
        <v>104.4</v>
      </c>
      <c r="H10" s="642">
        <v>101.3</v>
      </c>
      <c r="I10" s="642">
        <v>105.5</v>
      </c>
      <c r="J10" s="645">
        <v>1</v>
      </c>
      <c r="K10" s="642">
        <v>96.9</v>
      </c>
      <c r="L10" s="642">
        <v>96.7</v>
      </c>
      <c r="M10" s="642">
        <v>102.2</v>
      </c>
      <c r="N10" s="642" t="s">
        <v>476</v>
      </c>
      <c r="O10" s="642" t="s">
        <v>476</v>
      </c>
      <c r="P10" s="644">
        <v>230598</v>
      </c>
    </row>
    <row r="11" spans="1:17" s="13" customFormat="1" ht="14.15" customHeight="1">
      <c r="A11" s="638"/>
      <c r="B11" s="639">
        <v>7</v>
      </c>
      <c r="C11" s="640"/>
      <c r="D11" s="646">
        <v>5306818</v>
      </c>
      <c r="E11" s="646">
        <v>2475794</v>
      </c>
      <c r="F11" s="642" t="s">
        <v>476</v>
      </c>
      <c r="G11" s="642" t="s">
        <v>476</v>
      </c>
      <c r="H11" s="642" t="s">
        <v>476</v>
      </c>
      <c r="I11" s="642" t="s">
        <v>476</v>
      </c>
      <c r="J11" s="642" t="s">
        <v>476</v>
      </c>
      <c r="K11" s="642" t="s">
        <v>476</v>
      </c>
      <c r="L11" s="642" t="s">
        <v>476</v>
      </c>
      <c r="M11" s="642" t="s">
        <v>476</v>
      </c>
      <c r="N11" s="642" t="s">
        <v>476</v>
      </c>
      <c r="O11" s="642" t="s">
        <v>476</v>
      </c>
      <c r="P11" s="642" t="s">
        <v>476</v>
      </c>
    </row>
    <row r="12" spans="1:17" ht="14.15" customHeight="1">
      <c r="A12" s="280"/>
      <c r="B12" s="647"/>
      <c r="C12" s="640"/>
      <c r="D12" s="291"/>
      <c r="E12" s="291"/>
      <c r="F12" s="250"/>
      <c r="G12" s="250"/>
      <c r="H12" s="250"/>
      <c r="I12" s="250"/>
      <c r="J12" s="292"/>
      <c r="K12" s="648"/>
      <c r="L12" s="648"/>
      <c r="M12" s="648"/>
      <c r="N12" s="293"/>
      <c r="O12" s="293"/>
      <c r="P12" s="426"/>
    </row>
    <row r="13" spans="1:17" s="41" customFormat="1" ht="14.15" customHeight="1">
      <c r="A13" s="473">
        <v>7</v>
      </c>
      <c r="B13" s="466">
        <v>1</v>
      </c>
      <c r="C13" s="649" t="s">
        <v>316</v>
      </c>
      <c r="D13" s="401">
        <v>5330767</v>
      </c>
      <c r="E13" s="650">
        <v>2460760</v>
      </c>
      <c r="F13" s="651">
        <v>89.1</v>
      </c>
      <c r="G13" s="651">
        <v>104.4</v>
      </c>
      <c r="H13" s="651">
        <v>101.3</v>
      </c>
      <c r="I13" s="651">
        <v>98.9</v>
      </c>
      <c r="J13" s="652">
        <v>1</v>
      </c>
      <c r="K13" s="653">
        <v>99.1</v>
      </c>
      <c r="L13" s="653">
        <v>99.2</v>
      </c>
      <c r="M13" s="653">
        <v>103.2</v>
      </c>
      <c r="N13" s="654">
        <v>105</v>
      </c>
      <c r="O13" s="654">
        <v>55.6</v>
      </c>
      <c r="P13" s="424" t="s">
        <v>1049</v>
      </c>
    </row>
    <row r="14" spans="1:17" s="41" customFormat="1" ht="14.15" customHeight="1">
      <c r="A14" s="473"/>
      <c r="B14" s="466">
        <v>2</v>
      </c>
      <c r="C14" s="649"/>
      <c r="D14" s="650">
        <v>5325228</v>
      </c>
      <c r="E14" s="401">
        <v>2458945</v>
      </c>
      <c r="F14" s="651">
        <v>87.9</v>
      </c>
      <c r="G14" s="651">
        <v>106.1</v>
      </c>
      <c r="H14" s="651">
        <v>101.5</v>
      </c>
      <c r="I14" s="651">
        <v>101.1</v>
      </c>
      <c r="J14" s="652">
        <v>0.99</v>
      </c>
      <c r="K14" s="653">
        <v>97.3</v>
      </c>
      <c r="L14" s="653">
        <v>99.4</v>
      </c>
      <c r="M14" s="653">
        <v>100.8</v>
      </c>
      <c r="N14" s="654">
        <v>105.3</v>
      </c>
      <c r="O14" s="654">
        <v>44.4</v>
      </c>
      <c r="P14" s="425" t="s">
        <v>870</v>
      </c>
    </row>
    <row r="15" spans="1:17" s="41" customFormat="1" ht="14.15" customHeight="1">
      <c r="A15" s="473"/>
      <c r="B15" s="466">
        <v>3</v>
      </c>
      <c r="C15" s="649"/>
      <c r="D15" s="401">
        <v>5320927</v>
      </c>
      <c r="E15" s="650">
        <v>2458478</v>
      </c>
      <c r="F15" s="651">
        <v>96.9</v>
      </c>
      <c r="G15" s="651">
        <v>106.9</v>
      </c>
      <c r="H15" s="651">
        <v>100.5</v>
      </c>
      <c r="I15" s="651">
        <v>106.9</v>
      </c>
      <c r="J15" s="652">
        <v>1</v>
      </c>
      <c r="K15" s="653">
        <v>91.8</v>
      </c>
      <c r="L15" s="653">
        <v>93.7</v>
      </c>
      <c r="M15" s="653">
        <v>100.2</v>
      </c>
      <c r="N15" s="654">
        <v>99.9</v>
      </c>
      <c r="O15" s="654">
        <v>11.1</v>
      </c>
      <c r="P15" s="543">
        <v>57025</v>
      </c>
    </row>
    <row r="16" spans="1:17" s="41" customFormat="1" ht="14.15" customHeight="1">
      <c r="A16" s="473"/>
      <c r="B16" s="466">
        <v>4</v>
      </c>
      <c r="C16" s="649"/>
      <c r="D16" s="401">
        <v>5312981</v>
      </c>
      <c r="E16" s="401">
        <v>2464502</v>
      </c>
      <c r="F16" s="651">
        <v>93.6</v>
      </c>
      <c r="G16" s="651">
        <v>109.9</v>
      </c>
      <c r="H16" s="651">
        <v>102.2</v>
      </c>
      <c r="I16" s="651">
        <v>104.6</v>
      </c>
      <c r="J16" s="652">
        <v>1</v>
      </c>
      <c r="K16" s="653">
        <v>93.6</v>
      </c>
      <c r="L16" s="653">
        <v>95.8</v>
      </c>
      <c r="M16" s="653">
        <v>101.2</v>
      </c>
      <c r="N16" s="654">
        <v>102</v>
      </c>
      <c r="O16" s="654">
        <v>38.9</v>
      </c>
      <c r="P16" s="425" t="s">
        <v>927</v>
      </c>
    </row>
    <row r="17" spans="1:16" s="41" customFormat="1" ht="14.15" customHeight="1">
      <c r="A17" s="473"/>
      <c r="B17" s="466">
        <v>5</v>
      </c>
      <c r="C17" s="649"/>
      <c r="D17" s="655">
        <v>5315447</v>
      </c>
      <c r="E17" s="401">
        <v>2471783</v>
      </c>
      <c r="F17" s="651">
        <v>91.6</v>
      </c>
      <c r="G17" s="651">
        <v>109.1</v>
      </c>
      <c r="H17" s="651">
        <v>102.3</v>
      </c>
      <c r="I17" s="651">
        <v>100</v>
      </c>
      <c r="J17" s="652">
        <v>1</v>
      </c>
      <c r="K17" s="653">
        <v>98.8</v>
      </c>
      <c r="L17" s="653">
        <v>99.6</v>
      </c>
      <c r="M17" s="653">
        <v>98.7</v>
      </c>
      <c r="N17" s="654">
        <v>109.4</v>
      </c>
      <c r="O17" s="654">
        <v>77.8</v>
      </c>
      <c r="P17" s="543">
        <v>58977</v>
      </c>
    </row>
    <row r="18" spans="1:16" s="41" customFormat="1" ht="14.15" customHeight="1">
      <c r="A18" s="473"/>
      <c r="B18" s="466">
        <v>6</v>
      </c>
      <c r="C18" s="649"/>
      <c r="D18" s="401">
        <v>5312946</v>
      </c>
      <c r="E18" s="401">
        <v>2472319</v>
      </c>
      <c r="F18" s="651">
        <v>153.4</v>
      </c>
      <c r="G18" s="651">
        <v>109.7</v>
      </c>
      <c r="H18" s="651">
        <v>102.5</v>
      </c>
      <c r="I18" s="651">
        <v>98.9</v>
      </c>
      <c r="J18" s="652">
        <v>0.99</v>
      </c>
      <c r="K18" s="651">
        <v>103.4</v>
      </c>
      <c r="L18" s="651">
        <v>100.2</v>
      </c>
      <c r="M18" s="651">
        <v>100.4</v>
      </c>
      <c r="N18" s="654">
        <v>109.4</v>
      </c>
      <c r="O18" s="654">
        <v>66.7</v>
      </c>
      <c r="P18" s="424" t="s">
        <v>1063</v>
      </c>
    </row>
    <row r="19" spans="1:16" s="41" customFormat="1" ht="14.15" customHeight="1">
      <c r="A19" s="473"/>
      <c r="B19" s="466">
        <v>7</v>
      </c>
      <c r="C19" s="649"/>
      <c r="D19" s="401">
        <v>5311391</v>
      </c>
      <c r="E19" s="401">
        <v>2473408</v>
      </c>
      <c r="F19" s="651">
        <v>123</v>
      </c>
      <c r="G19" s="651">
        <v>108</v>
      </c>
      <c r="H19" s="651">
        <v>102.1</v>
      </c>
      <c r="I19" s="651">
        <v>102.3</v>
      </c>
      <c r="J19" s="652">
        <v>0.97</v>
      </c>
      <c r="K19" s="653">
        <v>102.1</v>
      </c>
      <c r="L19" s="653">
        <v>101.5</v>
      </c>
      <c r="M19" s="653">
        <v>103.6</v>
      </c>
      <c r="N19" s="654">
        <v>109.6</v>
      </c>
      <c r="O19" s="654">
        <v>66.7</v>
      </c>
      <c r="P19" s="425" t="s">
        <v>868</v>
      </c>
    </row>
    <row r="20" spans="1:16" s="41" customFormat="1" ht="14.15" customHeight="1">
      <c r="A20" s="473"/>
      <c r="B20" s="466">
        <v>8</v>
      </c>
      <c r="C20" s="649"/>
      <c r="D20" s="401">
        <v>5310176</v>
      </c>
      <c r="E20" s="401">
        <v>2474360</v>
      </c>
      <c r="F20" s="651">
        <v>91.7</v>
      </c>
      <c r="G20" s="651">
        <v>107.9</v>
      </c>
      <c r="H20" s="651">
        <v>101.7</v>
      </c>
      <c r="I20" s="651">
        <v>102.3</v>
      </c>
      <c r="J20" s="652">
        <v>0.95</v>
      </c>
      <c r="K20" s="651">
        <v>93.7</v>
      </c>
      <c r="L20" s="651">
        <v>92.5</v>
      </c>
      <c r="M20" s="651">
        <v>103.2</v>
      </c>
      <c r="N20" s="654">
        <v>101.8</v>
      </c>
      <c r="O20" s="654">
        <v>0</v>
      </c>
      <c r="P20" s="543">
        <v>58504</v>
      </c>
    </row>
    <row r="21" spans="1:16" s="41" customFormat="1" ht="14.15" customHeight="1">
      <c r="A21" s="473"/>
      <c r="B21" s="466">
        <v>9</v>
      </c>
      <c r="C21" s="649"/>
      <c r="D21" s="401">
        <v>5307856</v>
      </c>
      <c r="E21" s="401">
        <v>2474452</v>
      </c>
      <c r="F21" s="651">
        <v>93.2</v>
      </c>
      <c r="G21" s="651">
        <v>108.3</v>
      </c>
      <c r="H21" s="651">
        <v>101.4</v>
      </c>
      <c r="I21" s="651">
        <v>100</v>
      </c>
      <c r="J21" s="652">
        <v>0.95</v>
      </c>
      <c r="K21" s="651">
        <v>95.1</v>
      </c>
      <c r="L21" s="651">
        <v>94.2</v>
      </c>
      <c r="M21" s="651">
        <v>104.1</v>
      </c>
      <c r="N21" s="656">
        <v>101.8</v>
      </c>
      <c r="O21" s="656">
        <v>22.2</v>
      </c>
      <c r="P21" s="425" t="s">
        <v>869</v>
      </c>
    </row>
    <row r="22" spans="1:16" s="41" customFormat="1" ht="14.15" customHeight="1">
      <c r="A22" s="473"/>
      <c r="B22" s="466">
        <v>10</v>
      </c>
      <c r="C22" s="649"/>
      <c r="D22" s="401">
        <v>5306818</v>
      </c>
      <c r="E22" s="401">
        <v>2475794</v>
      </c>
      <c r="F22" s="651">
        <v>92.4</v>
      </c>
      <c r="G22" s="651">
        <v>109.8</v>
      </c>
      <c r="H22" s="651">
        <v>101.9</v>
      </c>
      <c r="I22" s="651">
        <v>106.9</v>
      </c>
      <c r="J22" s="652">
        <v>0.93</v>
      </c>
      <c r="K22" s="657">
        <v>95.3</v>
      </c>
      <c r="L22" s="657">
        <v>94.6</v>
      </c>
      <c r="M22" s="657">
        <v>105.2</v>
      </c>
      <c r="N22" s="656">
        <v>102.3</v>
      </c>
      <c r="O22" s="654">
        <v>25</v>
      </c>
      <c r="P22" s="543">
        <v>57126</v>
      </c>
    </row>
    <row r="23" spans="1:16" s="41" customFormat="1" ht="14.15" customHeight="1">
      <c r="A23" s="473"/>
      <c r="B23" s="466">
        <v>11</v>
      </c>
      <c r="C23" s="649"/>
      <c r="D23" s="401">
        <v>5306208</v>
      </c>
      <c r="E23" s="401">
        <v>2477438</v>
      </c>
      <c r="F23" s="651">
        <v>97.6</v>
      </c>
      <c r="G23" s="651">
        <v>109</v>
      </c>
      <c r="H23" s="651">
        <v>102.1</v>
      </c>
      <c r="I23" s="651">
        <v>108</v>
      </c>
      <c r="J23" s="652">
        <v>0.94</v>
      </c>
      <c r="K23" s="653">
        <v>94.8</v>
      </c>
      <c r="L23" s="653">
        <v>95.5</v>
      </c>
      <c r="M23" s="653">
        <v>100.4</v>
      </c>
      <c r="N23" s="654">
        <v>101.6</v>
      </c>
      <c r="O23" s="654">
        <v>62.5</v>
      </c>
      <c r="P23" s="425" t="s">
        <v>870</v>
      </c>
    </row>
    <row r="24" spans="1:16" s="41" customFormat="1" ht="14.15" customHeight="1">
      <c r="A24" s="473"/>
      <c r="B24" s="466">
        <v>12</v>
      </c>
      <c r="C24" s="649"/>
      <c r="D24" s="542">
        <v>5304127</v>
      </c>
      <c r="E24" s="401">
        <v>2477443</v>
      </c>
      <c r="F24" s="653" t="s">
        <v>476</v>
      </c>
      <c r="G24" s="653" t="s">
        <v>476</v>
      </c>
      <c r="H24" s="653" t="s">
        <v>476</v>
      </c>
      <c r="I24" s="653" t="s">
        <v>476</v>
      </c>
      <c r="J24" s="652">
        <v>0.94</v>
      </c>
      <c r="K24" s="653" t="s">
        <v>476</v>
      </c>
      <c r="L24" s="653" t="s">
        <v>476</v>
      </c>
      <c r="M24" s="653" t="s">
        <v>476</v>
      </c>
      <c r="N24" s="653" t="s">
        <v>476</v>
      </c>
      <c r="O24" s="653" t="s">
        <v>476</v>
      </c>
      <c r="P24" s="543">
        <v>57270</v>
      </c>
    </row>
    <row r="25" spans="1:16" s="41" customFormat="1" ht="14.15" customHeight="1">
      <c r="A25" s="473">
        <v>8</v>
      </c>
      <c r="B25" s="466">
        <v>1</v>
      </c>
      <c r="C25" s="649"/>
      <c r="D25" s="401">
        <v>5301987</v>
      </c>
      <c r="E25" s="401">
        <v>2477128</v>
      </c>
      <c r="F25" s="653" t="s">
        <v>476</v>
      </c>
      <c r="G25" s="653" t="s">
        <v>476</v>
      </c>
      <c r="H25" s="653" t="s">
        <v>476</v>
      </c>
      <c r="I25" s="653" t="s">
        <v>476</v>
      </c>
      <c r="J25" s="653" t="s">
        <v>476</v>
      </c>
      <c r="K25" s="653" t="s">
        <v>476</v>
      </c>
      <c r="L25" s="653" t="s">
        <v>476</v>
      </c>
      <c r="M25" s="653" t="s">
        <v>476</v>
      </c>
      <c r="N25" s="653" t="s">
        <v>476</v>
      </c>
      <c r="O25" s="653" t="s">
        <v>476</v>
      </c>
      <c r="P25" s="249"/>
    </row>
    <row r="26" spans="1:16" s="41" customFormat="1" ht="6" customHeight="1">
      <c r="A26" s="658"/>
      <c r="B26" s="628"/>
      <c r="C26" s="636"/>
      <c r="F26" s="659"/>
      <c r="G26" s="660"/>
      <c r="H26" s="659"/>
      <c r="I26" s="659"/>
      <c r="J26" s="661"/>
      <c r="P26" s="662"/>
    </row>
    <row r="27" spans="1:16" s="4" customFormat="1" ht="24" customHeight="1">
      <c r="A27" s="663" t="s">
        <v>133</v>
      </c>
      <c r="B27" s="664"/>
      <c r="C27" s="664"/>
      <c r="D27" s="1709" t="s">
        <v>180</v>
      </c>
      <c r="E27" s="1710"/>
      <c r="F27" s="1710"/>
      <c r="G27" s="1710"/>
      <c r="H27" s="1710"/>
      <c r="I27" s="1710"/>
      <c r="J27" s="665" t="s">
        <v>769</v>
      </c>
      <c r="K27" s="1725" t="s">
        <v>621</v>
      </c>
      <c r="L27" s="1726"/>
      <c r="M27" s="1726"/>
      <c r="N27" s="1726"/>
      <c r="O27" s="1726"/>
      <c r="P27" s="1727"/>
    </row>
    <row r="28" spans="1:16" s="4" customFormat="1" ht="13.5" customHeight="1">
      <c r="A28" s="666" t="s">
        <v>849</v>
      </c>
      <c r="B28" s="667" t="s">
        <v>964</v>
      </c>
      <c r="C28" s="668"/>
      <c r="D28" s="668"/>
      <c r="E28" s="668"/>
      <c r="F28" s="668"/>
      <c r="G28" s="668"/>
      <c r="H28" s="668"/>
      <c r="I28" s="668"/>
      <c r="J28" s="668"/>
      <c r="K28" s="668"/>
      <c r="L28" s="668"/>
      <c r="M28" s="668"/>
      <c r="N28" s="668"/>
      <c r="O28" s="668"/>
      <c r="P28" s="668"/>
    </row>
    <row r="29" spans="1:16" s="4" customFormat="1" ht="10.5" customHeight="1">
      <c r="A29" s="669"/>
      <c r="B29" s="670" t="s">
        <v>965</v>
      </c>
    </row>
    <row r="30" spans="1:16" s="4" customFormat="1" ht="11.25" customHeight="1">
      <c r="A30" s="671"/>
      <c r="B30" s="671" t="s">
        <v>1058</v>
      </c>
      <c r="C30" s="672"/>
      <c r="D30" s="672"/>
      <c r="E30" s="673"/>
      <c r="F30" s="672"/>
      <c r="G30" s="672"/>
      <c r="H30" s="672"/>
      <c r="I30" s="672"/>
      <c r="J30" s="674"/>
      <c r="K30" s="674"/>
      <c r="L30" s="674"/>
      <c r="M30" s="672"/>
      <c r="N30" s="672"/>
      <c r="O30" s="673"/>
      <c r="P30" s="673"/>
    </row>
    <row r="31" spans="1:16" s="4" customFormat="1" ht="11.25" customHeight="1">
      <c r="A31" s="675"/>
      <c r="B31" s="675" t="s">
        <v>1043</v>
      </c>
      <c r="C31" s="672"/>
      <c r="D31" s="672"/>
      <c r="E31" s="673"/>
      <c r="F31" s="672"/>
      <c r="G31" s="672"/>
      <c r="H31" s="672"/>
      <c r="I31" s="672"/>
      <c r="J31" s="674"/>
      <c r="K31" s="674"/>
      <c r="L31" s="674"/>
      <c r="M31" s="672"/>
      <c r="N31" s="672"/>
      <c r="O31" s="673"/>
      <c r="P31" s="673"/>
    </row>
    <row r="32" spans="1:16" s="4" customFormat="1" ht="11.25" customHeight="1">
      <c r="A32" s="675"/>
      <c r="B32" s="675"/>
      <c r="C32" s="670" t="s">
        <v>1053</v>
      </c>
      <c r="D32" s="672"/>
      <c r="E32" s="673"/>
      <c r="F32" s="672"/>
      <c r="G32" s="672"/>
      <c r="H32" s="672"/>
      <c r="I32" s="672"/>
      <c r="J32" s="674"/>
      <c r="K32" s="674"/>
      <c r="L32" s="674"/>
      <c r="M32" s="672"/>
      <c r="N32" s="672"/>
      <c r="O32" s="673"/>
      <c r="P32" s="673"/>
    </row>
    <row r="33" spans="1:16" s="4" customFormat="1" ht="11.25" customHeight="1">
      <c r="A33" s="675" t="s">
        <v>446</v>
      </c>
      <c r="B33" s="670" t="s">
        <v>1047</v>
      </c>
      <c r="C33" s="672"/>
      <c r="D33" s="672"/>
      <c r="E33" s="672"/>
      <c r="F33" s="671"/>
      <c r="G33" s="673"/>
      <c r="H33" s="673"/>
      <c r="I33" s="673"/>
      <c r="J33" s="673"/>
      <c r="K33" s="673"/>
      <c r="L33" s="671"/>
      <c r="M33" s="671"/>
      <c r="N33" s="672"/>
      <c r="O33" s="672"/>
      <c r="P33" s="671"/>
    </row>
    <row r="34" spans="1:16" s="4" customFormat="1" ht="11.25" customHeight="1">
      <c r="A34" s="671"/>
      <c r="B34" s="670" t="s">
        <v>940</v>
      </c>
      <c r="C34" s="672"/>
      <c r="D34" s="672"/>
      <c r="E34" s="672"/>
      <c r="F34" s="675"/>
      <c r="G34" s="671"/>
      <c r="H34" s="671"/>
      <c r="I34" s="671"/>
      <c r="J34" s="671"/>
      <c r="K34" s="673"/>
      <c r="L34" s="671"/>
      <c r="M34" s="671"/>
      <c r="N34" s="672"/>
      <c r="O34" s="672"/>
      <c r="P34" s="671"/>
    </row>
    <row r="35" spans="1:16" s="4" customFormat="1" ht="11.25" customHeight="1">
      <c r="A35" s="671"/>
      <c r="B35" s="675" t="s">
        <v>1048</v>
      </c>
      <c r="C35" s="676"/>
      <c r="F35" s="5"/>
      <c r="G35" s="677"/>
      <c r="H35" s="677"/>
      <c r="I35" s="677"/>
      <c r="J35" s="677"/>
      <c r="K35" s="671"/>
      <c r="L35" s="671"/>
      <c r="M35" s="671"/>
      <c r="N35" s="672"/>
      <c r="O35" s="672"/>
      <c r="P35" s="675"/>
    </row>
    <row r="36" spans="1:16" s="4" customFormat="1" ht="11.25" customHeight="1">
      <c r="A36" s="671"/>
      <c r="B36" s="675" t="s">
        <v>1039</v>
      </c>
      <c r="C36" s="678"/>
      <c r="F36" s="5"/>
      <c r="G36" s="677"/>
      <c r="H36" s="677"/>
      <c r="I36" s="677"/>
      <c r="J36" s="677"/>
      <c r="K36" s="671"/>
      <c r="L36" s="671"/>
      <c r="M36" s="671"/>
      <c r="N36" s="672"/>
      <c r="O36" s="672"/>
      <c r="P36" s="675"/>
    </row>
    <row r="37" spans="1:16" s="4" customFormat="1" ht="12" customHeight="1">
      <c r="A37" s="671"/>
      <c r="B37" s="679" t="s">
        <v>941</v>
      </c>
      <c r="C37"/>
      <c r="D37"/>
      <c r="E37"/>
      <c r="F37"/>
      <c r="G37"/>
      <c r="H37"/>
      <c r="I37"/>
      <c r="J37" s="677"/>
      <c r="K37" s="671"/>
      <c r="L37" s="671"/>
      <c r="M37" s="671"/>
      <c r="N37" s="672"/>
      <c r="O37" s="672"/>
      <c r="P37" s="675"/>
    </row>
    <row r="38" spans="1:16" s="4" customFormat="1" ht="2.5" customHeight="1">
      <c r="A38" s="671"/>
      <c r="B38" s="679"/>
      <c r="C38"/>
      <c r="D38"/>
      <c r="E38"/>
      <c r="F38"/>
      <c r="G38"/>
      <c r="H38"/>
      <c r="I38"/>
      <c r="J38" s="677"/>
      <c r="K38" s="671"/>
      <c r="L38" s="671"/>
      <c r="M38" s="671"/>
      <c r="N38" s="672"/>
      <c r="O38" s="672"/>
      <c r="P38" s="675"/>
    </row>
    <row r="39" spans="1:16" s="4" customFormat="1" ht="2.5" customHeight="1">
      <c r="A39" s="671"/>
      <c r="B39" s="679"/>
      <c r="C39"/>
      <c r="D39"/>
      <c r="E39"/>
      <c r="F39"/>
      <c r="G39"/>
      <c r="H39"/>
      <c r="I39"/>
      <c r="J39" s="677"/>
      <c r="K39" s="671"/>
      <c r="L39" s="671"/>
      <c r="M39" s="671"/>
      <c r="N39" s="672"/>
      <c r="O39" s="672"/>
      <c r="P39" s="675"/>
    </row>
    <row r="40" spans="1:16" s="4" customFormat="1" ht="2.5" customHeight="1">
      <c r="A40" s="671"/>
      <c r="B40" s="679"/>
      <c r="C40"/>
      <c r="D40"/>
      <c r="E40"/>
      <c r="F40"/>
      <c r="G40"/>
      <c r="H40"/>
      <c r="I40"/>
      <c r="J40" s="677"/>
      <c r="K40" s="671"/>
      <c r="L40" s="671"/>
      <c r="M40" s="671"/>
      <c r="N40" s="672"/>
      <c r="O40" s="672"/>
      <c r="P40" s="675"/>
    </row>
    <row r="41" spans="1:16" s="4" customFormat="1" ht="14.25" customHeight="1">
      <c r="A41" s="680"/>
      <c r="K41" s="677"/>
      <c r="L41" s="677"/>
      <c r="M41" s="677"/>
      <c r="O41" s="16"/>
      <c r="P41" s="5"/>
    </row>
    <row r="42" spans="1:16" s="16" customFormat="1" ht="17.149999999999999" customHeight="1">
      <c r="A42" s="626" t="s">
        <v>721</v>
      </c>
      <c r="B42" s="14"/>
      <c r="C42" s="14"/>
      <c r="G42" s="681"/>
      <c r="H42" s="681"/>
      <c r="N42" s="682"/>
      <c r="P42" s="683"/>
    </row>
    <row r="43" spans="1:16" ht="6" customHeight="1">
      <c r="D43" s="633"/>
      <c r="E43" s="631"/>
      <c r="F43" s="633"/>
      <c r="G43" s="684"/>
      <c r="H43" s="631"/>
      <c r="I43" s="684"/>
      <c r="J43" s="631"/>
      <c r="K43" s="633"/>
      <c r="L43" s="629"/>
      <c r="M43" s="631"/>
      <c r="N43" s="684"/>
      <c r="O43" s="631"/>
      <c r="P43" s="685"/>
    </row>
    <row r="44" spans="1:16" s="18" customFormat="1" ht="11.25" customHeight="1">
      <c r="A44" s="1735" t="s">
        <v>178</v>
      </c>
      <c r="B44" s="1735"/>
      <c r="C44" s="1736"/>
      <c r="D44" s="1730" t="s">
        <v>400</v>
      </c>
      <c r="E44" s="109"/>
      <c r="F44" s="1721" t="s">
        <v>444</v>
      </c>
      <c r="G44" s="1721"/>
      <c r="H44" s="1721"/>
      <c r="I44" s="1721"/>
      <c r="J44" s="1722"/>
      <c r="K44" s="1711" t="s">
        <v>449</v>
      </c>
      <c r="L44" s="1712"/>
      <c r="M44" s="1713"/>
      <c r="N44" s="1714" t="s">
        <v>806</v>
      </c>
      <c r="O44" s="1714" t="s">
        <v>807</v>
      </c>
      <c r="P44" s="215" t="s">
        <v>267</v>
      </c>
    </row>
    <row r="45" spans="1:16" s="18" customFormat="1" ht="12" customHeight="1">
      <c r="A45" s="1737"/>
      <c r="B45" s="1737"/>
      <c r="C45" s="1738"/>
      <c r="D45" s="1731"/>
      <c r="E45" s="110"/>
      <c r="F45" s="1728" t="s">
        <v>260</v>
      </c>
      <c r="G45" s="1729"/>
      <c r="H45" s="1714" t="s">
        <v>774</v>
      </c>
      <c r="I45" s="1719" t="s">
        <v>770</v>
      </c>
      <c r="J45" s="1723" t="s">
        <v>768</v>
      </c>
      <c r="K45" s="1717" t="s">
        <v>664</v>
      </c>
      <c r="L45" s="1717" t="s">
        <v>665</v>
      </c>
      <c r="M45" s="1717" t="s">
        <v>666</v>
      </c>
      <c r="N45" s="1715"/>
      <c r="O45" s="1715"/>
      <c r="P45" s="1733" t="s">
        <v>771</v>
      </c>
    </row>
    <row r="46" spans="1:16" s="105" customFormat="1" ht="25.5" customHeight="1">
      <c r="A46" s="1739"/>
      <c r="B46" s="1739"/>
      <c r="C46" s="1740"/>
      <c r="D46" s="1732"/>
      <c r="E46" s="111"/>
      <c r="F46" s="112" t="s">
        <v>772</v>
      </c>
      <c r="G46" s="113" t="s">
        <v>773</v>
      </c>
      <c r="H46" s="1716"/>
      <c r="I46" s="1720"/>
      <c r="J46" s="1724"/>
      <c r="K46" s="1718"/>
      <c r="L46" s="1718"/>
      <c r="M46" s="1718"/>
      <c r="N46" s="1716"/>
      <c r="O46" s="1716"/>
      <c r="P46" s="1734"/>
    </row>
    <row r="47" spans="1:16" s="41" customFormat="1" ht="12" customHeight="1">
      <c r="A47" s="628"/>
      <c r="B47" s="628"/>
      <c r="C47" s="636"/>
      <c r="D47" s="686" t="s">
        <v>65</v>
      </c>
      <c r="E47" s="4"/>
      <c r="F47" s="4"/>
      <c r="G47" s="4"/>
      <c r="H47" s="4"/>
      <c r="I47" s="4"/>
      <c r="J47" s="637" t="s">
        <v>290</v>
      </c>
      <c r="K47" s="637"/>
      <c r="L47" s="637"/>
      <c r="M47" s="4"/>
      <c r="N47" s="4"/>
      <c r="O47" s="4"/>
      <c r="P47" s="221" t="s">
        <v>243</v>
      </c>
    </row>
    <row r="48" spans="1:16" s="13" customFormat="1" ht="13.5" customHeight="1">
      <c r="A48" s="638" t="s">
        <v>487</v>
      </c>
      <c r="B48" s="639">
        <v>3</v>
      </c>
      <c r="C48" s="640" t="s">
        <v>157</v>
      </c>
      <c r="D48" s="367">
        <v>125502</v>
      </c>
      <c r="F48" s="642">
        <v>100.3</v>
      </c>
      <c r="G48" s="642">
        <v>100.5</v>
      </c>
      <c r="H48" s="642">
        <v>100.5</v>
      </c>
      <c r="I48" s="642">
        <v>105.2</v>
      </c>
      <c r="J48" s="348">
        <v>1.1599999999999999</v>
      </c>
      <c r="K48" s="641">
        <v>105.4</v>
      </c>
      <c r="L48" s="641">
        <v>104.4</v>
      </c>
      <c r="M48" s="293">
        <v>98.5</v>
      </c>
      <c r="N48" s="642" t="s">
        <v>476</v>
      </c>
      <c r="O48" s="642" t="s">
        <v>476</v>
      </c>
      <c r="P48" s="643">
        <v>5760797</v>
      </c>
    </row>
    <row r="49" spans="1:16" s="13" customFormat="1" ht="13.5" customHeight="1">
      <c r="A49" s="638"/>
      <c r="B49" s="639">
        <v>4</v>
      </c>
      <c r="C49" s="640"/>
      <c r="D49" s="367">
        <v>124947</v>
      </c>
      <c r="F49" s="642">
        <v>102.3</v>
      </c>
      <c r="G49" s="642">
        <v>101.9</v>
      </c>
      <c r="H49" s="642">
        <v>101.3</v>
      </c>
      <c r="I49" s="642">
        <v>110</v>
      </c>
      <c r="J49" s="645">
        <v>1.31</v>
      </c>
      <c r="K49" s="293">
        <v>105.3</v>
      </c>
      <c r="L49" s="293">
        <v>103.9</v>
      </c>
      <c r="M49" s="293">
        <v>101.2</v>
      </c>
      <c r="N49" s="642" t="s">
        <v>476</v>
      </c>
      <c r="O49" s="642" t="s">
        <v>476</v>
      </c>
      <c r="P49" s="643">
        <v>5843351</v>
      </c>
    </row>
    <row r="50" spans="1:16" s="13" customFormat="1" ht="13.5" customHeight="1">
      <c r="A50" s="638"/>
      <c r="B50" s="639">
        <v>5</v>
      </c>
      <c r="C50" s="640"/>
      <c r="D50" s="389">
        <v>124352</v>
      </c>
      <c r="E50" s="379"/>
      <c r="F50" s="642">
        <v>103.5</v>
      </c>
      <c r="G50" s="642">
        <v>103</v>
      </c>
      <c r="H50" s="642">
        <v>103.1</v>
      </c>
      <c r="I50" s="642">
        <v>109</v>
      </c>
      <c r="J50" s="645">
        <v>1.29</v>
      </c>
      <c r="K50" s="512">
        <v>103.9</v>
      </c>
      <c r="L50" s="512">
        <v>103.2</v>
      </c>
      <c r="M50" s="512">
        <v>100.7</v>
      </c>
      <c r="N50" s="293" t="s">
        <v>476</v>
      </c>
      <c r="O50" s="642" t="s">
        <v>476</v>
      </c>
      <c r="P50" s="643">
        <v>5840486</v>
      </c>
    </row>
    <row r="51" spans="1:16" s="13" customFormat="1" ht="13.5" customHeight="1">
      <c r="A51" s="638"/>
      <c r="B51" s="639">
        <v>6</v>
      </c>
      <c r="C51" s="640"/>
      <c r="D51" s="389">
        <v>123802</v>
      </c>
      <c r="E51" s="379"/>
      <c r="F51" s="293">
        <v>109.2</v>
      </c>
      <c r="G51" s="293">
        <v>107.5</v>
      </c>
      <c r="H51" s="293">
        <v>104.3</v>
      </c>
      <c r="I51" s="293">
        <v>109.3</v>
      </c>
      <c r="J51" s="292">
        <v>1.25</v>
      </c>
      <c r="K51" s="524">
        <v>101.2</v>
      </c>
      <c r="L51" s="524">
        <v>99.9</v>
      </c>
      <c r="M51" s="524">
        <v>98.8</v>
      </c>
      <c r="N51" s="293" t="s">
        <v>476</v>
      </c>
      <c r="O51" s="642" t="s">
        <v>476</v>
      </c>
      <c r="P51" s="644">
        <v>5868578</v>
      </c>
    </row>
    <row r="52" spans="1:16" s="13" customFormat="1" ht="13.5" customHeight="1">
      <c r="A52" s="638"/>
      <c r="B52" s="639">
        <v>7</v>
      </c>
      <c r="C52" s="640"/>
      <c r="D52" s="687">
        <v>123210</v>
      </c>
      <c r="E52" s="379"/>
      <c r="F52" s="293" t="s">
        <v>476</v>
      </c>
      <c r="G52" s="293" t="s">
        <v>476</v>
      </c>
      <c r="H52" s="293" t="s">
        <v>476</v>
      </c>
      <c r="I52" s="293" t="s">
        <v>476</v>
      </c>
      <c r="J52" s="293" t="s">
        <v>476</v>
      </c>
      <c r="K52" s="1704">
        <v>102</v>
      </c>
      <c r="L52" s="1704">
        <v>100.3</v>
      </c>
      <c r="M52" s="1704">
        <v>96.1</v>
      </c>
      <c r="N52" s="293" t="s">
        <v>476</v>
      </c>
      <c r="O52" s="642" t="s">
        <v>476</v>
      </c>
      <c r="P52" s="293" t="s">
        <v>476</v>
      </c>
    </row>
    <row r="53" spans="1:16" s="13" customFormat="1" ht="13.5" customHeight="1">
      <c r="A53" s="638"/>
      <c r="B53" s="639"/>
      <c r="C53" s="640"/>
      <c r="D53" s="688"/>
      <c r="E53" s="41"/>
      <c r="F53" s="250"/>
      <c r="G53" s="250"/>
      <c r="H53" s="250"/>
      <c r="I53" s="250"/>
      <c r="J53" s="292"/>
      <c r="K53" s="550"/>
      <c r="L53" s="550"/>
      <c r="M53" s="550"/>
      <c r="N53" s="293"/>
      <c r="O53" s="293"/>
      <c r="P53" s="291"/>
    </row>
    <row r="54" spans="1:16" ht="13.5" customHeight="1">
      <c r="A54" s="473">
        <v>7</v>
      </c>
      <c r="B54" s="466">
        <v>1</v>
      </c>
      <c r="C54" s="649" t="s">
        <v>316</v>
      </c>
      <c r="D54" s="655">
        <v>123552</v>
      </c>
      <c r="E54" s="4"/>
      <c r="F54" s="651">
        <v>91.9</v>
      </c>
      <c r="G54" s="651">
        <v>107</v>
      </c>
      <c r="H54" s="651">
        <v>105</v>
      </c>
      <c r="I54" s="651">
        <v>103.3</v>
      </c>
      <c r="J54" s="652">
        <v>1.26</v>
      </c>
      <c r="K54" s="651">
        <v>99.9</v>
      </c>
      <c r="L54" s="651">
        <v>98.5</v>
      </c>
      <c r="M54" s="651">
        <v>102.6</v>
      </c>
      <c r="N54" s="651">
        <v>116.3</v>
      </c>
      <c r="O54" s="651">
        <v>60</v>
      </c>
      <c r="P54" s="424" t="s">
        <v>1049</v>
      </c>
    </row>
    <row r="55" spans="1:16" s="41" customFormat="1" ht="13.5" customHeight="1">
      <c r="A55" s="473"/>
      <c r="B55" s="466">
        <v>2</v>
      </c>
      <c r="C55" s="649"/>
      <c r="D55" s="655">
        <v>123441</v>
      </c>
      <c r="E55" s="4"/>
      <c r="F55" s="651">
        <v>90.7</v>
      </c>
      <c r="G55" s="651">
        <v>106.8</v>
      </c>
      <c r="H55" s="651">
        <v>104.8</v>
      </c>
      <c r="I55" s="651">
        <v>106.5</v>
      </c>
      <c r="J55" s="689">
        <v>1.24</v>
      </c>
      <c r="K55" s="651">
        <v>102.2</v>
      </c>
      <c r="L55" s="651">
        <v>101.5</v>
      </c>
      <c r="M55" s="651">
        <v>100.9</v>
      </c>
      <c r="N55" s="651">
        <v>117</v>
      </c>
      <c r="O55" s="651">
        <v>65</v>
      </c>
      <c r="P55" s="424" t="s">
        <v>877</v>
      </c>
    </row>
    <row r="56" spans="1:16" s="41" customFormat="1" ht="13.5" customHeight="1">
      <c r="A56" s="473"/>
      <c r="B56" s="466">
        <v>3</v>
      </c>
      <c r="C56" s="649"/>
      <c r="D56" s="655">
        <v>123420</v>
      </c>
      <c r="E56" s="4"/>
      <c r="F56" s="651">
        <v>97.1</v>
      </c>
      <c r="G56" s="651">
        <v>107.9</v>
      </c>
      <c r="H56" s="651">
        <v>104.4</v>
      </c>
      <c r="I56" s="651">
        <v>110.9</v>
      </c>
      <c r="J56" s="689">
        <v>1.26</v>
      </c>
      <c r="K56" s="651">
        <v>102.4</v>
      </c>
      <c r="L56" s="651">
        <v>99.7</v>
      </c>
      <c r="M56" s="651">
        <v>102.1</v>
      </c>
      <c r="N56" s="651">
        <v>115.8</v>
      </c>
      <c r="O56" s="651">
        <v>40</v>
      </c>
      <c r="P56" s="521">
        <v>1450587</v>
      </c>
    </row>
    <row r="57" spans="1:16" s="41" customFormat="1" ht="13.5" customHeight="1">
      <c r="A57" s="473"/>
      <c r="B57" s="466">
        <v>4</v>
      </c>
      <c r="C57" s="649"/>
      <c r="D57" s="655">
        <v>123397</v>
      </c>
      <c r="E57" s="4"/>
      <c r="F57" s="651">
        <v>94.8</v>
      </c>
      <c r="G57" s="651">
        <v>110.3</v>
      </c>
      <c r="H57" s="651">
        <v>105.7</v>
      </c>
      <c r="I57" s="651">
        <v>110.9</v>
      </c>
      <c r="J57" s="689">
        <v>1.26</v>
      </c>
      <c r="K57" s="651">
        <v>101.3</v>
      </c>
      <c r="L57" s="651">
        <v>99.8</v>
      </c>
      <c r="M57" s="651">
        <v>101.3</v>
      </c>
      <c r="N57" s="651">
        <v>115.7</v>
      </c>
      <c r="O57" s="651">
        <v>35</v>
      </c>
      <c r="P57" s="424" t="s">
        <v>878</v>
      </c>
    </row>
    <row r="58" spans="1:16" s="41" customFormat="1" ht="13.5" customHeight="1">
      <c r="A58" s="473"/>
      <c r="B58" s="466">
        <v>5</v>
      </c>
      <c r="C58" s="649"/>
      <c r="D58" s="655">
        <v>123342</v>
      </c>
      <c r="E58" s="4"/>
      <c r="F58" s="651">
        <v>94.7</v>
      </c>
      <c r="G58" s="651">
        <v>109.5</v>
      </c>
      <c r="H58" s="651">
        <v>106.1</v>
      </c>
      <c r="I58" s="651">
        <v>105.4</v>
      </c>
      <c r="J58" s="689">
        <v>1.24</v>
      </c>
      <c r="K58" s="651">
        <v>101.2</v>
      </c>
      <c r="L58" s="651">
        <v>102.2</v>
      </c>
      <c r="M58" s="651">
        <v>99.5</v>
      </c>
      <c r="N58" s="651">
        <v>115.5</v>
      </c>
      <c r="O58" s="651">
        <v>35</v>
      </c>
      <c r="P58" s="521">
        <v>1504488</v>
      </c>
    </row>
    <row r="59" spans="1:16" s="41" customFormat="1" ht="13.5" customHeight="1">
      <c r="A59" s="473"/>
      <c r="B59" s="466">
        <v>6</v>
      </c>
      <c r="C59" s="649"/>
      <c r="D59" s="655">
        <v>123371</v>
      </c>
      <c r="E59" s="4"/>
      <c r="F59" s="651">
        <v>161.5</v>
      </c>
      <c r="G59" s="651">
        <v>110.4</v>
      </c>
      <c r="H59" s="651">
        <v>106.2</v>
      </c>
      <c r="I59" s="651">
        <v>105.4</v>
      </c>
      <c r="J59" s="689">
        <v>1.22</v>
      </c>
      <c r="K59" s="651">
        <v>103.3</v>
      </c>
      <c r="L59" s="651">
        <v>101.4</v>
      </c>
      <c r="M59" s="651">
        <v>99.2</v>
      </c>
      <c r="N59" s="651">
        <v>115.9</v>
      </c>
      <c r="O59" s="651">
        <v>50</v>
      </c>
      <c r="P59" s="424" t="s">
        <v>1063</v>
      </c>
    </row>
    <row r="60" spans="1:16" s="41" customFormat="1" ht="13.5" customHeight="1">
      <c r="A60" s="473"/>
      <c r="B60" s="466">
        <v>7</v>
      </c>
      <c r="C60" s="649"/>
      <c r="D60" s="655">
        <v>123367</v>
      </c>
      <c r="E60" s="4"/>
      <c r="F60" s="651">
        <v>130.9</v>
      </c>
      <c r="G60" s="651">
        <v>110.5</v>
      </c>
      <c r="H60" s="651">
        <v>106.4</v>
      </c>
      <c r="I60" s="651">
        <v>106.5</v>
      </c>
      <c r="J60" s="689">
        <v>1.22</v>
      </c>
      <c r="K60" s="651">
        <v>102.1</v>
      </c>
      <c r="L60" s="651">
        <v>99.3</v>
      </c>
      <c r="M60" s="651">
        <v>100.1</v>
      </c>
      <c r="N60" s="651">
        <v>114.3</v>
      </c>
      <c r="O60" s="651">
        <v>40</v>
      </c>
      <c r="P60" s="424" t="s">
        <v>879</v>
      </c>
    </row>
    <row r="61" spans="1:16" s="41" customFormat="1" ht="13.5" customHeight="1">
      <c r="A61" s="473"/>
      <c r="B61" s="466">
        <v>8</v>
      </c>
      <c r="C61" s="649"/>
      <c r="D61" s="690">
        <v>123268</v>
      </c>
      <c r="E61" s="4"/>
      <c r="F61" s="651">
        <v>94.2</v>
      </c>
      <c r="G61" s="651">
        <v>109.4</v>
      </c>
      <c r="H61" s="651">
        <v>106.2</v>
      </c>
      <c r="I61" s="651">
        <v>97.8</v>
      </c>
      <c r="J61" s="652">
        <v>1.2</v>
      </c>
      <c r="K61" s="651">
        <v>100.6</v>
      </c>
      <c r="L61" s="651">
        <v>99.5</v>
      </c>
      <c r="M61" s="651">
        <v>99.1</v>
      </c>
      <c r="N61" s="651">
        <v>113.2</v>
      </c>
      <c r="O61" s="651">
        <v>10</v>
      </c>
      <c r="P61" s="521">
        <v>1496199</v>
      </c>
    </row>
    <row r="62" spans="1:16" s="41" customFormat="1" ht="13.5" customHeight="1">
      <c r="A62" s="473"/>
      <c r="B62" s="466">
        <v>9</v>
      </c>
      <c r="C62" s="649"/>
      <c r="D62" s="691">
        <v>123170</v>
      </c>
      <c r="E62" s="4"/>
      <c r="F62" s="651">
        <v>93.5</v>
      </c>
      <c r="G62" s="651">
        <v>110</v>
      </c>
      <c r="H62" s="651">
        <v>106.1</v>
      </c>
      <c r="I62" s="651">
        <v>105.4</v>
      </c>
      <c r="J62" s="652">
        <v>1.2</v>
      </c>
      <c r="K62" s="651">
        <v>103.2</v>
      </c>
      <c r="L62" s="651">
        <v>100.6</v>
      </c>
      <c r="M62" s="651">
        <v>99.9</v>
      </c>
      <c r="N62" s="651">
        <v>114.9</v>
      </c>
      <c r="O62" s="651">
        <v>40</v>
      </c>
      <c r="P62" s="424" t="s">
        <v>876</v>
      </c>
    </row>
    <row r="63" spans="1:16" s="41" customFormat="1" ht="13.5" customHeight="1">
      <c r="A63" s="473"/>
      <c r="B63" s="466">
        <v>10</v>
      </c>
      <c r="C63" s="649"/>
      <c r="D63" s="691">
        <v>123210</v>
      </c>
      <c r="E63" s="4"/>
      <c r="F63" s="651">
        <v>94.2</v>
      </c>
      <c r="G63" s="651">
        <v>111.3</v>
      </c>
      <c r="H63" s="651">
        <v>106.3</v>
      </c>
      <c r="I63" s="651">
        <v>110.9</v>
      </c>
      <c r="J63" s="652">
        <v>1.18</v>
      </c>
      <c r="K63" s="651">
        <v>104.7</v>
      </c>
      <c r="L63" s="651">
        <v>102.3</v>
      </c>
      <c r="M63" s="651">
        <v>100.3</v>
      </c>
      <c r="N63" s="651">
        <v>115.9</v>
      </c>
      <c r="O63" s="651">
        <v>66.7</v>
      </c>
      <c r="P63" s="521">
        <v>1445152</v>
      </c>
    </row>
    <row r="64" spans="1:16" s="41" customFormat="1" ht="13.5" customHeight="1">
      <c r="A64" s="473"/>
      <c r="B64" s="466">
        <v>11</v>
      </c>
      <c r="C64" s="649"/>
      <c r="D64" s="691">
        <v>123190</v>
      </c>
      <c r="E64" s="4"/>
      <c r="F64" s="651">
        <v>98.5</v>
      </c>
      <c r="G64" s="651">
        <v>110.8</v>
      </c>
      <c r="H64" s="651">
        <v>106.5</v>
      </c>
      <c r="I64" s="651">
        <v>108.7</v>
      </c>
      <c r="J64" s="652">
        <v>1.18</v>
      </c>
      <c r="K64" s="657">
        <v>101.9</v>
      </c>
      <c r="L64" s="657">
        <v>100.6</v>
      </c>
      <c r="M64" s="651">
        <v>97.3</v>
      </c>
      <c r="N64" s="651">
        <v>114.9</v>
      </c>
      <c r="O64" s="651">
        <v>77.8</v>
      </c>
      <c r="P64" s="424" t="s">
        <v>877</v>
      </c>
    </row>
    <row r="65" spans="1:16" s="41" customFormat="1" ht="13.5" customHeight="1">
      <c r="A65" s="473"/>
      <c r="B65" s="466">
        <v>12</v>
      </c>
      <c r="C65" s="649"/>
      <c r="D65" s="691">
        <v>123160</v>
      </c>
      <c r="E65" s="4"/>
      <c r="F65" s="637" t="s">
        <v>476</v>
      </c>
      <c r="G65" s="637" t="s">
        <v>476</v>
      </c>
      <c r="H65" s="653" t="s">
        <v>476</v>
      </c>
      <c r="I65" s="653" t="s">
        <v>476</v>
      </c>
      <c r="J65" s="652">
        <v>1.19</v>
      </c>
      <c r="K65" s="692">
        <v>101.8</v>
      </c>
      <c r="L65" s="692">
        <v>98.9</v>
      </c>
      <c r="M65" s="692">
        <v>98.3</v>
      </c>
      <c r="N65" s="689" t="s">
        <v>476</v>
      </c>
      <c r="O65" s="689" t="s">
        <v>476</v>
      </c>
      <c r="P65" s="521">
        <v>1459365</v>
      </c>
    </row>
    <row r="66" spans="1:16" s="41" customFormat="1" ht="13.5" customHeight="1">
      <c r="A66" s="473">
        <v>8</v>
      </c>
      <c r="B66" s="466">
        <v>1</v>
      </c>
      <c r="C66" s="649"/>
      <c r="D66" s="691">
        <v>122950</v>
      </c>
      <c r="E66" s="4"/>
      <c r="F66" s="637" t="s">
        <v>476</v>
      </c>
      <c r="G66" s="637" t="s">
        <v>476</v>
      </c>
      <c r="H66" s="637" t="s">
        <v>476</v>
      </c>
      <c r="I66" s="637" t="s">
        <v>476</v>
      </c>
      <c r="J66" s="637" t="s">
        <v>476</v>
      </c>
      <c r="K66" s="637" t="s">
        <v>476</v>
      </c>
      <c r="L66" s="637" t="s">
        <v>476</v>
      </c>
      <c r="M66" s="637" t="s">
        <v>476</v>
      </c>
      <c r="N66" s="637" t="s">
        <v>476</v>
      </c>
      <c r="O66" s="637" t="s">
        <v>476</v>
      </c>
      <c r="P66" s="408"/>
    </row>
    <row r="67" spans="1:16" s="41" customFormat="1" ht="6" customHeight="1">
      <c r="A67" s="658"/>
      <c r="B67" s="628"/>
      <c r="C67" s="636"/>
      <c r="D67" s="693"/>
      <c r="I67" s="41" t="s">
        <v>265</v>
      </c>
      <c r="J67" s="694"/>
      <c r="P67" s="662"/>
    </row>
    <row r="68" spans="1:16" s="4" customFormat="1" ht="24" customHeight="1">
      <c r="A68" s="663" t="s">
        <v>133</v>
      </c>
      <c r="B68" s="664"/>
      <c r="C68" s="664"/>
      <c r="D68" s="1749" t="s">
        <v>622</v>
      </c>
      <c r="E68" s="1750"/>
      <c r="F68" s="1741" t="s">
        <v>445</v>
      </c>
      <c r="G68" s="1742"/>
      <c r="H68" s="1742"/>
      <c r="I68" s="1742"/>
      <c r="J68" s="1743"/>
      <c r="K68" s="1744" t="s">
        <v>181</v>
      </c>
      <c r="L68" s="1745"/>
      <c r="M68" s="1746"/>
      <c r="N68" s="1709" t="s">
        <v>718</v>
      </c>
      <c r="O68" s="1747"/>
      <c r="P68" s="1748"/>
    </row>
    <row r="69" spans="1:16" s="4" customFormat="1" ht="15" customHeight="1">
      <c r="A69" s="695" t="s">
        <v>401</v>
      </c>
      <c r="B69" s="696" t="s">
        <v>966</v>
      </c>
      <c r="C69" s="696"/>
      <c r="D69" s="696"/>
      <c r="E69" s="697"/>
      <c r="F69" s="697"/>
      <c r="G69" s="697"/>
      <c r="H69" s="697"/>
      <c r="I69" s="697"/>
      <c r="J69" s="697"/>
      <c r="K69" s="697"/>
      <c r="L69" s="697"/>
      <c r="M69" s="697"/>
      <c r="N69" s="697"/>
      <c r="O69" s="697"/>
      <c r="P69" s="697"/>
    </row>
    <row r="70" spans="1:16" s="4" customFormat="1" ht="11.25" customHeight="1">
      <c r="A70" s="695"/>
      <c r="B70" s="698" t="s">
        <v>967</v>
      </c>
      <c r="C70" s="698"/>
      <c r="D70" s="698"/>
      <c r="E70" s="699"/>
      <c r="F70" s="699"/>
      <c r="G70" s="699"/>
      <c r="H70" s="699"/>
      <c r="I70" s="699"/>
      <c r="J70" s="699"/>
      <c r="K70" s="699"/>
      <c r="L70" s="699"/>
      <c r="M70" s="699"/>
      <c r="N70" s="699"/>
      <c r="O70" s="699"/>
      <c r="P70" s="699"/>
    </row>
    <row r="71" spans="1:16" s="4" customFormat="1" ht="11.25" customHeight="1">
      <c r="A71" s="695"/>
      <c r="B71" s="700" t="s">
        <v>916</v>
      </c>
      <c r="C71" s="699"/>
      <c r="D71" s="699"/>
      <c r="E71" s="699"/>
      <c r="F71" s="699"/>
      <c r="G71" s="699"/>
      <c r="H71" s="699"/>
      <c r="I71" s="699"/>
      <c r="J71" s="699"/>
      <c r="K71" s="699"/>
      <c r="L71" s="699"/>
      <c r="M71" s="699"/>
      <c r="N71" s="699"/>
      <c r="O71" s="699"/>
      <c r="P71" s="699"/>
    </row>
    <row r="72" spans="1:16" s="4" customFormat="1" ht="11.25" customHeight="1">
      <c r="A72" s="695"/>
      <c r="B72" s="671" t="s">
        <v>968</v>
      </c>
      <c r="C72" s="699"/>
      <c r="D72" s="699"/>
      <c r="E72" s="667"/>
      <c r="F72" s="667"/>
      <c r="G72" s="667"/>
      <c r="H72" s="667"/>
      <c r="I72" s="667"/>
      <c r="J72" s="667"/>
      <c r="K72" s="667"/>
      <c r="L72" s="667"/>
      <c r="M72" s="667"/>
      <c r="N72" s="667"/>
      <c r="O72" s="667"/>
      <c r="P72" s="667"/>
    </row>
    <row r="73" spans="1:16" s="4" customFormat="1" ht="11.25" customHeight="1">
      <c r="A73" s="680"/>
      <c r="C73" s="670" t="s">
        <v>1046</v>
      </c>
    </row>
    <row r="74" spans="1:16" s="4" customFormat="1" ht="11.25" customHeight="1">
      <c r="A74" s="680"/>
      <c r="B74" s="671" t="s">
        <v>1059</v>
      </c>
      <c r="C74" s="667"/>
      <c r="D74" s="667"/>
      <c r="E74" s="667"/>
      <c r="F74" s="667"/>
      <c r="G74" s="667"/>
      <c r="H74" s="667"/>
      <c r="I74" s="667"/>
      <c r="J74" s="667"/>
      <c r="K74" s="667"/>
      <c r="L74" s="667"/>
      <c r="M74" s="667"/>
      <c r="N74" s="667"/>
      <c r="O74" s="667"/>
      <c r="P74" s="667"/>
    </row>
    <row r="75" spans="1:16" s="4" customFormat="1" ht="11.25" customHeight="1">
      <c r="A75" s="680"/>
      <c r="B75" s="701" t="s">
        <v>1052</v>
      </c>
      <c r="C75" s="667"/>
      <c r="D75" s="667"/>
      <c r="E75" s="667"/>
      <c r="F75" s="667"/>
      <c r="G75" s="667"/>
      <c r="H75" s="667"/>
      <c r="I75" s="667"/>
      <c r="J75" s="667"/>
      <c r="K75" s="667"/>
      <c r="L75" s="667"/>
      <c r="M75" s="667"/>
      <c r="N75" s="667"/>
      <c r="O75" s="667"/>
      <c r="P75" s="667"/>
    </row>
    <row r="76" spans="1:16" s="4" customFormat="1" ht="11.25" customHeight="1">
      <c r="A76" s="680"/>
      <c r="B76" s="667" t="s">
        <v>1037</v>
      </c>
      <c r="C76" s="667"/>
      <c r="D76" s="667"/>
      <c r="E76" s="667"/>
      <c r="F76" s="667"/>
      <c r="G76" s="667"/>
      <c r="H76" s="667"/>
      <c r="I76" s="667"/>
      <c r="J76" s="667"/>
      <c r="K76" s="667"/>
      <c r="L76" s="667"/>
      <c r="M76" s="667"/>
      <c r="N76" s="667"/>
      <c r="O76" s="667"/>
      <c r="P76" s="667"/>
    </row>
    <row r="77" spans="1:16" s="4" customFormat="1" ht="11.25" customHeight="1">
      <c r="A77" s="702"/>
      <c r="B77" s="701" t="s">
        <v>847</v>
      </c>
      <c r="C77" s="667"/>
      <c r="D77" s="667"/>
      <c r="E77" s="703"/>
      <c r="F77" s="703"/>
      <c r="G77" s="703"/>
      <c r="H77" s="703"/>
      <c r="I77" s="703"/>
      <c r="J77" s="703"/>
      <c r="K77" s="703"/>
      <c r="L77" s="703"/>
      <c r="M77" s="703"/>
      <c r="N77" s="703"/>
      <c r="O77" s="703"/>
      <c r="P77" s="703"/>
    </row>
    <row r="78" spans="1:16" s="4" customFormat="1" ht="11">
      <c r="A78" s="702"/>
      <c r="B78" s="701"/>
      <c r="C78" s="703"/>
      <c r="D78" s="703"/>
      <c r="E78" s="703"/>
      <c r="F78" s="703"/>
      <c r="G78" s="703"/>
      <c r="H78" s="703"/>
      <c r="I78" s="703"/>
      <c r="J78" s="703"/>
      <c r="K78" s="703"/>
      <c r="L78" s="703"/>
      <c r="M78" s="703"/>
      <c r="N78" s="703"/>
      <c r="O78" s="703"/>
      <c r="P78" s="703"/>
    </row>
    <row r="79" spans="1:16" s="4" customFormat="1" ht="11">
      <c r="A79" s="702"/>
      <c r="C79" s="703"/>
      <c r="D79" s="703"/>
      <c r="E79" s="704"/>
      <c r="F79" s="704"/>
      <c r="G79" s="704"/>
      <c r="H79" s="704"/>
      <c r="I79" s="704"/>
      <c r="J79" s="704"/>
      <c r="K79" s="704"/>
      <c r="L79" s="704"/>
      <c r="M79" s="704"/>
      <c r="N79" s="704"/>
      <c r="O79" s="704"/>
      <c r="P79" s="704"/>
    </row>
    <row r="80" spans="1:16" s="4" customFormat="1" ht="11">
      <c r="A80" s="702"/>
      <c r="C80" s="703"/>
      <c r="D80" s="703"/>
      <c r="E80" s="704"/>
      <c r="F80" s="704"/>
      <c r="G80" s="704"/>
      <c r="H80" s="704"/>
      <c r="I80" s="704"/>
      <c r="J80" s="704"/>
      <c r="K80" s="704"/>
      <c r="L80" s="704"/>
      <c r="M80" s="704"/>
      <c r="N80" s="704"/>
      <c r="O80" s="704"/>
      <c r="P80" s="704"/>
    </row>
    <row r="81" spans="1:16" s="4" customFormat="1" ht="11">
      <c r="A81" s="702"/>
      <c r="C81" s="703"/>
      <c r="D81" s="703"/>
      <c r="E81" s="704"/>
      <c r="F81" s="704"/>
      <c r="G81" s="704"/>
      <c r="H81" s="704"/>
      <c r="I81" s="704"/>
      <c r="J81" s="704"/>
      <c r="K81" s="704"/>
      <c r="L81" s="704"/>
      <c r="M81" s="704"/>
      <c r="N81" s="704"/>
      <c r="O81" s="704"/>
      <c r="P81" s="704"/>
    </row>
    <row r="82" spans="1:16" s="4" customFormat="1" ht="11">
      <c r="A82" s="702"/>
      <c r="C82" s="703"/>
      <c r="D82" s="703"/>
      <c r="E82" s="704"/>
      <c r="F82" s="704"/>
      <c r="G82" s="704"/>
      <c r="H82" s="704"/>
      <c r="I82" s="704"/>
      <c r="J82" s="704"/>
      <c r="K82" s="704"/>
      <c r="L82" s="704"/>
      <c r="M82" s="704"/>
      <c r="N82" s="704"/>
      <c r="O82" s="704"/>
      <c r="P82" s="704"/>
    </row>
    <row r="83" spans="1:16" s="4" customFormat="1" ht="11">
      <c r="A83" s="702"/>
      <c r="C83" s="703"/>
      <c r="D83" s="703"/>
      <c r="E83" s="704"/>
      <c r="F83" s="704"/>
      <c r="G83" s="704"/>
      <c r="H83" s="704"/>
      <c r="I83" s="704"/>
      <c r="J83" s="704"/>
      <c r="K83" s="704"/>
      <c r="L83" s="704"/>
      <c r="M83" s="704"/>
      <c r="N83" s="704"/>
      <c r="O83" s="704"/>
      <c r="P83" s="704"/>
    </row>
    <row r="84" spans="1:16" s="4" customFormat="1" ht="11">
      <c r="A84" s="702"/>
      <c r="C84" s="703"/>
      <c r="D84" s="703"/>
      <c r="E84" s="704"/>
      <c r="F84" s="704"/>
      <c r="G84" s="704"/>
      <c r="H84" s="704"/>
      <c r="I84" s="704"/>
      <c r="J84" s="704"/>
      <c r="K84" s="704"/>
      <c r="L84" s="704"/>
      <c r="M84" s="704"/>
      <c r="N84" s="704"/>
      <c r="O84" s="704"/>
      <c r="P84" s="704"/>
    </row>
    <row r="85" spans="1:16" s="4" customFormat="1" ht="11">
      <c r="A85" s="702"/>
      <c r="C85" s="703"/>
      <c r="D85" s="703"/>
      <c r="E85" s="704"/>
      <c r="F85" s="704"/>
      <c r="G85" s="704"/>
      <c r="H85" s="704"/>
      <c r="I85" s="704"/>
      <c r="J85" s="704"/>
      <c r="K85" s="704"/>
      <c r="L85" s="704"/>
      <c r="M85" s="704"/>
      <c r="N85" s="704"/>
      <c r="O85" s="704"/>
      <c r="P85" s="704"/>
    </row>
    <row r="86" spans="1:16" s="4" customFormat="1" ht="11">
      <c r="A86" s="702"/>
      <c r="C86" s="703"/>
      <c r="D86" s="703"/>
      <c r="E86" s="704"/>
      <c r="F86" s="704"/>
      <c r="G86" s="704"/>
      <c r="H86" s="704"/>
      <c r="I86" s="704"/>
      <c r="J86" s="704"/>
      <c r="K86" s="704"/>
      <c r="L86" s="704"/>
      <c r="M86" s="704"/>
      <c r="N86" s="704"/>
      <c r="O86" s="704"/>
      <c r="P86" s="704"/>
    </row>
    <row r="87" spans="1:16" s="4" customFormat="1" ht="11">
      <c r="A87" s="702"/>
      <c r="C87" s="703"/>
      <c r="D87" s="703"/>
      <c r="E87" s="704"/>
      <c r="F87" s="704"/>
      <c r="G87" s="704"/>
      <c r="H87" s="704"/>
      <c r="I87" s="704"/>
      <c r="J87" s="704"/>
      <c r="K87" s="704"/>
      <c r="L87" s="704"/>
      <c r="M87" s="704"/>
      <c r="N87" s="704"/>
      <c r="O87" s="704"/>
      <c r="P87" s="704"/>
    </row>
    <row r="88" spans="1:16" s="4" customFormat="1" ht="11">
      <c r="A88" s="702"/>
      <c r="C88" s="703"/>
      <c r="D88" s="703"/>
      <c r="E88" s="704"/>
      <c r="F88" s="704"/>
      <c r="G88" s="704"/>
      <c r="H88" s="704"/>
      <c r="I88" s="704"/>
      <c r="J88" s="704"/>
      <c r="K88" s="704"/>
      <c r="L88" s="704"/>
      <c r="M88" s="704"/>
      <c r="N88" s="704"/>
      <c r="O88" s="704"/>
      <c r="P88" s="704"/>
    </row>
    <row r="89" spans="1:16" s="4" customFormat="1" ht="11">
      <c r="A89" s="702"/>
      <c r="C89" s="703"/>
      <c r="D89" s="703"/>
      <c r="E89" s="704"/>
      <c r="F89" s="704"/>
      <c r="G89" s="704"/>
      <c r="H89" s="704"/>
      <c r="I89" s="704"/>
      <c r="J89" s="704"/>
      <c r="K89" s="704"/>
      <c r="L89" s="704"/>
      <c r="M89" s="704"/>
      <c r="N89" s="704"/>
      <c r="O89" s="704"/>
      <c r="P89" s="704"/>
    </row>
    <row r="90" spans="1:16" s="41" customFormat="1" ht="11">
      <c r="A90" s="7"/>
      <c r="C90" s="703"/>
      <c r="D90" s="704"/>
      <c r="E90" s="699"/>
      <c r="F90" s="699"/>
      <c r="G90" s="699"/>
      <c r="H90" s="699"/>
      <c r="I90" s="699"/>
      <c r="J90" s="699"/>
      <c r="K90" s="699"/>
      <c r="L90" s="699"/>
      <c r="M90" s="699"/>
      <c r="N90" s="699"/>
      <c r="O90" s="699"/>
      <c r="P90" s="699"/>
    </row>
    <row r="91" spans="1:16" s="41" customFormat="1" ht="11">
      <c r="A91" s="77"/>
      <c r="B91" s="77"/>
      <c r="C91" s="77"/>
    </row>
    <row r="92" spans="1:16" s="41" customFormat="1" ht="11">
      <c r="A92" s="77"/>
      <c r="B92" s="77"/>
      <c r="C92" s="77"/>
    </row>
    <row r="93" spans="1:16" s="41" customFormat="1" ht="11">
      <c r="A93" s="77"/>
      <c r="B93" s="77"/>
      <c r="C93" s="77"/>
    </row>
    <row r="94" spans="1:16" s="41" customFormat="1" ht="11">
      <c r="A94" s="77"/>
      <c r="B94" s="77"/>
      <c r="C94" s="77"/>
    </row>
    <row r="95" spans="1:16" s="41" customFormat="1" ht="11">
      <c r="A95" s="77"/>
      <c r="B95" s="77"/>
      <c r="C95" s="77"/>
    </row>
    <row r="96" spans="1:16" s="41" customFormat="1" ht="11">
      <c r="A96" s="77"/>
      <c r="B96" s="77"/>
      <c r="C96" s="77"/>
    </row>
    <row r="97" spans="1:18" s="41" customFormat="1" ht="11">
      <c r="A97" s="77"/>
      <c r="B97" s="77"/>
      <c r="C97" s="77"/>
      <c r="R97" s="518"/>
    </row>
    <row r="98" spans="1:18" s="41" customFormat="1" ht="11">
      <c r="A98" s="77"/>
      <c r="B98" s="77"/>
      <c r="C98" s="77"/>
    </row>
    <row r="99" spans="1:18" s="41" customFormat="1" ht="11">
      <c r="A99" s="77"/>
      <c r="B99" s="77"/>
      <c r="C99" s="77"/>
    </row>
    <row r="100" spans="1:18" s="41" customFormat="1" ht="11">
      <c r="A100" s="77"/>
      <c r="B100" s="77"/>
      <c r="C100" s="77"/>
    </row>
    <row r="101" spans="1:18" s="41" customFormat="1" ht="11">
      <c r="A101" s="77"/>
      <c r="B101" s="77"/>
      <c r="C101" s="77"/>
    </row>
    <row r="102" spans="1:18" s="41" customFormat="1" ht="11">
      <c r="A102" s="77"/>
      <c r="B102" s="77"/>
      <c r="C102" s="77"/>
    </row>
    <row r="103" spans="1:18" s="41" customFormat="1" ht="11">
      <c r="A103" s="77"/>
      <c r="B103" s="77"/>
      <c r="C103" s="77"/>
    </row>
    <row r="104" spans="1:18" s="41" customFormat="1" ht="11">
      <c r="A104" s="77"/>
      <c r="B104" s="77"/>
      <c r="C104" s="77"/>
    </row>
    <row r="105" spans="1:18" s="41" customFormat="1" ht="11">
      <c r="A105" s="77"/>
      <c r="B105" s="77"/>
      <c r="C105" s="77"/>
    </row>
    <row r="106" spans="1:18" s="41" customFormat="1" ht="11">
      <c r="A106" s="77"/>
      <c r="B106" s="77"/>
      <c r="C106" s="77"/>
    </row>
    <row r="107" spans="1:18" s="41" customFormat="1" ht="11">
      <c r="A107" s="77"/>
      <c r="B107" s="77"/>
      <c r="C107" s="77"/>
    </row>
    <row r="108" spans="1:18" s="41" customFormat="1" ht="11">
      <c r="A108" s="77"/>
      <c r="B108" s="77"/>
      <c r="C108" s="77"/>
    </row>
    <row r="109" spans="1:18" s="41" customFormat="1" ht="11">
      <c r="A109" s="77"/>
      <c r="B109" s="77"/>
      <c r="C109" s="77"/>
    </row>
  </sheetData>
  <mergeCells count="35">
    <mergeCell ref="A3:C5"/>
    <mergeCell ref="I4:I5"/>
    <mergeCell ref="F3:J3"/>
    <mergeCell ref="K3:M3"/>
    <mergeCell ref="O3:O5"/>
    <mergeCell ref="D3:D5"/>
    <mergeCell ref="N3:N5"/>
    <mergeCell ref="H4:H5"/>
    <mergeCell ref="F4:G4"/>
    <mergeCell ref="L4:L5"/>
    <mergeCell ref="M4:M5"/>
    <mergeCell ref="J4:J5"/>
    <mergeCell ref="A44:C46"/>
    <mergeCell ref="P45:P46"/>
    <mergeCell ref="L45:L46"/>
    <mergeCell ref="M45:M46"/>
    <mergeCell ref="F68:J68"/>
    <mergeCell ref="K68:M68"/>
    <mergeCell ref="N68:P68"/>
    <mergeCell ref="D68:E68"/>
    <mergeCell ref="N1:O1"/>
    <mergeCell ref="D27:I27"/>
    <mergeCell ref="K44:M44"/>
    <mergeCell ref="O44:O46"/>
    <mergeCell ref="K45:K46"/>
    <mergeCell ref="N44:N46"/>
    <mergeCell ref="I45:I46"/>
    <mergeCell ref="F44:J44"/>
    <mergeCell ref="H45:H46"/>
    <mergeCell ref="J45:J46"/>
    <mergeCell ref="K27:P27"/>
    <mergeCell ref="F45:G45"/>
    <mergeCell ref="D44:D46"/>
    <mergeCell ref="P4:P5"/>
    <mergeCell ref="K4:K5"/>
  </mergeCells>
  <phoneticPr fontId="15"/>
  <printOptions gridLinesSet="0"/>
  <pageMargins left="0.39370078740157483" right="0.31496062992125984" top="0.70866141732283472" bottom="0.19685039370078741" header="0.39370078740157483" footer="0.19685039370078741"/>
  <pageSetup paperSize="9" scale="80" orientation="portrait" r:id="rId1"/>
  <headerFooter>
    <oddHeader>&amp;L&amp;"ＭＳ ゴシック,太字"&amp;17 1　主要経済指標</oddHeader>
    <oddFooter>&amp;L－6－</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1">
    <tabColor rgb="FF92D050"/>
  </sheetPr>
  <dimension ref="A1:T85"/>
  <sheetViews>
    <sheetView view="pageBreakPreview" zoomScaleNormal="100" zoomScaleSheetLayoutView="100" workbookViewId="0"/>
  </sheetViews>
  <sheetFormatPr defaultColWidth="10.6640625" defaultRowHeight="12"/>
  <cols>
    <col min="1" max="1" width="5" style="83" customWidth="1"/>
    <col min="2" max="2" width="3.109375" style="83" customWidth="1"/>
    <col min="3" max="3" width="5.6640625" style="83" customWidth="1"/>
    <col min="4" max="4" width="7.44140625" style="47" customWidth="1"/>
    <col min="5" max="5" width="9.33203125" style="47" customWidth="1"/>
    <col min="6" max="6" width="9.6640625" style="47" customWidth="1"/>
    <col min="7" max="7" width="10.44140625" style="47" customWidth="1"/>
    <col min="8" max="8" width="9.6640625" style="47" customWidth="1"/>
    <col min="9" max="9" width="8.33203125" style="47" customWidth="1"/>
    <col min="10" max="10" width="8" style="47" customWidth="1"/>
    <col min="11" max="11" width="9.33203125" style="47" customWidth="1"/>
    <col min="12" max="12" width="8" style="47" customWidth="1"/>
    <col min="13" max="13" width="1.109375" style="47" customWidth="1"/>
    <col min="14" max="14" width="7.44140625" style="47" customWidth="1"/>
    <col min="15" max="15" width="13.44140625" style="47" customWidth="1"/>
    <col min="16" max="16" width="1.6640625" style="47" customWidth="1"/>
    <col min="17" max="17" width="7.109375" style="47" customWidth="1"/>
    <col min="18" max="18" width="13" style="47" customWidth="1"/>
    <col min="19" max="19" width="2.77734375" style="47" customWidth="1"/>
    <col min="20" max="20" width="9.109375" style="47" customWidth="1"/>
    <col min="21" max="16384" width="10.6640625" style="47"/>
  </cols>
  <sheetData>
    <row r="1" spans="1:20" ht="16.5">
      <c r="A1" s="1546" t="s">
        <v>821</v>
      </c>
      <c r="B1" s="14"/>
      <c r="C1" s="14"/>
      <c r="E1" s="14"/>
      <c r="G1" s="14"/>
      <c r="H1" s="14"/>
      <c r="I1" s="14"/>
      <c r="J1" s="682"/>
      <c r="K1" s="14"/>
      <c r="L1" s="14"/>
      <c r="N1" s="2069"/>
      <c r="O1" s="2070"/>
      <c r="R1" s="1547"/>
      <c r="T1" s="501"/>
    </row>
    <row r="2" spans="1:20" ht="16.5">
      <c r="A2" s="1548" t="s">
        <v>822</v>
      </c>
      <c r="B2" s="1453"/>
      <c r="C2" s="1453"/>
      <c r="D2" s="1454"/>
      <c r="E2" s="1452"/>
      <c r="G2" s="1452"/>
      <c r="H2" s="1452"/>
      <c r="I2" s="1452"/>
      <c r="J2" s="1452"/>
      <c r="K2" s="1452"/>
      <c r="L2" s="1452"/>
      <c r="N2" s="1549" t="s">
        <v>809</v>
      </c>
      <c r="Q2" s="1549" t="s">
        <v>810</v>
      </c>
    </row>
    <row r="3" spans="1:20" ht="12" customHeight="1">
      <c r="A3" s="2073" t="s">
        <v>59</v>
      </c>
      <c r="B3" s="2073"/>
      <c r="C3" s="2074"/>
      <c r="D3" s="2072" t="s">
        <v>823</v>
      </c>
      <c r="E3" s="2081" t="s">
        <v>813</v>
      </c>
      <c r="F3" s="286"/>
      <c r="G3" s="287"/>
      <c r="H3" s="287"/>
      <c r="I3" s="2071" t="s">
        <v>95</v>
      </c>
      <c r="J3" s="2072" t="s">
        <v>824</v>
      </c>
      <c r="K3" s="2072" t="s">
        <v>825</v>
      </c>
      <c r="L3" s="2072" t="s">
        <v>826</v>
      </c>
      <c r="N3" s="2083" t="s">
        <v>811</v>
      </c>
      <c r="O3" s="2085" t="s">
        <v>812</v>
      </c>
      <c r="P3" s="283"/>
      <c r="Q3" s="2083" t="s">
        <v>811</v>
      </c>
      <c r="R3" s="2083" t="s">
        <v>813</v>
      </c>
    </row>
    <row r="4" spans="1:20" s="99" customFormat="1" ht="22.5" customHeight="1">
      <c r="A4" s="2075"/>
      <c r="B4" s="2075"/>
      <c r="C4" s="2076"/>
      <c r="D4" s="1947"/>
      <c r="E4" s="2082"/>
      <c r="F4" s="133" t="s">
        <v>93</v>
      </c>
      <c r="G4" s="133" t="s">
        <v>94</v>
      </c>
      <c r="H4" s="134" t="s">
        <v>91</v>
      </c>
      <c r="I4" s="1947"/>
      <c r="J4" s="1947"/>
      <c r="K4" s="1947"/>
      <c r="L4" s="1947"/>
      <c r="N4" s="2084"/>
      <c r="O4" s="2084"/>
      <c r="P4" s="284"/>
      <c r="Q4" s="2084"/>
      <c r="R4" s="2084"/>
    </row>
    <row r="5" spans="1:20" s="100" customFormat="1">
      <c r="A5" s="1039"/>
      <c r="B5" s="1550"/>
      <c r="C5" s="1551"/>
      <c r="D5" s="1039" t="s">
        <v>696</v>
      </c>
      <c r="E5" s="1039" t="s">
        <v>225</v>
      </c>
      <c r="F5" s="1039" t="s">
        <v>225</v>
      </c>
      <c r="G5" s="1039" t="s">
        <v>225</v>
      </c>
      <c r="H5" s="1039" t="s">
        <v>225</v>
      </c>
      <c r="I5" s="1039" t="s">
        <v>225</v>
      </c>
      <c r="J5" s="1039" t="s">
        <v>92</v>
      </c>
      <c r="K5" s="1039" t="s">
        <v>57</v>
      </c>
      <c r="L5" s="1552" t="s">
        <v>96</v>
      </c>
      <c r="N5" s="1553" t="s">
        <v>696</v>
      </c>
      <c r="O5" s="1039" t="s">
        <v>225</v>
      </c>
      <c r="P5" s="1554"/>
      <c r="Q5" s="1553" t="s">
        <v>696</v>
      </c>
      <c r="R5" s="1555" t="s">
        <v>225</v>
      </c>
    </row>
    <row r="6" spans="1:20" ht="12.75" customHeight="1">
      <c r="A6" s="731" t="s">
        <v>482</v>
      </c>
      <c r="B6" s="1556">
        <v>2</v>
      </c>
      <c r="C6" s="1046" t="s">
        <v>159</v>
      </c>
      <c r="D6" s="1557">
        <v>10</v>
      </c>
      <c r="E6" s="385">
        <v>186544</v>
      </c>
      <c r="F6" s="385">
        <v>73935</v>
      </c>
      <c r="G6" s="385">
        <v>68946</v>
      </c>
      <c r="H6" s="385">
        <v>43663</v>
      </c>
      <c r="I6" s="385">
        <v>4877</v>
      </c>
      <c r="J6" s="454">
        <v>354.9</v>
      </c>
      <c r="K6" s="167">
        <v>1983</v>
      </c>
      <c r="L6" s="1558">
        <v>210</v>
      </c>
      <c r="M6" s="100"/>
      <c r="N6" s="1559">
        <v>1966</v>
      </c>
      <c r="O6" s="1560">
        <v>402054</v>
      </c>
      <c r="P6" s="1561"/>
      <c r="Q6" s="1560">
        <v>119</v>
      </c>
      <c r="R6" s="1562">
        <v>184257</v>
      </c>
    </row>
    <row r="7" spans="1:20" ht="12.75" customHeight="1">
      <c r="A7" s="731"/>
      <c r="B7" s="1556">
        <v>3</v>
      </c>
      <c r="C7" s="1046"/>
      <c r="D7" s="1557">
        <v>9</v>
      </c>
      <c r="E7" s="385">
        <v>188435</v>
      </c>
      <c r="F7" s="385">
        <v>76848</v>
      </c>
      <c r="G7" s="385">
        <v>68140</v>
      </c>
      <c r="H7" s="385">
        <v>43447</v>
      </c>
      <c r="I7" s="385">
        <v>4819</v>
      </c>
      <c r="J7" s="454">
        <v>357.1</v>
      </c>
      <c r="K7" s="167">
        <v>2094</v>
      </c>
      <c r="L7" s="1558">
        <v>203</v>
      </c>
      <c r="M7" s="99"/>
      <c r="N7" s="1563">
        <v>1990</v>
      </c>
      <c r="O7" s="1564">
        <v>409749</v>
      </c>
      <c r="P7" s="1561"/>
      <c r="Q7" s="1564">
        <v>128</v>
      </c>
      <c r="R7" s="1565">
        <v>177191</v>
      </c>
    </row>
    <row r="8" spans="1:20" ht="12.75" customHeight="1">
      <c r="A8" s="731"/>
      <c r="B8" s="1556">
        <v>4</v>
      </c>
      <c r="C8" s="1046"/>
      <c r="D8" s="1557">
        <v>9</v>
      </c>
      <c r="E8" s="385">
        <v>208011</v>
      </c>
      <c r="F8" s="385">
        <v>91968</v>
      </c>
      <c r="G8" s="385">
        <v>71046</v>
      </c>
      <c r="H8" s="385">
        <v>44997</v>
      </c>
      <c r="I8" s="385">
        <v>4702</v>
      </c>
      <c r="J8" s="454">
        <v>363.8</v>
      </c>
      <c r="K8" s="167">
        <v>1970</v>
      </c>
      <c r="L8" s="1558">
        <v>203</v>
      </c>
      <c r="M8" s="100"/>
      <c r="N8" s="1563">
        <v>1983</v>
      </c>
      <c r="O8" s="1565">
        <v>428060</v>
      </c>
      <c r="P8" s="1566"/>
      <c r="Q8" s="1563">
        <v>127</v>
      </c>
      <c r="R8" s="1565">
        <v>180720</v>
      </c>
    </row>
    <row r="9" spans="1:20" ht="12.75" customHeight="1">
      <c r="A9" s="731"/>
      <c r="B9" s="639">
        <v>5</v>
      </c>
      <c r="C9" s="1046"/>
      <c r="D9" s="1567">
        <v>9</v>
      </c>
      <c r="E9" s="385">
        <v>225840</v>
      </c>
      <c r="F9" s="385">
        <v>100780</v>
      </c>
      <c r="G9" s="385">
        <v>73563</v>
      </c>
      <c r="H9" s="385">
        <v>51496</v>
      </c>
      <c r="I9" s="385">
        <v>4508</v>
      </c>
      <c r="J9" s="303">
        <v>362.9</v>
      </c>
      <c r="K9" s="385">
        <v>1926</v>
      </c>
      <c r="L9" s="326">
        <v>204</v>
      </c>
      <c r="M9" s="99"/>
      <c r="N9" s="1563">
        <v>1978</v>
      </c>
      <c r="O9" s="1565">
        <v>441355</v>
      </c>
      <c r="P9" s="1566"/>
      <c r="Q9" s="1563">
        <v>130</v>
      </c>
      <c r="R9" s="1565">
        <v>183005</v>
      </c>
    </row>
    <row r="10" spans="1:20" ht="12.75" customHeight="1">
      <c r="A10" s="638"/>
      <c r="B10" s="639">
        <v>6</v>
      </c>
      <c r="C10" s="1046"/>
      <c r="D10" s="1567">
        <v>9</v>
      </c>
      <c r="E10" s="385">
        <v>237954</v>
      </c>
      <c r="F10" s="385">
        <v>108248</v>
      </c>
      <c r="G10" s="385">
        <v>73625</v>
      </c>
      <c r="H10" s="385">
        <v>56079</v>
      </c>
      <c r="I10" s="385">
        <v>4058</v>
      </c>
      <c r="J10" s="303">
        <v>364.69999999999993</v>
      </c>
      <c r="K10" s="385">
        <v>1833</v>
      </c>
      <c r="L10" s="326">
        <v>204</v>
      </c>
      <c r="M10" s="99"/>
      <c r="N10" s="1563">
        <v>1955</v>
      </c>
      <c r="O10" s="1565">
        <v>447207</v>
      </c>
      <c r="P10" s="1566"/>
      <c r="Q10" s="1563">
        <v>126</v>
      </c>
      <c r="R10" s="1565">
        <v>178936</v>
      </c>
    </row>
    <row r="11" spans="1:20">
      <c r="A11" s="2077" t="s">
        <v>836</v>
      </c>
      <c r="B11" s="2077"/>
      <c r="C11" s="2078"/>
      <c r="D11" s="1434">
        <v>0</v>
      </c>
      <c r="E11" s="166">
        <f>+E10/$E10*100</f>
        <v>100</v>
      </c>
      <c r="F11" s="166">
        <f t="shared" ref="F11:H11" si="0">+F10/$E10*100</f>
        <v>45.491145347420094</v>
      </c>
      <c r="G11" s="166">
        <f t="shared" si="0"/>
        <v>30.940854114660816</v>
      </c>
      <c r="H11" s="166">
        <f t="shared" si="0"/>
        <v>23.567160039335334</v>
      </c>
      <c r="I11" s="1434">
        <v>0</v>
      </c>
      <c r="J11" s="1434">
        <v>0</v>
      </c>
      <c r="K11" s="1434">
        <v>0</v>
      </c>
      <c r="L11" s="1497">
        <v>0</v>
      </c>
      <c r="M11" s="99"/>
      <c r="N11" s="1568">
        <v>0</v>
      </c>
      <c r="O11" s="1497">
        <v>0</v>
      </c>
      <c r="P11" s="283"/>
      <c r="Q11" s="1434">
        <v>0</v>
      </c>
      <c r="R11" s="1497">
        <v>0</v>
      </c>
      <c r="T11" s="353" t="s">
        <v>905</v>
      </c>
    </row>
    <row r="12" spans="1:20" ht="11.25" customHeight="1">
      <c r="A12" s="135"/>
      <c r="B12" s="1044"/>
      <c r="C12" s="1038"/>
      <c r="D12" s="7"/>
      <c r="E12" s="141"/>
      <c r="F12" s="141"/>
      <c r="G12" s="141"/>
      <c r="H12" s="141"/>
      <c r="I12" s="141"/>
      <c r="J12" s="7"/>
      <c r="K12" s="141"/>
      <c r="L12" s="1038"/>
      <c r="M12" s="100"/>
      <c r="N12" s="1569"/>
      <c r="O12" s="1570"/>
      <c r="P12" s="1571"/>
      <c r="Q12" s="1569"/>
      <c r="R12" s="1572"/>
    </row>
    <row r="13" spans="1:20" ht="12.75" customHeight="1">
      <c r="A13" s="1417">
        <v>6</v>
      </c>
      <c r="B13" s="709">
        <v>11</v>
      </c>
      <c r="C13" s="1573" t="s">
        <v>285</v>
      </c>
      <c r="D13" s="977">
        <v>9</v>
      </c>
      <c r="E13" s="448">
        <v>20573</v>
      </c>
      <c r="F13" s="463">
        <v>9642</v>
      </c>
      <c r="G13" s="463">
        <v>6035</v>
      </c>
      <c r="H13" s="463">
        <v>4895</v>
      </c>
      <c r="I13" s="463">
        <v>495</v>
      </c>
      <c r="J13" s="1574">
        <v>29.9</v>
      </c>
      <c r="K13" s="463">
        <v>1848</v>
      </c>
      <c r="L13" s="1575">
        <v>204</v>
      </c>
      <c r="M13" s="99"/>
      <c r="N13" s="1576">
        <v>1955</v>
      </c>
      <c r="O13" s="1577">
        <v>36536</v>
      </c>
      <c r="P13" s="1578"/>
      <c r="Q13" s="1576">
        <v>126</v>
      </c>
      <c r="R13" s="1579">
        <v>13844</v>
      </c>
    </row>
    <row r="14" spans="1:20" ht="12.75" customHeight="1">
      <c r="A14" s="1417"/>
      <c r="B14" s="709">
        <v>12</v>
      </c>
      <c r="C14" s="1573"/>
      <c r="D14" s="977">
        <v>9</v>
      </c>
      <c r="E14" s="448">
        <v>28833</v>
      </c>
      <c r="F14" s="463">
        <v>11835</v>
      </c>
      <c r="G14" s="463">
        <v>10883</v>
      </c>
      <c r="H14" s="463">
        <v>6115</v>
      </c>
      <c r="I14" s="463">
        <v>727</v>
      </c>
      <c r="J14" s="1574">
        <v>31</v>
      </c>
      <c r="K14" s="463">
        <v>1833</v>
      </c>
      <c r="L14" s="1575">
        <v>204</v>
      </c>
      <c r="M14" s="99"/>
      <c r="N14" s="1576">
        <v>1955</v>
      </c>
      <c r="O14" s="1577">
        <v>39480</v>
      </c>
      <c r="P14" s="1578"/>
      <c r="Q14" s="1576">
        <v>126</v>
      </c>
      <c r="R14" s="1579">
        <v>18682</v>
      </c>
    </row>
    <row r="15" spans="1:20" ht="12.75" customHeight="1">
      <c r="A15" s="1417">
        <v>7</v>
      </c>
      <c r="B15" s="709">
        <v>1</v>
      </c>
      <c r="C15" s="1573"/>
      <c r="D15" s="977">
        <v>9</v>
      </c>
      <c r="E15" s="448">
        <v>19089</v>
      </c>
      <c r="F15" s="463">
        <v>9572</v>
      </c>
      <c r="G15" s="463">
        <v>5190</v>
      </c>
      <c r="H15" s="463">
        <v>4327</v>
      </c>
      <c r="I15" s="463">
        <v>190</v>
      </c>
      <c r="J15" s="1574">
        <v>29.4</v>
      </c>
      <c r="K15" s="463">
        <v>1812</v>
      </c>
      <c r="L15" s="1575">
        <v>204</v>
      </c>
      <c r="M15" s="99"/>
      <c r="N15" s="1576">
        <v>1955</v>
      </c>
      <c r="O15" s="1577">
        <v>36182</v>
      </c>
      <c r="P15" s="1578"/>
      <c r="Q15" s="1576">
        <v>126</v>
      </c>
      <c r="R15" s="1579">
        <v>15229</v>
      </c>
    </row>
    <row r="16" spans="1:20" ht="12.75" customHeight="1">
      <c r="A16" s="1417"/>
      <c r="B16" s="709">
        <v>2</v>
      </c>
      <c r="C16" s="1573"/>
      <c r="D16" s="977">
        <v>9</v>
      </c>
      <c r="E16" s="448">
        <v>17249</v>
      </c>
      <c r="F16" s="463">
        <v>7632</v>
      </c>
      <c r="G16" s="463">
        <v>5642</v>
      </c>
      <c r="H16" s="463">
        <v>3975</v>
      </c>
      <c r="I16" s="463">
        <v>177</v>
      </c>
      <c r="J16" s="1574">
        <v>27.7</v>
      </c>
      <c r="K16" s="463">
        <v>1796</v>
      </c>
      <c r="L16" s="1575">
        <v>204</v>
      </c>
      <c r="M16" s="99"/>
      <c r="N16" s="1576">
        <v>1958</v>
      </c>
      <c r="O16" s="1577">
        <v>33722</v>
      </c>
      <c r="P16" s="1578"/>
      <c r="Q16" s="1576">
        <v>126</v>
      </c>
      <c r="R16" s="1579">
        <v>13952</v>
      </c>
    </row>
    <row r="17" spans="1:20" ht="12.75" customHeight="1">
      <c r="A17" s="1417"/>
      <c r="B17" s="709">
        <v>3</v>
      </c>
      <c r="C17" s="1573"/>
      <c r="D17" s="977">
        <v>9</v>
      </c>
      <c r="E17" s="448">
        <v>20326</v>
      </c>
      <c r="F17" s="463">
        <v>9455</v>
      </c>
      <c r="G17" s="463">
        <v>5797</v>
      </c>
      <c r="H17" s="463">
        <v>5074</v>
      </c>
      <c r="I17" s="463">
        <v>278</v>
      </c>
      <c r="J17" s="1574">
        <v>30.9</v>
      </c>
      <c r="K17" s="463">
        <v>1811</v>
      </c>
      <c r="L17" s="1575">
        <v>204</v>
      </c>
      <c r="M17" s="99"/>
      <c r="N17" s="1576">
        <v>1955</v>
      </c>
      <c r="O17" s="1577">
        <v>38184</v>
      </c>
      <c r="P17" s="1578"/>
      <c r="Q17" s="1576">
        <v>124</v>
      </c>
      <c r="R17" s="1579">
        <v>19014</v>
      </c>
    </row>
    <row r="18" spans="1:20" ht="12.75" customHeight="1">
      <c r="A18" s="1417"/>
      <c r="B18" s="709">
        <v>4</v>
      </c>
      <c r="C18" s="1573"/>
      <c r="D18" s="977">
        <v>9</v>
      </c>
      <c r="E18" s="448">
        <v>17279</v>
      </c>
      <c r="F18" s="463">
        <v>8358</v>
      </c>
      <c r="G18" s="463">
        <v>4738</v>
      </c>
      <c r="H18" s="463">
        <v>4183</v>
      </c>
      <c r="I18" s="463">
        <v>229</v>
      </c>
      <c r="J18" s="1574">
        <v>29.9</v>
      </c>
      <c r="K18" s="463">
        <v>1745</v>
      </c>
      <c r="L18" s="1575">
        <v>200</v>
      </c>
      <c r="M18" s="99"/>
      <c r="N18" s="1576">
        <v>1955</v>
      </c>
      <c r="O18" s="1577">
        <v>37232</v>
      </c>
      <c r="P18" s="1578"/>
      <c r="Q18" s="1576">
        <v>124</v>
      </c>
      <c r="R18" s="1579">
        <v>12872</v>
      </c>
    </row>
    <row r="19" spans="1:20" ht="12.75" customHeight="1">
      <c r="A19" s="1417"/>
      <c r="B19" s="709">
        <v>5</v>
      </c>
      <c r="C19" s="1573"/>
      <c r="D19" s="977">
        <v>9</v>
      </c>
      <c r="E19" s="448">
        <v>18864</v>
      </c>
      <c r="F19" s="463">
        <v>8790</v>
      </c>
      <c r="G19" s="463">
        <v>5324</v>
      </c>
      <c r="H19" s="463">
        <v>4750</v>
      </c>
      <c r="I19" s="463">
        <v>221</v>
      </c>
      <c r="J19" s="1574">
        <v>31</v>
      </c>
      <c r="K19" s="463">
        <v>1732</v>
      </c>
      <c r="L19" s="1575">
        <v>199</v>
      </c>
      <c r="M19" s="99"/>
      <c r="N19" s="1576">
        <v>1956</v>
      </c>
      <c r="O19" s="1577">
        <v>38921</v>
      </c>
      <c r="P19" s="1578"/>
      <c r="Q19" s="1576">
        <v>124</v>
      </c>
      <c r="R19" s="1579">
        <v>13865</v>
      </c>
    </row>
    <row r="20" spans="1:20" ht="12.75" customHeight="1">
      <c r="A20" s="1417"/>
      <c r="B20" s="709">
        <v>6</v>
      </c>
      <c r="C20" s="1573"/>
      <c r="D20" s="977">
        <v>9</v>
      </c>
      <c r="E20" s="448">
        <v>18458</v>
      </c>
      <c r="F20" s="463">
        <v>8570</v>
      </c>
      <c r="G20" s="463">
        <v>5197</v>
      </c>
      <c r="H20" s="463">
        <v>4690</v>
      </c>
      <c r="I20" s="463">
        <v>463</v>
      </c>
      <c r="J20" s="1574">
        <v>30</v>
      </c>
      <c r="K20" s="463">
        <v>1754</v>
      </c>
      <c r="L20" s="1575">
        <v>199</v>
      </c>
      <c r="M20" s="99"/>
      <c r="N20" s="1576">
        <v>1957</v>
      </c>
      <c r="O20" s="1577">
        <v>38420</v>
      </c>
      <c r="P20" s="1578"/>
      <c r="Q20" s="1576">
        <v>124</v>
      </c>
      <c r="R20" s="1579">
        <v>16823</v>
      </c>
    </row>
    <row r="21" spans="1:20" ht="12.75" customHeight="1">
      <c r="A21" s="1417"/>
      <c r="B21" s="709">
        <v>7</v>
      </c>
      <c r="C21" s="1573"/>
      <c r="D21" s="977">
        <v>9</v>
      </c>
      <c r="E21" s="448">
        <v>20548</v>
      </c>
      <c r="F21" s="463">
        <v>8516</v>
      </c>
      <c r="G21" s="463">
        <v>7232</v>
      </c>
      <c r="H21" s="463">
        <v>4800</v>
      </c>
      <c r="I21" s="463">
        <v>513</v>
      </c>
      <c r="J21" s="1574">
        <v>31</v>
      </c>
      <c r="K21" s="463">
        <v>1740</v>
      </c>
      <c r="L21" s="1575">
        <v>199</v>
      </c>
      <c r="M21" s="99"/>
      <c r="N21" s="1576">
        <v>1956</v>
      </c>
      <c r="O21" s="1577">
        <v>40896</v>
      </c>
      <c r="P21" s="1578"/>
      <c r="Q21" s="1576">
        <v>124</v>
      </c>
      <c r="R21" s="1579">
        <v>17326</v>
      </c>
    </row>
    <row r="22" spans="1:20" ht="12.75" customHeight="1">
      <c r="A22" s="1417"/>
      <c r="B22" s="709">
        <v>8</v>
      </c>
      <c r="C22" s="1573"/>
      <c r="D22" s="977">
        <v>9</v>
      </c>
      <c r="E22" s="448">
        <v>18238</v>
      </c>
      <c r="F22" s="463">
        <v>7760</v>
      </c>
      <c r="G22" s="463">
        <v>5832</v>
      </c>
      <c r="H22" s="463">
        <v>4646</v>
      </c>
      <c r="I22" s="463">
        <v>230</v>
      </c>
      <c r="J22" s="1574">
        <v>30.9</v>
      </c>
      <c r="K22" s="463">
        <v>1734</v>
      </c>
      <c r="L22" s="1575">
        <v>199</v>
      </c>
      <c r="M22" s="99"/>
      <c r="N22" s="1576">
        <v>1954</v>
      </c>
      <c r="O22" s="1577">
        <v>40781</v>
      </c>
      <c r="P22" s="1578"/>
      <c r="Q22" s="1576">
        <v>124</v>
      </c>
      <c r="R22" s="1579">
        <v>16061</v>
      </c>
    </row>
    <row r="23" spans="1:20" ht="12.75" customHeight="1">
      <c r="A23" s="1417"/>
      <c r="B23" s="709">
        <v>9</v>
      </c>
      <c r="C23" s="1573"/>
      <c r="D23" s="977">
        <v>9</v>
      </c>
      <c r="E23" s="448">
        <v>17759</v>
      </c>
      <c r="F23" s="463">
        <v>8116</v>
      </c>
      <c r="G23" s="463">
        <v>4958</v>
      </c>
      <c r="H23" s="463">
        <v>4685</v>
      </c>
      <c r="I23" s="463">
        <v>172</v>
      </c>
      <c r="J23" s="1574">
        <v>30</v>
      </c>
      <c r="K23" s="463">
        <v>1732</v>
      </c>
      <c r="L23" s="1575">
        <v>199</v>
      </c>
      <c r="M23" s="99"/>
      <c r="N23" s="1576">
        <v>1954</v>
      </c>
      <c r="O23" s="1577">
        <v>37988</v>
      </c>
      <c r="P23" s="1578"/>
      <c r="Q23" s="1576">
        <v>124</v>
      </c>
      <c r="R23" s="1579">
        <v>16140</v>
      </c>
    </row>
    <row r="24" spans="1:20" ht="12.75" customHeight="1">
      <c r="A24" s="1417"/>
      <c r="B24" s="709">
        <v>10</v>
      </c>
      <c r="C24" s="1573"/>
      <c r="D24" s="977">
        <v>9</v>
      </c>
      <c r="E24" s="448">
        <v>20188</v>
      </c>
      <c r="F24" s="463">
        <v>9536</v>
      </c>
      <c r="G24" s="463">
        <v>5543</v>
      </c>
      <c r="H24" s="463">
        <v>5109</v>
      </c>
      <c r="I24" s="463">
        <v>185</v>
      </c>
      <c r="J24" s="1574">
        <v>31</v>
      </c>
      <c r="K24" s="463">
        <v>1742</v>
      </c>
      <c r="L24" s="1575">
        <v>199</v>
      </c>
      <c r="M24" s="99"/>
      <c r="N24" s="1576">
        <v>1955</v>
      </c>
      <c r="O24" s="1577">
        <v>39483</v>
      </c>
      <c r="P24" s="1578"/>
      <c r="Q24" s="1576">
        <v>124</v>
      </c>
      <c r="R24" s="1579">
        <v>13124</v>
      </c>
    </row>
    <row r="25" spans="1:20" ht="12.75" customHeight="1">
      <c r="A25" s="1417"/>
      <c r="B25" s="709">
        <v>11</v>
      </c>
      <c r="C25" s="1573"/>
      <c r="D25" s="977">
        <v>9</v>
      </c>
      <c r="E25" s="448">
        <v>21564</v>
      </c>
      <c r="F25" s="463">
        <v>9986</v>
      </c>
      <c r="G25" s="463">
        <v>6222</v>
      </c>
      <c r="H25" s="463">
        <v>5356</v>
      </c>
      <c r="I25" s="463">
        <v>497</v>
      </c>
      <c r="J25" s="1580">
        <v>30</v>
      </c>
      <c r="K25" s="463">
        <v>1741</v>
      </c>
      <c r="L25" s="331">
        <v>199</v>
      </c>
      <c r="M25" s="99"/>
      <c r="N25" s="1576">
        <v>1954</v>
      </c>
      <c r="O25" s="1577">
        <v>37719</v>
      </c>
      <c r="P25" s="1578"/>
      <c r="Q25" s="1576">
        <v>124</v>
      </c>
      <c r="R25" s="1579">
        <v>15212</v>
      </c>
    </row>
    <row r="26" spans="1:20">
      <c r="A26" s="2079" t="s">
        <v>512</v>
      </c>
      <c r="B26" s="2079"/>
      <c r="C26" s="2080"/>
      <c r="D26" s="1438">
        <v>0</v>
      </c>
      <c r="E26" s="1439">
        <f>+E25/$E25*100</f>
        <v>100</v>
      </c>
      <c r="F26" s="1440">
        <f>+F25/$E25*100</f>
        <v>46.308662585791133</v>
      </c>
      <c r="G26" s="1440">
        <f t="shared" ref="G26:H26" si="1">+G25/$E25*100</f>
        <v>28.8536449638286</v>
      </c>
      <c r="H26" s="1440">
        <f t="shared" si="1"/>
        <v>24.837692450380263</v>
      </c>
      <c r="I26" s="1438">
        <v>0</v>
      </c>
      <c r="J26" s="1438">
        <v>0</v>
      </c>
      <c r="K26" s="1438">
        <v>0</v>
      </c>
      <c r="L26" s="1504">
        <v>0</v>
      </c>
      <c r="N26" s="1581">
        <v>0</v>
      </c>
      <c r="O26" s="1504">
        <v>0</v>
      </c>
      <c r="P26" s="283"/>
      <c r="Q26" s="1581">
        <v>0</v>
      </c>
      <c r="R26" s="1504">
        <v>0</v>
      </c>
      <c r="T26" s="353" t="s">
        <v>905</v>
      </c>
    </row>
    <row r="27" spans="1:20" ht="9.75" customHeight="1">
      <c r="A27" s="7"/>
      <c r="B27" s="1039"/>
      <c r="C27" s="1573"/>
      <c r="D27" s="1037"/>
      <c r="E27" s="1037"/>
      <c r="F27" s="1037"/>
      <c r="G27" s="1037"/>
      <c r="H27" s="1037"/>
      <c r="I27" s="1037"/>
      <c r="J27" s="1037"/>
      <c r="K27" s="1037"/>
      <c r="L27" s="1582"/>
      <c r="N27" s="1583"/>
      <c r="O27" s="1584"/>
      <c r="P27" s="1585"/>
      <c r="Q27" s="1583"/>
      <c r="R27" s="1572"/>
    </row>
    <row r="28" spans="1:20">
      <c r="A28" s="1871" t="s">
        <v>262</v>
      </c>
      <c r="B28" s="1871"/>
      <c r="C28" s="1872"/>
      <c r="D28" s="1586">
        <f>(D25-D13)/D13*100</f>
        <v>0</v>
      </c>
      <c r="E28" s="1586">
        <f>(E25-E13)/E13*100</f>
        <v>4.8169931463568751</v>
      </c>
      <c r="F28" s="1586">
        <f t="shared" ref="F28:R28" si="2">(F25-F13)/F13*100</f>
        <v>3.5677245384774943</v>
      </c>
      <c r="G28" s="1586">
        <f t="shared" si="2"/>
        <v>3.0985915492957745</v>
      </c>
      <c r="H28" s="1586">
        <f t="shared" si="2"/>
        <v>9.4177732379979577</v>
      </c>
      <c r="I28" s="1586">
        <f t="shared" si="2"/>
        <v>0.40404040404040403</v>
      </c>
      <c r="J28" s="1586">
        <f t="shared" si="2"/>
        <v>0.33444816053512183</v>
      </c>
      <c r="K28" s="1586">
        <f t="shared" si="2"/>
        <v>-5.7900432900432905</v>
      </c>
      <c r="L28" s="1587">
        <f t="shared" si="2"/>
        <v>-2.4509803921568629</v>
      </c>
      <c r="N28" s="1588">
        <v>-0.1</v>
      </c>
      <c r="O28" s="1586">
        <v>3.2</v>
      </c>
      <c r="P28" s="283"/>
      <c r="Q28" s="1586">
        <f t="shared" si="2"/>
        <v>-1.5873015873015872</v>
      </c>
      <c r="R28" s="1587">
        <f t="shared" si="2"/>
        <v>9.8815371279976887</v>
      </c>
      <c r="T28" s="353" t="s">
        <v>905</v>
      </c>
    </row>
    <row r="29" spans="1:20" ht="12.75" customHeight="1">
      <c r="A29" s="7"/>
      <c r="B29" s="1039"/>
      <c r="C29" s="1039"/>
      <c r="D29" s="1589"/>
      <c r="E29" s="1589"/>
      <c r="F29" s="1590"/>
      <c r="G29" s="1590"/>
      <c r="H29" s="1590"/>
      <c r="I29" s="1590"/>
      <c r="J29" s="1590"/>
      <c r="K29" s="1590"/>
      <c r="L29" s="1589"/>
      <c r="N29" s="1591">
        <v>0.99539999999999995</v>
      </c>
      <c r="O29" s="1592">
        <v>0.99890000000000001</v>
      </c>
    </row>
    <row r="30" spans="1:20" ht="12.75" customHeight="1">
      <c r="A30" s="7"/>
      <c r="B30" s="1039"/>
      <c r="C30" s="1039"/>
      <c r="D30" s="1039"/>
      <c r="E30" s="1039"/>
      <c r="F30" s="7"/>
      <c r="G30" s="7"/>
      <c r="H30" s="7"/>
      <c r="I30" s="7"/>
      <c r="J30" s="7"/>
      <c r="K30" s="7"/>
      <c r="L30" s="1039"/>
      <c r="N30" s="1593" t="s">
        <v>851</v>
      </c>
      <c r="O30" s="1593"/>
    </row>
    <row r="31" spans="1:20" ht="12.75" customHeight="1">
      <c r="A31" s="7"/>
      <c r="B31" s="1039"/>
      <c r="C31" s="1039"/>
      <c r="D31" s="1039"/>
      <c r="E31" s="1039"/>
      <c r="F31" s="7"/>
      <c r="G31" s="7"/>
      <c r="H31" s="7"/>
      <c r="I31" s="7"/>
      <c r="J31" s="7"/>
      <c r="K31" s="7"/>
      <c r="L31" s="1039"/>
    </row>
    <row r="32" spans="1:20" ht="20.25" customHeight="1">
      <c r="A32" s="920" t="s">
        <v>827</v>
      </c>
      <c r="B32" s="1594"/>
      <c r="C32" s="1594"/>
      <c r="D32" s="1039"/>
      <c r="E32" s="1039"/>
      <c r="F32" s="7"/>
      <c r="G32" s="7"/>
      <c r="H32" s="7"/>
      <c r="I32" s="7"/>
      <c r="J32" s="7"/>
      <c r="K32" s="7"/>
      <c r="L32" s="7"/>
      <c r="N32" s="1549" t="s">
        <v>814</v>
      </c>
      <c r="Q32" s="1549" t="s">
        <v>815</v>
      </c>
    </row>
    <row r="33" spans="1:20" ht="15" customHeight="1">
      <c r="A33" s="2073" t="s">
        <v>59</v>
      </c>
      <c r="B33" s="2073"/>
      <c r="C33" s="2074"/>
      <c r="D33" s="2072" t="s">
        <v>823</v>
      </c>
      <c r="E33" s="2081" t="s">
        <v>813</v>
      </c>
      <c r="F33" s="286"/>
      <c r="G33" s="287"/>
      <c r="H33" s="287"/>
      <c r="I33" s="2071" t="s">
        <v>95</v>
      </c>
      <c r="J33" s="2072" t="s">
        <v>824</v>
      </c>
      <c r="K33" s="2072" t="s">
        <v>825</v>
      </c>
      <c r="L33" s="2072" t="s">
        <v>826</v>
      </c>
      <c r="M33" s="99"/>
      <c r="N33" s="2083" t="s">
        <v>811</v>
      </c>
      <c r="O33" s="2083" t="s">
        <v>813</v>
      </c>
      <c r="P33" s="283"/>
      <c r="Q33" s="2083" t="s">
        <v>811</v>
      </c>
      <c r="R33" s="2083" t="s">
        <v>813</v>
      </c>
      <c r="S33" s="99"/>
    </row>
    <row r="34" spans="1:20" ht="22.5" customHeight="1">
      <c r="A34" s="2075"/>
      <c r="B34" s="2075"/>
      <c r="C34" s="2076"/>
      <c r="D34" s="1947"/>
      <c r="E34" s="2082"/>
      <c r="F34" s="133" t="s">
        <v>93</v>
      </c>
      <c r="G34" s="133" t="s">
        <v>94</v>
      </c>
      <c r="H34" s="134" t="s">
        <v>91</v>
      </c>
      <c r="I34" s="1947"/>
      <c r="J34" s="1947"/>
      <c r="K34" s="1947"/>
      <c r="L34" s="1947"/>
      <c r="M34" s="100"/>
      <c r="N34" s="2084"/>
      <c r="O34" s="2084"/>
      <c r="P34" s="284"/>
      <c r="Q34" s="2084"/>
      <c r="R34" s="2084"/>
      <c r="S34" s="100"/>
    </row>
    <row r="35" spans="1:20" ht="10.5" customHeight="1">
      <c r="A35" s="1039"/>
      <c r="B35" s="1550"/>
      <c r="C35" s="1551"/>
      <c r="D35" s="1039" t="s">
        <v>696</v>
      </c>
      <c r="E35" s="1039" t="s">
        <v>225</v>
      </c>
      <c r="F35" s="1039" t="s">
        <v>225</v>
      </c>
      <c r="G35" s="1039" t="s">
        <v>225</v>
      </c>
      <c r="H35" s="1039" t="s">
        <v>225</v>
      </c>
      <c r="I35" s="1039" t="s">
        <v>225</v>
      </c>
      <c r="J35" s="1039" t="s">
        <v>92</v>
      </c>
      <c r="K35" s="1039" t="s">
        <v>57</v>
      </c>
      <c r="L35" s="1552" t="s">
        <v>96</v>
      </c>
      <c r="M35" s="1595">
        <v>0</v>
      </c>
      <c r="N35" s="1553" t="s">
        <v>696</v>
      </c>
      <c r="O35" s="1039" t="s">
        <v>225</v>
      </c>
      <c r="P35" s="1554"/>
      <c r="Q35" s="1553" t="s">
        <v>696</v>
      </c>
      <c r="R35" s="1555" t="s">
        <v>225</v>
      </c>
    </row>
    <row r="36" spans="1:20" s="99" customFormat="1" ht="18.75" customHeight="1">
      <c r="A36" s="731" t="s">
        <v>482</v>
      </c>
      <c r="B36" s="1556">
        <v>2</v>
      </c>
      <c r="C36" s="731" t="s">
        <v>159</v>
      </c>
      <c r="D36" s="1596">
        <v>258</v>
      </c>
      <c r="E36" s="385">
        <v>617644</v>
      </c>
      <c r="F36" s="385">
        <v>35647</v>
      </c>
      <c r="G36" s="385">
        <v>488867</v>
      </c>
      <c r="H36" s="385">
        <v>93130</v>
      </c>
      <c r="I36" s="385">
        <v>2526</v>
      </c>
      <c r="J36" s="454">
        <v>364</v>
      </c>
      <c r="K36" s="167">
        <v>24449</v>
      </c>
      <c r="L36" s="446">
        <v>1091</v>
      </c>
      <c r="M36" s="1595">
        <v>0</v>
      </c>
      <c r="N36" s="1559">
        <v>634</v>
      </c>
      <c r="O36" s="1562">
        <v>262050</v>
      </c>
      <c r="P36" s="1561"/>
      <c r="Q36" s="1560">
        <v>178</v>
      </c>
      <c r="R36" s="1562">
        <v>138764</v>
      </c>
      <c r="S36" s="47"/>
    </row>
    <row r="37" spans="1:20" s="100" customFormat="1">
      <c r="A37" s="731"/>
      <c r="B37" s="1556">
        <v>3</v>
      </c>
      <c r="C37" s="731"/>
      <c r="D37" s="1596">
        <v>259</v>
      </c>
      <c r="E37" s="385">
        <v>623793</v>
      </c>
      <c r="F37" s="385">
        <v>32529</v>
      </c>
      <c r="G37" s="385">
        <v>501922</v>
      </c>
      <c r="H37" s="385">
        <v>89343</v>
      </c>
      <c r="I37" s="385">
        <v>2419</v>
      </c>
      <c r="J37" s="454">
        <v>363.4</v>
      </c>
      <c r="K37" s="167">
        <v>24710</v>
      </c>
      <c r="L37" s="446">
        <v>1077</v>
      </c>
      <c r="M37" s="1595">
        <v>0</v>
      </c>
      <c r="N37" s="1563">
        <v>660</v>
      </c>
      <c r="O37" s="1565">
        <v>261582</v>
      </c>
      <c r="P37" s="1597"/>
      <c r="Q37" s="50">
        <v>173</v>
      </c>
      <c r="R37" s="1584">
        <v>134490</v>
      </c>
      <c r="S37" s="47"/>
    </row>
    <row r="38" spans="1:20" ht="12.75" customHeight="1">
      <c r="A38" s="731"/>
      <c r="B38" s="1556">
        <v>4</v>
      </c>
      <c r="C38" s="731"/>
      <c r="D38" s="1596">
        <v>257</v>
      </c>
      <c r="E38" s="385">
        <v>619179</v>
      </c>
      <c r="F38" s="385">
        <v>33125</v>
      </c>
      <c r="G38" s="385">
        <v>497728</v>
      </c>
      <c r="H38" s="385">
        <v>88236</v>
      </c>
      <c r="I38" s="385">
        <v>2326</v>
      </c>
      <c r="J38" s="454">
        <v>363.6</v>
      </c>
      <c r="K38" s="167">
        <v>23806</v>
      </c>
      <c r="L38" s="446">
        <v>1022</v>
      </c>
      <c r="M38" s="1595"/>
      <c r="N38" s="1563">
        <v>695</v>
      </c>
      <c r="O38" s="1565">
        <v>275336</v>
      </c>
      <c r="P38" s="283"/>
      <c r="Q38" s="1583">
        <v>175</v>
      </c>
      <c r="R38" s="1584">
        <v>129764</v>
      </c>
    </row>
    <row r="39" spans="1:20" ht="12.75" customHeight="1">
      <c r="A39" s="731"/>
      <c r="B39" s="639">
        <v>5</v>
      </c>
      <c r="C39" s="731"/>
      <c r="D39" s="1598">
        <v>257</v>
      </c>
      <c r="E39" s="385">
        <v>628433</v>
      </c>
      <c r="F39" s="385">
        <v>32959</v>
      </c>
      <c r="G39" s="385">
        <v>507361</v>
      </c>
      <c r="H39" s="385">
        <v>88110</v>
      </c>
      <c r="I39" s="385">
        <v>2163</v>
      </c>
      <c r="J39" s="455">
        <v>363.59999999999997</v>
      </c>
      <c r="K39" s="385">
        <v>23762</v>
      </c>
      <c r="L39" s="326">
        <v>1021</v>
      </c>
      <c r="M39" s="1595"/>
      <c r="N39" s="1563">
        <v>717</v>
      </c>
      <c r="O39" s="1565">
        <v>293519</v>
      </c>
      <c r="P39" s="283"/>
      <c r="Q39" s="1583">
        <v>176</v>
      </c>
      <c r="R39" s="1584">
        <v>128937</v>
      </c>
    </row>
    <row r="40" spans="1:20" ht="12.75" customHeight="1">
      <c r="A40" s="638"/>
      <c r="B40" s="639">
        <v>6</v>
      </c>
      <c r="C40" s="731"/>
      <c r="D40" s="1598">
        <v>254</v>
      </c>
      <c r="E40" s="385">
        <v>639210</v>
      </c>
      <c r="F40" s="385">
        <v>30876</v>
      </c>
      <c r="G40" s="385">
        <v>519539</v>
      </c>
      <c r="H40" s="385">
        <v>88792</v>
      </c>
      <c r="I40" s="385">
        <v>2022</v>
      </c>
      <c r="J40" s="455">
        <v>364</v>
      </c>
      <c r="K40" s="385">
        <v>23532</v>
      </c>
      <c r="L40" s="326">
        <v>1009</v>
      </c>
      <c r="M40" s="1595"/>
      <c r="N40" s="1563">
        <v>765</v>
      </c>
      <c r="O40" s="1565">
        <v>313664</v>
      </c>
      <c r="P40" s="283"/>
      <c r="Q40" s="1583">
        <v>181</v>
      </c>
      <c r="R40" s="1584">
        <v>133746</v>
      </c>
    </row>
    <row r="41" spans="1:20" ht="12.75" customHeight="1">
      <c r="A41" s="2077" t="s">
        <v>873</v>
      </c>
      <c r="B41" s="2077"/>
      <c r="C41" s="2077"/>
      <c r="D41" s="1568">
        <v>0</v>
      </c>
      <c r="E41" s="166">
        <f>+E40/$E40*100</f>
        <v>100</v>
      </c>
      <c r="F41" s="166">
        <f t="shared" ref="F41:H41" si="3">+F40/$E40*100</f>
        <v>4.8303374477871124</v>
      </c>
      <c r="G41" s="166">
        <f t="shared" si="3"/>
        <v>81.27829664742417</v>
      </c>
      <c r="H41" s="166">
        <f t="shared" si="3"/>
        <v>13.890896575460335</v>
      </c>
      <c r="I41" s="1434">
        <v>0</v>
      </c>
      <c r="J41" s="1434">
        <v>0</v>
      </c>
      <c r="K41" s="1434">
        <v>0</v>
      </c>
      <c r="L41" s="1497">
        <v>0</v>
      </c>
      <c r="M41" s="1595"/>
      <c r="N41" s="1568">
        <v>0</v>
      </c>
      <c r="O41" s="1497">
        <v>0</v>
      </c>
      <c r="P41" s="283"/>
      <c r="Q41" s="1434">
        <v>0</v>
      </c>
      <c r="R41" s="1497">
        <v>0</v>
      </c>
      <c r="T41" s="353" t="s">
        <v>905</v>
      </c>
    </row>
    <row r="42" spans="1:20" ht="12.75" customHeight="1">
      <c r="A42" s="135"/>
      <c r="B42" s="1044"/>
      <c r="C42" s="1044"/>
      <c r="D42" s="1599"/>
      <c r="E42" s="1044"/>
      <c r="F42" s="1044"/>
      <c r="G42" s="1044"/>
      <c r="H42" s="1044"/>
      <c r="I42" s="1044"/>
      <c r="J42" s="1044"/>
      <c r="K42" s="1044"/>
      <c r="L42" s="1600"/>
      <c r="M42" s="1595">
        <v>1</v>
      </c>
      <c r="N42" s="1601"/>
      <c r="O42" s="1572"/>
      <c r="P42" s="283"/>
      <c r="Q42" s="1601"/>
      <c r="R42" s="1572"/>
    </row>
    <row r="43" spans="1:20">
      <c r="A43" s="1417">
        <v>6</v>
      </c>
      <c r="B43" s="709">
        <v>11</v>
      </c>
      <c r="C43" s="1573" t="s">
        <v>285</v>
      </c>
      <c r="D43" s="1602">
        <v>255</v>
      </c>
      <c r="E43" s="349">
        <v>53769</v>
      </c>
      <c r="F43" s="330">
        <v>3125</v>
      </c>
      <c r="G43" s="330">
        <v>42985</v>
      </c>
      <c r="H43" s="330">
        <v>7659</v>
      </c>
      <c r="I43" s="330">
        <v>168</v>
      </c>
      <c r="J43" s="1574">
        <v>30</v>
      </c>
      <c r="K43" s="330">
        <v>23209</v>
      </c>
      <c r="L43" s="331">
        <v>1017</v>
      </c>
      <c r="N43" s="1576">
        <v>763</v>
      </c>
      <c r="O43" s="1577">
        <v>25618</v>
      </c>
      <c r="P43" s="1603"/>
      <c r="Q43" s="1576">
        <v>182</v>
      </c>
      <c r="R43" s="1579">
        <v>11064</v>
      </c>
    </row>
    <row r="44" spans="1:20" ht="11.25" customHeight="1">
      <c r="A44" s="1417"/>
      <c r="B44" s="709">
        <v>12</v>
      </c>
      <c r="C44" s="1573"/>
      <c r="D44" s="1602">
        <v>254</v>
      </c>
      <c r="E44" s="448">
        <v>64625</v>
      </c>
      <c r="F44" s="463">
        <v>3073</v>
      </c>
      <c r="G44" s="463">
        <v>52018</v>
      </c>
      <c r="H44" s="463">
        <v>9534</v>
      </c>
      <c r="I44" s="463">
        <v>259</v>
      </c>
      <c r="J44" s="1574">
        <v>31</v>
      </c>
      <c r="K44" s="463">
        <v>23532</v>
      </c>
      <c r="L44" s="331">
        <v>1009</v>
      </c>
      <c r="N44" s="1576">
        <v>765</v>
      </c>
      <c r="O44" s="1577">
        <v>30324</v>
      </c>
      <c r="P44" s="1603"/>
      <c r="Q44" s="1576">
        <v>181</v>
      </c>
      <c r="R44" s="1579">
        <v>13517</v>
      </c>
    </row>
    <row r="45" spans="1:20" ht="12.75" customHeight="1">
      <c r="A45" s="1417">
        <v>7</v>
      </c>
      <c r="B45" s="709">
        <v>1</v>
      </c>
      <c r="C45" s="1573"/>
      <c r="D45" s="1602">
        <v>244</v>
      </c>
      <c r="E45" s="448">
        <v>51897</v>
      </c>
      <c r="F45" s="463">
        <v>2437</v>
      </c>
      <c r="G45" s="463">
        <v>42286</v>
      </c>
      <c r="H45" s="463">
        <v>7174</v>
      </c>
      <c r="I45" s="463">
        <v>167</v>
      </c>
      <c r="J45" s="1574">
        <v>30</v>
      </c>
      <c r="K45" s="463">
        <v>22940</v>
      </c>
      <c r="L45" s="331">
        <v>998</v>
      </c>
      <c r="N45" s="1576">
        <v>763</v>
      </c>
      <c r="O45" s="1577">
        <v>25415</v>
      </c>
      <c r="P45" s="1603"/>
      <c r="Q45" s="1576">
        <v>180</v>
      </c>
      <c r="R45" s="1579">
        <v>9388</v>
      </c>
    </row>
    <row r="46" spans="1:20" ht="12.75" customHeight="1">
      <c r="A46" s="1417"/>
      <c r="B46" s="709">
        <v>2</v>
      </c>
      <c r="C46" s="1573"/>
      <c r="D46" s="1602">
        <v>242</v>
      </c>
      <c r="E46" s="448">
        <v>47232</v>
      </c>
      <c r="F46" s="463">
        <v>1842</v>
      </c>
      <c r="G46" s="463">
        <v>39171</v>
      </c>
      <c r="H46" s="463">
        <v>6220</v>
      </c>
      <c r="I46" s="463">
        <v>131</v>
      </c>
      <c r="J46" s="1574">
        <v>27.9</v>
      </c>
      <c r="K46" s="463">
        <v>22588</v>
      </c>
      <c r="L46" s="331">
        <v>981</v>
      </c>
      <c r="N46" s="1576">
        <v>762</v>
      </c>
      <c r="O46" s="1577">
        <v>24168</v>
      </c>
      <c r="P46" s="1603"/>
      <c r="Q46" s="1576">
        <v>179</v>
      </c>
      <c r="R46" s="1579">
        <v>8854</v>
      </c>
    </row>
    <row r="47" spans="1:20" ht="12.75" customHeight="1">
      <c r="A47" s="1417"/>
      <c r="B47" s="709">
        <v>3</v>
      </c>
      <c r="C47" s="1573"/>
      <c r="D47" s="1602">
        <v>238</v>
      </c>
      <c r="E47" s="448">
        <v>51559</v>
      </c>
      <c r="F47" s="463">
        <v>2314</v>
      </c>
      <c r="G47" s="463">
        <v>42154</v>
      </c>
      <c r="H47" s="463">
        <v>7091</v>
      </c>
      <c r="I47" s="463">
        <v>162</v>
      </c>
      <c r="J47" s="1574">
        <v>30.8</v>
      </c>
      <c r="K47" s="463">
        <v>22485</v>
      </c>
      <c r="L47" s="331">
        <v>966</v>
      </c>
      <c r="N47" s="1576">
        <v>770</v>
      </c>
      <c r="O47" s="1577">
        <v>27732</v>
      </c>
      <c r="P47" s="1603"/>
      <c r="Q47" s="1576">
        <v>180</v>
      </c>
      <c r="R47" s="1579">
        <v>10901</v>
      </c>
    </row>
    <row r="48" spans="1:20" ht="12.75" customHeight="1">
      <c r="A48" s="1417"/>
      <c r="B48" s="709">
        <v>4</v>
      </c>
      <c r="C48" s="1573"/>
      <c r="D48" s="1602">
        <v>237</v>
      </c>
      <c r="E48" s="448">
        <v>49295</v>
      </c>
      <c r="F48" s="463">
        <v>2357</v>
      </c>
      <c r="G48" s="463">
        <v>40273</v>
      </c>
      <c r="H48" s="463">
        <v>6665</v>
      </c>
      <c r="I48" s="463">
        <v>132</v>
      </c>
      <c r="J48" s="1574">
        <v>29.9</v>
      </c>
      <c r="K48" s="463">
        <v>22236</v>
      </c>
      <c r="L48" s="331">
        <v>962</v>
      </c>
      <c r="N48" s="1576">
        <v>775</v>
      </c>
      <c r="O48" s="1577">
        <v>26580</v>
      </c>
      <c r="P48" s="1603"/>
      <c r="Q48" s="1576">
        <v>181</v>
      </c>
      <c r="R48" s="1579">
        <v>11707</v>
      </c>
    </row>
    <row r="49" spans="1:20" ht="12.75" customHeight="1">
      <c r="A49" s="1417"/>
      <c r="B49" s="709">
        <v>5</v>
      </c>
      <c r="C49" s="1573"/>
      <c r="D49" s="1602">
        <v>238</v>
      </c>
      <c r="E49" s="448">
        <v>50882</v>
      </c>
      <c r="F49" s="463">
        <v>2579</v>
      </c>
      <c r="G49" s="463">
        <v>41478</v>
      </c>
      <c r="H49" s="463">
        <v>6825</v>
      </c>
      <c r="I49" s="463">
        <v>126</v>
      </c>
      <c r="J49" s="1574">
        <v>30.6</v>
      </c>
      <c r="K49" s="463">
        <v>22427</v>
      </c>
      <c r="L49" s="331">
        <v>968</v>
      </c>
      <c r="N49" s="1576">
        <v>776</v>
      </c>
      <c r="O49" s="1577">
        <v>27741</v>
      </c>
      <c r="P49" s="1603"/>
      <c r="Q49" s="1576">
        <v>182</v>
      </c>
      <c r="R49" s="1579">
        <v>12120</v>
      </c>
    </row>
    <row r="50" spans="1:20" ht="12.75" customHeight="1">
      <c r="A50" s="1417"/>
      <c r="B50" s="709">
        <v>6</v>
      </c>
      <c r="C50" s="1573"/>
      <c r="D50" s="1602">
        <v>237</v>
      </c>
      <c r="E50" s="448">
        <v>50929</v>
      </c>
      <c r="F50" s="463">
        <v>2790</v>
      </c>
      <c r="G50" s="463">
        <v>41097</v>
      </c>
      <c r="H50" s="463">
        <v>7042</v>
      </c>
      <c r="I50" s="463">
        <v>144</v>
      </c>
      <c r="J50" s="1574">
        <v>29.9</v>
      </c>
      <c r="K50" s="463">
        <v>22400</v>
      </c>
      <c r="L50" s="331">
        <v>966</v>
      </c>
      <c r="N50" s="1576">
        <v>774</v>
      </c>
      <c r="O50" s="1577">
        <v>27672</v>
      </c>
      <c r="P50" s="1603"/>
      <c r="Q50" s="1576">
        <v>183</v>
      </c>
      <c r="R50" s="1579">
        <v>11622</v>
      </c>
    </row>
    <row r="51" spans="1:20" ht="12.75" customHeight="1">
      <c r="A51" s="1417"/>
      <c r="B51" s="709">
        <v>7</v>
      </c>
      <c r="C51" s="1573"/>
      <c r="D51" s="1602">
        <v>237</v>
      </c>
      <c r="E51" s="448">
        <v>52414</v>
      </c>
      <c r="F51" s="463">
        <v>2602</v>
      </c>
      <c r="G51" s="463">
        <v>42455</v>
      </c>
      <c r="H51" s="463">
        <v>7357</v>
      </c>
      <c r="I51" s="463">
        <v>176</v>
      </c>
      <c r="J51" s="1574">
        <v>30.8</v>
      </c>
      <c r="K51" s="463">
        <v>22478</v>
      </c>
      <c r="L51" s="331">
        <v>966</v>
      </c>
      <c r="N51" s="1576">
        <v>775</v>
      </c>
      <c r="O51" s="1577">
        <v>28709</v>
      </c>
      <c r="P51" s="1603"/>
      <c r="Q51" s="1576">
        <v>182</v>
      </c>
      <c r="R51" s="1579">
        <v>11892</v>
      </c>
    </row>
    <row r="52" spans="1:20" ht="12.75" customHeight="1">
      <c r="A52" s="1417"/>
      <c r="B52" s="709">
        <v>8</v>
      </c>
      <c r="C52" s="1573"/>
      <c r="D52" s="1602">
        <v>237</v>
      </c>
      <c r="E52" s="448">
        <v>55123</v>
      </c>
      <c r="F52" s="463">
        <v>2251</v>
      </c>
      <c r="G52" s="463">
        <v>45290</v>
      </c>
      <c r="H52" s="463">
        <v>7582</v>
      </c>
      <c r="I52" s="463">
        <v>125</v>
      </c>
      <c r="J52" s="1574">
        <v>30.9</v>
      </c>
      <c r="K52" s="463">
        <v>22579</v>
      </c>
      <c r="L52" s="331">
        <v>966</v>
      </c>
      <c r="N52" s="1576">
        <v>776</v>
      </c>
      <c r="O52" s="1577">
        <v>28228</v>
      </c>
      <c r="P52" s="1603"/>
      <c r="Q52" s="1576">
        <v>182</v>
      </c>
      <c r="R52" s="1579">
        <v>11399</v>
      </c>
    </row>
    <row r="53" spans="1:20" ht="12.75" customHeight="1">
      <c r="A53" s="1417"/>
      <c r="B53" s="709">
        <v>9</v>
      </c>
      <c r="C53" s="1573"/>
      <c r="D53" s="1602">
        <v>238</v>
      </c>
      <c r="E53" s="448">
        <v>49597</v>
      </c>
      <c r="F53" s="463">
        <v>1911</v>
      </c>
      <c r="G53" s="463">
        <v>41155</v>
      </c>
      <c r="H53" s="463">
        <v>6531</v>
      </c>
      <c r="I53" s="463">
        <v>111</v>
      </c>
      <c r="J53" s="1574">
        <v>29.7</v>
      </c>
      <c r="K53" s="463">
        <v>22435</v>
      </c>
      <c r="L53" s="331">
        <v>967</v>
      </c>
      <c r="N53" s="1576">
        <v>779</v>
      </c>
      <c r="O53" s="1577">
        <v>26448</v>
      </c>
      <c r="P53" s="1603"/>
      <c r="Q53" s="1576">
        <v>182</v>
      </c>
      <c r="R53" s="1579">
        <v>10122</v>
      </c>
    </row>
    <row r="54" spans="1:20" ht="12.75" customHeight="1">
      <c r="A54" s="1417"/>
      <c r="B54" s="709">
        <v>10</v>
      </c>
      <c r="C54" s="1573"/>
      <c r="D54" s="1602">
        <v>238</v>
      </c>
      <c r="E54" s="448">
        <v>50791</v>
      </c>
      <c r="F54" s="463">
        <v>2339</v>
      </c>
      <c r="G54" s="463">
        <v>41709</v>
      </c>
      <c r="H54" s="463">
        <v>6743</v>
      </c>
      <c r="I54" s="463">
        <v>111</v>
      </c>
      <c r="J54" s="1574">
        <v>30.7</v>
      </c>
      <c r="K54" s="463">
        <v>22567</v>
      </c>
      <c r="L54" s="331">
        <v>968</v>
      </c>
      <c r="N54" s="1576">
        <v>780</v>
      </c>
      <c r="O54" s="1577">
        <v>27353</v>
      </c>
      <c r="P54" s="1603"/>
      <c r="Q54" s="1576">
        <v>182</v>
      </c>
      <c r="R54" s="1579">
        <v>10349</v>
      </c>
    </row>
    <row r="55" spans="1:20" ht="12.75" customHeight="1">
      <c r="A55" s="1417"/>
      <c r="B55" s="709">
        <v>11</v>
      </c>
      <c r="C55" s="1573"/>
      <c r="D55" s="1602">
        <v>236</v>
      </c>
      <c r="E55" s="448">
        <v>53269</v>
      </c>
      <c r="F55" s="463">
        <v>3137</v>
      </c>
      <c r="G55" s="463">
        <v>42447</v>
      </c>
      <c r="H55" s="463">
        <v>7684</v>
      </c>
      <c r="I55" s="463">
        <v>149</v>
      </c>
      <c r="J55" s="1580">
        <v>29.8</v>
      </c>
      <c r="K55" s="463">
        <v>22411</v>
      </c>
      <c r="L55" s="331">
        <v>962</v>
      </c>
      <c r="N55" s="1576">
        <v>776</v>
      </c>
      <c r="O55" s="1577">
        <v>27452</v>
      </c>
      <c r="P55" s="1603"/>
      <c r="Q55" s="1576">
        <v>182</v>
      </c>
      <c r="R55" s="1579">
        <v>11156</v>
      </c>
    </row>
    <row r="56" spans="1:20" ht="12.75" customHeight="1">
      <c r="A56" s="2079" t="s">
        <v>512</v>
      </c>
      <c r="B56" s="2079"/>
      <c r="C56" s="2080"/>
      <c r="D56" s="1581">
        <v>0</v>
      </c>
      <c r="E56" s="1439">
        <v>100</v>
      </c>
      <c r="F56" s="1440">
        <f>+F55/$E55*100</f>
        <v>5.8889785804126227</v>
      </c>
      <c r="G56" s="1440">
        <f t="shared" ref="G56:H56" si="4">+G55/$E55*100</f>
        <v>79.684244119469099</v>
      </c>
      <c r="H56" s="1440">
        <f t="shared" si="4"/>
        <v>14.424900035668026</v>
      </c>
      <c r="I56" s="1438">
        <v>0</v>
      </c>
      <c r="J56" s="1438">
        <v>0</v>
      </c>
      <c r="K56" s="1438">
        <v>0</v>
      </c>
      <c r="L56" s="1504">
        <v>0</v>
      </c>
      <c r="M56" s="1604"/>
      <c r="N56" s="1581">
        <v>0</v>
      </c>
      <c r="O56" s="1504">
        <v>0</v>
      </c>
      <c r="P56" s="283"/>
      <c r="Q56" s="1581">
        <v>0</v>
      </c>
      <c r="R56" s="1504">
        <v>0</v>
      </c>
      <c r="T56" s="353" t="s">
        <v>905</v>
      </c>
    </row>
    <row r="57" spans="1:20" ht="12.75" customHeight="1">
      <c r="A57" s="7"/>
      <c r="B57" s="1039"/>
      <c r="C57" s="1573"/>
      <c r="D57" s="1037"/>
      <c r="E57" s="1037"/>
      <c r="F57" s="1037"/>
      <c r="G57" s="1037"/>
      <c r="H57" s="1037"/>
      <c r="I57" s="1037"/>
      <c r="J57" s="1037"/>
      <c r="K57" s="1037"/>
      <c r="L57" s="198"/>
      <c r="N57" s="1601"/>
      <c r="O57" s="1572"/>
      <c r="P57" s="283"/>
      <c r="Q57" s="1601"/>
      <c r="R57" s="1572"/>
    </row>
    <row r="58" spans="1:20">
      <c r="A58" s="1871" t="s">
        <v>262</v>
      </c>
      <c r="B58" s="1871"/>
      <c r="C58" s="1872"/>
      <c r="D58" s="1586">
        <f>ROUND((D55/(D43)-1)*100,1)</f>
        <v>-7.5</v>
      </c>
      <c r="E58" s="1586">
        <f t="shared" ref="E58:L58" si="5">ROUND((E55/(E43)-1)*100,1)</f>
        <v>-0.9</v>
      </c>
      <c r="F58" s="1586">
        <f t="shared" si="5"/>
        <v>0.4</v>
      </c>
      <c r="G58" s="1586">
        <f t="shared" si="5"/>
        <v>-1.3</v>
      </c>
      <c r="H58" s="1586">
        <f t="shared" si="5"/>
        <v>0.3</v>
      </c>
      <c r="I58" s="1586">
        <f t="shared" si="5"/>
        <v>-11.3</v>
      </c>
      <c r="J58" s="1586">
        <f t="shared" si="5"/>
        <v>-0.7</v>
      </c>
      <c r="K58" s="1586">
        <f t="shared" si="5"/>
        <v>-3.4</v>
      </c>
      <c r="L58" s="1587">
        <f t="shared" si="5"/>
        <v>-5.4</v>
      </c>
      <c r="N58" s="1588">
        <f t="shared" ref="N58:R58" si="6">(N55-N43)/N43*100</f>
        <v>1.7038007863695939</v>
      </c>
      <c r="O58" s="1586">
        <f t="shared" si="6"/>
        <v>7.1590288078694666</v>
      </c>
      <c r="P58" s="283"/>
      <c r="Q58" s="1586">
        <f t="shared" si="6"/>
        <v>0</v>
      </c>
      <c r="R58" s="1587">
        <f t="shared" si="6"/>
        <v>0.8315256688358641</v>
      </c>
      <c r="T58" s="353" t="s">
        <v>905</v>
      </c>
    </row>
    <row r="59" spans="1:20">
      <c r="A59" s="1605"/>
      <c r="B59" s="1606"/>
      <c r="C59" s="1606"/>
      <c r="D59" s="1607"/>
      <c r="E59" s="1607"/>
      <c r="F59" s="1607"/>
      <c r="G59" s="1607"/>
      <c r="H59" s="1607"/>
      <c r="I59" s="1607"/>
      <c r="J59" s="1607"/>
      <c r="K59" s="1607"/>
      <c r="L59" s="1607"/>
      <c r="N59" s="1608"/>
      <c r="O59" s="1608"/>
      <c r="Q59" s="1608"/>
      <c r="R59" s="1608"/>
    </row>
    <row r="60" spans="1:20">
      <c r="A60" s="1059"/>
      <c r="B60" s="49"/>
      <c r="C60" s="1058"/>
      <c r="D60" s="1058"/>
      <c r="E60" s="1058"/>
      <c r="F60" s="1058"/>
      <c r="G60"/>
      <c r="H60"/>
      <c r="I60" s="1609"/>
      <c r="J60" s="1609" t="s">
        <v>816</v>
      </c>
      <c r="K60"/>
      <c r="L60" s="1610"/>
      <c r="O60" s="1609"/>
    </row>
    <row r="61" spans="1:20" s="8" customFormat="1" ht="7.5" customHeight="1">
      <c r="B61" s="1611"/>
      <c r="C61" s="703"/>
      <c r="D61" s="1612"/>
      <c r="E61" s="285"/>
      <c r="F61" s="285"/>
      <c r="G61" s="285"/>
      <c r="H61" s="285"/>
      <c r="I61" s="285"/>
      <c r="J61" s="285"/>
      <c r="K61" s="285"/>
      <c r="L61" s="285"/>
      <c r="M61" s="1604"/>
      <c r="N61" s="1604"/>
      <c r="O61" s="1604"/>
      <c r="P61" s="1613"/>
      <c r="Q61" s="1604"/>
      <c r="R61" s="1604"/>
      <c r="S61" s="1604"/>
    </row>
    <row r="62" spans="1:20" s="8" customFormat="1" ht="11">
      <c r="A62" s="1614" t="s">
        <v>497</v>
      </c>
      <c r="B62" s="1611" t="s">
        <v>817</v>
      </c>
      <c r="C62" s="1611"/>
      <c r="D62" s="1612"/>
      <c r="E62" s="285"/>
      <c r="F62" s="285"/>
      <c r="G62" s="285"/>
      <c r="H62" s="285"/>
      <c r="I62" s="285"/>
      <c r="J62" s="285"/>
      <c r="K62" s="285"/>
      <c r="L62" s="285"/>
      <c r="M62" s="1604"/>
      <c r="N62" s="1604"/>
      <c r="O62" s="1604"/>
      <c r="P62" s="1604"/>
      <c r="Q62" s="1604"/>
      <c r="R62" s="1604"/>
      <c r="S62" s="1604"/>
    </row>
    <row r="63" spans="1:20" s="8" customFormat="1" ht="11">
      <c r="A63" s="1615"/>
      <c r="B63" s="1611" t="s">
        <v>818</v>
      </c>
      <c r="C63" s="1611"/>
      <c r="D63" s="1612"/>
      <c r="E63" s="285"/>
      <c r="F63" s="285"/>
      <c r="G63" s="285"/>
      <c r="H63" s="285"/>
      <c r="I63" s="285"/>
      <c r="J63" s="285"/>
      <c r="K63" s="285"/>
      <c r="L63" s="285"/>
      <c r="M63" s="1604"/>
      <c r="N63" s="1604"/>
      <c r="O63" s="1604"/>
      <c r="P63" s="1604"/>
      <c r="Q63" s="1604"/>
      <c r="R63" s="1604"/>
      <c r="S63" s="1604"/>
    </row>
    <row r="64" spans="1:20" s="8" customFormat="1" ht="11">
      <c r="A64" s="1615"/>
      <c r="B64" s="1611" t="s">
        <v>819</v>
      </c>
      <c r="C64" s="1611"/>
      <c r="D64" s="1612"/>
      <c r="E64" s="285"/>
      <c r="F64" s="285"/>
      <c r="G64" s="285"/>
      <c r="H64" s="285"/>
      <c r="I64" s="285"/>
      <c r="J64" s="285"/>
      <c r="K64" s="285"/>
      <c r="L64" s="285"/>
      <c r="M64" s="1604"/>
      <c r="N64" s="1604"/>
      <c r="O64" s="1604"/>
      <c r="P64" s="1604"/>
      <c r="Q64" s="1604"/>
      <c r="R64" s="1604"/>
      <c r="S64" s="1604"/>
    </row>
    <row r="65" spans="1:19" s="8" customFormat="1" ht="4.5" customHeight="1">
      <c r="A65" s="1615"/>
      <c r="B65" s="1611"/>
      <c r="C65" s="1611"/>
      <c r="D65" s="1612"/>
      <c r="E65" s="285"/>
      <c r="F65" s="285"/>
      <c r="G65" s="285"/>
      <c r="H65" s="285"/>
      <c r="I65" s="285"/>
      <c r="J65" s="285"/>
      <c r="K65" s="285"/>
      <c r="L65" s="285"/>
      <c r="M65" s="1604"/>
      <c r="N65" s="1604"/>
      <c r="O65" s="1604"/>
      <c r="P65" s="1604"/>
      <c r="Q65" s="1604"/>
      <c r="R65" s="1604"/>
      <c r="S65" s="1604"/>
    </row>
    <row r="66" spans="1:19" s="8" customFormat="1" ht="11">
      <c r="A66" s="1615"/>
      <c r="B66" s="1611" t="s">
        <v>996</v>
      </c>
      <c r="C66" s="1611"/>
      <c r="D66" s="1612"/>
      <c r="E66" s="285"/>
      <c r="F66" s="285"/>
      <c r="G66" s="285"/>
      <c r="H66" s="285"/>
      <c r="I66" s="285"/>
      <c r="J66" s="285"/>
      <c r="K66" s="285"/>
      <c r="L66" s="285"/>
      <c r="M66" s="1604"/>
      <c r="N66" s="1604"/>
      <c r="O66" s="1604"/>
      <c r="P66" s="1604"/>
      <c r="Q66" s="1604"/>
      <c r="R66" s="1604"/>
      <c r="S66" s="1604"/>
    </row>
    <row r="67" spans="1:19" s="8" customFormat="1" ht="11">
      <c r="A67" s="1615"/>
      <c r="B67" s="1611" t="s">
        <v>997</v>
      </c>
      <c r="C67" s="1611"/>
      <c r="D67" s="1612"/>
      <c r="E67" s="285"/>
      <c r="F67" s="285"/>
      <c r="G67" s="285"/>
      <c r="H67" s="285"/>
      <c r="I67" s="285"/>
      <c r="J67" s="285"/>
      <c r="K67" s="285"/>
      <c r="L67" s="285"/>
      <c r="M67" s="1604"/>
      <c r="N67" s="1604"/>
      <c r="O67" s="1604"/>
      <c r="P67" s="1604"/>
      <c r="Q67" s="1604"/>
      <c r="R67" s="1604"/>
      <c r="S67" s="1604"/>
    </row>
    <row r="68" spans="1:19" s="8" customFormat="1" ht="5.25" customHeight="1">
      <c r="A68" s="1615"/>
      <c r="B68" s="1611"/>
      <c r="C68" s="1611"/>
      <c r="D68" s="1612"/>
      <c r="E68" s="285"/>
      <c r="F68" s="285"/>
      <c r="G68" s="285"/>
      <c r="H68" s="285"/>
      <c r="I68" s="285"/>
      <c r="J68" s="285"/>
      <c r="K68" s="285"/>
      <c r="L68" s="285"/>
      <c r="M68" s="1604"/>
      <c r="N68" s="1604"/>
      <c r="O68" s="1604"/>
      <c r="P68" s="1604"/>
      <c r="Q68" s="1604"/>
      <c r="R68" s="1604"/>
      <c r="S68" s="1604"/>
    </row>
    <row r="69" spans="1:19" s="8" customFormat="1" ht="11">
      <c r="A69" s="1615"/>
      <c r="B69" s="1611" t="s">
        <v>830</v>
      </c>
      <c r="J69" s="285"/>
      <c r="K69" s="285"/>
      <c r="L69" s="285"/>
      <c r="M69" s="1604"/>
      <c r="N69" s="1604"/>
      <c r="O69" s="1604"/>
      <c r="P69" s="1604"/>
      <c r="Q69" s="1604"/>
      <c r="R69" s="1604"/>
      <c r="S69" s="1604"/>
    </row>
    <row r="70" spans="1:19" s="8" customFormat="1" ht="3.75" customHeight="1">
      <c r="A70" s="1615"/>
      <c r="J70" s="285"/>
      <c r="K70" s="285"/>
      <c r="L70" s="285"/>
      <c r="M70" s="1604"/>
      <c r="N70" s="1604"/>
      <c r="O70" s="1604"/>
      <c r="P70" s="1604"/>
      <c r="Q70" s="1604"/>
      <c r="R70" s="1604"/>
      <c r="S70" s="1604"/>
    </row>
    <row r="71" spans="1:19" s="8" customFormat="1" ht="11">
      <c r="A71" s="1615"/>
      <c r="B71" s="83" t="s">
        <v>998</v>
      </c>
      <c r="J71" s="285"/>
      <c r="K71" s="285"/>
      <c r="L71" s="285"/>
      <c r="M71" s="1604"/>
      <c r="N71" s="1604"/>
      <c r="O71" s="1604"/>
      <c r="P71" s="1604"/>
      <c r="Q71" s="1604"/>
      <c r="R71" s="1604"/>
      <c r="S71" s="1604"/>
    </row>
    <row r="72" spans="1:19" s="8" customFormat="1" ht="14.25" customHeight="1">
      <c r="A72" s="1615"/>
      <c r="B72" s="1611" t="s">
        <v>999</v>
      </c>
      <c r="J72" s="285"/>
      <c r="K72" s="285"/>
      <c r="L72" s="285"/>
      <c r="M72" s="1604"/>
      <c r="N72" s="1604"/>
      <c r="O72" s="1604"/>
      <c r="P72" s="1604"/>
      <c r="Q72" s="1604"/>
      <c r="R72" s="1604"/>
      <c r="S72" s="1604"/>
    </row>
    <row r="73" spans="1:19" s="8" customFormat="1" ht="3.75" customHeight="1">
      <c r="A73" s="1615"/>
      <c r="B73" s="1611"/>
      <c r="C73" s="1611"/>
      <c r="D73" s="1612"/>
      <c r="E73" s="285"/>
      <c r="F73" s="285"/>
      <c r="G73" s="285"/>
      <c r="H73" s="285"/>
      <c r="I73" s="285"/>
      <c r="J73" s="285"/>
      <c r="K73" s="285"/>
      <c r="L73" s="285"/>
      <c r="M73" s="1604"/>
      <c r="N73" s="1604"/>
      <c r="O73" s="1604"/>
      <c r="P73" s="1604"/>
      <c r="Q73" s="1604"/>
      <c r="R73" s="1604"/>
      <c r="S73" s="1604"/>
    </row>
    <row r="74" spans="1:19" s="8" customFormat="1" ht="11">
      <c r="A74" s="1615"/>
      <c r="B74" s="1611" t="s">
        <v>831</v>
      </c>
      <c r="C74" s="1611"/>
      <c r="D74" s="1612"/>
      <c r="E74" s="285"/>
      <c r="F74" s="285"/>
      <c r="G74" s="285"/>
      <c r="H74" s="285"/>
      <c r="I74" s="285"/>
      <c r="J74" s="285"/>
      <c r="K74" s="285"/>
      <c r="L74" s="285"/>
      <c r="M74" s="1604"/>
      <c r="N74" s="1604"/>
      <c r="O74" s="1604"/>
      <c r="P74" s="1604"/>
      <c r="Q74" s="1604"/>
      <c r="R74" s="1604"/>
      <c r="S74" s="1604"/>
    </row>
    <row r="75" spans="1:19" s="8" customFormat="1" ht="3" customHeight="1">
      <c r="A75" s="1615"/>
      <c r="B75" s="1611"/>
      <c r="C75" s="1611"/>
      <c r="D75" s="1612"/>
      <c r="E75" s="285"/>
      <c r="F75" s="285"/>
      <c r="G75" s="285"/>
      <c r="H75" s="285"/>
      <c r="I75" s="285"/>
      <c r="J75" s="285"/>
      <c r="K75" s="285"/>
      <c r="L75" s="285"/>
      <c r="M75" s="1604"/>
      <c r="N75" s="1604"/>
      <c r="O75" s="1604"/>
      <c r="P75" s="1604"/>
      <c r="Q75" s="1604"/>
      <c r="R75" s="1604"/>
      <c r="S75" s="1604"/>
    </row>
    <row r="76" spans="1:19" s="8" customFormat="1" ht="11">
      <c r="A76" s="1615"/>
      <c r="B76" s="1611" t="s">
        <v>1000</v>
      </c>
      <c r="C76" s="1611"/>
      <c r="D76" s="1612"/>
      <c r="E76" s="285"/>
      <c r="F76" s="285"/>
      <c r="G76" s="285"/>
      <c r="H76" s="285"/>
      <c r="I76" s="285"/>
      <c r="J76" s="285"/>
      <c r="K76" s="285"/>
      <c r="L76" s="285"/>
      <c r="M76" s="1604"/>
      <c r="N76" s="1604"/>
      <c r="O76" s="1604"/>
      <c r="P76" s="1604"/>
      <c r="Q76" s="1604"/>
      <c r="R76" s="1604"/>
      <c r="S76" s="1604"/>
    </row>
    <row r="77" spans="1:19" s="8" customFormat="1" ht="3" customHeight="1">
      <c r="A77" s="1615"/>
      <c r="B77" s="1611"/>
      <c r="C77" s="1611"/>
      <c r="D77" s="1612"/>
      <c r="E77" s="285"/>
      <c r="F77" s="285"/>
      <c r="G77" s="285"/>
      <c r="H77" s="285"/>
      <c r="I77" s="285"/>
      <c r="J77" s="285"/>
      <c r="K77" s="285"/>
      <c r="L77" s="285"/>
      <c r="M77" s="1604"/>
      <c r="N77" s="1604"/>
      <c r="O77" s="1604"/>
      <c r="P77" s="1604"/>
      <c r="Q77" s="1604"/>
      <c r="R77" s="1604"/>
      <c r="S77" s="1604"/>
    </row>
    <row r="78" spans="1:19" s="8" customFormat="1" ht="11">
      <c r="A78" s="1615"/>
      <c r="B78" s="1611" t="s">
        <v>1001</v>
      </c>
      <c r="C78" s="1611"/>
      <c r="D78" s="1612"/>
      <c r="E78" s="285"/>
      <c r="F78" s="285"/>
      <c r="G78" s="285"/>
      <c r="H78" s="285"/>
      <c r="I78" s="285"/>
      <c r="J78" s="285"/>
      <c r="K78" s="285"/>
      <c r="L78" s="285"/>
      <c r="M78" s="1604"/>
      <c r="N78" s="1604"/>
      <c r="O78" s="1604"/>
      <c r="P78" s="1604"/>
      <c r="Q78" s="1604"/>
      <c r="R78" s="1604"/>
      <c r="S78" s="1604"/>
    </row>
    <row r="79" spans="1:19" s="8" customFormat="1" ht="2.25" customHeight="1">
      <c r="A79" s="1615"/>
      <c r="B79" s="1611"/>
      <c r="C79" s="1611"/>
      <c r="D79" s="1612"/>
      <c r="E79" s="285"/>
      <c r="F79" s="285"/>
      <c r="G79" s="285"/>
      <c r="H79" s="285"/>
      <c r="I79" s="285"/>
      <c r="J79" s="285"/>
      <c r="K79" s="285"/>
      <c r="L79" s="285"/>
      <c r="M79" s="1604"/>
      <c r="N79" s="1604"/>
      <c r="O79" s="1604"/>
      <c r="P79" s="1604"/>
      <c r="Q79" s="1604"/>
      <c r="R79" s="1604"/>
      <c r="S79" s="1604"/>
    </row>
    <row r="80" spans="1:19" s="8" customFormat="1" ht="11">
      <c r="A80" s="1615"/>
      <c r="B80" s="1611" t="s">
        <v>1008</v>
      </c>
      <c r="C80" s="1611"/>
      <c r="D80" s="1612"/>
      <c r="E80" s="285"/>
      <c r="F80" s="285"/>
      <c r="G80" s="285"/>
      <c r="H80" s="285"/>
      <c r="I80" s="285"/>
      <c r="J80" s="285"/>
      <c r="K80" s="285"/>
      <c r="L80" s="285"/>
      <c r="M80" s="1604"/>
      <c r="N80" s="1604"/>
      <c r="O80" s="1604"/>
      <c r="P80" s="1604"/>
      <c r="Q80" s="1604"/>
      <c r="R80" s="1604"/>
      <c r="S80" s="1604"/>
    </row>
    <row r="81" spans="1:19" s="8" customFormat="1" ht="1.5" customHeight="1">
      <c r="A81" s="1615"/>
      <c r="B81" s="1611"/>
      <c r="C81" s="1611"/>
      <c r="D81" s="1612"/>
      <c r="E81" s="285"/>
      <c r="F81" s="285"/>
      <c r="G81" s="285"/>
      <c r="H81" s="285"/>
      <c r="I81" s="285"/>
      <c r="J81" s="285"/>
      <c r="K81" s="285"/>
      <c r="L81" s="285"/>
      <c r="M81" s="1604"/>
      <c r="N81" s="1604"/>
      <c r="O81" s="1604"/>
      <c r="P81" s="1604"/>
      <c r="Q81" s="1604"/>
      <c r="R81" s="1604"/>
      <c r="S81" s="1604"/>
    </row>
    <row r="82" spans="1:19" s="8" customFormat="1" ht="11">
      <c r="A82" s="1615"/>
      <c r="B82" s="1611" t="s">
        <v>820</v>
      </c>
      <c r="C82" s="1611"/>
      <c r="D82" s="1612"/>
      <c r="E82" s="285"/>
      <c r="F82" s="285"/>
      <c r="G82" s="285"/>
      <c r="H82" s="285"/>
      <c r="I82" s="285"/>
      <c r="J82" s="285"/>
      <c r="K82" s="285"/>
      <c r="L82" s="285"/>
      <c r="M82" s="1604"/>
      <c r="N82" s="1604"/>
      <c r="O82" s="1604"/>
      <c r="P82" s="1616"/>
      <c r="Q82" s="1616"/>
      <c r="R82" s="1616"/>
      <c r="S82" s="1616"/>
    </row>
    <row r="83" spans="1:19" ht="2.25" customHeight="1">
      <c r="A83" s="1615"/>
      <c r="B83" s="1617"/>
      <c r="C83" s="1611"/>
      <c r="D83" s="1612"/>
      <c r="E83" s="285"/>
      <c r="F83" s="285"/>
      <c r="G83" s="285"/>
      <c r="H83" s="285"/>
      <c r="I83" s="285"/>
      <c r="J83" s="285"/>
      <c r="K83" s="285"/>
      <c r="L83" s="285"/>
      <c r="M83" s="1604"/>
      <c r="N83" s="1604"/>
      <c r="O83" s="1604"/>
    </row>
    <row r="84" spans="1:19">
      <c r="A84" s="1615"/>
      <c r="B84" s="83" t="s">
        <v>1002</v>
      </c>
      <c r="C84" s="1611"/>
      <c r="D84" s="1612"/>
      <c r="E84" s="285"/>
      <c r="F84" s="285"/>
      <c r="G84" s="285"/>
      <c r="H84" s="285"/>
      <c r="I84" s="285"/>
      <c r="J84" s="285"/>
      <c r="K84" s="285"/>
      <c r="L84" s="285"/>
      <c r="M84" s="1604"/>
      <c r="N84" s="1604"/>
    </row>
    <row r="85" spans="1:19">
      <c r="A85" s="1615"/>
      <c r="B85" s="1611"/>
      <c r="C85" s="1611" t="s">
        <v>866</v>
      </c>
      <c r="D85" s="1612"/>
      <c r="E85" s="285"/>
      <c r="F85" s="285"/>
      <c r="G85" s="285"/>
      <c r="H85" s="285"/>
      <c r="I85" s="285"/>
      <c r="J85" s="285"/>
      <c r="K85" s="285"/>
      <c r="L85" s="285"/>
      <c r="M85" s="1604"/>
      <c r="N85" s="1604"/>
    </row>
  </sheetData>
  <mergeCells count="29">
    <mergeCell ref="J33:J34"/>
    <mergeCell ref="R3:R4"/>
    <mergeCell ref="N33:N34"/>
    <mergeCell ref="O33:O34"/>
    <mergeCell ref="Q33:Q34"/>
    <mergeCell ref="R33:R34"/>
    <mergeCell ref="K33:K34"/>
    <mergeCell ref="L33:L34"/>
    <mergeCell ref="N3:N4"/>
    <mergeCell ref="O3:O4"/>
    <mergeCell ref="Q3:Q4"/>
    <mergeCell ref="K3:K4"/>
    <mergeCell ref="L3:L4"/>
    <mergeCell ref="N1:O1"/>
    <mergeCell ref="I3:I4"/>
    <mergeCell ref="J3:J4"/>
    <mergeCell ref="A28:C28"/>
    <mergeCell ref="A58:C58"/>
    <mergeCell ref="A33:C34"/>
    <mergeCell ref="D33:D34"/>
    <mergeCell ref="A11:C11"/>
    <mergeCell ref="A26:C26"/>
    <mergeCell ref="A3:C4"/>
    <mergeCell ref="D3:D4"/>
    <mergeCell ref="E3:E4"/>
    <mergeCell ref="A41:C41"/>
    <mergeCell ref="A56:C56"/>
    <mergeCell ref="E33:E34"/>
    <mergeCell ref="I33:I34"/>
  </mergeCells>
  <phoneticPr fontId="3"/>
  <pageMargins left="0.59055118110236227" right="0.78740157480314965" top="0.70866141732283472" bottom="0.39370078740157483" header="0.39370078740157483" footer="0.19685039370078741"/>
  <pageSetup paperSize="9" scale="76" orientation="portrait" r:id="rId1"/>
  <headerFooter>
    <oddHeader xml:space="preserve">&amp;L&amp;"ＭＳ ゴシック,太字"&amp;16 8　商業・貿易&amp;R&amp;"ＭＳ ゴシック,太字"&amp;14 </oddHeader>
    <oddFooter>&amp;L－24－</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2">
    <tabColor rgb="FF92D050"/>
  </sheetPr>
  <dimension ref="A1:P77"/>
  <sheetViews>
    <sheetView view="pageBreakPreview" zoomScaleNormal="100" zoomScaleSheetLayoutView="100" workbookViewId="0"/>
  </sheetViews>
  <sheetFormatPr defaultColWidth="12" defaultRowHeight="12"/>
  <cols>
    <col min="1" max="1" width="4.6640625" style="11" customWidth="1"/>
    <col min="2" max="2" width="3.33203125" style="11" customWidth="1"/>
    <col min="3" max="3" width="7.6640625" style="11" customWidth="1"/>
    <col min="4" max="4" width="12" style="6" customWidth="1"/>
    <col min="5" max="5" width="12.77734375" style="6" customWidth="1"/>
    <col min="6" max="6" width="13" style="6" customWidth="1"/>
    <col min="7" max="7" width="12.77734375" style="6" customWidth="1"/>
    <col min="8" max="9" width="10.6640625" style="6" customWidth="1"/>
    <col min="10" max="10" width="12.44140625" style="6" customWidth="1"/>
    <col min="11" max="15" width="10.6640625" style="6" customWidth="1"/>
    <col min="16" max="16" width="7.77734375" style="6" customWidth="1"/>
    <col min="17" max="16384" width="12" style="6"/>
  </cols>
  <sheetData>
    <row r="1" spans="1:16" s="16" customFormat="1" ht="19">
      <c r="A1" s="1618" t="s">
        <v>746</v>
      </c>
      <c r="B1" s="14"/>
      <c r="C1" s="14"/>
      <c r="I1" s="682"/>
      <c r="L1" s="1707"/>
      <c r="M1" s="1708"/>
      <c r="N1" s="627"/>
      <c r="P1" s="501"/>
    </row>
    <row r="2" spans="1:16" ht="10.5" customHeight="1">
      <c r="A2" s="1433"/>
      <c r="B2" s="1433"/>
      <c r="C2" s="1433"/>
    </row>
    <row r="3" spans="1:16" s="34" customFormat="1" ht="16.5" customHeight="1">
      <c r="A3" s="1888" t="s">
        <v>432</v>
      </c>
      <c r="B3" s="1888"/>
      <c r="C3" s="2091"/>
      <c r="D3" s="2086" t="s">
        <v>30</v>
      </c>
      <c r="E3" s="2087"/>
      <c r="F3" s="2088" t="s">
        <v>853</v>
      </c>
      <c r="G3" s="2089"/>
      <c r="H3" s="2088" t="s">
        <v>854</v>
      </c>
      <c r="I3" s="2090"/>
      <c r="J3" s="2088" t="s">
        <v>855</v>
      </c>
      <c r="K3" s="2089"/>
      <c r="L3" s="2093" t="s">
        <v>856</v>
      </c>
      <c r="M3" s="2094"/>
    </row>
    <row r="4" spans="1:16" s="34" customFormat="1" ht="16.5" customHeight="1">
      <c r="A4" s="1890"/>
      <c r="B4" s="1890"/>
      <c r="C4" s="2092"/>
      <c r="D4" s="328" t="s">
        <v>631</v>
      </c>
      <c r="E4" s="329" t="s">
        <v>632</v>
      </c>
      <c r="F4" s="328" t="s">
        <v>631</v>
      </c>
      <c r="G4" s="329" t="s">
        <v>632</v>
      </c>
      <c r="H4" s="328" t="s">
        <v>631</v>
      </c>
      <c r="I4" s="329" t="s">
        <v>632</v>
      </c>
      <c r="J4" s="328" t="s">
        <v>631</v>
      </c>
      <c r="K4" s="329" t="s">
        <v>632</v>
      </c>
      <c r="L4" s="328" t="s">
        <v>631</v>
      </c>
      <c r="M4" s="329" t="s">
        <v>632</v>
      </c>
    </row>
    <row r="5" spans="1:16" s="42" customFormat="1" ht="12" customHeight="1">
      <c r="A5" s="1472"/>
      <c r="B5" s="1473"/>
      <c r="C5" s="1474"/>
      <c r="D5" s="1413" t="s">
        <v>31</v>
      </c>
      <c r="E5" s="1413" t="s">
        <v>97</v>
      </c>
      <c r="F5" s="1413" t="s">
        <v>97</v>
      </c>
      <c r="G5" s="1413" t="s">
        <v>97</v>
      </c>
      <c r="H5" s="1413" t="s">
        <v>31</v>
      </c>
      <c r="I5" s="1413" t="s">
        <v>97</v>
      </c>
      <c r="J5" s="1413" t="s">
        <v>97</v>
      </c>
      <c r="K5" s="1413" t="s">
        <v>97</v>
      </c>
      <c r="L5" s="1413" t="s">
        <v>97</v>
      </c>
      <c r="M5" s="1413" t="s">
        <v>97</v>
      </c>
      <c r="N5" s="1475"/>
    </row>
    <row r="6" spans="1:16" s="46" customFormat="1" ht="15.75" customHeight="1">
      <c r="A6" s="638" t="s">
        <v>482</v>
      </c>
      <c r="B6" s="639">
        <v>3</v>
      </c>
      <c r="C6" s="640" t="s">
        <v>159</v>
      </c>
      <c r="D6" s="167">
        <v>6572661</v>
      </c>
      <c r="E6" s="167">
        <v>4426066</v>
      </c>
      <c r="F6" s="167">
        <v>5897697</v>
      </c>
      <c r="G6" s="167">
        <v>3580635</v>
      </c>
      <c r="H6" s="167">
        <v>226370</v>
      </c>
      <c r="I6" s="167">
        <v>460173</v>
      </c>
      <c r="J6" s="167">
        <v>361279</v>
      </c>
      <c r="K6" s="167">
        <v>305303</v>
      </c>
      <c r="L6" s="167">
        <v>87316</v>
      </c>
      <c r="M6" s="167">
        <v>79955</v>
      </c>
      <c r="N6" s="13"/>
    </row>
    <row r="7" spans="1:16" s="46" customFormat="1" ht="15.75" customHeight="1">
      <c r="A7" s="638"/>
      <c r="B7" s="639">
        <v>4</v>
      </c>
      <c r="C7" s="640"/>
      <c r="D7" s="167">
        <v>7984026</v>
      </c>
      <c r="E7" s="167">
        <v>6234972</v>
      </c>
      <c r="F7" s="167">
        <v>7188608</v>
      </c>
      <c r="G7" s="167">
        <v>4868523</v>
      </c>
      <c r="H7" s="167">
        <v>288554</v>
      </c>
      <c r="I7" s="167">
        <v>824874</v>
      </c>
      <c r="J7" s="167">
        <v>380504</v>
      </c>
      <c r="K7" s="167">
        <v>463906</v>
      </c>
      <c r="L7" s="167">
        <v>126359</v>
      </c>
      <c r="M7" s="167">
        <v>77670</v>
      </c>
      <c r="N7" s="13"/>
    </row>
    <row r="8" spans="1:16" s="46" customFormat="1" ht="15.75" customHeight="1">
      <c r="A8" s="638"/>
      <c r="B8" s="639">
        <v>5</v>
      </c>
      <c r="C8" s="640"/>
      <c r="D8" s="439">
        <v>8258384</v>
      </c>
      <c r="E8" s="439">
        <v>5719872</v>
      </c>
      <c r="F8" s="439">
        <v>7512028</v>
      </c>
      <c r="G8" s="439">
        <v>4693194</v>
      </c>
      <c r="H8" s="439">
        <v>265808</v>
      </c>
      <c r="I8" s="439">
        <v>581535</v>
      </c>
      <c r="J8" s="439">
        <v>350020</v>
      </c>
      <c r="K8" s="439">
        <v>364097</v>
      </c>
      <c r="L8" s="439">
        <v>130528</v>
      </c>
      <c r="M8" s="439">
        <v>81045</v>
      </c>
      <c r="N8" s="13"/>
    </row>
    <row r="9" spans="1:16" s="46" customFormat="1" ht="15.75" customHeight="1">
      <c r="A9" s="638"/>
      <c r="B9" s="639">
        <v>6</v>
      </c>
      <c r="C9" s="640"/>
      <c r="D9" s="456">
        <v>8135165</v>
      </c>
      <c r="E9" s="456">
        <v>5733885</v>
      </c>
      <c r="F9" s="456">
        <v>7374910</v>
      </c>
      <c r="G9" s="456">
        <v>4667728</v>
      </c>
      <c r="H9" s="456">
        <v>284046</v>
      </c>
      <c r="I9" s="456">
        <v>615949</v>
      </c>
      <c r="J9" s="456">
        <v>359512</v>
      </c>
      <c r="K9" s="456">
        <v>366094</v>
      </c>
      <c r="L9" s="456">
        <v>116697</v>
      </c>
      <c r="M9" s="456">
        <v>84114</v>
      </c>
      <c r="N9" s="13"/>
    </row>
    <row r="10" spans="1:16" s="46" customFormat="1" ht="15.75" customHeight="1">
      <c r="A10" s="638"/>
      <c r="B10" s="639">
        <v>7</v>
      </c>
      <c r="C10" s="640"/>
      <c r="D10" s="456">
        <v>8243743</v>
      </c>
      <c r="E10" s="1702">
        <v>5924854</v>
      </c>
      <c r="F10" s="456">
        <v>7475229</v>
      </c>
      <c r="G10" s="1702">
        <v>4934162</v>
      </c>
      <c r="H10" s="456">
        <v>267730</v>
      </c>
      <c r="I10" s="1702">
        <v>591763</v>
      </c>
      <c r="J10" s="456">
        <v>368111</v>
      </c>
      <c r="K10" s="1702">
        <v>311780</v>
      </c>
      <c r="L10" s="456">
        <v>132672</v>
      </c>
      <c r="M10" s="1702">
        <v>87149</v>
      </c>
      <c r="N10" s="734"/>
    </row>
    <row r="11" spans="1:16" ht="15.75" customHeight="1">
      <c r="A11" s="2023" t="s">
        <v>512</v>
      </c>
      <c r="B11" s="2023"/>
      <c r="C11" s="2024"/>
      <c r="D11" s="166">
        <f>+D10/$D10*100</f>
        <v>100</v>
      </c>
      <c r="E11" s="166">
        <f>+E10/$E10*100</f>
        <v>100</v>
      </c>
      <c r="F11" s="166">
        <f>+F10/$D10*100</f>
        <v>90.677608460137577</v>
      </c>
      <c r="G11" s="166">
        <f>+G10/$E10*100</f>
        <v>83.279047888774983</v>
      </c>
      <c r="H11" s="166">
        <f>+H10/$D10*100</f>
        <v>3.2476752368432642</v>
      </c>
      <c r="I11" s="166">
        <f>+I10/$E10*100</f>
        <v>9.9878072944919829</v>
      </c>
      <c r="J11" s="166">
        <f>+J10/$D10*100</f>
        <v>4.4653381358443607</v>
      </c>
      <c r="K11" s="166">
        <f>+K10/$E10*100</f>
        <v>5.2622393733246424</v>
      </c>
      <c r="L11" s="166">
        <f>+L10/$D10*100</f>
        <v>1.6093660367626696</v>
      </c>
      <c r="M11" s="166">
        <f>+M10/$E10*100</f>
        <v>1.4709054434083946</v>
      </c>
      <c r="N11" s="1619"/>
      <c r="P11" s="354" t="s">
        <v>905</v>
      </c>
    </row>
    <row r="12" spans="1:16" ht="10.5" customHeight="1">
      <c r="A12" s="89"/>
      <c r="B12" s="722"/>
      <c r="C12" s="1414"/>
      <c r="D12" s="167"/>
      <c r="E12" s="167"/>
      <c r="F12" s="167"/>
      <c r="G12" s="167"/>
      <c r="H12" s="167"/>
      <c r="I12" s="167"/>
      <c r="J12" s="167"/>
      <c r="K12" s="167"/>
      <c r="L12" s="167"/>
      <c r="M12" s="167"/>
      <c r="N12" s="1619"/>
    </row>
    <row r="13" spans="1:16" ht="16.5" customHeight="1">
      <c r="A13" s="1417">
        <v>6</v>
      </c>
      <c r="B13" s="709">
        <v>12</v>
      </c>
      <c r="C13" s="1414" t="s">
        <v>285</v>
      </c>
      <c r="D13" s="1620">
        <v>768089.28299999994</v>
      </c>
      <c r="E13" s="1620">
        <v>511967.99500000005</v>
      </c>
      <c r="F13" s="1620">
        <v>695492.12899999996</v>
      </c>
      <c r="G13" s="1620">
        <v>414460.03700000001</v>
      </c>
      <c r="H13" s="1621">
        <v>27819.862000000001</v>
      </c>
      <c r="I13" s="1620">
        <v>64302.341999999997</v>
      </c>
      <c r="J13" s="1622">
        <v>35013.353999999999</v>
      </c>
      <c r="K13" s="1620">
        <v>27148.916000000001</v>
      </c>
      <c r="L13" s="1620">
        <v>9763.9380000000001</v>
      </c>
      <c r="M13" s="1620">
        <v>6056.7</v>
      </c>
      <c r="N13" s="1623"/>
    </row>
    <row r="14" spans="1:16" ht="16.5" customHeight="1">
      <c r="A14" s="1417">
        <v>7</v>
      </c>
      <c r="B14" s="709">
        <v>1</v>
      </c>
      <c r="C14" s="1414"/>
      <c r="D14" s="1620">
        <v>558169.40999999992</v>
      </c>
      <c r="E14" s="1620">
        <v>567617.09399999992</v>
      </c>
      <c r="F14" s="1620">
        <v>509208.89199999999</v>
      </c>
      <c r="G14" s="1620">
        <v>451743.12199999997</v>
      </c>
      <c r="H14" s="1621">
        <v>20115.891</v>
      </c>
      <c r="I14" s="1620">
        <v>72969.509999999995</v>
      </c>
      <c r="J14" s="1622">
        <v>21509.464</v>
      </c>
      <c r="K14" s="1620">
        <v>35321.936000000002</v>
      </c>
      <c r="L14" s="1620">
        <v>7335.1629999999996</v>
      </c>
      <c r="M14" s="1620">
        <v>7582.5259999999998</v>
      </c>
      <c r="N14" s="1623"/>
    </row>
    <row r="15" spans="1:16" ht="16.5" customHeight="1">
      <c r="A15" s="1417"/>
      <c r="B15" s="709">
        <v>2</v>
      </c>
      <c r="C15" s="1414"/>
      <c r="D15" s="1620">
        <v>693205.49000000011</v>
      </c>
      <c r="E15" s="1620">
        <v>435029.29</v>
      </c>
      <c r="F15" s="1620">
        <v>627235.97900000005</v>
      </c>
      <c r="G15" s="1620">
        <v>356411.853</v>
      </c>
      <c r="H15" s="1621">
        <v>23659.393</v>
      </c>
      <c r="I15" s="1620">
        <v>53120.241000000002</v>
      </c>
      <c r="J15" s="1622">
        <v>32676.464</v>
      </c>
      <c r="K15" s="1620">
        <v>20000.222000000002</v>
      </c>
      <c r="L15" s="1620">
        <v>9633.6540000000005</v>
      </c>
      <c r="M15" s="1620">
        <v>5496.9740000000002</v>
      </c>
      <c r="N15" s="1623"/>
    </row>
    <row r="16" spans="1:16" ht="16.5" customHeight="1">
      <c r="A16" s="1417"/>
      <c r="B16" s="709">
        <v>3</v>
      </c>
      <c r="C16" s="1414"/>
      <c r="D16" s="1620">
        <v>785048.74500000011</v>
      </c>
      <c r="E16" s="1620">
        <v>456118.08600000001</v>
      </c>
      <c r="F16" s="1620">
        <v>712644.55</v>
      </c>
      <c r="G16" s="1620">
        <v>375013.19</v>
      </c>
      <c r="H16" s="1621">
        <v>25178.7</v>
      </c>
      <c r="I16" s="1620">
        <v>52057.841999999997</v>
      </c>
      <c r="J16" s="1622">
        <v>33737.408000000003</v>
      </c>
      <c r="K16" s="1620">
        <v>22635.421999999999</v>
      </c>
      <c r="L16" s="1620">
        <v>13488.087</v>
      </c>
      <c r="M16" s="1620">
        <v>6411.6319999999996</v>
      </c>
      <c r="N16" s="1623"/>
    </row>
    <row r="17" spans="1:16" ht="16.5" customHeight="1">
      <c r="A17" s="1417"/>
      <c r="B17" s="709">
        <v>4</v>
      </c>
      <c r="C17" s="1414"/>
      <c r="D17" s="1620">
        <v>689651.04099999997</v>
      </c>
      <c r="E17" s="1620">
        <v>510026.32300000003</v>
      </c>
      <c r="F17" s="1620">
        <v>627164.59600000002</v>
      </c>
      <c r="G17" s="1620">
        <v>427696.951</v>
      </c>
      <c r="H17" s="1621">
        <v>20865.284</v>
      </c>
      <c r="I17" s="1620">
        <v>44549.324000000001</v>
      </c>
      <c r="J17" s="1622">
        <v>30050.294000000002</v>
      </c>
      <c r="K17" s="1620">
        <v>30337.475999999999</v>
      </c>
      <c r="L17" s="1620">
        <v>11570.867</v>
      </c>
      <c r="M17" s="1620">
        <v>7442.5720000000001</v>
      </c>
      <c r="N17" s="1623"/>
    </row>
    <row r="18" spans="1:16" ht="16.5" customHeight="1">
      <c r="A18" s="1417"/>
      <c r="B18" s="709">
        <v>5</v>
      </c>
      <c r="C18" s="1414"/>
      <c r="D18" s="1620">
        <v>644633.42299999995</v>
      </c>
      <c r="E18" s="1620">
        <v>457183.087</v>
      </c>
      <c r="F18" s="1620">
        <v>574103.26699999999</v>
      </c>
      <c r="G18" s="1620">
        <v>394676.65600000002</v>
      </c>
      <c r="H18" s="1621">
        <v>23550.544000000002</v>
      </c>
      <c r="I18" s="1620">
        <v>34857.686999999998</v>
      </c>
      <c r="J18" s="1622">
        <v>37274.913</v>
      </c>
      <c r="K18" s="1620">
        <v>20931.624</v>
      </c>
      <c r="L18" s="1620">
        <v>9704.6990000000005</v>
      </c>
      <c r="M18" s="1620">
        <v>6717.12</v>
      </c>
      <c r="N18" s="1623"/>
    </row>
    <row r="19" spans="1:16" ht="16.5" customHeight="1">
      <c r="A19" s="1417"/>
      <c r="B19" s="709">
        <v>6</v>
      </c>
      <c r="C19" s="1414"/>
      <c r="D19" s="1620">
        <v>697723.27799999993</v>
      </c>
      <c r="E19" s="1620">
        <v>500596.10200000001</v>
      </c>
      <c r="F19" s="1620">
        <v>629699.71699999995</v>
      </c>
      <c r="G19" s="1620">
        <v>428336.31900000002</v>
      </c>
      <c r="H19" s="1621">
        <v>24172.181</v>
      </c>
      <c r="I19" s="1620">
        <v>44197.067999999999</v>
      </c>
      <c r="J19" s="1622">
        <v>33209.722000000002</v>
      </c>
      <c r="K19" s="1620">
        <v>20913.38</v>
      </c>
      <c r="L19" s="1620">
        <v>10641.657999999999</v>
      </c>
      <c r="M19" s="1620">
        <v>7149.335</v>
      </c>
      <c r="N19" s="1623"/>
    </row>
    <row r="20" spans="1:16" ht="16.5" customHeight="1">
      <c r="A20" s="1417"/>
      <c r="B20" s="709">
        <v>7</v>
      </c>
      <c r="C20" s="1414"/>
      <c r="D20" s="1620">
        <v>729837.30100000009</v>
      </c>
      <c r="E20" s="1620">
        <v>522800.75800000003</v>
      </c>
      <c r="F20" s="1620">
        <v>654964.01500000001</v>
      </c>
      <c r="G20" s="1620">
        <v>441881.14</v>
      </c>
      <c r="H20" s="1621">
        <v>23759.544000000002</v>
      </c>
      <c r="I20" s="1620">
        <v>48505.45</v>
      </c>
      <c r="J20" s="1622">
        <v>37515.093999999997</v>
      </c>
      <c r="K20" s="1620">
        <v>25072.828000000001</v>
      </c>
      <c r="L20" s="1620">
        <v>13598.647999999999</v>
      </c>
      <c r="M20" s="1620">
        <v>7341.34</v>
      </c>
      <c r="N20" s="1623"/>
    </row>
    <row r="21" spans="1:16" ht="16.5" customHeight="1">
      <c r="A21" s="1417"/>
      <c r="B21" s="709">
        <v>8</v>
      </c>
      <c r="C21" s="1414"/>
      <c r="D21" s="1620">
        <v>638611.89099999995</v>
      </c>
      <c r="E21" s="1620">
        <v>455275.158</v>
      </c>
      <c r="F21" s="1620">
        <v>585090.09</v>
      </c>
      <c r="G21" s="1620">
        <v>376431.78200000001</v>
      </c>
      <c r="H21" s="1621">
        <v>19067.911</v>
      </c>
      <c r="I21" s="1620">
        <v>44032.33</v>
      </c>
      <c r="J21" s="1622">
        <v>23603.31</v>
      </c>
      <c r="K21" s="1620">
        <v>27884.023000000001</v>
      </c>
      <c r="L21" s="1620">
        <v>10850.58</v>
      </c>
      <c r="M21" s="1620">
        <v>6927.0230000000001</v>
      </c>
      <c r="N21" s="1623"/>
    </row>
    <row r="22" spans="1:16" ht="16.5" customHeight="1">
      <c r="A22" s="1417"/>
      <c r="B22" s="709">
        <v>9</v>
      </c>
      <c r="C22" s="1414"/>
      <c r="D22" s="1620">
        <v>686376.66899999988</v>
      </c>
      <c r="E22" s="1620">
        <v>501968.30599999998</v>
      </c>
      <c r="F22" s="1620">
        <v>619599.21499999997</v>
      </c>
      <c r="G22" s="1620">
        <v>436163.679</v>
      </c>
      <c r="H22" s="1621">
        <v>24134.315999999999</v>
      </c>
      <c r="I22" s="1620">
        <v>29928.273000000001</v>
      </c>
      <c r="J22" s="1622">
        <v>32047.797999999999</v>
      </c>
      <c r="K22" s="1620">
        <v>27804.080999999998</v>
      </c>
      <c r="L22" s="1620">
        <v>10595.34</v>
      </c>
      <c r="M22" s="1620">
        <v>8072.2730000000001</v>
      </c>
      <c r="N22" s="1623"/>
    </row>
    <row r="23" spans="1:16" ht="16.5" customHeight="1">
      <c r="A23" s="1417"/>
      <c r="B23" s="709">
        <v>10</v>
      </c>
      <c r="C23" s="1414"/>
      <c r="D23" s="1620">
        <v>698407.03800000006</v>
      </c>
      <c r="E23" s="1620">
        <v>528301.39299999992</v>
      </c>
      <c r="F23" s="1620">
        <v>638973.28899999999</v>
      </c>
      <c r="G23" s="1620">
        <v>433027.63</v>
      </c>
      <c r="H23" s="1620">
        <v>20191.535</v>
      </c>
      <c r="I23" s="1620">
        <v>60625.067000000003</v>
      </c>
      <c r="J23" s="655">
        <v>26602.423999999999</v>
      </c>
      <c r="K23" s="1620">
        <v>26321.986000000001</v>
      </c>
      <c r="L23" s="1620">
        <v>12639.79</v>
      </c>
      <c r="M23" s="1620">
        <v>8326.7099999999991</v>
      </c>
      <c r="N23" s="1623"/>
    </row>
    <row r="24" spans="1:16" ht="16.5" customHeight="1">
      <c r="A24" s="1417"/>
      <c r="B24" s="709">
        <v>11</v>
      </c>
      <c r="C24" s="1414"/>
      <c r="D24" s="1620">
        <v>674533.88099999994</v>
      </c>
      <c r="E24" s="1624">
        <v>456820.71100000001</v>
      </c>
      <c r="F24" s="1620">
        <v>616310.62899999996</v>
      </c>
      <c r="G24" s="1624">
        <v>390808.94900000002</v>
      </c>
      <c r="H24" s="1620">
        <v>19732.125</v>
      </c>
      <c r="I24" s="1624">
        <v>35451.968000000001</v>
      </c>
      <c r="J24" s="655">
        <v>26252.333999999999</v>
      </c>
      <c r="K24" s="1620">
        <v>22786.75</v>
      </c>
      <c r="L24" s="1620">
        <v>12238.793</v>
      </c>
      <c r="M24" s="1620">
        <v>7773.0439999999999</v>
      </c>
      <c r="N24" s="1623"/>
    </row>
    <row r="25" spans="1:16" ht="16.5" customHeight="1">
      <c r="A25" s="1417"/>
      <c r="B25" s="709">
        <v>12</v>
      </c>
      <c r="C25" s="1414"/>
      <c r="D25" s="1620">
        <v>747544.42</v>
      </c>
      <c r="E25" s="1625">
        <v>533117.674</v>
      </c>
      <c r="F25" s="1620">
        <v>680235.02099999995</v>
      </c>
      <c r="G25" s="1625">
        <v>421970.68099999998</v>
      </c>
      <c r="H25" s="1620">
        <v>23302.475999999999</v>
      </c>
      <c r="I25" s="1625">
        <v>71468.345000000001</v>
      </c>
      <c r="J25" s="655">
        <v>33632.141000000003</v>
      </c>
      <c r="K25" s="1625">
        <v>31770.663</v>
      </c>
      <c r="L25" s="1620">
        <v>10374.781999999999</v>
      </c>
      <c r="M25" s="1625">
        <v>7907.9849999999997</v>
      </c>
      <c r="N25" s="1623"/>
    </row>
    <row r="26" spans="1:16" ht="16.5" customHeight="1">
      <c r="A26" s="2003" t="s">
        <v>512</v>
      </c>
      <c r="B26" s="2003"/>
      <c r="C26" s="2006"/>
      <c r="D26" s="175">
        <v>100</v>
      </c>
      <c r="E26" s="175">
        <v>100</v>
      </c>
      <c r="F26" s="175">
        <f>+F25/$D25*100</f>
        <v>90.995933191501848</v>
      </c>
      <c r="G26" s="175">
        <f>+G25/$E25*100</f>
        <v>79.151508490412567</v>
      </c>
      <c r="H26" s="175">
        <f>+H25/$D25*100</f>
        <v>3.1172028546477542</v>
      </c>
      <c r="I26" s="175">
        <f>+I25/$E25*100</f>
        <v>13.405735447442698</v>
      </c>
      <c r="J26" s="175">
        <f>+J25/$D25*100</f>
        <v>4.4990157240421915</v>
      </c>
      <c r="K26" s="175">
        <f>+K25/$E25*100</f>
        <v>5.9594090665994317</v>
      </c>
      <c r="L26" s="175">
        <f>+L25/$D25*100</f>
        <v>1.3878482298082031</v>
      </c>
      <c r="M26" s="175">
        <f>+M25/$E25*100</f>
        <v>1.4833469955453025</v>
      </c>
      <c r="N26" s="1623"/>
      <c r="P26" s="354" t="s">
        <v>905</v>
      </c>
    </row>
    <row r="27" spans="1:16">
      <c r="A27" s="722"/>
      <c r="B27" s="710"/>
      <c r="C27" s="1414"/>
      <c r="D27" s="1626"/>
      <c r="E27" s="1627"/>
      <c r="F27" s="1627"/>
      <c r="G27" s="1627"/>
      <c r="H27" s="1627"/>
      <c r="I27" s="1627"/>
      <c r="J27" s="1627"/>
      <c r="K27" s="1627"/>
      <c r="L27" s="1627"/>
      <c r="M27" s="1627"/>
      <c r="P27" s="174"/>
    </row>
    <row r="28" spans="1:16" ht="15.75" customHeight="1">
      <c r="A28" s="1820" t="s">
        <v>43</v>
      </c>
      <c r="B28" s="1820"/>
      <c r="C28" s="1821"/>
      <c r="D28" s="1340">
        <f>(D25-D24)/D24*100</f>
        <v>10.823850522046662</v>
      </c>
      <c r="E28" s="1340">
        <f t="shared" ref="E28:G28" si="0">(E25-E24)/E24*100</f>
        <v>16.701730276848149</v>
      </c>
      <c r="F28" s="1340">
        <f t="shared" si="0"/>
        <v>10.372106043947523</v>
      </c>
      <c r="G28" s="1340">
        <f t="shared" si="0"/>
        <v>7.9736485256380245</v>
      </c>
      <c r="H28" s="1340">
        <f t="shared" ref="H28:K28" si="1">(H25-H24)/H24*100</f>
        <v>18.094102890590843</v>
      </c>
      <c r="I28" s="1340">
        <f t="shared" si="1"/>
        <v>101.59203855763381</v>
      </c>
      <c r="J28" s="1340">
        <f t="shared" si="1"/>
        <v>28.111051002169958</v>
      </c>
      <c r="K28" s="1340">
        <f t="shared" si="1"/>
        <v>39.426039255268961</v>
      </c>
      <c r="L28" s="1340">
        <f t="shared" ref="L28:M28" si="2">(L25-L24)/L24*100</f>
        <v>-15.230349920944006</v>
      </c>
      <c r="M28" s="1340">
        <f t="shared" si="2"/>
        <v>1.7360123009724351</v>
      </c>
      <c r="P28" s="354" t="s">
        <v>905</v>
      </c>
    </row>
    <row r="29" spans="1:16" ht="15.75" customHeight="1">
      <c r="A29" s="1871" t="s">
        <v>262</v>
      </c>
      <c r="B29" s="1871"/>
      <c r="C29" s="1872"/>
      <c r="D29" s="1420">
        <f>(D25-D13)/D13*100</f>
        <v>-2.6748014136788703</v>
      </c>
      <c r="E29" s="1420">
        <f t="shared" ref="E29:G29" si="3">(E25-E13)/E13*100</f>
        <v>4.1310549109617574</v>
      </c>
      <c r="F29" s="1420">
        <f t="shared" si="3"/>
        <v>-2.1937139708449536</v>
      </c>
      <c r="G29" s="1420">
        <f t="shared" si="3"/>
        <v>1.8121515537093797</v>
      </c>
      <c r="H29" s="1420">
        <f t="shared" ref="H29:K29" si="4">(H25-H13)/H13*100</f>
        <v>-16.237988527764809</v>
      </c>
      <c r="I29" s="1420">
        <f t="shared" si="4"/>
        <v>11.144233284691255</v>
      </c>
      <c r="J29" s="1420">
        <f t="shared" si="4"/>
        <v>-3.9448177401113762</v>
      </c>
      <c r="K29" s="1420">
        <f t="shared" si="4"/>
        <v>17.023688901612129</v>
      </c>
      <c r="L29" s="1420">
        <f t="shared" ref="L29:M29" si="5">(L25-L13)/L13*100</f>
        <v>6.2561232977923362</v>
      </c>
      <c r="M29" s="1420">
        <f t="shared" si="5"/>
        <v>30.565902223983354</v>
      </c>
      <c r="P29" s="354" t="s">
        <v>905</v>
      </c>
    </row>
    <row r="30" spans="1:16" ht="3.75" customHeight="1">
      <c r="A30" s="669"/>
      <c r="B30" s="671"/>
      <c r="C30"/>
      <c r="D30" s="672"/>
      <c r="E30" s="672"/>
      <c r="F30" s="4"/>
      <c r="G30" s="4"/>
      <c r="H30" s="4"/>
      <c r="I30" s="4"/>
      <c r="J30" s="4"/>
      <c r="K30" s="1450"/>
      <c r="L30" s="1441"/>
      <c r="M30" s="1441"/>
    </row>
    <row r="31" spans="1:16">
      <c r="A31" s="669" t="s">
        <v>264</v>
      </c>
      <c r="B31" s="671" t="s">
        <v>860</v>
      </c>
      <c r="C31" s="699"/>
      <c r="D31" s="699"/>
      <c r="E31" s="699"/>
      <c r="F31" s="699"/>
      <c r="G31" s="699"/>
      <c r="H31" s="699"/>
      <c r="I31" s="4"/>
      <c r="J31" s="4"/>
      <c r="L31" s="1441"/>
      <c r="M31" s="1450" t="s">
        <v>736</v>
      </c>
      <c r="N31" s="1450"/>
    </row>
    <row r="32" spans="1:16">
      <c r="A32" s="7" t="s">
        <v>431</v>
      </c>
      <c r="B32" s="671" t="s">
        <v>861</v>
      </c>
      <c r="C32" s="699"/>
      <c r="D32" s="699"/>
      <c r="E32" s="699"/>
      <c r="F32" s="699"/>
      <c r="G32" s="699"/>
      <c r="H32" s="699"/>
      <c r="I32" s="699"/>
      <c r="J32" s="699"/>
      <c r="K32" s="699"/>
      <c r="L32" s="699"/>
      <c r="M32" s="699"/>
      <c r="N32" s="699"/>
    </row>
    <row r="33" spans="1:16">
      <c r="A33" s="7"/>
      <c r="B33" s="700" t="s">
        <v>871</v>
      </c>
      <c r="C33" s="700"/>
      <c r="D33" s="699"/>
      <c r="E33" s="699"/>
      <c r="F33" s="699"/>
      <c r="G33" s="699"/>
      <c r="H33" s="699"/>
      <c r="I33" s="699"/>
      <c r="J33" s="699"/>
      <c r="K33" s="699"/>
      <c r="L33" s="699"/>
      <c r="M33" s="699"/>
      <c r="N33" s="699"/>
    </row>
    <row r="34" spans="1:16">
      <c r="A34" s="7"/>
      <c r="B34" s="700" t="s">
        <v>872</v>
      </c>
      <c r="C34" s="700"/>
      <c r="D34" s="4"/>
      <c r="E34" s="4"/>
      <c r="F34" s="4"/>
      <c r="G34" s="4"/>
      <c r="H34" s="4"/>
      <c r="I34" s="4"/>
      <c r="J34" s="4"/>
      <c r="K34" s="1441"/>
      <c r="L34" s="1441"/>
      <c r="M34" s="1441"/>
      <c r="N34" s="1441"/>
    </row>
    <row r="35" spans="1:16">
      <c r="A35" s="7"/>
      <c r="B35" s="700" t="s">
        <v>1003</v>
      </c>
      <c r="C35" s="700"/>
      <c r="D35" s="4"/>
      <c r="E35" s="4"/>
      <c r="F35" s="4"/>
      <c r="G35" s="4"/>
      <c r="H35" s="4"/>
      <c r="I35" s="4"/>
      <c r="J35" s="4"/>
      <c r="K35" s="1441"/>
      <c r="L35" s="1441"/>
      <c r="M35" s="1441"/>
      <c r="N35" s="1441"/>
    </row>
    <row r="36" spans="1:16">
      <c r="A36" s="7"/>
      <c r="B36" s="700"/>
      <c r="D36" s="4"/>
      <c r="E36" s="4"/>
      <c r="F36" s="4"/>
      <c r="G36" s="4"/>
      <c r="H36" s="4"/>
      <c r="I36" s="4"/>
      <c r="J36" s="4"/>
      <c r="K36" s="1441"/>
      <c r="L36" s="1441"/>
      <c r="M36" s="1441"/>
      <c r="N36" s="1441"/>
    </row>
    <row r="37" spans="1:16" ht="9" customHeight="1">
      <c r="A37" s="7"/>
      <c r="B37" s="700"/>
      <c r="C37" s="700"/>
      <c r="D37" s="4"/>
      <c r="E37" s="4"/>
      <c r="F37" s="4"/>
      <c r="G37" s="4"/>
      <c r="H37" s="4"/>
      <c r="I37" s="4"/>
      <c r="J37" s="4"/>
      <c r="K37" s="1441"/>
      <c r="L37" s="1441"/>
      <c r="M37" s="1441"/>
      <c r="N37" s="1441"/>
    </row>
    <row r="38" spans="1:16" ht="11.25" customHeight="1">
      <c r="A38" s="7"/>
      <c r="B38" s="7"/>
      <c r="C38" s="7"/>
      <c r="D38" s="4"/>
      <c r="E38" s="4"/>
      <c r="F38" s="4"/>
      <c r="G38" s="4"/>
      <c r="H38" s="4"/>
      <c r="I38" s="4"/>
      <c r="J38" s="4"/>
      <c r="K38" s="1441"/>
      <c r="L38" s="1441"/>
      <c r="M38" s="1441"/>
    </row>
    <row r="39" spans="1:16" s="16" customFormat="1" ht="19">
      <c r="A39" s="1618" t="s">
        <v>745</v>
      </c>
      <c r="B39" s="14"/>
      <c r="C39" s="14"/>
      <c r="P39" s="501"/>
    </row>
    <row r="40" spans="1:16" ht="10.5" customHeight="1">
      <c r="A40" s="1433"/>
      <c r="B40" s="1433"/>
      <c r="C40" s="1433"/>
      <c r="D40" s="1628"/>
      <c r="J40" s="16"/>
    </row>
    <row r="41" spans="1:16" s="34" customFormat="1" ht="16.5" customHeight="1">
      <c r="A41" s="1994" t="s">
        <v>432</v>
      </c>
      <c r="B41" s="1994"/>
      <c r="C41" s="1990"/>
      <c r="D41" s="2095" t="s">
        <v>32</v>
      </c>
      <c r="E41" s="2096"/>
      <c r="F41" s="2096"/>
      <c r="G41" s="2096"/>
      <c r="H41" s="2096"/>
      <c r="I41" s="2096"/>
      <c r="J41" s="2095" t="s">
        <v>33</v>
      </c>
      <c r="K41" s="2096"/>
      <c r="L41" s="2096"/>
      <c r="M41" s="2096"/>
      <c r="N41" s="2096"/>
      <c r="O41" s="2097"/>
    </row>
    <row r="42" spans="1:16" s="34" customFormat="1" ht="16.5" customHeight="1">
      <c r="A42" s="1996"/>
      <c r="B42" s="1996"/>
      <c r="C42" s="1991"/>
      <c r="D42" s="334" t="s">
        <v>34</v>
      </c>
      <c r="E42" s="334" t="s">
        <v>611</v>
      </c>
      <c r="F42" s="334" t="s">
        <v>630</v>
      </c>
      <c r="G42" s="334" t="s">
        <v>857</v>
      </c>
      <c r="H42" s="334" t="s">
        <v>612</v>
      </c>
      <c r="I42" s="334" t="s">
        <v>35</v>
      </c>
      <c r="J42" s="334" t="s">
        <v>34</v>
      </c>
      <c r="K42" s="334" t="s">
        <v>611</v>
      </c>
      <c r="L42" s="334" t="s">
        <v>630</v>
      </c>
      <c r="M42" s="334" t="s">
        <v>857</v>
      </c>
      <c r="N42" s="334" t="s">
        <v>612</v>
      </c>
      <c r="O42" s="334" t="s">
        <v>35</v>
      </c>
    </row>
    <row r="43" spans="1:16" s="42" customFormat="1">
      <c r="A43" s="722"/>
      <c r="B43" s="710"/>
      <c r="C43" s="1414"/>
      <c r="D43" s="1629" t="s">
        <v>225</v>
      </c>
      <c r="E43" s="1413" t="s">
        <v>225</v>
      </c>
      <c r="F43" s="1413" t="s">
        <v>225</v>
      </c>
      <c r="G43" s="1413" t="s">
        <v>225</v>
      </c>
      <c r="H43" s="1413" t="s">
        <v>225</v>
      </c>
      <c r="I43" s="1630" t="s">
        <v>225</v>
      </c>
      <c r="J43" s="1413" t="s">
        <v>225</v>
      </c>
      <c r="K43" s="1413" t="s">
        <v>225</v>
      </c>
      <c r="L43" s="1413" t="s">
        <v>225</v>
      </c>
      <c r="M43" s="1413" t="s">
        <v>225</v>
      </c>
      <c r="N43" s="1413" t="s">
        <v>225</v>
      </c>
      <c r="O43" s="1413" t="s">
        <v>225</v>
      </c>
    </row>
    <row r="44" spans="1:16" s="46" customFormat="1" ht="15.75" customHeight="1">
      <c r="A44" s="638" t="s">
        <v>482</v>
      </c>
      <c r="B44" s="639">
        <v>3</v>
      </c>
      <c r="C44" s="640" t="s">
        <v>159</v>
      </c>
      <c r="D44" s="365">
        <v>1571300</v>
      </c>
      <c r="E44" s="333">
        <v>1053360</v>
      </c>
      <c r="F44" s="333">
        <v>411235</v>
      </c>
      <c r="G44" s="440">
        <v>344043</v>
      </c>
      <c r="H44" s="333">
        <v>258084</v>
      </c>
      <c r="I44" s="446">
        <v>288628</v>
      </c>
      <c r="J44" s="167">
        <v>1034869</v>
      </c>
      <c r="K44" s="167">
        <v>375401</v>
      </c>
      <c r="L44" s="167">
        <v>121381</v>
      </c>
      <c r="M44" s="439">
        <v>163570</v>
      </c>
      <c r="N44" s="167">
        <v>174919</v>
      </c>
      <c r="O44" s="167">
        <v>122359</v>
      </c>
    </row>
    <row r="45" spans="1:16" s="46" customFormat="1" ht="15.75" customHeight="1">
      <c r="A45" s="638"/>
      <c r="B45" s="639">
        <v>4</v>
      </c>
      <c r="C45" s="640"/>
      <c r="D45" s="365">
        <v>1767974</v>
      </c>
      <c r="E45" s="333">
        <v>1437339</v>
      </c>
      <c r="F45" s="333">
        <v>439268</v>
      </c>
      <c r="G45" s="440">
        <v>405114</v>
      </c>
      <c r="H45" s="333">
        <v>301883</v>
      </c>
      <c r="I45" s="446">
        <v>375299</v>
      </c>
      <c r="J45" s="167">
        <v>1415350</v>
      </c>
      <c r="K45" s="167">
        <v>516314</v>
      </c>
      <c r="L45" s="167">
        <v>157968</v>
      </c>
      <c r="M45" s="439">
        <v>195241</v>
      </c>
      <c r="N45" s="167">
        <v>252204</v>
      </c>
      <c r="O45" s="167">
        <v>170050</v>
      </c>
    </row>
    <row r="46" spans="1:16" s="46" customFormat="1" ht="15.75" customHeight="1">
      <c r="A46" s="638"/>
      <c r="B46" s="639">
        <v>5</v>
      </c>
      <c r="C46" s="640"/>
      <c r="D46" s="441">
        <v>1830610</v>
      </c>
      <c r="E46" s="440">
        <v>1685041</v>
      </c>
      <c r="F46" s="440">
        <v>416271</v>
      </c>
      <c r="G46" s="440">
        <v>420647</v>
      </c>
      <c r="H46" s="440">
        <v>296384</v>
      </c>
      <c r="I46" s="442">
        <v>344669</v>
      </c>
      <c r="J46" s="439">
        <v>1328205</v>
      </c>
      <c r="K46" s="439">
        <v>527437</v>
      </c>
      <c r="L46" s="439">
        <v>143014</v>
      </c>
      <c r="M46" s="439">
        <v>195185</v>
      </c>
      <c r="N46" s="439">
        <v>266374</v>
      </c>
      <c r="O46" s="439">
        <v>146717</v>
      </c>
    </row>
    <row r="47" spans="1:16" s="46" customFormat="1" ht="15.75" customHeight="1">
      <c r="A47" s="638"/>
      <c r="B47" s="639">
        <v>6</v>
      </c>
      <c r="C47" s="640"/>
      <c r="D47" s="441">
        <v>1699109</v>
      </c>
      <c r="E47" s="440">
        <v>1588665</v>
      </c>
      <c r="F47" s="440">
        <v>407628</v>
      </c>
      <c r="G47" s="440">
        <v>433191</v>
      </c>
      <c r="H47" s="440">
        <v>324601</v>
      </c>
      <c r="I47" s="442">
        <v>348068</v>
      </c>
      <c r="J47" s="456">
        <v>1334567</v>
      </c>
      <c r="K47" s="456">
        <v>513991</v>
      </c>
      <c r="L47" s="456">
        <v>146304</v>
      </c>
      <c r="M47" s="456">
        <v>207272</v>
      </c>
      <c r="N47" s="456">
        <v>283122</v>
      </c>
      <c r="O47" s="456">
        <v>185429</v>
      </c>
    </row>
    <row r="48" spans="1:16" s="46" customFormat="1" ht="15.75" customHeight="1">
      <c r="A48" s="638"/>
      <c r="B48" s="639">
        <v>7</v>
      </c>
      <c r="C48" s="640"/>
      <c r="D48" s="441">
        <v>1759558</v>
      </c>
      <c r="E48" s="440">
        <v>1588869</v>
      </c>
      <c r="F48" s="440">
        <v>444957</v>
      </c>
      <c r="G48" s="440">
        <v>423601</v>
      </c>
      <c r="H48" s="440">
        <v>351411</v>
      </c>
      <c r="I48" s="442">
        <v>336594</v>
      </c>
      <c r="J48" s="1702">
        <v>1367077</v>
      </c>
      <c r="K48" s="1702">
        <v>521182</v>
      </c>
      <c r="L48" s="1702">
        <v>148317</v>
      </c>
      <c r="M48" s="1702">
        <v>232216</v>
      </c>
      <c r="N48" s="1702">
        <v>312780</v>
      </c>
      <c r="O48" s="1702">
        <v>172595</v>
      </c>
    </row>
    <row r="49" spans="1:16" ht="15.75" customHeight="1">
      <c r="A49" s="2023" t="s">
        <v>512</v>
      </c>
      <c r="B49" s="2023"/>
      <c r="C49" s="2024"/>
      <c r="D49" s="166">
        <f t="shared" ref="D49:I49" si="6">+D48/$D10*100</f>
        <v>21.344163688751578</v>
      </c>
      <c r="E49" s="166">
        <f t="shared" si="6"/>
        <v>19.273635774429167</v>
      </c>
      <c r="F49" s="166">
        <f t="shared" si="6"/>
        <v>5.3975117856051549</v>
      </c>
      <c r="G49" s="166">
        <f t="shared" si="6"/>
        <v>5.1384547043739719</v>
      </c>
      <c r="H49" s="166">
        <f t="shared" si="6"/>
        <v>4.2627602534431261</v>
      </c>
      <c r="I49" s="166">
        <f t="shared" si="6"/>
        <v>4.0830239370635404</v>
      </c>
      <c r="J49" s="172">
        <f t="shared" ref="J49:O49" si="7">+J48/$E10*100</f>
        <v>23.073598100476399</v>
      </c>
      <c r="K49" s="173">
        <f t="shared" si="7"/>
        <v>8.7965374336650317</v>
      </c>
      <c r="L49" s="173">
        <f t="shared" si="7"/>
        <v>2.5033021910750879</v>
      </c>
      <c r="M49" s="173">
        <f t="shared" si="7"/>
        <v>3.9193539621398266</v>
      </c>
      <c r="N49" s="173">
        <f t="shared" si="7"/>
        <v>5.2791174263534595</v>
      </c>
      <c r="O49" s="173">
        <f t="shared" si="7"/>
        <v>2.9130675625087132</v>
      </c>
      <c r="P49" s="354" t="s">
        <v>905</v>
      </c>
    </row>
    <row r="50" spans="1:16">
      <c r="A50" s="89"/>
      <c r="B50" s="722"/>
      <c r="C50" s="1414"/>
      <c r="D50" s="1631"/>
      <c r="E50" s="650"/>
      <c r="F50" s="650"/>
      <c r="G50" s="650"/>
      <c r="H50" s="650"/>
      <c r="I50" s="1632"/>
      <c r="J50" s="650"/>
      <c r="K50" s="650"/>
      <c r="L50" s="650"/>
      <c r="M50" s="650"/>
    </row>
    <row r="51" spans="1:16" ht="16.5" customHeight="1">
      <c r="A51" s="1417">
        <v>6</v>
      </c>
      <c r="B51" s="709">
        <v>12</v>
      </c>
      <c r="C51" s="1414" t="s">
        <v>285</v>
      </c>
      <c r="D51" s="364">
        <v>148651.633</v>
      </c>
      <c r="E51" s="253">
        <v>151428.00399999999</v>
      </c>
      <c r="F51" s="253">
        <v>36045.661999999997</v>
      </c>
      <c r="G51" s="399">
        <v>39935.440999999999</v>
      </c>
      <c r="H51" s="253">
        <v>36142.088000000003</v>
      </c>
      <c r="I51" s="288">
        <v>27193.153999999999</v>
      </c>
      <c r="J51" s="168">
        <v>114469.012</v>
      </c>
      <c r="K51" s="168">
        <v>34297.870000000003</v>
      </c>
      <c r="L51" s="168">
        <v>15423.758</v>
      </c>
      <c r="M51" s="168">
        <v>16245.525</v>
      </c>
      <c r="N51" s="168">
        <v>22992.98</v>
      </c>
      <c r="O51" s="168">
        <v>16456.645</v>
      </c>
    </row>
    <row r="52" spans="1:16" ht="16.5" customHeight="1">
      <c r="A52" s="1417">
        <v>7</v>
      </c>
      <c r="B52" s="709">
        <v>1</v>
      </c>
      <c r="C52" s="1414"/>
      <c r="D52" s="364">
        <v>100998.477</v>
      </c>
      <c r="E52" s="253">
        <v>98634.635999999999</v>
      </c>
      <c r="F52" s="253">
        <v>34204.845999999998</v>
      </c>
      <c r="G52" s="399">
        <v>34539.178</v>
      </c>
      <c r="H52" s="253">
        <v>23990.550999999999</v>
      </c>
      <c r="I52" s="288">
        <v>24960.794999999998</v>
      </c>
      <c r="J52" s="168">
        <v>132114.23199999999</v>
      </c>
      <c r="K52" s="168">
        <v>46068.815000000002</v>
      </c>
      <c r="L52" s="168">
        <v>14366.245000000001</v>
      </c>
      <c r="M52" s="168">
        <v>21010.543000000001</v>
      </c>
      <c r="N52" s="168">
        <v>30946.47</v>
      </c>
      <c r="O52" s="168">
        <v>14390.218999999999</v>
      </c>
    </row>
    <row r="53" spans="1:16" ht="16.5" customHeight="1">
      <c r="A53" s="1417"/>
      <c r="B53" s="709">
        <v>2</v>
      </c>
      <c r="C53" s="1414"/>
      <c r="D53" s="364">
        <v>146105.67000000001</v>
      </c>
      <c r="E53" s="253">
        <v>136474.66500000001</v>
      </c>
      <c r="F53" s="253">
        <v>42693.771000000001</v>
      </c>
      <c r="G53" s="399">
        <v>34348.54</v>
      </c>
      <c r="H53" s="253">
        <v>34422.084999999999</v>
      </c>
      <c r="I53" s="288">
        <v>38462.913999999997</v>
      </c>
      <c r="J53" s="168">
        <v>82411.074999999997</v>
      </c>
      <c r="K53" s="168">
        <v>39906.26</v>
      </c>
      <c r="L53" s="168">
        <v>8199.8420000000006</v>
      </c>
      <c r="M53" s="168">
        <v>17861.983</v>
      </c>
      <c r="N53" s="168">
        <v>20131.112000000001</v>
      </c>
      <c r="O53" s="168">
        <v>13035.608</v>
      </c>
    </row>
    <row r="54" spans="1:16" ht="16.5" customHeight="1">
      <c r="A54" s="1417"/>
      <c r="B54" s="709">
        <v>3</v>
      </c>
      <c r="C54" s="1414"/>
      <c r="D54" s="364">
        <v>163761.10200000001</v>
      </c>
      <c r="E54" s="253">
        <v>145909.53200000001</v>
      </c>
      <c r="F54" s="253">
        <v>42336.105000000003</v>
      </c>
      <c r="G54" s="399">
        <v>41499.267</v>
      </c>
      <c r="H54" s="253">
        <v>32243.923999999999</v>
      </c>
      <c r="I54" s="288">
        <v>47552.57</v>
      </c>
      <c r="J54" s="168">
        <v>107147.18399999999</v>
      </c>
      <c r="K54" s="168">
        <v>36858.065999999999</v>
      </c>
      <c r="L54" s="168">
        <v>10424.15</v>
      </c>
      <c r="M54" s="168">
        <v>18725.460999999999</v>
      </c>
      <c r="N54" s="168">
        <v>26324.263999999999</v>
      </c>
      <c r="O54" s="168">
        <v>11004.252</v>
      </c>
    </row>
    <row r="55" spans="1:16" ht="16.5" customHeight="1">
      <c r="A55" s="1417"/>
      <c r="B55" s="709">
        <v>4</v>
      </c>
      <c r="C55" s="1414"/>
      <c r="D55" s="364">
        <v>147857.55499999999</v>
      </c>
      <c r="E55" s="253">
        <v>140869.00700000001</v>
      </c>
      <c r="F55" s="253">
        <v>42007.597999999998</v>
      </c>
      <c r="G55" s="399">
        <v>29532.321</v>
      </c>
      <c r="H55" s="253">
        <v>29679.474999999999</v>
      </c>
      <c r="I55" s="288">
        <v>30202.348999999998</v>
      </c>
      <c r="J55" s="168">
        <v>117575.71</v>
      </c>
      <c r="K55" s="168">
        <v>34515.445</v>
      </c>
      <c r="L55" s="168">
        <v>18389.374</v>
      </c>
      <c r="M55" s="168">
        <v>17714.210999999999</v>
      </c>
      <c r="N55" s="168">
        <v>24128.308000000001</v>
      </c>
      <c r="O55" s="168">
        <v>13420.626</v>
      </c>
    </row>
    <row r="56" spans="1:16" ht="16.5" customHeight="1">
      <c r="A56" s="1417"/>
      <c r="B56" s="709">
        <v>5</v>
      </c>
      <c r="C56" s="1414"/>
      <c r="D56" s="364">
        <v>142306.82699999999</v>
      </c>
      <c r="E56" s="253">
        <v>122795.64200000001</v>
      </c>
      <c r="F56" s="253">
        <v>26356.891</v>
      </c>
      <c r="G56" s="399">
        <v>33364.053999999996</v>
      </c>
      <c r="H56" s="253">
        <v>27389.41</v>
      </c>
      <c r="I56" s="288">
        <v>24719.733</v>
      </c>
      <c r="J56" s="168">
        <v>112753.273</v>
      </c>
      <c r="K56" s="168">
        <v>50788.52</v>
      </c>
      <c r="L56" s="168">
        <v>12458.575000000001</v>
      </c>
      <c r="M56" s="168">
        <v>17098.004000000001</v>
      </c>
      <c r="N56" s="168">
        <v>24730.092000000001</v>
      </c>
      <c r="O56" s="168">
        <v>12640.655000000001</v>
      </c>
    </row>
    <row r="57" spans="1:16" ht="16.5" customHeight="1">
      <c r="A57" s="1417"/>
      <c r="B57" s="709">
        <v>6</v>
      </c>
      <c r="C57" s="1414"/>
      <c r="D57" s="364">
        <v>135941.25</v>
      </c>
      <c r="E57" s="253">
        <v>156959.06400000001</v>
      </c>
      <c r="F57" s="253">
        <v>31579.649000000001</v>
      </c>
      <c r="G57" s="399">
        <v>38346.392</v>
      </c>
      <c r="H57" s="253">
        <v>29888.856</v>
      </c>
      <c r="I57" s="288">
        <v>26316.521000000001</v>
      </c>
      <c r="J57" s="168">
        <v>112504.74400000001</v>
      </c>
      <c r="K57" s="168">
        <v>40165.584000000003</v>
      </c>
      <c r="L57" s="168">
        <v>12832.022999999999</v>
      </c>
      <c r="M57" s="168">
        <v>18715.445</v>
      </c>
      <c r="N57" s="168">
        <v>25343.276999999998</v>
      </c>
      <c r="O57" s="168">
        <v>19927.026999999998</v>
      </c>
    </row>
    <row r="58" spans="1:16" ht="16.5" customHeight="1">
      <c r="A58" s="1417"/>
      <c r="B58" s="709">
        <v>7</v>
      </c>
      <c r="C58" s="1414"/>
      <c r="D58" s="364">
        <v>157296.51300000001</v>
      </c>
      <c r="E58" s="253">
        <v>141892.49900000001</v>
      </c>
      <c r="F58" s="253">
        <v>38594.758999999998</v>
      </c>
      <c r="G58" s="399">
        <v>37682.99</v>
      </c>
      <c r="H58" s="253">
        <v>28149.906999999999</v>
      </c>
      <c r="I58" s="288">
        <v>26509.786</v>
      </c>
      <c r="J58" s="168">
        <v>119442.90700000001</v>
      </c>
      <c r="K58" s="168">
        <v>46888.947</v>
      </c>
      <c r="L58" s="168">
        <v>14018.522999999999</v>
      </c>
      <c r="M58" s="168">
        <v>21080.576000000001</v>
      </c>
      <c r="N58" s="168">
        <v>27930.488000000001</v>
      </c>
      <c r="O58" s="168">
        <v>13292.22</v>
      </c>
    </row>
    <row r="59" spans="1:16" ht="16.5" customHeight="1">
      <c r="A59" s="1417"/>
      <c r="B59" s="709">
        <v>8</v>
      </c>
      <c r="C59" s="1414"/>
      <c r="D59" s="364">
        <v>143289.962</v>
      </c>
      <c r="E59" s="253">
        <v>112920.05</v>
      </c>
      <c r="F59" s="253">
        <v>41219.548999999999</v>
      </c>
      <c r="G59" s="399">
        <v>30408.573</v>
      </c>
      <c r="H59" s="253">
        <v>22862.471000000001</v>
      </c>
      <c r="I59" s="288">
        <v>23225.52</v>
      </c>
      <c r="J59" s="168">
        <v>101125.508</v>
      </c>
      <c r="K59" s="168">
        <v>35760.044000000002</v>
      </c>
      <c r="L59" s="168">
        <v>10627.47</v>
      </c>
      <c r="M59" s="168">
        <v>18061.404999999999</v>
      </c>
      <c r="N59" s="168">
        <v>24474.244999999999</v>
      </c>
      <c r="O59" s="168">
        <v>11278.147000000001</v>
      </c>
    </row>
    <row r="60" spans="1:16" ht="16.5" customHeight="1">
      <c r="A60" s="1417"/>
      <c r="B60" s="709">
        <v>9</v>
      </c>
      <c r="C60" s="1414"/>
      <c r="D60" s="364">
        <v>141817.114</v>
      </c>
      <c r="E60" s="253">
        <v>138640.78200000001</v>
      </c>
      <c r="F60" s="253">
        <v>30228.223999999998</v>
      </c>
      <c r="G60" s="399">
        <v>34541.504000000001</v>
      </c>
      <c r="H60" s="253">
        <v>30975.05</v>
      </c>
      <c r="I60" s="288">
        <v>22771.526999999998</v>
      </c>
      <c r="J60" s="168">
        <v>113905.795</v>
      </c>
      <c r="K60" s="168">
        <v>54224.949000000001</v>
      </c>
      <c r="L60" s="168">
        <v>11822.75</v>
      </c>
      <c r="M60" s="168">
        <v>18430.909</v>
      </c>
      <c r="N60" s="168">
        <v>26506.234</v>
      </c>
      <c r="O60" s="168">
        <v>15553.031000000001</v>
      </c>
    </row>
    <row r="61" spans="1:16" ht="16.5" customHeight="1">
      <c r="A61" s="1417"/>
      <c r="B61" s="709">
        <v>10</v>
      </c>
      <c r="C61" s="1414"/>
      <c r="D61" s="253">
        <v>163257.024</v>
      </c>
      <c r="E61" s="253">
        <v>122351.145</v>
      </c>
      <c r="F61" s="253">
        <v>41818.851000000002</v>
      </c>
      <c r="G61" s="399">
        <v>37761.874000000003</v>
      </c>
      <c r="H61" s="253">
        <v>29744.544999999998</v>
      </c>
      <c r="I61" s="288">
        <v>23282.948</v>
      </c>
      <c r="J61" s="168">
        <v>117877.091</v>
      </c>
      <c r="K61" s="168">
        <v>53028.478000000003</v>
      </c>
      <c r="L61" s="168">
        <v>13155.839</v>
      </c>
      <c r="M61" s="168">
        <v>25230.805</v>
      </c>
      <c r="N61" s="168">
        <v>29253.901999999998</v>
      </c>
      <c r="O61" s="168">
        <v>19176.085999999999</v>
      </c>
    </row>
    <row r="62" spans="1:16" ht="16.5" customHeight="1">
      <c r="A62" s="1417"/>
      <c r="B62" s="709">
        <v>11</v>
      </c>
      <c r="C62" s="1414"/>
      <c r="D62" s="364">
        <v>149593.73499999999</v>
      </c>
      <c r="E62" s="253">
        <v>135652.20699999999</v>
      </c>
      <c r="F62" s="253">
        <v>35747.546000000002</v>
      </c>
      <c r="G62" s="253">
        <v>31265.085999999999</v>
      </c>
      <c r="H62" s="253">
        <v>29624.647000000001</v>
      </c>
      <c r="I62" s="288">
        <v>23281.804</v>
      </c>
      <c r="J62" s="551">
        <v>126649.129</v>
      </c>
      <c r="K62" s="551">
        <v>36645.262999999999</v>
      </c>
      <c r="L62" s="168">
        <v>11281.962</v>
      </c>
      <c r="M62" s="168">
        <v>18071.946</v>
      </c>
      <c r="N62" s="551">
        <v>26805.416000000001</v>
      </c>
      <c r="O62" s="168">
        <v>14075.831</v>
      </c>
    </row>
    <row r="63" spans="1:16" ht="16.5" customHeight="1">
      <c r="A63" s="1417"/>
      <c r="B63" s="709">
        <v>12</v>
      </c>
      <c r="C63" s="1414"/>
      <c r="D63" s="364">
        <v>167332.74600000001</v>
      </c>
      <c r="E63" s="253">
        <v>135770.21799999999</v>
      </c>
      <c r="F63" s="253">
        <v>38169.646999999997</v>
      </c>
      <c r="G63" s="253">
        <v>40310.821000000004</v>
      </c>
      <c r="H63" s="253">
        <v>32440.308000000001</v>
      </c>
      <c r="I63" s="288">
        <v>25307.085999999999</v>
      </c>
      <c r="J63" s="519">
        <v>123570.72</v>
      </c>
      <c r="K63" s="519">
        <v>46331.438000000002</v>
      </c>
      <c r="L63" s="519">
        <v>10740.226000000001</v>
      </c>
      <c r="M63" s="519">
        <v>20214.478999999999</v>
      </c>
      <c r="N63" s="519">
        <v>26206.592000000001</v>
      </c>
      <c r="O63" s="519">
        <v>14801.516</v>
      </c>
    </row>
    <row r="64" spans="1:16" ht="16.5" customHeight="1">
      <c r="A64" s="1633" t="s">
        <v>852</v>
      </c>
      <c r="B64" s="1437"/>
      <c r="C64" s="1448"/>
      <c r="D64" s="175">
        <f t="shared" ref="D64:I64" si="8">+D63/$D25*100</f>
        <v>22.384321456108257</v>
      </c>
      <c r="E64" s="175">
        <f t="shared" si="8"/>
        <v>18.162160584383731</v>
      </c>
      <c r="F64" s="175">
        <f t="shared" si="8"/>
        <v>5.1060038679708155</v>
      </c>
      <c r="G64" s="175">
        <f t="shared" si="8"/>
        <v>5.3924315293531322</v>
      </c>
      <c r="H64" s="175">
        <f t="shared" si="8"/>
        <v>4.3395826565062174</v>
      </c>
      <c r="I64" s="175">
        <f t="shared" si="8"/>
        <v>3.385362170183813</v>
      </c>
      <c r="J64" s="332">
        <f t="shared" ref="J64:O64" si="9">+J63/$E25*100</f>
        <v>23.178882641958705</v>
      </c>
      <c r="K64" s="195">
        <f t="shared" si="9"/>
        <v>8.690658790651911</v>
      </c>
      <c r="L64" s="195">
        <f t="shared" si="9"/>
        <v>2.014607004006399</v>
      </c>
      <c r="M64" s="195">
        <f t="shared" si="9"/>
        <v>3.7917480484805686</v>
      </c>
      <c r="N64" s="195">
        <f t="shared" si="9"/>
        <v>4.9157237281913861</v>
      </c>
      <c r="O64" s="195">
        <f t="shared" si="9"/>
        <v>2.7764069213732352</v>
      </c>
      <c r="P64" s="354" t="s">
        <v>905</v>
      </c>
    </row>
    <row r="65" spans="1:16">
      <c r="A65" s="722"/>
      <c r="B65" s="710"/>
      <c r="C65" s="1414"/>
      <c r="D65" s="1634"/>
      <c r="E65" s="1635"/>
      <c r="F65" s="1635"/>
      <c r="G65" s="1635"/>
      <c r="H65" s="1635"/>
      <c r="I65" s="1636"/>
      <c r="J65" s="1635"/>
      <c r="K65" s="1635"/>
      <c r="L65" s="1635"/>
      <c r="M65" s="1635"/>
      <c r="N65" s="1635"/>
      <c r="O65" s="1635"/>
      <c r="P65" s="174"/>
    </row>
    <row r="66" spans="1:16" ht="15.75" customHeight="1">
      <c r="A66" s="1820" t="s">
        <v>43</v>
      </c>
      <c r="B66" s="1820"/>
      <c r="C66" s="1821"/>
      <c r="D66" s="1637">
        <f>(D63-D62)/D62*100</f>
        <v>11.858124272383485</v>
      </c>
      <c r="E66" s="1340">
        <f t="shared" ref="E66:K66" si="10">(E63-E62)/E62*100</f>
        <v>8.6995267242499494E-2</v>
      </c>
      <c r="F66" s="1340">
        <f t="shared" si="10"/>
        <v>6.7755727903671907</v>
      </c>
      <c r="G66" s="1340">
        <f t="shared" si="10"/>
        <v>28.932384833356938</v>
      </c>
      <c r="H66" s="1340">
        <f t="shared" si="10"/>
        <v>9.5044541796565554</v>
      </c>
      <c r="I66" s="1638">
        <f t="shared" si="10"/>
        <v>8.6989908513962195</v>
      </c>
      <c r="J66" s="1340">
        <f t="shared" si="10"/>
        <v>-2.4306594323281918</v>
      </c>
      <c r="K66" s="1340">
        <f t="shared" si="10"/>
        <v>26.43227038648898</v>
      </c>
      <c r="L66" s="1340">
        <f t="shared" ref="L66:O66" si="11">(L63-L62)/L62*100</f>
        <v>-4.8017889087022185</v>
      </c>
      <c r="M66" s="1340">
        <f t="shared" si="11"/>
        <v>11.855574380312998</v>
      </c>
      <c r="N66" s="1340">
        <f t="shared" si="11"/>
        <v>-2.2339664491683342</v>
      </c>
      <c r="O66" s="1340">
        <f t="shared" si="11"/>
        <v>5.1555393070576043</v>
      </c>
      <c r="P66" s="354" t="s">
        <v>905</v>
      </c>
    </row>
    <row r="67" spans="1:16" ht="15.75" customHeight="1">
      <c r="A67" s="1871" t="s">
        <v>262</v>
      </c>
      <c r="B67" s="1871"/>
      <c r="C67" s="1872"/>
      <c r="D67" s="1639">
        <f>(D63-D51)/D51*100</f>
        <v>12.56704189721213</v>
      </c>
      <c r="E67" s="1420">
        <f t="shared" ref="E67:K67" si="12">(E63-E51)/E51*100</f>
        <v>-10.340086104549059</v>
      </c>
      <c r="F67" s="1420">
        <f t="shared" si="12"/>
        <v>5.8924843716284103</v>
      </c>
      <c r="G67" s="1420">
        <f t="shared" si="12"/>
        <v>0.93996708337339918</v>
      </c>
      <c r="H67" s="1420">
        <f t="shared" si="12"/>
        <v>-10.242297013941204</v>
      </c>
      <c r="I67" s="1640">
        <f t="shared" si="12"/>
        <v>-6.9358192139094985</v>
      </c>
      <c r="J67" s="1420">
        <f t="shared" si="12"/>
        <v>7.951241860985049</v>
      </c>
      <c r="K67" s="1420">
        <f t="shared" si="12"/>
        <v>35.085467406576555</v>
      </c>
      <c r="L67" s="1420">
        <f t="shared" ref="L67:O67" si="13">(L63-L51)/L51*100</f>
        <v>-30.365699461830243</v>
      </c>
      <c r="M67" s="1420">
        <f t="shared" si="13"/>
        <v>24.431060245821541</v>
      </c>
      <c r="N67" s="1420">
        <f t="shared" si="13"/>
        <v>13.976491955370731</v>
      </c>
      <c r="O67" s="1420">
        <f t="shared" si="13"/>
        <v>-10.057511722468345</v>
      </c>
      <c r="P67" s="354" t="s">
        <v>905</v>
      </c>
    </row>
    <row r="68" spans="1:16" ht="3" customHeight="1">
      <c r="A68" s="914"/>
      <c r="B68" s="914"/>
      <c r="C68" s="914"/>
      <c r="D68" s="1340"/>
      <c r="E68" s="1340"/>
      <c r="F68" s="1340"/>
      <c r="G68" s="1340"/>
      <c r="H68" s="1340"/>
      <c r="I68" s="1340"/>
      <c r="J68" s="1340"/>
      <c r="K68" s="1340"/>
      <c r="L68" s="1340"/>
      <c r="M68" s="1340"/>
      <c r="N68" s="1340"/>
      <c r="O68" s="1340"/>
    </row>
    <row r="69" spans="1:16" ht="15.75" customHeight="1">
      <c r="A69" s="670" t="s">
        <v>497</v>
      </c>
      <c r="B69" s="700" t="s">
        <v>1004</v>
      </c>
      <c r="C69" s="7"/>
      <c r="D69" s="4"/>
      <c r="E69" s="4"/>
      <c r="F69" s="4"/>
      <c r="G69" s="4"/>
      <c r="H69" s="4"/>
      <c r="I69" s="4"/>
      <c r="J69" s="4"/>
      <c r="L69" s="1441"/>
      <c r="M69" s="1450"/>
      <c r="O69" s="1450" t="s">
        <v>736</v>
      </c>
    </row>
    <row r="70" spans="1:16" ht="12" customHeight="1">
      <c r="A70" s="670"/>
      <c r="B70" s="700" t="s">
        <v>1005</v>
      </c>
      <c r="C70" s="969"/>
      <c r="D70" s="5"/>
      <c r="E70" s="5"/>
      <c r="F70" s="5"/>
      <c r="G70" s="5"/>
      <c r="H70" s="4"/>
      <c r="I70" s="4"/>
      <c r="J70" s="4"/>
    </row>
    <row r="71" spans="1:16" ht="13.9" customHeight="1">
      <c r="A71" s="670"/>
      <c r="B71" s="700"/>
      <c r="C71" s="969"/>
      <c r="D71" s="5"/>
      <c r="E71" s="5"/>
      <c r="F71" s="5"/>
      <c r="G71" s="5"/>
      <c r="H71" s="4"/>
      <c r="I71" s="4"/>
      <c r="J71" s="4"/>
    </row>
    <row r="72" spans="1:16" ht="17.5" customHeight="1">
      <c r="A72" s="670"/>
      <c r="B72" s="700"/>
      <c r="C72" s="7"/>
      <c r="D72" s="4"/>
      <c r="E72" s="4"/>
      <c r="F72" s="4"/>
      <c r="G72" s="4"/>
      <c r="H72" s="4"/>
      <c r="I72" s="4"/>
      <c r="J72" s="4"/>
    </row>
    <row r="74" spans="1:16">
      <c r="D74" s="1641"/>
      <c r="J74" s="1641"/>
    </row>
    <row r="75" spans="1:16">
      <c r="A75" s="4"/>
      <c r="B75" s="4"/>
      <c r="C75" s="4"/>
      <c r="D75" s="1620"/>
      <c r="E75" s="1642"/>
      <c r="F75" s="4"/>
      <c r="G75" s="4"/>
      <c r="H75" s="4"/>
      <c r="I75" s="1441"/>
      <c r="J75" s="1625"/>
    </row>
    <row r="76" spans="1:16">
      <c r="J76"/>
    </row>
    <row r="77" spans="1:16">
      <c r="A77"/>
      <c r="B77"/>
      <c r="C77"/>
      <c r="D77"/>
      <c r="E77"/>
      <c r="F77"/>
      <c r="G77"/>
      <c r="H77"/>
      <c r="I77"/>
      <c r="J77"/>
    </row>
  </sheetData>
  <mergeCells count="17">
    <mergeCell ref="A26:C26"/>
    <mergeCell ref="L3:M3"/>
    <mergeCell ref="D41:I41"/>
    <mergeCell ref="J41:O41"/>
    <mergeCell ref="A67:C67"/>
    <mergeCell ref="A28:C28"/>
    <mergeCell ref="A29:C29"/>
    <mergeCell ref="A41:C42"/>
    <mergeCell ref="A66:C66"/>
    <mergeCell ref="A49:C49"/>
    <mergeCell ref="L1:M1"/>
    <mergeCell ref="A11:C11"/>
    <mergeCell ref="D3:E3"/>
    <mergeCell ref="F3:G3"/>
    <mergeCell ref="H3:I3"/>
    <mergeCell ref="J3:K3"/>
    <mergeCell ref="A3:C4"/>
  </mergeCells>
  <phoneticPr fontId="3"/>
  <printOptions gridLinesSet="0"/>
  <pageMargins left="0.78740157480314965" right="0.59055118110236227" top="0.70866141732283472" bottom="0.39370078740157483" header="0.39370078740157483" footer="0.19685039370078741"/>
  <pageSetup paperSize="9" scale="69" orientation="portrait" r:id="rId1"/>
  <headerFooter alignWithMargins="0">
    <oddHeader>&amp;R&amp;"ＭＳ Ｐゴシック,太字"&amp;14 &amp;18 &amp;"ＭＳ ゴシック,太字"8　商業・貿易</oddHeader>
    <oddFooter>&amp;R－25－</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3">
    <tabColor theme="6" tint="-0.249977111117893"/>
  </sheetPr>
  <dimension ref="A1:M64"/>
  <sheetViews>
    <sheetView view="pageBreakPreview" zoomScaleNormal="100" zoomScaleSheetLayoutView="100" workbookViewId="0">
      <selection activeCell="A4" sqref="A4"/>
    </sheetView>
  </sheetViews>
  <sheetFormatPr defaultColWidth="10.6640625" defaultRowHeight="11"/>
  <cols>
    <col min="1" max="1" width="6" style="7" customWidth="1"/>
    <col min="2" max="2" width="4.109375" style="7" customWidth="1"/>
    <col min="3" max="3" width="6.33203125" style="7" customWidth="1"/>
    <col min="4" max="4" width="11.6640625" style="12" customWidth="1"/>
    <col min="5" max="5" width="12.6640625" style="12" customWidth="1"/>
    <col min="6" max="6" width="12.77734375" style="12" customWidth="1"/>
    <col min="7" max="7" width="0.6640625" style="12" customWidth="1"/>
    <col min="8" max="8" width="13.44140625" style="12" customWidth="1"/>
    <col min="9" max="9" width="13.77734375" style="12" customWidth="1"/>
    <col min="10" max="10" width="12.44140625" style="12" customWidth="1"/>
    <col min="11" max="11" width="13.33203125" style="12" customWidth="1"/>
    <col min="12" max="12" width="11.109375" style="12" customWidth="1"/>
    <col min="13" max="16384" width="10.6640625" style="12"/>
  </cols>
  <sheetData>
    <row r="1" spans="1:12" ht="2.25" customHeight="1">
      <c r="A1" s="1643"/>
      <c r="B1" s="1643"/>
      <c r="C1" s="1643"/>
    </row>
    <row r="2" spans="1:12" ht="2.25" customHeight="1">
      <c r="A2" s="1643"/>
      <c r="B2" s="1643"/>
      <c r="C2" s="1643"/>
    </row>
    <row r="3" spans="1:12" ht="2.25" customHeight="1">
      <c r="A3" s="1643"/>
      <c r="B3" s="1643"/>
      <c r="C3" s="1643"/>
    </row>
    <row r="4" spans="1:12" s="66" customFormat="1" ht="19">
      <c r="A4" s="1644" t="s">
        <v>731</v>
      </c>
      <c r="B4" s="14"/>
      <c r="C4" s="14"/>
      <c r="E4" s="1645"/>
      <c r="H4" s="1646"/>
      <c r="I4" s="682"/>
      <c r="J4" s="1707"/>
      <c r="K4" s="1708"/>
      <c r="L4" s="627"/>
    </row>
    <row r="5" spans="1:12" ht="17.25" customHeight="1">
      <c r="A5" s="1647" t="s">
        <v>741</v>
      </c>
      <c r="B5" s="710"/>
      <c r="C5" s="710"/>
    </row>
    <row r="6" spans="1:12" s="64" customFormat="1" ht="27" customHeight="1">
      <c r="A6" s="2101" t="s">
        <v>514</v>
      </c>
      <c r="B6" s="2101"/>
      <c r="C6" s="2102"/>
      <c r="D6" s="69" t="s">
        <v>206</v>
      </c>
      <c r="E6" s="63" t="s">
        <v>207</v>
      </c>
      <c r="F6" s="2099" t="s">
        <v>208</v>
      </c>
      <c r="G6" s="2100"/>
      <c r="H6" s="70" t="s">
        <v>209</v>
      </c>
      <c r="I6" s="70" t="s">
        <v>210</v>
      </c>
      <c r="J6" s="70" t="s">
        <v>211</v>
      </c>
      <c r="K6" s="70" t="s">
        <v>212</v>
      </c>
    </row>
    <row r="7" spans="1:12" ht="14.25" customHeight="1">
      <c r="A7" s="1648"/>
      <c r="B7" s="710"/>
      <c r="C7" s="1414"/>
      <c r="D7" s="1649" t="s">
        <v>213</v>
      </c>
      <c r="E7" s="1649" t="s">
        <v>199</v>
      </c>
      <c r="F7" s="1649" t="s">
        <v>199</v>
      </c>
      <c r="G7" s="1649"/>
      <c r="H7" s="1649" t="s">
        <v>433</v>
      </c>
      <c r="I7" s="1649" t="s">
        <v>433</v>
      </c>
      <c r="J7" s="1649" t="s">
        <v>433</v>
      </c>
      <c r="K7" s="1649" t="s">
        <v>433</v>
      </c>
    </row>
    <row r="8" spans="1:12" s="65" customFormat="1" ht="15.75" customHeight="1">
      <c r="A8" s="1650" t="s">
        <v>482</v>
      </c>
      <c r="B8" s="639">
        <v>2</v>
      </c>
      <c r="C8" s="1519" t="s">
        <v>151</v>
      </c>
      <c r="D8" s="167">
        <v>40464</v>
      </c>
      <c r="E8" s="167">
        <v>2926605</v>
      </c>
      <c r="F8" s="167">
        <v>2885728</v>
      </c>
      <c r="G8" s="167">
        <v>0</v>
      </c>
      <c r="H8" s="167">
        <v>39208495</v>
      </c>
      <c r="I8" s="167">
        <v>36525231</v>
      </c>
      <c r="J8" s="167">
        <v>4230235</v>
      </c>
      <c r="K8" s="167">
        <v>4083408</v>
      </c>
    </row>
    <row r="9" spans="1:12" s="65" customFormat="1" ht="15.75" customHeight="1">
      <c r="A9" s="1651"/>
      <c r="B9" s="639">
        <v>3</v>
      </c>
      <c r="C9" s="640"/>
      <c r="D9" s="167">
        <v>52912</v>
      </c>
      <c r="E9" s="167">
        <v>3771125</v>
      </c>
      <c r="F9" s="167">
        <v>3728026</v>
      </c>
      <c r="G9" s="167">
        <v>25593270</v>
      </c>
      <c r="H9" s="167">
        <v>41126826</v>
      </c>
      <c r="I9" s="167">
        <v>40195805</v>
      </c>
      <c r="J9" s="167">
        <v>4852410</v>
      </c>
      <c r="K9" s="167">
        <v>4367712</v>
      </c>
    </row>
    <row r="10" spans="1:12" s="65" customFormat="1" ht="15.75" customHeight="1">
      <c r="A10" s="1651"/>
      <c r="B10" s="639">
        <v>4</v>
      </c>
      <c r="C10" s="640"/>
      <c r="D10" s="167">
        <v>68812</v>
      </c>
      <c r="E10" s="167">
        <v>6518034</v>
      </c>
      <c r="F10" s="167">
        <v>6471911</v>
      </c>
      <c r="G10" s="167"/>
      <c r="H10" s="167">
        <v>45299118</v>
      </c>
      <c r="I10" s="167">
        <v>42633564</v>
      </c>
      <c r="J10" s="167">
        <v>4409933</v>
      </c>
      <c r="K10" s="167">
        <v>4233161</v>
      </c>
    </row>
    <row r="11" spans="1:12" s="65" customFormat="1" ht="15.75" customHeight="1">
      <c r="A11" s="1651"/>
      <c r="B11" s="639">
        <v>5</v>
      </c>
      <c r="C11" s="640"/>
      <c r="D11" s="439">
        <v>68935</v>
      </c>
      <c r="E11" s="456">
        <v>7459899</v>
      </c>
      <c r="F11" s="456">
        <v>7334047</v>
      </c>
      <c r="G11" s="439"/>
      <c r="H11" s="439">
        <v>42721416</v>
      </c>
      <c r="I11" s="439">
        <v>45120973</v>
      </c>
      <c r="J11" s="439">
        <v>5035159</v>
      </c>
      <c r="K11" s="439">
        <v>3864152</v>
      </c>
    </row>
    <row r="12" spans="1:12" s="65" customFormat="1" ht="15.75" customHeight="1">
      <c r="A12" s="1651"/>
      <c r="B12" s="639">
        <v>6</v>
      </c>
      <c r="C12" s="640"/>
      <c r="D12" s="439">
        <v>68678</v>
      </c>
      <c r="E12" s="456">
        <v>7783116</v>
      </c>
      <c r="F12" s="456">
        <v>7666776</v>
      </c>
      <c r="G12" s="439"/>
      <c r="H12" s="439">
        <v>44742508</v>
      </c>
      <c r="I12" s="439">
        <v>46135613</v>
      </c>
      <c r="J12" s="439">
        <v>5696206</v>
      </c>
      <c r="K12" s="439">
        <v>3686871</v>
      </c>
    </row>
    <row r="13" spans="1:12" ht="15.75" customHeight="1">
      <c r="A13" s="92"/>
      <c r="B13" s="710"/>
      <c r="C13" s="1414"/>
      <c r="D13" s="88"/>
      <c r="E13" s="88"/>
      <c r="F13" s="88"/>
      <c r="G13" s="88"/>
      <c r="H13" s="88"/>
      <c r="I13" s="88"/>
      <c r="J13" s="88"/>
      <c r="K13" s="88"/>
    </row>
    <row r="14" spans="1:12" ht="15.75" customHeight="1">
      <c r="A14" s="1417">
        <v>6</v>
      </c>
      <c r="B14" s="709">
        <v>12</v>
      </c>
      <c r="C14" s="1055" t="s">
        <v>285</v>
      </c>
      <c r="D14" s="400">
        <v>5976</v>
      </c>
      <c r="E14" s="168">
        <v>674394</v>
      </c>
      <c r="F14" s="168">
        <v>662696</v>
      </c>
      <c r="G14" s="400"/>
      <c r="H14" s="400">
        <v>4907018</v>
      </c>
      <c r="I14" s="400">
        <v>4361232</v>
      </c>
      <c r="J14" s="400">
        <v>524595</v>
      </c>
      <c r="K14" s="400">
        <v>332174</v>
      </c>
    </row>
    <row r="15" spans="1:12" ht="15.75" customHeight="1">
      <c r="A15" s="1417">
        <v>7</v>
      </c>
      <c r="B15" s="709">
        <v>1</v>
      </c>
      <c r="C15" s="1055"/>
      <c r="D15" s="400">
        <v>5910</v>
      </c>
      <c r="E15" s="168">
        <v>623794</v>
      </c>
      <c r="F15" s="168">
        <v>614003</v>
      </c>
      <c r="G15" s="400"/>
      <c r="H15" s="400">
        <v>3708915</v>
      </c>
      <c r="I15" s="400">
        <v>3391753</v>
      </c>
      <c r="J15" s="400">
        <v>437889</v>
      </c>
      <c r="K15" s="400">
        <v>290039</v>
      </c>
    </row>
    <row r="16" spans="1:12" ht="15.75" customHeight="1">
      <c r="A16" s="1417"/>
      <c r="B16" s="709">
        <v>2</v>
      </c>
      <c r="C16" s="1055"/>
      <c r="D16" s="400">
        <v>5195</v>
      </c>
      <c r="E16" s="168">
        <v>596899</v>
      </c>
      <c r="F16" s="168">
        <v>588047</v>
      </c>
      <c r="G16" s="400"/>
      <c r="H16" s="400">
        <v>3853444</v>
      </c>
      <c r="I16" s="400">
        <v>3552149</v>
      </c>
      <c r="J16" s="400">
        <v>440981</v>
      </c>
      <c r="K16" s="400">
        <v>293552</v>
      </c>
    </row>
    <row r="17" spans="1:13" ht="15.75" customHeight="1">
      <c r="A17" s="1417"/>
      <c r="B17" s="709">
        <v>3</v>
      </c>
      <c r="C17" s="1055"/>
      <c r="D17" s="400">
        <v>5812</v>
      </c>
      <c r="E17" s="168">
        <v>692147</v>
      </c>
      <c r="F17" s="168">
        <v>692274</v>
      </c>
      <c r="G17" s="400"/>
      <c r="H17" s="400">
        <v>4064019</v>
      </c>
      <c r="I17" s="400">
        <v>3990385</v>
      </c>
      <c r="J17" s="400">
        <v>476581</v>
      </c>
      <c r="K17" s="400">
        <v>314961</v>
      </c>
    </row>
    <row r="18" spans="1:13" ht="15.75" customHeight="1">
      <c r="A18" s="1417"/>
      <c r="B18" s="709">
        <v>4</v>
      </c>
      <c r="C18" s="1055"/>
      <c r="D18" s="400">
        <v>5683</v>
      </c>
      <c r="E18" s="168">
        <v>616468</v>
      </c>
      <c r="F18" s="168">
        <v>599071</v>
      </c>
      <c r="G18" s="400"/>
      <c r="H18" s="400">
        <v>3597748</v>
      </c>
      <c r="I18" s="400">
        <v>3701801</v>
      </c>
      <c r="J18" s="400">
        <v>439037</v>
      </c>
      <c r="K18" s="400">
        <v>294786</v>
      </c>
    </row>
    <row r="19" spans="1:13" ht="15.75" customHeight="1">
      <c r="A19" s="1417"/>
      <c r="B19" s="709">
        <v>5</v>
      </c>
      <c r="C19" s="1055"/>
      <c r="D19" s="400">
        <v>5832</v>
      </c>
      <c r="E19" s="168">
        <v>664480</v>
      </c>
      <c r="F19" s="168">
        <v>667565</v>
      </c>
      <c r="G19" s="400"/>
      <c r="H19" s="400">
        <v>3329352</v>
      </c>
      <c r="I19" s="400">
        <v>3655836</v>
      </c>
      <c r="J19" s="400">
        <v>429424</v>
      </c>
      <c r="K19" s="400">
        <v>292405</v>
      </c>
    </row>
    <row r="20" spans="1:13" ht="15.75" customHeight="1">
      <c r="A20" s="1417"/>
      <c r="B20" s="709">
        <v>6</v>
      </c>
      <c r="C20" s="1055"/>
      <c r="D20" s="400">
        <v>5612</v>
      </c>
      <c r="E20" s="400">
        <v>656534</v>
      </c>
      <c r="F20" s="400">
        <v>642441</v>
      </c>
      <c r="G20" s="400"/>
      <c r="H20" s="400">
        <v>3453351</v>
      </c>
      <c r="I20" s="400">
        <v>3549665</v>
      </c>
      <c r="J20" s="400">
        <v>410683</v>
      </c>
      <c r="K20" s="400">
        <v>269954</v>
      </c>
    </row>
    <row r="21" spans="1:13" ht="15.75" customHeight="1">
      <c r="A21" s="1417"/>
      <c r="B21" s="709">
        <v>7</v>
      </c>
      <c r="C21" s="1055"/>
      <c r="D21" s="400">
        <v>5913</v>
      </c>
      <c r="E21" s="168">
        <v>693739</v>
      </c>
      <c r="F21" s="168">
        <v>676782</v>
      </c>
      <c r="G21" s="400"/>
      <c r="H21" s="400">
        <v>3743178</v>
      </c>
      <c r="I21" s="400">
        <v>4426636</v>
      </c>
      <c r="J21" s="400">
        <v>411679</v>
      </c>
      <c r="K21" s="400">
        <v>282026</v>
      </c>
    </row>
    <row r="22" spans="1:13" ht="15.75" customHeight="1">
      <c r="A22" s="1417"/>
      <c r="B22" s="709">
        <v>8</v>
      </c>
      <c r="C22" s="1055"/>
      <c r="D22" s="400">
        <v>6276</v>
      </c>
      <c r="E22" s="168">
        <v>791009</v>
      </c>
      <c r="F22" s="168">
        <v>790070</v>
      </c>
      <c r="G22" s="400"/>
      <c r="H22" s="400">
        <v>3630906</v>
      </c>
      <c r="I22" s="400">
        <v>4099388</v>
      </c>
      <c r="J22" s="400">
        <v>396369</v>
      </c>
      <c r="K22" s="400">
        <v>266977</v>
      </c>
    </row>
    <row r="23" spans="1:13" ht="15.75" customHeight="1">
      <c r="A23" s="1417"/>
      <c r="B23" s="709">
        <v>9</v>
      </c>
      <c r="C23" s="1055"/>
      <c r="D23" s="400">
        <v>5600</v>
      </c>
      <c r="E23" s="168">
        <v>704356</v>
      </c>
      <c r="F23" s="168">
        <v>703993</v>
      </c>
      <c r="G23" s="400"/>
      <c r="H23" s="400">
        <v>3534630</v>
      </c>
      <c r="I23" s="400">
        <v>3939290</v>
      </c>
      <c r="J23" s="400">
        <v>356329</v>
      </c>
      <c r="K23" s="400">
        <v>258169</v>
      </c>
    </row>
    <row r="24" spans="1:13" ht="15.75" customHeight="1">
      <c r="A24" s="1417"/>
      <c r="B24" s="709">
        <v>10</v>
      </c>
      <c r="C24" s="1055"/>
      <c r="D24" s="400">
        <v>5817</v>
      </c>
      <c r="E24" s="168">
        <v>739347</v>
      </c>
      <c r="F24" s="168">
        <v>726413</v>
      </c>
      <c r="G24" s="400"/>
      <c r="H24" s="400">
        <v>4044765</v>
      </c>
      <c r="I24" s="400">
        <v>4131995</v>
      </c>
      <c r="J24" s="400">
        <v>399618</v>
      </c>
      <c r="K24" s="400">
        <v>295698</v>
      </c>
    </row>
    <row r="25" spans="1:13" ht="15.75" customHeight="1">
      <c r="A25" s="1417"/>
      <c r="B25" s="709">
        <v>11</v>
      </c>
      <c r="C25" s="1055"/>
      <c r="D25" s="400">
        <v>5649</v>
      </c>
      <c r="E25" s="168">
        <v>691368</v>
      </c>
      <c r="F25" s="168">
        <v>683085</v>
      </c>
      <c r="G25" s="400"/>
      <c r="H25" s="400">
        <v>4056786</v>
      </c>
      <c r="I25" s="400">
        <v>3909788</v>
      </c>
      <c r="J25" s="400">
        <v>408139</v>
      </c>
      <c r="K25" s="400">
        <v>280796</v>
      </c>
    </row>
    <row r="26" spans="1:13" ht="15.75" customHeight="1">
      <c r="A26" s="1417"/>
      <c r="B26" s="709">
        <v>12</v>
      </c>
      <c r="C26" s="1055"/>
      <c r="D26" s="400">
        <v>5878</v>
      </c>
      <c r="E26" s="400">
        <v>667042</v>
      </c>
      <c r="F26" s="400">
        <v>654208</v>
      </c>
      <c r="G26" s="400"/>
      <c r="H26" s="400">
        <v>4793265</v>
      </c>
      <c r="I26" s="400">
        <v>4425494</v>
      </c>
      <c r="J26" s="400">
        <v>258767</v>
      </c>
      <c r="K26" s="400">
        <v>300266</v>
      </c>
    </row>
    <row r="27" spans="1:13" ht="13.5" customHeight="1">
      <c r="A27" s="1648"/>
      <c r="B27" s="709"/>
      <c r="C27" s="1414"/>
      <c r="D27" s="504"/>
      <c r="E27" s="504"/>
      <c r="F27" s="504"/>
      <c r="G27" s="504"/>
      <c r="H27" s="504"/>
      <c r="I27" s="504"/>
      <c r="J27" s="504"/>
      <c r="K27" s="504"/>
    </row>
    <row r="28" spans="1:13" ht="15.75" customHeight="1">
      <c r="A28" s="1820" t="s">
        <v>43</v>
      </c>
      <c r="B28" s="1820"/>
      <c r="C28" s="1821"/>
      <c r="D28" s="1652">
        <f>(D26-D25)/D25*100</f>
        <v>4.0538148344839788</v>
      </c>
      <c r="E28" s="1652">
        <f>(E26-E25)/E25*100</f>
        <v>-3.518531375475868</v>
      </c>
      <c r="F28" s="1652">
        <f t="shared" ref="F28:K28" si="0">(F26-F25)/F25*100</f>
        <v>-4.2274387521318717</v>
      </c>
      <c r="G28" s="1652" t="e">
        <f t="shared" si="0"/>
        <v>#DIV/0!</v>
      </c>
      <c r="H28" s="1652">
        <f t="shared" si="0"/>
        <v>18.154248215212732</v>
      </c>
      <c r="I28" s="1652">
        <f t="shared" si="0"/>
        <v>13.190126932713486</v>
      </c>
      <c r="J28" s="1652">
        <f t="shared" si="0"/>
        <v>-36.598315769872521</v>
      </c>
      <c r="K28" s="1652">
        <f t="shared" si="0"/>
        <v>6.9338594566874177</v>
      </c>
      <c r="M28" s="355" t="s">
        <v>906</v>
      </c>
    </row>
    <row r="29" spans="1:13" ht="15.75" customHeight="1">
      <c r="A29" s="1871" t="s">
        <v>262</v>
      </c>
      <c r="B29" s="1871"/>
      <c r="C29" s="1872"/>
      <c r="D29" s="1653">
        <f>(D26-D14)/D14*100</f>
        <v>-1.6398929049531459</v>
      </c>
      <c r="E29" s="1653">
        <f>(E26-E14)/E14*100</f>
        <v>-1.0901639101178242</v>
      </c>
      <c r="F29" s="1653">
        <f t="shared" ref="F29:K29" si="1">(F26-F14)/F14*100</f>
        <v>-1.2808286152323238</v>
      </c>
      <c r="G29" s="1653" t="e">
        <f t="shared" si="1"/>
        <v>#DIV/0!</v>
      </c>
      <c r="H29" s="1653">
        <f t="shared" si="1"/>
        <v>-2.3181696093228106</v>
      </c>
      <c r="I29" s="1653">
        <f t="shared" si="1"/>
        <v>1.473482722313328</v>
      </c>
      <c r="J29" s="1653">
        <f t="shared" si="1"/>
        <v>-50.672995358324037</v>
      </c>
      <c r="K29" s="1653">
        <f t="shared" si="1"/>
        <v>-9.6058090037149206</v>
      </c>
      <c r="M29" s="355" t="s">
        <v>906</v>
      </c>
    </row>
    <row r="30" spans="1:13" ht="12" customHeight="1">
      <c r="A30" s="1654" t="s">
        <v>498</v>
      </c>
      <c r="B30" s="1655" t="s">
        <v>804</v>
      </c>
      <c r="C30" s="969"/>
      <c r="K30" s="1656" t="s">
        <v>761</v>
      </c>
    </row>
    <row r="31" spans="1:13" ht="9.75" customHeight="1">
      <c r="A31" s="12"/>
      <c r="B31" s="12"/>
    </row>
    <row r="32" spans="1:13" ht="9.75" customHeight="1">
      <c r="A32" s="12"/>
      <c r="B32" s="12"/>
    </row>
    <row r="33" spans="1:12" ht="14">
      <c r="A33" s="1647" t="s">
        <v>738</v>
      </c>
      <c r="B33" s="710"/>
      <c r="C33" s="710"/>
      <c r="H33" s="1657" t="s">
        <v>735</v>
      </c>
    </row>
    <row r="34" spans="1:12" ht="25.5" customHeight="1">
      <c r="A34" s="2101" t="s">
        <v>514</v>
      </c>
      <c r="B34" s="2101"/>
      <c r="C34" s="2102"/>
      <c r="D34" s="69" t="s">
        <v>206</v>
      </c>
      <c r="E34" s="63" t="s">
        <v>207</v>
      </c>
      <c r="F34" s="2099" t="s">
        <v>208</v>
      </c>
      <c r="G34" s="2100"/>
      <c r="H34" s="177" t="s">
        <v>206</v>
      </c>
      <c r="I34" s="63" t="s">
        <v>207</v>
      </c>
      <c r="J34" s="70" t="s">
        <v>208</v>
      </c>
      <c r="K34" s="70" t="s">
        <v>209</v>
      </c>
      <c r="L34" s="70" t="s">
        <v>210</v>
      </c>
    </row>
    <row r="35" spans="1:12" ht="14.25" customHeight="1">
      <c r="A35" s="722"/>
      <c r="B35" s="710"/>
      <c r="C35" s="1414"/>
      <c r="D35" s="1649" t="s">
        <v>213</v>
      </c>
      <c r="E35" s="1649" t="s">
        <v>199</v>
      </c>
      <c r="F35" s="1649" t="s">
        <v>199</v>
      </c>
      <c r="G35" s="1649"/>
      <c r="H35" s="1658" t="s">
        <v>213</v>
      </c>
      <c r="I35" s="1649" t="s">
        <v>199</v>
      </c>
      <c r="J35" s="1649" t="s">
        <v>199</v>
      </c>
      <c r="K35" s="1649" t="s">
        <v>433</v>
      </c>
      <c r="L35" s="1649" t="s">
        <v>433</v>
      </c>
    </row>
    <row r="36" spans="1:12" ht="15.75" customHeight="1">
      <c r="A36" s="1329" t="s">
        <v>482</v>
      </c>
      <c r="B36" s="639">
        <v>2</v>
      </c>
      <c r="C36" s="640" t="s">
        <v>151</v>
      </c>
      <c r="D36" s="458">
        <v>11614</v>
      </c>
      <c r="E36" s="458">
        <v>602473</v>
      </c>
      <c r="F36" s="458">
        <v>610907</v>
      </c>
      <c r="G36" s="458">
        <v>0</v>
      </c>
      <c r="H36" s="459">
        <v>1468</v>
      </c>
      <c r="I36" s="458">
        <v>7736</v>
      </c>
      <c r="J36" s="458">
        <v>7912</v>
      </c>
      <c r="K36" s="458">
        <v>568</v>
      </c>
      <c r="L36" s="458">
        <v>322</v>
      </c>
    </row>
    <row r="37" spans="1:12" ht="15.75" customHeight="1">
      <c r="A37" s="638"/>
      <c r="B37" s="639">
        <v>3</v>
      </c>
      <c r="C37" s="640"/>
      <c r="D37" s="458">
        <v>15019</v>
      </c>
      <c r="E37" s="458">
        <v>875570</v>
      </c>
      <c r="F37" s="458">
        <v>877059</v>
      </c>
      <c r="G37" s="458">
        <v>0</v>
      </c>
      <c r="H37" s="459">
        <v>1574</v>
      </c>
      <c r="I37" s="458">
        <v>10331</v>
      </c>
      <c r="J37" s="458">
        <v>10717</v>
      </c>
      <c r="K37" s="458">
        <v>501</v>
      </c>
      <c r="L37" s="458">
        <v>317</v>
      </c>
    </row>
    <row r="38" spans="1:12" ht="15.75" customHeight="1">
      <c r="A38" s="638"/>
      <c r="B38" s="639">
        <v>4</v>
      </c>
      <c r="C38" s="640"/>
      <c r="D38" s="458">
        <v>17233</v>
      </c>
      <c r="E38" s="458">
        <v>1554335</v>
      </c>
      <c r="F38" s="458">
        <v>1554780</v>
      </c>
      <c r="G38" s="458"/>
      <c r="H38" s="459">
        <v>1822</v>
      </c>
      <c r="I38" s="458">
        <v>14788</v>
      </c>
      <c r="J38" s="458">
        <v>14828</v>
      </c>
      <c r="K38" s="458">
        <v>259</v>
      </c>
      <c r="L38" s="458">
        <v>326</v>
      </c>
    </row>
    <row r="39" spans="1:12" ht="15.75" customHeight="1">
      <c r="A39" s="638"/>
      <c r="B39" s="639">
        <v>5</v>
      </c>
      <c r="C39" s="640"/>
      <c r="D39" s="458">
        <v>17345</v>
      </c>
      <c r="E39" s="458">
        <v>1724303</v>
      </c>
      <c r="F39" s="458">
        <v>1719493</v>
      </c>
      <c r="G39" s="458"/>
      <c r="H39" s="459">
        <v>1819</v>
      </c>
      <c r="I39" s="458">
        <v>19332</v>
      </c>
      <c r="J39" s="458">
        <v>19400</v>
      </c>
      <c r="K39" s="458">
        <v>219</v>
      </c>
      <c r="L39" s="458">
        <v>298</v>
      </c>
    </row>
    <row r="40" spans="1:12" ht="15.75" customHeight="1">
      <c r="A40" s="638"/>
      <c r="B40" s="639">
        <v>6</v>
      </c>
      <c r="C40" s="640"/>
      <c r="D40" s="458">
        <v>16684</v>
      </c>
      <c r="E40" s="458">
        <v>1808749</v>
      </c>
      <c r="F40" s="458">
        <v>1803940</v>
      </c>
      <c r="G40" s="458"/>
      <c r="H40" s="459">
        <v>1711</v>
      </c>
      <c r="I40" s="458">
        <v>17754</v>
      </c>
      <c r="J40" s="458">
        <v>17698</v>
      </c>
      <c r="K40" s="458">
        <v>283</v>
      </c>
      <c r="L40" s="458">
        <v>336</v>
      </c>
    </row>
    <row r="41" spans="1:12" ht="15.75" customHeight="1">
      <c r="A41" s="89"/>
      <c r="B41" s="710"/>
      <c r="C41" s="1414"/>
      <c r="D41" s="180"/>
      <c r="E41" s="180"/>
      <c r="F41" s="180"/>
      <c r="G41" s="180"/>
      <c r="H41" s="178"/>
      <c r="I41" s="179"/>
      <c r="J41" s="180"/>
      <c r="K41" s="180"/>
      <c r="L41" s="180"/>
    </row>
    <row r="42" spans="1:12" ht="15.75" customHeight="1">
      <c r="A42" s="1417">
        <v>6</v>
      </c>
      <c r="B42" s="709">
        <v>12</v>
      </c>
      <c r="C42" s="1055" t="s">
        <v>285</v>
      </c>
      <c r="D42" s="330">
        <v>1415</v>
      </c>
      <c r="E42" s="330">
        <v>141920</v>
      </c>
      <c r="F42" s="330">
        <v>138060</v>
      </c>
      <c r="G42" s="330"/>
      <c r="H42" s="181">
        <v>86</v>
      </c>
      <c r="I42" s="330">
        <v>1214</v>
      </c>
      <c r="J42" s="330">
        <v>1357</v>
      </c>
      <c r="K42" s="330">
        <v>7</v>
      </c>
      <c r="L42" s="330">
        <v>29</v>
      </c>
    </row>
    <row r="43" spans="1:12" ht="15.75" customHeight="1">
      <c r="A43" s="1417">
        <v>7</v>
      </c>
      <c r="B43" s="709">
        <v>1</v>
      </c>
      <c r="C43" s="1055"/>
      <c r="D43" s="330">
        <v>1418</v>
      </c>
      <c r="E43" s="330">
        <v>141430</v>
      </c>
      <c r="F43" s="330">
        <v>137275</v>
      </c>
      <c r="G43" s="330"/>
      <c r="H43" s="181">
        <v>54</v>
      </c>
      <c r="I43" s="330">
        <v>1827</v>
      </c>
      <c r="J43" s="330">
        <v>1626</v>
      </c>
      <c r="K43" s="330">
        <v>8</v>
      </c>
      <c r="L43" s="330">
        <v>1</v>
      </c>
    </row>
    <row r="44" spans="1:12" ht="15.75" customHeight="1">
      <c r="A44" s="1417"/>
      <c r="B44" s="709">
        <v>2</v>
      </c>
      <c r="C44" s="1055"/>
      <c r="D44" s="330">
        <v>1328</v>
      </c>
      <c r="E44" s="330">
        <v>139191</v>
      </c>
      <c r="F44" s="330">
        <v>140780</v>
      </c>
      <c r="G44" s="330"/>
      <c r="H44" s="181">
        <v>58</v>
      </c>
      <c r="I44" s="330">
        <v>901</v>
      </c>
      <c r="J44" s="330">
        <v>940</v>
      </c>
      <c r="K44" s="330">
        <v>10</v>
      </c>
      <c r="L44" s="330">
        <v>9</v>
      </c>
    </row>
    <row r="45" spans="1:12" ht="15.75" customHeight="1">
      <c r="A45" s="1417"/>
      <c r="B45" s="709">
        <v>3</v>
      </c>
      <c r="C45" s="1055"/>
      <c r="D45" s="330">
        <v>1429</v>
      </c>
      <c r="E45" s="330">
        <v>157958</v>
      </c>
      <c r="F45" s="330">
        <v>161906</v>
      </c>
      <c r="G45" s="330"/>
      <c r="H45" s="181">
        <v>146</v>
      </c>
      <c r="I45" s="330">
        <v>1928</v>
      </c>
      <c r="J45" s="330">
        <v>1953</v>
      </c>
      <c r="K45" s="330">
        <v>11</v>
      </c>
      <c r="L45" s="330">
        <v>2</v>
      </c>
    </row>
    <row r="46" spans="1:12" ht="15.75" customHeight="1">
      <c r="A46" s="1417"/>
      <c r="B46" s="709">
        <v>4</v>
      </c>
      <c r="C46" s="1055"/>
      <c r="D46" s="330">
        <v>1472</v>
      </c>
      <c r="E46" s="330">
        <v>147204</v>
      </c>
      <c r="F46" s="330">
        <v>145891</v>
      </c>
      <c r="G46" s="330"/>
      <c r="H46" s="181">
        <v>175</v>
      </c>
      <c r="I46" s="330">
        <v>1347</v>
      </c>
      <c r="J46" s="330">
        <v>1420</v>
      </c>
      <c r="K46" s="330">
        <v>8</v>
      </c>
      <c r="L46" s="330">
        <v>19</v>
      </c>
    </row>
    <row r="47" spans="1:12" ht="15.75" customHeight="1">
      <c r="A47" s="1417"/>
      <c r="B47" s="709">
        <v>5</v>
      </c>
      <c r="C47" s="1055"/>
      <c r="D47" s="330">
        <v>1623</v>
      </c>
      <c r="E47" s="330">
        <v>176391</v>
      </c>
      <c r="F47" s="330">
        <v>178488</v>
      </c>
      <c r="G47" s="330"/>
      <c r="H47" s="181">
        <v>189</v>
      </c>
      <c r="I47" s="330">
        <v>1563</v>
      </c>
      <c r="J47" s="330">
        <v>1483</v>
      </c>
      <c r="K47" s="330">
        <v>7</v>
      </c>
      <c r="L47" s="330">
        <v>9</v>
      </c>
    </row>
    <row r="48" spans="1:12" ht="15.75" customHeight="1">
      <c r="A48" s="1417"/>
      <c r="B48" s="709">
        <v>6</v>
      </c>
      <c r="C48" s="1055"/>
      <c r="D48" s="330">
        <v>1548</v>
      </c>
      <c r="E48" s="330">
        <v>175698</v>
      </c>
      <c r="F48" s="330">
        <v>173765</v>
      </c>
      <c r="G48" s="330"/>
      <c r="H48" s="181">
        <v>154</v>
      </c>
      <c r="I48" s="330">
        <v>1582</v>
      </c>
      <c r="J48" s="330">
        <v>1611</v>
      </c>
      <c r="K48" s="330">
        <v>17</v>
      </c>
      <c r="L48" s="330">
        <v>8</v>
      </c>
    </row>
    <row r="49" spans="1:13" ht="15.75" customHeight="1">
      <c r="A49" s="1417"/>
      <c r="B49" s="709">
        <v>7</v>
      </c>
      <c r="C49" s="1055"/>
      <c r="D49" s="330">
        <v>1589</v>
      </c>
      <c r="E49" s="330">
        <v>175005</v>
      </c>
      <c r="F49" s="330">
        <v>172214</v>
      </c>
      <c r="G49" s="330"/>
      <c r="H49" s="181">
        <v>208</v>
      </c>
      <c r="I49" s="330">
        <v>1735</v>
      </c>
      <c r="J49" s="330">
        <v>1736</v>
      </c>
      <c r="K49" s="330">
        <v>7</v>
      </c>
      <c r="L49" s="330">
        <v>52</v>
      </c>
    </row>
    <row r="50" spans="1:13" ht="15.75" customHeight="1">
      <c r="A50" s="1417"/>
      <c r="B50" s="709">
        <v>8</v>
      </c>
      <c r="C50" s="1055"/>
      <c r="D50" s="253">
        <v>1602</v>
      </c>
      <c r="E50" s="253">
        <v>201026</v>
      </c>
      <c r="F50" s="253">
        <v>199994</v>
      </c>
      <c r="G50" s="330"/>
      <c r="H50" s="181">
        <v>184</v>
      </c>
      <c r="I50" s="330">
        <v>1931</v>
      </c>
      <c r="J50" s="330">
        <v>1875</v>
      </c>
      <c r="K50" s="330">
        <v>54</v>
      </c>
      <c r="L50" s="330">
        <v>11</v>
      </c>
    </row>
    <row r="51" spans="1:13" ht="15.75" customHeight="1">
      <c r="A51" s="1417"/>
      <c r="B51" s="709">
        <v>9</v>
      </c>
      <c r="C51" s="1055"/>
      <c r="D51" s="253">
        <v>1539</v>
      </c>
      <c r="E51" s="253">
        <v>185208</v>
      </c>
      <c r="F51" s="253">
        <v>187552</v>
      </c>
      <c r="G51" s="330"/>
      <c r="H51" s="181">
        <v>132</v>
      </c>
      <c r="I51" s="330">
        <v>1748</v>
      </c>
      <c r="J51" s="330">
        <v>1789</v>
      </c>
      <c r="K51" s="330">
        <v>9</v>
      </c>
      <c r="L51" s="330">
        <v>18</v>
      </c>
    </row>
    <row r="52" spans="1:13" ht="15.75" customHeight="1">
      <c r="A52" s="1417"/>
      <c r="B52" s="709">
        <v>10</v>
      </c>
      <c r="C52" s="1055"/>
      <c r="D52" s="330">
        <v>1596</v>
      </c>
      <c r="E52" s="330">
        <v>194161</v>
      </c>
      <c r="F52" s="330">
        <v>191827</v>
      </c>
      <c r="G52" s="330"/>
      <c r="H52" s="181">
        <v>184</v>
      </c>
      <c r="I52" s="330">
        <v>1918</v>
      </c>
      <c r="J52" s="330">
        <v>1930</v>
      </c>
      <c r="K52" s="330">
        <v>19</v>
      </c>
      <c r="L52" s="330">
        <v>3</v>
      </c>
    </row>
    <row r="53" spans="1:13" ht="15.75" customHeight="1">
      <c r="A53" s="1417"/>
      <c r="B53" s="709">
        <v>11</v>
      </c>
      <c r="C53" s="1055"/>
      <c r="D53" s="330">
        <v>1518</v>
      </c>
      <c r="E53" s="253">
        <v>173869</v>
      </c>
      <c r="F53" s="253">
        <v>174711</v>
      </c>
      <c r="G53" s="330"/>
      <c r="H53" s="181">
        <v>200</v>
      </c>
      <c r="I53" s="330">
        <v>1949</v>
      </c>
      <c r="J53" s="330">
        <v>1996</v>
      </c>
      <c r="K53" s="330">
        <v>38</v>
      </c>
      <c r="L53" s="330">
        <v>15</v>
      </c>
    </row>
    <row r="54" spans="1:13" ht="15.75" customHeight="1">
      <c r="A54" s="1417"/>
      <c r="B54" s="709">
        <v>12</v>
      </c>
      <c r="C54" s="1055"/>
      <c r="D54" s="463">
        <v>1525</v>
      </c>
      <c r="E54" s="463">
        <v>167099</v>
      </c>
      <c r="F54" s="463">
        <v>161212</v>
      </c>
      <c r="G54" s="463"/>
      <c r="H54" s="181">
        <v>102</v>
      </c>
      <c r="I54" s="463">
        <v>1494</v>
      </c>
      <c r="J54" s="463">
        <v>1664</v>
      </c>
      <c r="K54" s="463">
        <v>27</v>
      </c>
      <c r="L54" s="463">
        <v>30</v>
      </c>
    </row>
    <row r="55" spans="1:13" ht="13.5" customHeight="1">
      <c r="A55" s="722"/>
      <c r="B55" s="709"/>
      <c r="C55" s="1414"/>
      <c r="D55" s="504"/>
      <c r="E55" s="504"/>
      <c r="F55" s="504"/>
      <c r="G55" s="504"/>
      <c r="H55" s="505"/>
      <c r="I55" s="504"/>
      <c r="J55" s="504"/>
      <c r="K55" s="504"/>
      <c r="L55" s="504"/>
    </row>
    <row r="56" spans="1:13" ht="15.75" customHeight="1">
      <c r="A56" s="1820" t="s">
        <v>43</v>
      </c>
      <c r="B56" s="1820"/>
      <c r="C56" s="1821"/>
      <c r="D56" s="1652">
        <f>(D54-D53)/D53*100</f>
        <v>0.46113306982872199</v>
      </c>
      <c r="E56" s="1652">
        <f>(E54-E53)/E53*100</f>
        <v>-3.8937360886644541</v>
      </c>
      <c r="F56" s="1652">
        <f t="shared" ref="F56:L56" si="2">(F54-F53)/F53*100</f>
        <v>-7.7264740056436061</v>
      </c>
      <c r="G56" s="1652" t="e">
        <f t="shared" si="2"/>
        <v>#DIV/0!</v>
      </c>
      <c r="H56" s="1659">
        <f t="shared" si="2"/>
        <v>-49</v>
      </c>
      <c r="I56" s="1652">
        <f t="shared" si="2"/>
        <v>-23.345305284761416</v>
      </c>
      <c r="J56" s="1652">
        <f t="shared" si="2"/>
        <v>-16.633266533066131</v>
      </c>
      <c r="K56" s="1652">
        <f t="shared" si="2"/>
        <v>-28.947368421052634</v>
      </c>
      <c r="L56" s="1652">
        <f t="shared" si="2"/>
        <v>100</v>
      </c>
      <c r="M56" s="355" t="s">
        <v>906</v>
      </c>
    </row>
    <row r="57" spans="1:13" ht="15.75" customHeight="1">
      <c r="A57" s="1871" t="s">
        <v>262</v>
      </c>
      <c r="B57" s="1871"/>
      <c r="C57" s="1872"/>
      <c r="D57" s="1653">
        <f>(D54-D42)/D42*100</f>
        <v>7.7738515901060072</v>
      </c>
      <c r="E57" s="1653">
        <f>(E54-E42)/E42*100</f>
        <v>17.741685456595267</v>
      </c>
      <c r="F57" s="1653">
        <f t="shared" ref="F57:L57" si="3">(F54-F42)/F42*100</f>
        <v>16.76952049833406</v>
      </c>
      <c r="G57" s="1653" t="e">
        <f t="shared" si="3"/>
        <v>#DIV/0!</v>
      </c>
      <c r="H57" s="1660">
        <f t="shared" si="3"/>
        <v>18.604651162790699</v>
      </c>
      <c r="I57" s="1653">
        <f t="shared" si="3"/>
        <v>23.064250411861615</v>
      </c>
      <c r="J57" s="1653">
        <f t="shared" si="3"/>
        <v>22.62343404568902</v>
      </c>
      <c r="K57" s="1653">
        <f t="shared" si="3"/>
        <v>285.71428571428572</v>
      </c>
      <c r="L57" s="1653">
        <f t="shared" si="3"/>
        <v>3.4482758620689653</v>
      </c>
      <c r="M57" s="355" t="s">
        <v>906</v>
      </c>
    </row>
    <row r="58" spans="1:13">
      <c r="A58" s="1661"/>
      <c r="B58" s="12"/>
      <c r="F58" s="1656" t="s">
        <v>761</v>
      </c>
      <c r="G58" s="1649"/>
      <c r="K58" s="1649"/>
      <c r="L58" s="1656" t="s">
        <v>676</v>
      </c>
    </row>
    <row r="59" spans="1:13">
      <c r="A59" s="1654" t="s">
        <v>498</v>
      </c>
      <c r="B59" s="1655" t="s">
        <v>1064</v>
      </c>
      <c r="F59" s="1656"/>
      <c r="H59" s="2098" t="s">
        <v>1006</v>
      </c>
      <c r="I59" s="2098"/>
      <c r="J59" s="2098"/>
      <c r="K59" s="2098"/>
      <c r="L59" s="2098"/>
    </row>
    <row r="60" spans="1:13">
      <c r="A60" s="1661"/>
      <c r="B60" s="1655" t="s">
        <v>1065</v>
      </c>
      <c r="F60" s="1656"/>
    </row>
    <row r="61" spans="1:13">
      <c r="A61" s="1654"/>
      <c r="B61" s="1655"/>
      <c r="C61"/>
    </row>
    <row r="64" spans="1:13">
      <c r="H64" s="12" t="s">
        <v>717</v>
      </c>
    </row>
  </sheetData>
  <mergeCells count="10">
    <mergeCell ref="J4:K4"/>
    <mergeCell ref="H59:L59"/>
    <mergeCell ref="A57:C57"/>
    <mergeCell ref="A28:C28"/>
    <mergeCell ref="A29:C29"/>
    <mergeCell ref="F6:G6"/>
    <mergeCell ref="F34:G34"/>
    <mergeCell ref="A6:C6"/>
    <mergeCell ref="A34:C34"/>
    <mergeCell ref="A56:C56"/>
  </mergeCells>
  <phoneticPr fontId="3"/>
  <pageMargins left="0.78740157480314965" right="0.78740157480314965" top="0.70866141732283472" bottom="0.39370078740157483" header="0.39370078740157483" footer="0.19685039370078741"/>
  <pageSetup paperSize="9" scale="88" orientation="portrait" r:id="rId1"/>
  <headerFooter alignWithMargins="0">
    <oddHeader>&amp;L&amp;"ＭＳ ゴシック,太字"&amp;17 9　運輸・運転免許</oddHeader>
    <oddFooter>&amp;L－26－</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
    <tabColor theme="6" tint="-0.249977111117893"/>
  </sheetPr>
  <dimension ref="A1:Q67"/>
  <sheetViews>
    <sheetView view="pageBreakPreview" zoomScaleNormal="100" zoomScaleSheetLayoutView="100" workbookViewId="0"/>
  </sheetViews>
  <sheetFormatPr defaultColWidth="9.33203125" defaultRowHeight="11"/>
  <cols>
    <col min="1" max="1" width="4.44140625" style="190" customWidth="1"/>
    <col min="2" max="2" width="3.33203125" style="190" customWidth="1"/>
    <col min="3" max="3" width="6.44140625" style="190" customWidth="1"/>
    <col min="4" max="4" width="12" style="190" customWidth="1"/>
    <col min="5" max="5" width="12.33203125" style="190" customWidth="1"/>
    <col min="6" max="7" width="11.77734375" style="190" customWidth="1"/>
    <col min="8" max="8" width="10.44140625" style="190" customWidth="1"/>
    <col min="9" max="10" width="9.6640625" style="190" customWidth="1"/>
    <col min="11" max="11" width="11" style="190" customWidth="1"/>
    <col min="12" max="12" width="12.109375" style="190" customWidth="1"/>
    <col min="13" max="13" width="10.33203125" style="190" customWidth="1"/>
    <col min="14" max="14" width="10.44140625" style="190" customWidth="1"/>
    <col min="15" max="15" width="10.33203125" style="190" customWidth="1"/>
    <col min="16" max="16" width="11.6640625" style="190" customWidth="1"/>
    <col min="17" max="17" width="7" style="94" customWidth="1"/>
    <col min="18" max="16384" width="9.33203125" style="94"/>
  </cols>
  <sheetData>
    <row r="1" spans="1:17" ht="29.25" customHeight="1">
      <c r="A1" s="1662" t="s">
        <v>732</v>
      </c>
      <c r="B1" s="14"/>
      <c r="C1" s="14"/>
      <c r="D1" s="1663"/>
      <c r="E1" s="66"/>
      <c r="F1" s="1663"/>
      <c r="G1" s="1663"/>
      <c r="H1" s="1664"/>
      <c r="I1" s="1665"/>
      <c r="J1" s="1665"/>
      <c r="K1" s="682"/>
      <c r="L1"/>
      <c r="M1"/>
      <c r="N1" s="1707"/>
      <c r="O1" s="1707"/>
      <c r="P1" s="627"/>
    </row>
    <row r="2" spans="1:17" ht="10.5" customHeight="1">
      <c r="A2" s="7"/>
      <c r="B2" s="7"/>
      <c r="C2" s="7"/>
      <c r="D2" s="1666"/>
      <c r="E2" s="1666"/>
      <c r="F2" s="1667"/>
      <c r="G2" s="1667"/>
      <c r="H2" s="1668"/>
      <c r="I2" s="1668"/>
      <c r="J2" s="1668"/>
      <c r="K2" s="1668"/>
      <c r="L2"/>
      <c r="M2"/>
      <c r="N2"/>
      <c r="O2"/>
      <c r="P2"/>
    </row>
    <row r="3" spans="1:17" ht="18.75" customHeight="1">
      <c r="A3" s="2117" t="s">
        <v>677</v>
      </c>
      <c r="B3" s="2118"/>
      <c r="C3" s="2119"/>
      <c r="D3" s="2129" t="s">
        <v>678</v>
      </c>
      <c r="E3" s="2126" t="s">
        <v>679</v>
      </c>
      <c r="F3" s="182"/>
      <c r="G3" s="183"/>
      <c r="H3" s="2126" t="s">
        <v>680</v>
      </c>
      <c r="I3" s="182"/>
      <c r="J3" s="184"/>
      <c r="K3" s="2111" t="s">
        <v>681</v>
      </c>
      <c r="L3" s="2111" t="s">
        <v>682</v>
      </c>
      <c r="M3" s="2105" t="s">
        <v>683</v>
      </c>
      <c r="N3" s="2105" t="s">
        <v>684</v>
      </c>
      <c r="O3" s="2105" t="s">
        <v>685</v>
      </c>
      <c r="P3" s="185" t="s">
        <v>686</v>
      </c>
    </row>
    <row r="4" spans="1:17" ht="12" customHeight="1">
      <c r="A4" s="2120"/>
      <c r="B4" s="2121"/>
      <c r="C4" s="2122"/>
      <c r="D4" s="2130"/>
      <c r="E4" s="2127"/>
      <c r="F4" s="2107" t="s">
        <v>687</v>
      </c>
      <c r="G4" s="2107" t="s">
        <v>688</v>
      </c>
      <c r="H4" s="2127"/>
      <c r="I4" s="2109" t="s">
        <v>687</v>
      </c>
      <c r="J4" s="2107" t="s">
        <v>688</v>
      </c>
      <c r="K4" s="2112"/>
      <c r="L4" s="2112"/>
      <c r="M4" s="2106"/>
      <c r="N4" s="2106"/>
      <c r="O4" s="2106"/>
      <c r="P4" s="2103" t="s">
        <v>689</v>
      </c>
    </row>
    <row r="5" spans="1:17" ht="17.25" customHeight="1">
      <c r="A5" s="2123"/>
      <c r="B5" s="2124"/>
      <c r="C5" s="2125"/>
      <c r="D5" s="2131"/>
      <c r="E5" s="2128"/>
      <c r="F5" s="2108"/>
      <c r="G5" s="2108"/>
      <c r="H5" s="2128"/>
      <c r="I5" s="2110"/>
      <c r="J5" s="2108"/>
      <c r="K5" s="2113"/>
      <c r="L5" s="2113"/>
      <c r="M5" s="2114"/>
      <c r="N5" s="2114"/>
      <c r="O5" s="186" t="s">
        <v>690</v>
      </c>
      <c r="P5" s="2104"/>
    </row>
    <row r="6" spans="1:17" ht="10.5" customHeight="1">
      <c r="A6" s="1039"/>
      <c r="B6" s="7"/>
      <c r="C6" s="1038"/>
      <c r="D6" s="1649" t="s">
        <v>691</v>
      </c>
      <c r="E6" s="1649" t="s">
        <v>691</v>
      </c>
      <c r="F6" s="1649" t="s">
        <v>691</v>
      </c>
      <c r="G6" s="1649" t="s">
        <v>691</v>
      </c>
      <c r="H6" s="1649" t="s">
        <v>691</v>
      </c>
      <c r="I6" s="1649" t="s">
        <v>691</v>
      </c>
      <c r="J6" s="1649" t="s">
        <v>691</v>
      </c>
      <c r="K6" s="1649" t="s">
        <v>691</v>
      </c>
      <c r="L6" s="1039" t="s">
        <v>691</v>
      </c>
      <c r="M6" s="1039" t="s">
        <v>691</v>
      </c>
      <c r="N6" s="1039" t="s">
        <v>691</v>
      </c>
      <c r="O6" s="1039" t="s">
        <v>691</v>
      </c>
      <c r="P6" s="1039" t="s">
        <v>691</v>
      </c>
    </row>
    <row r="7" spans="1:17" ht="15.75" customHeight="1">
      <c r="A7" s="1033" t="s">
        <v>485</v>
      </c>
      <c r="B7" s="1045">
        <v>3</v>
      </c>
      <c r="C7" s="1669" t="s">
        <v>692</v>
      </c>
      <c r="D7" s="189">
        <v>2955043</v>
      </c>
      <c r="E7" s="188">
        <v>1524458</v>
      </c>
      <c r="F7" s="187">
        <v>1517373</v>
      </c>
      <c r="G7" s="188">
        <v>7085</v>
      </c>
      <c r="H7" s="187">
        <v>190022</v>
      </c>
      <c r="I7" s="187">
        <v>152153</v>
      </c>
      <c r="J7" s="187">
        <v>37869</v>
      </c>
      <c r="K7" s="187">
        <v>9894</v>
      </c>
      <c r="L7" s="187">
        <v>7693</v>
      </c>
      <c r="M7" s="187">
        <v>44722</v>
      </c>
      <c r="N7" s="188">
        <v>13047</v>
      </c>
      <c r="O7" s="188">
        <v>70760</v>
      </c>
      <c r="P7" s="188">
        <v>1094447</v>
      </c>
    </row>
    <row r="8" spans="1:17" ht="15.75" customHeight="1">
      <c r="A8" s="1033"/>
      <c r="B8" s="1045">
        <v>4</v>
      </c>
      <c r="C8" s="1046"/>
      <c r="D8" s="189">
        <v>2962076</v>
      </c>
      <c r="E8" s="188">
        <v>1518769</v>
      </c>
      <c r="F8" s="187">
        <v>1511823</v>
      </c>
      <c r="G8" s="188">
        <v>6946</v>
      </c>
      <c r="H8" s="187">
        <v>190871</v>
      </c>
      <c r="I8" s="187">
        <v>152958</v>
      </c>
      <c r="J8" s="187">
        <v>37913</v>
      </c>
      <c r="K8" s="187">
        <v>10076</v>
      </c>
      <c r="L8" s="187">
        <v>7620</v>
      </c>
      <c r="M8" s="187">
        <v>45196</v>
      </c>
      <c r="N8" s="188">
        <v>13026</v>
      </c>
      <c r="O8" s="188">
        <v>73126</v>
      </c>
      <c r="P8" s="188">
        <v>1103392</v>
      </c>
    </row>
    <row r="9" spans="1:17" ht="15.75" customHeight="1">
      <c r="A9" s="1033"/>
      <c r="B9" s="1045">
        <v>5</v>
      </c>
      <c r="C9" s="1046"/>
      <c r="D9" s="189">
        <v>2963927</v>
      </c>
      <c r="E9" s="188">
        <v>1512840</v>
      </c>
      <c r="F9" s="187">
        <v>1505881</v>
      </c>
      <c r="G9" s="187">
        <v>6959</v>
      </c>
      <c r="H9" s="187">
        <v>191563</v>
      </c>
      <c r="I9" s="187">
        <v>153656</v>
      </c>
      <c r="J9" s="187">
        <v>37907</v>
      </c>
      <c r="K9" s="187">
        <v>10128</v>
      </c>
      <c r="L9" s="187">
        <v>7624</v>
      </c>
      <c r="M9" s="187">
        <v>45601</v>
      </c>
      <c r="N9" s="188">
        <v>13033</v>
      </c>
      <c r="O9" s="188">
        <v>74901</v>
      </c>
      <c r="P9" s="188">
        <v>1108237</v>
      </c>
    </row>
    <row r="10" spans="1:17" ht="15.75" customHeight="1">
      <c r="A10" s="1033"/>
      <c r="B10" s="1045">
        <v>6</v>
      </c>
      <c r="C10" s="1046"/>
      <c r="D10" s="189">
        <v>2968731</v>
      </c>
      <c r="E10" s="188">
        <v>1509519</v>
      </c>
      <c r="F10" s="187">
        <v>1502495</v>
      </c>
      <c r="G10" s="187">
        <v>7024</v>
      </c>
      <c r="H10" s="187">
        <v>192132</v>
      </c>
      <c r="I10" s="187">
        <v>154240</v>
      </c>
      <c r="J10" s="187">
        <v>37892</v>
      </c>
      <c r="K10" s="187">
        <v>10217</v>
      </c>
      <c r="L10" s="187">
        <v>7525</v>
      </c>
      <c r="M10" s="187">
        <v>46115</v>
      </c>
      <c r="N10" s="188">
        <v>13027</v>
      </c>
      <c r="O10" s="188">
        <v>76240</v>
      </c>
      <c r="P10" s="188">
        <v>1113956</v>
      </c>
    </row>
    <row r="11" spans="1:17" ht="15.75" customHeight="1">
      <c r="A11" s="1670" t="s">
        <v>858</v>
      </c>
      <c r="B11" s="1456"/>
      <c r="C11" s="1457"/>
      <c r="D11" s="166">
        <v>100</v>
      </c>
      <c r="E11" s="166">
        <f>+E10/$D10*100</f>
        <v>50.847281212073433</v>
      </c>
      <c r="F11" s="166">
        <f>+F10/$D10*100</f>
        <v>50.610681803100377</v>
      </c>
      <c r="G11" s="166">
        <f t="shared" ref="G11:P11" si="0">+G10/$D10*100</f>
        <v>0.23659940897305956</v>
      </c>
      <c r="H11" s="166">
        <f t="shared" si="0"/>
        <v>6.4718561567215085</v>
      </c>
      <c r="I11" s="166">
        <f t="shared" si="0"/>
        <v>5.1954858826885966</v>
      </c>
      <c r="J11" s="166">
        <f t="shared" si="0"/>
        <v>1.2763702740329117</v>
      </c>
      <c r="K11" s="166">
        <f t="shared" si="0"/>
        <v>0.34415378153157022</v>
      </c>
      <c r="L11" s="166">
        <f t="shared" si="0"/>
        <v>0.25347530645248761</v>
      </c>
      <c r="M11" s="166">
        <f t="shared" si="0"/>
        <v>1.5533573099078359</v>
      </c>
      <c r="N11" s="166">
        <f t="shared" si="0"/>
        <v>0.43880701889123669</v>
      </c>
      <c r="O11" s="166">
        <f t="shared" si="0"/>
        <v>2.5681006463704525</v>
      </c>
      <c r="P11" s="166">
        <f t="shared" si="0"/>
        <v>37.522968568051468</v>
      </c>
      <c r="Q11" s="351" t="s">
        <v>905</v>
      </c>
    </row>
    <row r="12" spans="1:17" ht="15.75" customHeight="1">
      <c r="A12" s="1670"/>
      <c r="B12" s="1456"/>
      <c r="C12" s="1457"/>
      <c r="D12" s="166"/>
      <c r="E12" s="166"/>
      <c r="F12" s="166"/>
      <c r="G12" s="166"/>
      <c r="H12" s="166"/>
      <c r="I12" s="166"/>
      <c r="J12" s="166"/>
      <c r="K12" s="166"/>
      <c r="L12" s="166"/>
      <c r="M12" s="166"/>
      <c r="N12" s="166"/>
      <c r="O12" s="166"/>
      <c r="P12" s="166"/>
      <c r="Q12" s="351"/>
    </row>
    <row r="13" spans="1:17" ht="13.5" customHeight="1">
      <c r="A13" s="395"/>
      <c r="B13" s="7"/>
      <c r="C13" s="1038"/>
      <c r="D13" s="155"/>
      <c r="E13" s="155"/>
      <c r="F13" s="155"/>
      <c r="G13" s="155"/>
      <c r="H13" s="155"/>
      <c r="I13" s="155"/>
      <c r="J13" s="155"/>
      <c r="K13" s="155"/>
      <c r="L13" s="983"/>
      <c r="M13" s="983"/>
      <c r="N13" s="983"/>
      <c r="O13" s="983"/>
      <c r="P13" s="983"/>
      <c r="Q13" s="190"/>
    </row>
    <row r="14" spans="1:17" ht="15.75" customHeight="1">
      <c r="A14" s="1417">
        <v>6</v>
      </c>
      <c r="B14" s="709">
        <v>11</v>
      </c>
      <c r="C14" s="1055" t="s">
        <v>669</v>
      </c>
      <c r="D14" s="156">
        <v>2984422</v>
      </c>
      <c r="E14" s="156">
        <v>1516334</v>
      </c>
      <c r="F14" s="155">
        <v>1509317</v>
      </c>
      <c r="G14" s="155">
        <v>7017</v>
      </c>
      <c r="H14" s="155">
        <v>192455</v>
      </c>
      <c r="I14" s="155">
        <v>154563</v>
      </c>
      <c r="J14" s="155">
        <v>37892</v>
      </c>
      <c r="K14" s="155">
        <v>10165</v>
      </c>
      <c r="L14" s="155">
        <v>7510</v>
      </c>
      <c r="M14" s="155">
        <v>45916</v>
      </c>
      <c r="N14" s="156">
        <v>13050</v>
      </c>
      <c r="O14" s="156">
        <v>76901</v>
      </c>
      <c r="P14" s="156">
        <v>1122091</v>
      </c>
      <c r="Q14" s="190"/>
    </row>
    <row r="15" spans="1:17" ht="15.75" customHeight="1">
      <c r="A15" s="1417"/>
      <c r="B15" s="709">
        <v>12</v>
      </c>
      <c r="C15" s="1055"/>
      <c r="D15" s="156">
        <v>2983029</v>
      </c>
      <c r="E15" s="156">
        <v>1515429</v>
      </c>
      <c r="F15" s="155">
        <v>1508426</v>
      </c>
      <c r="G15" s="155">
        <v>7003</v>
      </c>
      <c r="H15" s="155">
        <v>192370</v>
      </c>
      <c r="I15" s="155">
        <v>154411</v>
      </c>
      <c r="J15" s="155">
        <v>37959</v>
      </c>
      <c r="K15" s="155">
        <v>10171</v>
      </c>
      <c r="L15" s="155">
        <v>7506</v>
      </c>
      <c r="M15" s="155">
        <v>45968</v>
      </c>
      <c r="N15" s="156">
        <v>13051</v>
      </c>
      <c r="O15" s="156">
        <v>76983</v>
      </c>
      <c r="P15" s="156">
        <v>1121551</v>
      </c>
      <c r="Q15" s="190"/>
    </row>
    <row r="16" spans="1:17" ht="15.75" customHeight="1">
      <c r="A16" s="1417">
        <v>7</v>
      </c>
      <c r="B16" s="709">
        <v>1</v>
      </c>
      <c r="C16" s="1055"/>
      <c r="D16" s="156">
        <v>2984329</v>
      </c>
      <c r="E16" s="156">
        <v>1515466</v>
      </c>
      <c r="F16" s="155">
        <v>1508465</v>
      </c>
      <c r="G16" s="155">
        <v>7001</v>
      </c>
      <c r="H16" s="155">
        <v>192183</v>
      </c>
      <c r="I16" s="155">
        <v>154247</v>
      </c>
      <c r="J16" s="155">
        <v>37936</v>
      </c>
      <c r="K16" s="155">
        <v>10201</v>
      </c>
      <c r="L16" s="155">
        <v>7514</v>
      </c>
      <c r="M16" s="155">
        <v>46008</v>
      </c>
      <c r="N16" s="156">
        <v>13038</v>
      </c>
      <c r="O16" s="156">
        <v>77037</v>
      </c>
      <c r="P16" s="156">
        <v>1122882</v>
      </c>
      <c r="Q16" s="190"/>
    </row>
    <row r="17" spans="1:17" ht="15.75" customHeight="1">
      <c r="A17" s="1417"/>
      <c r="B17" s="709">
        <v>2</v>
      </c>
      <c r="C17" s="1055"/>
      <c r="D17" s="156">
        <v>2985067</v>
      </c>
      <c r="E17" s="156">
        <v>1515592</v>
      </c>
      <c r="F17" s="155">
        <v>1508574</v>
      </c>
      <c r="G17" s="155">
        <v>7018</v>
      </c>
      <c r="H17" s="155">
        <v>192316</v>
      </c>
      <c r="I17" s="155">
        <v>154367</v>
      </c>
      <c r="J17" s="155">
        <v>37949</v>
      </c>
      <c r="K17" s="155">
        <v>10221</v>
      </c>
      <c r="L17" s="155">
        <v>7542</v>
      </c>
      <c r="M17" s="155">
        <v>46063</v>
      </c>
      <c r="N17" s="156">
        <v>13034</v>
      </c>
      <c r="O17" s="156">
        <v>77012</v>
      </c>
      <c r="P17" s="156">
        <v>1123287</v>
      </c>
      <c r="Q17" s="190"/>
    </row>
    <row r="18" spans="1:17" ht="15.75" customHeight="1">
      <c r="A18" s="1417"/>
      <c r="B18" s="709">
        <v>3</v>
      </c>
      <c r="C18" s="1055"/>
      <c r="D18" s="156">
        <v>2968731</v>
      </c>
      <c r="E18" s="156">
        <v>1509519</v>
      </c>
      <c r="F18" s="155">
        <v>1502495</v>
      </c>
      <c r="G18" s="155">
        <v>7024</v>
      </c>
      <c r="H18" s="155">
        <v>192132</v>
      </c>
      <c r="I18" s="155">
        <v>154240</v>
      </c>
      <c r="J18" s="155">
        <v>37892</v>
      </c>
      <c r="K18" s="155">
        <v>10217</v>
      </c>
      <c r="L18" s="155">
        <v>7525</v>
      </c>
      <c r="M18" s="155">
        <v>46115</v>
      </c>
      <c r="N18" s="156">
        <v>13027</v>
      </c>
      <c r="O18" s="156">
        <v>76240</v>
      </c>
      <c r="P18" s="156">
        <v>1113956</v>
      </c>
      <c r="Q18" s="190"/>
    </row>
    <row r="19" spans="1:17" ht="15.75" customHeight="1">
      <c r="A19" s="1417"/>
      <c r="B19" s="709">
        <v>4</v>
      </c>
      <c r="C19" s="1055"/>
      <c r="D19" s="156">
        <v>2972704</v>
      </c>
      <c r="E19" s="156">
        <v>1509363</v>
      </c>
      <c r="F19" s="155">
        <v>1502297</v>
      </c>
      <c r="G19" s="155">
        <v>7066</v>
      </c>
      <c r="H19" s="155">
        <v>192291</v>
      </c>
      <c r="I19" s="155">
        <v>154411</v>
      </c>
      <c r="J19" s="155">
        <v>37880</v>
      </c>
      <c r="K19" s="155">
        <v>10237</v>
      </c>
      <c r="L19" s="155">
        <v>7510</v>
      </c>
      <c r="M19" s="155">
        <v>46120</v>
      </c>
      <c r="N19" s="156">
        <v>13029</v>
      </c>
      <c r="O19" s="156">
        <v>76645</v>
      </c>
      <c r="P19" s="156">
        <v>1117509</v>
      </c>
      <c r="Q19" s="190"/>
    </row>
    <row r="20" spans="1:17" ht="15.75" customHeight="1">
      <c r="A20" s="1417"/>
      <c r="B20" s="709">
        <v>5</v>
      </c>
      <c r="C20" s="1055"/>
      <c r="D20" s="156">
        <v>2974095</v>
      </c>
      <c r="E20" s="156">
        <v>1508807</v>
      </c>
      <c r="F20" s="155">
        <v>1501740</v>
      </c>
      <c r="G20" s="155">
        <v>7067</v>
      </c>
      <c r="H20" s="155">
        <v>192246</v>
      </c>
      <c r="I20" s="155">
        <v>154373</v>
      </c>
      <c r="J20" s="155">
        <v>37873</v>
      </c>
      <c r="K20" s="155">
        <v>10246</v>
      </c>
      <c r="L20" s="155">
        <v>7490</v>
      </c>
      <c r="M20" s="155">
        <v>46158</v>
      </c>
      <c r="N20" s="156">
        <v>13026</v>
      </c>
      <c r="O20" s="156">
        <v>76845</v>
      </c>
      <c r="P20" s="156">
        <v>1119277</v>
      </c>
      <c r="Q20" s="190"/>
    </row>
    <row r="21" spans="1:17" ht="15.75" customHeight="1">
      <c r="A21" s="1417"/>
      <c r="B21" s="709">
        <v>6</v>
      </c>
      <c r="C21" s="1055"/>
      <c r="D21" s="156">
        <v>2976722</v>
      </c>
      <c r="E21" s="156">
        <v>1508916</v>
      </c>
      <c r="F21" s="155">
        <v>1501850</v>
      </c>
      <c r="G21" s="155">
        <v>7066</v>
      </c>
      <c r="H21" s="155">
        <v>192361</v>
      </c>
      <c r="I21" s="155">
        <v>154444</v>
      </c>
      <c r="J21" s="155">
        <v>37917</v>
      </c>
      <c r="K21" s="155">
        <v>10288</v>
      </c>
      <c r="L21" s="155">
        <v>7492</v>
      </c>
      <c r="M21" s="155">
        <v>46181</v>
      </c>
      <c r="N21" s="156">
        <v>13022</v>
      </c>
      <c r="O21" s="156">
        <v>77149</v>
      </c>
      <c r="P21" s="156">
        <v>1121313</v>
      </c>
      <c r="Q21" s="190"/>
    </row>
    <row r="22" spans="1:17" ht="15.75" customHeight="1">
      <c r="A22" s="1417"/>
      <c r="B22" s="709">
        <v>7</v>
      </c>
      <c r="C22" s="1055"/>
      <c r="D22" s="156">
        <v>2978518</v>
      </c>
      <c r="E22" s="156">
        <v>1509308</v>
      </c>
      <c r="F22" s="155">
        <v>1502244</v>
      </c>
      <c r="G22" s="155">
        <v>7064</v>
      </c>
      <c r="H22" s="155">
        <v>192456</v>
      </c>
      <c r="I22" s="155">
        <v>154577</v>
      </c>
      <c r="J22" s="155">
        <v>37879</v>
      </c>
      <c r="K22" s="155">
        <v>10310</v>
      </c>
      <c r="L22" s="155">
        <v>7490</v>
      </c>
      <c r="M22" s="155">
        <v>46121</v>
      </c>
      <c r="N22" s="156">
        <v>13011</v>
      </c>
      <c r="O22" s="156">
        <v>77314</v>
      </c>
      <c r="P22" s="156">
        <v>1122508</v>
      </c>
      <c r="Q22" s="190"/>
    </row>
    <row r="23" spans="1:17" ht="15.75" customHeight="1">
      <c r="A23" s="1417"/>
      <c r="B23" s="709">
        <v>8</v>
      </c>
      <c r="C23" s="1055"/>
      <c r="D23" s="156">
        <v>2980580</v>
      </c>
      <c r="E23" s="156">
        <v>1509933</v>
      </c>
      <c r="F23" s="155">
        <v>1502876</v>
      </c>
      <c r="G23" s="155">
        <v>7057</v>
      </c>
      <c r="H23" s="155">
        <v>192533</v>
      </c>
      <c r="I23" s="155">
        <v>154624</v>
      </c>
      <c r="J23" s="155">
        <v>37909</v>
      </c>
      <c r="K23" s="155">
        <v>10329</v>
      </c>
      <c r="L23" s="155">
        <v>7493</v>
      </c>
      <c r="M23" s="155">
        <v>46234</v>
      </c>
      <c r="N23" s="156">
        <v>13012</v>
      </c>
      <c r="O23" s="156">
        <v>77476</v>
      </c>
      <c r="P23" s="156">
        <v>1123570</v>
      </c>
      <c r="Q23" s="190"/>
    </row>
    <row r="24" spans="1:17" ht="15.75" customHeight="1">
      <c r="A24" s="1417"/>
      <c r="B24" s="709">
        <v>9</v>
      </c>
      <c r="C24" s="1055"/>
      <c r="D24" s="156">
        <v>2982732</v>
      </c>
      <c r="E24" s="156">
        <v>1509783</v>
      </c>
      <c r="F24" s="155">
        <v>1502735</v>
      </c>
      <c r="G24" s="155">
        <v>7048</v>
      </c>
      <c r="H24" s="155">
        <v>192793</v>
      </c>
      <c r="I24" s="155">
        <v>154856</v>
      </c>
      <c r="J24" s="155">
        <v>37937</v>
      </c>
      <c r="K24" s="155">
        <v>10352</v>
      </c>
      <c r="L24" s="155">
        <v>7489</v>
      </c>
      <c r="M24" s="155">
        <v>46403</v>
      </c>
      <c r="N24" s="156">
        <v>13013</v>
      </c>
      <c r="O24" s="156">
        <v>77687</v>
      </c>
      <c r="P24" s="156">
        <v>1125212</v>
      </c>
      <c r="Q24" s="190"/>
    </row>
    <row r="25" spans="1:17" ht="15.75" customHeight="1">
      <c r="A25" s="1417"/>
      <c r="B25" s="709">
        <v>10</v>
      </c>
      <c r="C25" s="1055"/>
      <c r="D25" s="156">
        <v>2982887</v>
      </c>
      <c r="E25" s="156">
        <v>1509150</v>
      </c>
      <c r="F25" s="155">
        <v>1502100</v>
      </c>
      <c r="G25" s="155">
        <v>7050</v>
      </c>
      <c r="H25" s="155">
        <v>192719</v>
      </c>
      <c r="I25" s="155">
        <v>154850</v>
      </c>
      <c r="J25" s="155">
        <v>37869</v>
      </c>
      <c r="K25" s="155">
        <v>10358</v>
      </c>
      <c r="L25" s="155">
        <v>7482</v>
      </c>
      <c r="M25" s="155">
        <v>46444</v>
      </c>
      <c r="N25" s="156">
        <v>13011</v>
      </c>
      <c r="O25" s="156">
        <v>77907</v>
      </c>
      <c r="P25" s="156">
        <v>1125816</v>
      </c>
      <c r="Q25" s="190"/>
    </row>
    <row r="26" spans="1:17" ht="15.75" customHeight="1">
      <c r="A26" s="1417"/>
      <c r="B26" s="709">
        <v>11</v>
      </c>
      <c r="C26" s="1055"/>
      <c r="D26" s="156">
        <v>2985220</v>
      </c>
      <c r="E26" s="156">
        <v>1509755</v>
      </c>
      <c r="F26" s="156">
        <v>1502716</v>
      </c>
      <c r="G26" s="156">
        <v>7039</v>
      </c>
      <c r="H26" s="156">
        <v>192946</v>
      </c>
      <c r="I26" s="156">
        <v>155044</v>
      </c>
      <c r="J26" s="156">
        <v>37902</v>
      </c>
      <c r="K26" s="156">
        <v>10371</v>
      </c>
      <c r="L26" s="156">
        <v>7477</v>
      </c>
      <c r="M26" s="156">
        <v>46428</v>
      </c>
      <c r="N26" s="156">
        <v>13015</v>
      </c>
      <c r="O26" s="156">
        <v>77997</v>
      </c>
      <c r="P26" s="156">
        <v>1127231</v>
      </c>
      <c r="Q26" s="356"/>
    </row>
    <row r="27" spans="1:17" ht="13.5" customHeight="1">
      <c r="A27" s="1633" t="s">
        <v>858</v>
      </c>
      <c r="B27" s="1437"/>
      <c r="C27" s="1448"/>
      <c r="D27" s="1439">
        <v>100</v>
      </c>
      <c r="E27" s="1440">
        <f>+E26/$D26*100</f>
        <v>50.574329530151886</v>
      </c>
      <c r="F27" s="1440">
        <f>+F26/$D26*100</f>
        <v>50.338534513369204</v>
      </c>
      <c r="G27" s="1440">
        <f t="shared" ref="G27" si="1">+G26/$D26*100</f>
        <v>0.23579501678268269</v>
      </c>
      <c r="H27" s="1440">
        <f t="shared" ref="H27" si="2">+H26/$D26*100</f>
        <v>6.4633762335774252</v>
      </c>
      <c r="I27" s="1440">
        <f t="shared" ref="I27" si="3">+I26/$D26*100</f>
        <v>5.1937210657840964</v>
      </c>
      <c r="J27" s="1440">
        <f t="shared" ref="J27" si="4">+J26/$D26*100</f>
        <v>1.2696551677933285</v>
      </c>
      <c r="K27" s="1440">
        <f t="shared" ref="K27" si="5">+K26/$D26*100</f>
        <v>0.34741158105600256</v>
      </c>
      <c r="L27" s="1440">
        <f t="shared" ref="L27" si="6">+L26/$D26*100</f>
        <v>0.25046730224238078</v>
      </c>
      <c r="M27" s="1440">
        <f t="shared" ref="M27" si="7">+M26/$D26*100</f>
        <v>1.5552622587279998</v>
      </c>
      <c r="N27" s="1440">
        <f t="shared" ref="N27" si="8">+N26/$D26*100</f>
        <v>0.43598126771226237</v>
      </c>
      <c r="O27" s="1440">
        <f t="shared" ref="O27" si="9">+O26/$D26*100</f>
        <v>2.6127722579910357</v>
      </c>
      <c r="P27" s="1671">
        <f t="shared" ref="P27" si="10">+P26/$D26*100</f>
        <v>37.760399568541011</v>
      </c>
      <c r="Q27" s="351" t="s">
        <v>905</v>
      </c>
    </row>
    <row r="28" spans="1:17" ht="13.5" customHeight="1">
      <c r="A28" s="1054"/>
      <c r="B28" s="1672"/>
      <c r="C28" s="1055"/>
      <c r="D28" s="1673"/>
      <c r="E28" s="1674"/>
      <c r="F28" s="1674"/>
      <c r="G28" s="1674"/>
      <c r="H28" s="1674"/>
      <c r="I28" s="1674"/>
      <c r="J28" s="1674"/>
      <c r="K28" s="1060"/>
      <c r="L28" s="1060"/>
      <c r="M28" s="1674"/>
      <c r="N28" s="1674"/>
      <c r="O28" s="1674"/>
      <c r="P28" s="1674"/>
      <c r="Q28" s="8"/>
    </row>
    <row r="29" spans="1:17" ht="15.75" customHeight="1">
      <c r="A29" s="1820" t="s">
        <v>43</v>
      </c>
      <c r="B29" s="1820"/>
      <c r="C29" s="1821"/>
      <c r="D29" s="1675">
        <f>(D26-D25)/D25*100</f>
        <v>7.8212818655215566E-2</v>
      </c>
      <c r="E29" s="1675">
        <f>(E26-E25)/E25*100</f>
        <v>4.0088791703939301E-2</v>
      </c>
      <c r="F29" s="1675">
        <f t="shared" ref="F29:P29" si="11">(F26-F25)/F25*100</f>
        <v>4.1009253711470607E-2</v>
      </c>
      <c r="G29" s="1675">
        <f t="shared" si="11"/>
        <v>-0.15602836879432624</v>
      </c>
      <c r="H29" s="1675">
        <f t="shared" si="11"/>
        <v>0.11778807486547771</v>
      </c>
      <c r="I29" s="1675">
        <f t="shared" si="11"/>
        <v>0.12528253148207943</v>
      </c>
      <c r="J29" s="1675">
        <f t="shared" si="11"/>
        <v>8.71425176265547E-2</v>
      </c>
      <c r="K29" s="1675">
        <f t="shared" si="11"/>
        <v>0.12550685460513614</v>
      </c>
      <c r="L29" s="1675">
        <f t="shared" si="11"/>
        <v>-6.6827051590483827E-2</v>
      </c>
      <c r="M29" s="1675">
        <f t="shared" si="11"/>
        <v>-3.4450090431487383E-2</v>
      </c>
      <c r="N29" s="1675">
        <f t="shared" si="11"/>
        <v>3.0743217277688108E-2</v>
      </c>
      <c r="O29" s="1675">
        <f t="shared" si="11"/>
        <v>0.11552235357541683</v>
      </c>
      <c r="P29" s="1675">
        <f t="shared" si="11"/>
        <v>0.12568661308775148</v>
      </c>
      <c r="Q29" s="351" t="s">
        <v>905</v>
      </c>
    </row>
    <row r="30" spans="1:17" ht="15.75" customHeight="1">
      <c r="A30" s="2115" t="s">
        <v>262</v>
      </c>
      <c r="B30" s="2115"/>
      <c r="C30" s="2116"/>
      <c r="D30" s="1676">
        <f>(D26-D14)/D14*100</f>
        <v>2.6738845913882148E-2</v>
      </c>
      <c r="E30" s="1676">
        <f>(E26-E14)/E14*100</f>
        <v>-0.43387538629352113</v>
      </c>
      <c r="F30" s="1676">
        <f t="shared" ref="F30:P30" si="12">(F26-F14)/F14*100</f>
        <v>-0.43735013916890886</v>
      </c>
      <c r="G30" s="1676">
        <f t="shared" si="12"/>
        <v>0.31352429813310534</v>
      </c>
      <c r="H30" s="1676">
        <f t="shared" si="12"/>
        <v>0.2551245745758749</v>
      </c>
      <c r="I30" s="1676">
        <f t="shared" si="12"/>
        <v>0.3111999637688192</v>
      </c>
      <c r="J30" s="1676">
        <f t="shared" si="12"/>
        <v>2.6390794890742107E-2</v>
      </c>
      <c r="K30" s="1676">
        <f t="shared" si="12"/>
        <v>2.0265617314313822</v>
      </c>
      <c r="L30" s="1676">
        <f t="shared" si="12"/>
        <v>-0.43941411451398132</v>
      </c>
      <c r="M30" s="1676">
        <f t="shared" si="12"/>
        <v>1.1150797107762001</v>
      </c>
      <c r="N30" s="1676">
        <f t="shared" si="12"/>
        <v>-0.26819923371647508</v>
      </c>
      <c r="O30" s="1676">
        <f t="shared" si="12"/>
        <v>1.4252090349930431</v>
      </c>
      <c r="P30" s="1676">
        <f t="shared" si="12"/>
        <v>0.45807336481622252</v>
      </c>
      <c r="Q30" s="351" t="s">
        <v>905</v>
      </c>
    </row>
    <row r="31" spans="1:17" ht="13.5" customHeight="1">
      <c r="A31" s="1655" t="s">
        <v>693</v>
      </c>
      <c r="B31" s="1655" t="s">
        <v>1007</v>
      </c>
      <c r="C31" s="7"/>
      <c r="D31" s="12"/>
      <c r="E31" s="12"/>
      <c r="F31" s="12"/>
      <c r="G31" s="12"/>
      <c r="H31" s="12"/>
      <c r="I31" s="12"/>
      <c r="J31" s="12"/>
      <c r="K31" s="1649"/>
      <c r="L31"/>
      <c r="M31"/>
      <c r="N31" s="1649"/>
      <c r="O31" s="1649"/>
      <c r="P31" s="1656" t="s">
        <v>706</v>
      </c>
      <c r="Q31" s="190"/>
    </row>
    <row r="32" spans="1:17" ht="46.5" customHeight="1">
      <c r="A32" s="1003" t="s">
        <v>740</v>
      </c>
      <c r="B32" s="14"/>
      <c r="C32" s="14"/>
      <c r="D32" s="1677"/>
      <c r="E32" s="14"/>
      <c r="F32" s="14"/>
      <c r="G32" s="14"/>
      <c r="H32" s="14"/>
      <c r="I32" s="14"/>
      <c r="J32" s="14"/>
      <c r="K32" s="14"/>
      <c r="L32" s="14"/>
      <c r="M32" s="14"/>
      <c r="N32" s="1707"/>
      <c r="O32" s="1707"/>
      <c r="P32" s="627"/>
      <c r="Q32" s="190"/>
    </row>
    <row r="33" spans="1:17" ht="12">
      <c r="A33" s="1678"/>
      <c r="B33" s="1678"/>
      <c r="C33" s="1678"/>
      <c r="D33" s="1679"/>
      <c r="E33" s="1679"/>
      <c r="F33" s="1679"/>
      <c r="G33" s="1679"/>
      <c r="H33" s="1679"/>
      <c r="I33" s="1679"/>
      <c r="J33" s="1679"/>
      <c r="K33" s="1679"/>
      <c r="L33" s="1679"/>
      <c r="M33" s="1679"/>
      <c r="N33" s="1679"/>
      <c r="O33"/>
      <c r="P33"/>
      <c r="Q33" s="190"/>
    </row>
    <row r="34" spans="1:17" ht="18.75" customHeight="1">
      <c r="A34" s="2134" t="s">
        <v>511</v>
      </c>
      <c r="B34" s="2134"/>
      <c r="C34" s="2135"/>
      <c r="D34" s="2138" t="s">
        <v>434</v>
      </c>
      <c r="E34" s="2132" t="s">
        <v>694</v>
      </c>
      <c r="F34" s="228"/>
      <c r="G34" s="228"/>
      <c r="H34" s="2132" t="s">
        <v>695</v>
      </c>
      <c r="I34" s="228"/>
      <c r="J34" s="229"/>
      <c r="K34" s="223"/>
      <c r="L34" s="223"/>
      <c r="M34" s="223" t="s">
        <v>198</v>
      </c>
      <c r="N34" s="223"/>
      <c r="O34" s="223"/>
      <c r="P34" s="224"/>
      <c r="Q34" s="190"/>
    </row>
    <row r="35" spans="1:17" ht="22.5" customHeight="1">
      <c r="A35" s="2136"/>
      <c r="B35" s="2136"/>
      <c r="C35" s="2137"/>
      <c r="D35" s="2139"/>
      <c r="E35" s="2133"/>
      <c r="F35" s="230" t="s">
        <v>73</v>
      </c>
      <c r="G35" s="230" t="s">
        <v>74</v>
      </c>
      <c r="H35" s="2133"/>
      <c r="I35" s="225" t="s">
        <v>73</v>
      </c>
      <c r="J35" s="225" t="s">
        <v>74</v>
      </c>
      <c r="K35" s="226" t="s">
        <v>435</v>
      </c>
      <c r="L35" s="226" t="s">
        <v>436</v>
      </c>
      <c r="M35" s="226" t="s">
        <v>79</v>
      </c>
      <c r="N35" s="226" t="s">
        <v>80</v>
      </c>
      <c r="O35" s="231" t="s">
        <v>81</v>
      </c>
      <c r="P35" s="227" t="s">
        <v>82</v>
      </c>
      <c r="Q35" s="190"/>
    </row>
    <row r="36" spans="1:17" ht="11.25" customHeight="1">
      <c r="A36" s="1039"/>
      <c r="B36" s="7"/>
      <c r="C36" s="7"/>
      <c r="D36" s="1680" t="s">
        <v>199</v>
      </c>
      <c r="E36" s="1681" t="s">
        <v>199</v>
      </c>
      <c r="F36" s="1681" t="s">
        <v>199</v>
      </c>
      <c r="G36" s="1681" t="s">
        <v>199</v>
      </c>
      <c r="H36" s="1681" t="s">
        <v>199</v>
      </c>
      <c r="I36" s="1682" t="s">
        <v>199</v>
      </c>
      <c r="J36" s="1682" t="s">
        <v>199</v>
      </c>
      <c r="K36" s="1682" t="s">
        <v>199</v>
      </c>
      <c r="L36" s="1682" t="s">
        <v>199</v>
      </c>
      <c r="M36" s="1682" t="s">
        <v>199</v>
      </c>
      <c r="N36" s="1682" t="s">
        <v>199</v>
      </c>
      <c r="O36" s="1682" t="s">
        <v>199</v>
      </c>
      <c r="P36" s="1682" t="s">
        <v>760</v>
      </c>
      <c r="Q36" s="190"/>
    </row>
    <row r="37" spans="1:17" ht="15.75" customHeight="1">
      <c r="A37" s="638" t="s">
        <v>481</v>
      </c>
      <c r="B37" s="639">
        <v>3</v>
      </c>
      <c r="C37" s="1519" t="s">
        <v>189</v>
      </c>
      <c r="D37" s="191">
        <v>3435280</v>
      </c>
      <c r="E37" s="188">
        <v>3373023</v>
      </c>
      <c r="F37" s="189">
        <v>1790638</v>
      </c>
      <c r="G37" s="189">
        <v>1582385</v>
      </c>
      <c r="H37" s="188">
        <v>62257</v>
      </c>
      <c r="I37" s="189">
        <v>60183</v>
      </c>
      <c r="J37" s="189">
        <v>2074</v>
      </c>
      <c r="K37" s="189">
        <v>32193</v>
      </c>
      <c r="L37" s="189">
        <v>1648801</v>
      </c>
      <c r="M37" s="189">
        <v>702858</v>
      </c>
      <c r="N37" s="189">
        <v>540104</v>
      </c>
      <c r="O37" s="189">
        <v>414632</v>
      </c>
      <c r="P37" s="189">
        <v>96692</v>
      </c>
      <c r="Q37" s="190"/>
    </row>
    <row r="38" spans="1:17" ht="15.75" customHeight="1">
      <c r="A38" s="638"/>
      <c r="B38" s="639">
        <v>4</v>
      </c>
      <c r="C38" s="640"/>
      <c r="D38" s="191">
        <v>3430480</v>
      </c>
      <c r="E38" s="188">
        <v>3370244</v>
      </c>
      <c r="F38" s="189">
        <v>1785860</v>
      </c>
      <c r="G38" s="189">
        <v>1584384</v>
      </c>
      <c r="H38" s="188">
        <v>60236</v>
      </c>
      <c r="I38" s="189">
        <v>58109</v>
      </c>
      <c r="J38" s="189">
        <v>2127</v>
      </c>
      <c r="K38" s="189">
        <v>30994</v>
      </c>
      <c r="L38" s="189">
        <v>1610186</v>
      </c>
      <c r="M38" s="189">
        <v>723282</v>
      </c>
      <c r="N38" s="189">
        <v>541509</v>
      </c>
      <c r="O38" s="189">
        <v>419571</v>
      </c>
      <c r="P38" s="189">
        <v>104938</v>
      </c>
      <c r="Q38" s="190"/>
    </row>
    <row r="39" spans="1:17" ht="15.75" customHeight="1">
      <c r="A39" s="638"/>
      <c r="B39" s="639">
        <v>5</v>
      </c>
      <c r="C39" s="640"/>
      <c r="D39" s="191">
        <v>3425769</v>
      </c>
      <c r="E39" s="188">
        <v>3366987</v>
      </c>
      <c r="F39" s="189">
        <v>1780086</v>
      </c>
      <c r="G39" s="189">
        <v>1586901</v>
      </c>
      <c r="H39" s="188">
        <v>58782</v>
      </c>
      <c r="I39" s="189">
        <v>56547</v>
      </c>
      <c r="J39" s="189">
        <v>2235</v>
      </c>
      <c r="K39" s="189">
        <v>30288</v>
      </c>
      <c r="L39" s="189">
        <v>1565705</v>
      </c>
      <c r="M39" s="189">
        <v>743115</v>
      </c>
      <c r="N39" s="189">
        <v>548051</v>
      </c>
      <c r="O39" s="189">
        <v>424998</v>
      </c>
      <c r="P39" s="189">
        <v>113612</v>
      </c>
      <c r="Q39" s="190"/>
    </row>
    <row r="40" spans="1:17" ht="15.75" customHeight="1">
      <c r="A40" s="638"/>
      <c r="B40" s="639">
        <v>6</v>
      </c>
      <c r="C40" s="640"/>
      <c r="D40" s="191">
        <v>3416134</v>
      </c>
      <c r="E40" s="188">
        <v>3358304</v>
      </c>
      <c r="F40" s="189" t="s">
        <v>1057</v>
      </c>
      <c r="G40" s="189" t="s">
        <v>1057</v>
      </c>
      <c r="H40" s="188">
        <v>57830</v>
      </c>
      <c r="I40" s="189" t="s">
        <v>1057</v>
      </c>
      <c r="J40" s="189" t="s">
        <v>1057</v>
      </c>
      <c r="K40" s="189">
        <v>29227</v>
      </c>
      <c r="L40" s="189">
        <v>1524442</v>
      </c>
      <c r="M40" s="189">
        <v>756181</v>
      </c>
      <c r="N40" s="189">
        <v>558402</v>
      </c>
      <c r="O40" s="189">
        <v>425886</v>
      </c>
      <c r="P40" s="189">
        <v>121996</v>
      </c>
      <c r="Q40" s="190"/>
    </row>
    <row r="41" spans="1:17" ht="15.75" customHeight="1">
      <c r="A41" s="638"/>
      <c r="B41" s="639">
        <v>7</v>
      </c>
      <c r="C41" s="640"/>
      <c r="D41" s="191">
        <v>3403220</v>
      </c>
      <c r="E41" s="188">
        <v>3346369</v>
      </c>
      <c r="F41" s="189" t="s">
        <v>1057</v>
      </c>
      <c r="G41" s="189" t="s">
        <v>1057</v>
      </c>
      <c r="H41" s="188">
        <v>56851</v>
      </c>
      <c r="I41" s="189" t="s">
        <v>1057</v>
      </c>
      <c r="J41" s="189" t="s">
        <v>1057</v>
      </c>
      <c r="K41" s="189">
        <v>28774</v>
      </c>
      <c r="L41" s="189">
        <v>1487870</v>
      </c>
      <c r="M41" s="189">
        <v>760316</v>
      </c>
      <c r="N41" s="189">
        <v>571627</v>
      </c>
      <c r="O41" s="189">
        <v>429537</v>
      </c>
      <c r="P41" s="189">
        <v>125096</v>
      </c>
      <c r="Q41" s="190"/>
    </row>
    <row r="42" spans="1:17" ht="15.75" customHeight="1">
      <c r="A42" s="1670" t="s">
        <v>858</v>
      </c>
      <c r="B42" s="1456"/>
      <c r="C42" s="1457"/>
      <c r="D42" s="166">
        <v>100</v>
      </c>
      <c r="E42" s="166">
        <f>+E41/$D41*100</f>
        <v>98.329493832311755</v>
      </c>
      <c r="F42" s="349" t="s">
        <v>1055</v>
      </c>
      <c r="G42" s="349" t="s">
        <v>1055</v>
      </c>
      <c r="H42" s="166">
        <f t="shared" ref="H42:P42" si="13">+H41/$D41*100</f>
        <v>1.670506167688248</v>
      </c>
      <c r="I42" s="349" t="s">
        <v>1055</v>
      </c>
      <c r="J42" s="349" t="s">
        <v>1055</v>
      </c>
      <c r="K42" s="166">
        <f t="shared" si="13"/>
        <v>0.8454933856759187</v>
      </c>
      <c r="L42" s="166">
        <f t="shared" si="13"/>
        <v>43.719477436075245</v>
      </c>
      <c r="M42" s="166">
        <f t="shared" si="13"/>
        <v>22.341076980036554</v>
      </c>
      <c r="N42" s="166">
        <f t="shared" si="13"/>
        <v>16.796651406609033</v>
      </c>
      <c r="O42" s="166">
        <f t="shared" si="13"/>
        <v>12.621487885003027</v>
      </c>
      <c r="P42" s="166">
        <f t="shared" si="13"/>
        <v>3.6758129066002199</v>
      </c>
      <c r="Q42" s="351" t="s">
        <v>905</v>
      </c>
    </row>
    <row r="43" spans="1:17" ht="13.5" customHeight="1">
      <c r="A43" s="135"/>
      <c r="B43" s="710"/>
      <c r="C43" s="1414"/>
      <c r="D43" s="1683"/>
      <c r="E43"/>
      <c r="F43" s="1684"/>
      <c r="G43" s="1684"/>
      <c r="H43"/>
      <c r="I43" s="176"/>
      <c r="J43" s="176"/>
      <c r="K43" s="176"/>
      <c r="L43" s="176"/>
      <c r="M43" s="176"/>
      <c r="N43" s="176"/>
      <c r="O43" s="176"/>
      <c r="P43" s="176"/>
      <c r="Q43" s="190"/>
    </row>
    <row r="44" spans="1:17" ht="15.75" customHeight="1">
      <c r="A44" s="1417">
        <v>6</v>
      </c>
      <c r="B44" s="709">
        <v>12</v>
      </c>
      <c r="C44" s="1055" t="s">
        <v>669</v>
      </c>
      <c r="D44" s="384">
        <v>3416134</v>
      </c>
      <c r="E44" s="1685">
        <v>3358304</v>
      </c>
      <c r="F44" s="156" t="s">
        <v>1057</v>
      </c>
      <c r="G44" s="156" t="s">
        <v>1057</v>
      </c>
      <c r="H44" s="1685">
        <v>57830</v>
      </c>
      <c r="I44" s="156" t="s">
        <v>1057</v>
      </c>
      <c r="J44" s="156" t="s">
        <v>1057</v>
      </c>
      <c r="K44" s="156">
        <v>29227</v>
      </c>
      <c r="L44" s="156">
        <v>1524442</v>
      </c>
      <c r="M44" s="156">
        <v>756181</v>
      </c>
      <c r="N44" s="156">
        <v>558402</v>
      </c>
      <c r="O44" s="156">
        <v>425886</v>
      </c>
      <c r="P44" s="156">
        <v>121996</v>
      </c>
      <c r="Q44" s="190"/>
    </row>
    <row r="45" spans="1:17" ht="15.75" customHeight="1">
      <c r="A45" s="1417">
        <v>7</v>
      </c>
      <c r="B45" s="709">
        <v>1</v>
      </c>
      <c r="C45" s="1055"/>
      <c r="D45" s="384">
        <v>3413632</v>
      </c>
      <c r="E45" s="1685">
        <v>3355940</v>
      </c>
      <c r="F45" s="156" t="s">
        <v>1057</v>
      </c>
      <c r="G45" s="156" t="s">
        <v>1057</v>
      </c>
      <c r="H45" s="1685">
        <v>57692</v>
      </c>
      <c r="I45" s="156" t="s">
        <v>1057</v>
      </c>
      <c r="J45" s="156" t="s">
        <v>1057</v>
      </c>
      <c r="K45" s="156">
        <v>27918</v>
      </c>
      <c r="L45" s="156">
        <v>1520745</v>
      </c>
      <c r="M45" s="156">
        <v>756431</v>
      </c>
      <c r="N45" s="156">
        <v>558558</v>
      </c>
      <c r="O45" s="156">
        <v>426845</v>
      </c>
      <c r="P45" s="156">
        <v>123135</v>
      </c>
      <c r="Q45" s="190"/>
    </row>
    <row r="46" spans="1:17" ht="15.75" customHeight="1">
      <c r="A46" s="1417"/>
      <c r="B46" s="709">
        <v>2</v>
      </c>
      <c r="C46" s="1055"/>
      <c r="D46" s="384">
        <v>3412435</v>
      </c>
      <c r="E46" s="1685">
        <v>3354886</v>
      </c>
      <c r="F46" s="156" t="s">
        <v>1057</v>
      </c>
      <c r="G46" s="156" t="s">
        <v>1057</v>
      </c>
      <c r="H46" s="1685">
        <v>57549</v>
      </c>
      <c r="I46" s="156" t="s">
        <v>1057</v>
      </c>
      <c r="J46" s="156" t="s">
        <v>1057</v>
      </c>
      <c r="K46" s="156">
        <v>28526</v>
      </c>
      <c r="L46" s="156">
        <v>1517896</v>
      </c>
      <c r="M46" s="156">
        <v>756695</v>
      </c>
      <c r="N46" s="156">
        <v>559098</v>
      </c>
      <c r="O46" s="156">
        <v>426879</v>
      </c>
      <c r="P46" s="156">
        <v>123341</v>
      </c>
      <c r="Q46" s="190"/>
    </row>
    <row r="47" spans="1:17" ht="15.75" customHeight="1">
      <c r="A47" s="1417"/>
      <c r="B47" s="709">
        <v>3</v>
      </c>
      <c r="C47" s="1055"/>
      <c r="D47" s="384">
        <v>3411510</v>
      </c>
      <c r="E47" s="1685">
        <v>3354125</v>
      </c>
      <c r="F47" s="156" t="s">
        <v>1057</v>
      </c>
      <c r="G47" s="156" t="s">
        <v>1057</v>
      </c>
      <c r="H47" s="1685">
        <v>57385</v>
      </c>
      <c r="I47" s="156" t="s">
        <v>1057</v>
      </c>
      <c r="J47" s="156" t="s">
        <v>1057</v>
      </c>
      <c r="K47" s="156">
        <v>30180</v>
      </c>
      <c r="L47" s="156">
        <v>1514443</v>
      </c>
      <c r="M47" s="156">
        <v>756875</v>
      </c>
      <c r="N47" s="156">
        <v>559816</v>
      </c>
      <c r="O47" s="156">
        <v>426831</v>
      </c>
      <c r="P47" s="156">
        <v>123365</v>
      </c>
      <c r="Q47" s="190"/>
    </row>
    <row r="48" spans="1:17" ht="15.75" customHeight="1">
      <c r="A48" s="1417"/>
      <c r="B48" s="709">
        <v>4</v>
      </c>
      <c r="C48" s="1055"/>
      <c r="D48" s="384">
        <v>3411737</v>
      </c>
      <c r="E48" s="1685">
        <v>3354387</v>
      </c>
      <c r="F48" s="156" t="s">
        <v>1057</v>
      </c>
      <c r="G48" s="156" t="s">
        <v>1057</v>
      </c>
      <c r="H48" s="1685">
        <v>57350</v>
      </c>
      <c r="I48" s="156" t="s">
        <v>1057</v>
      </c>
      <c r="J48" s="156" t="s">
        <v>1057</v>
      </c>
      <c r="K48" s="156">
        <v>31286</v>
      </c>
      <c r="L48" s="156">
        <v>1511712</v>
      </c>
      <c r="M48" s="156">
        <v>757140</v>
      </c>
      <c r="N48" s="156">
        <v>560972</v>
      </c>
      <c r="O48" s="156">
        <v>427048</v>
      </c>
      <c r="P48" s="156">
        <v>123579</v>
      </c>
      <c r="Q48" s="190"/>
    </row>
    <row r="49" spans="1:17" ht="15.75" customHeight="1">
      <c r="A49" s="1417"/>
      <c r="B49" s="709">
        <v>5</v>
      </c>
      <c r="C49" s="1055"/>
      <c r="D49" s="384">
        <v>3409783</v>
      </c>
      <c r="E49" s="1685">
        <v>3352507</v>
      </c>
      <c r="F49" s="156" t="s">
        <v>1057</v>
      </c>
      <c r="G49" s="156" t="s">
        <v>1057</v>
      </c>
      <c r="H49" s="1685">
        <v>57276</v>
      </c>
      <c r="I49" s="156" t="s">
        <v>1057</v>
      </c>
      <c r="J49" s="156" t="s">
        <v>1057</v>
      </c>
      <c r="K49" s="156">
        <v>30915</v>
      </c>
      <c r="L49" s="156">
        <v>1508253</v>
      </c>
      <c r="M49" s="156">
        <v>758144</v>
      </c>
      <c r="N49" s="156">
        <v>561711</v>
      </c>
      <c r="O49" s="156">
        <v>427135</v>
      </c>
      <c r="P49" s="156">
        <v>123625</v>
      </c>
      <c r="Q49" s="190"/>
    </row>
    <row r="50" spans="1:17" ht="15.75" customHeight="1">
      <c r="A50" s="1417"/>
      <c r="B50" s="709">
        <v>6</v>
      </c>
      <c r="C50" s="1055"/>
      <c r="D50" s="384">
        <v>3407958</v>
      </c>
      <c r="E50" s="1685">
        <v>3350698</v>
      </c>
      <c r="F50" s="156" t="s">
        <v>1057</v>
      </c>
      <c r="G50" s="156" t="s">
        <v>1057</v>
      </c>
      <c r="H50" s="1685">
        <v>57260</v>
      </c>
      <c r="I50" s="156" t="s">
        <v>1057</v>
      </c>
      <c r="J50" s="156" t="s">
        <v>1057</v>
      </c>
      <c r="K50" s="156">
        <v>30157</v>
      </c>
      <c r="L50" s="156">
        <v>1504539</v>
      </c>
      <c r="M50" s="156">
        <v>759045</v>
      </c>
      <c r="N50" s="156">
        <v>562974</v>
      </c>
      <c r="O50" s="156">
        <v>427327</v>
      </c>
      <c r="P50" s="156">
        <v>123916</v>
      </c>
      <c r="Q50" s="190"/>
    </row>
    <row r="51" spans="1:17" ht="15.75" customHeight="1">
      <c r="A51" s="1417"/>
      <c r="B51" s="709">
        <v>7</v>
      </c>
      <c r="C51" s="1055"/>
      <c r="D51" s="384">
        <v>3406538</v>
      </c>
      <c r="E51" s="1685">
        <v>3349327</v>
      </c>
      <c r="F51" s="156" t="s">
        <v>1057</v>
      </c>
      <c r="G51" s="156" t="s">
        <v>1057</v>
      </c>
      <c r="H51" s="1685">
        <v>57211</v>
      </c>
      <c r="I51" s="156" t="s">
        <v>1057</v>
      </c>
      <c r="J51" s="156" t="s">
        <v>1057</v>
      </c>
      <c r="K51" s="156">
        <v>29673</v>
      </c>
      <c r="L51" s="156">
        <v>1500896</v>
      </c>
      <c r="M51" s="156">
        <v>759538</v>
      </c>
      <c r="N51" s="156">
        <v>564408</v>
      </c>
      <c r="O51" s="156">
        <v>427610</v>
      </c>
      <c r="P51" s="156">
        <v>124413</v>
      </c>
      <c r="Q51" s="190"/>
    </row>
    <row r="52" spans="1:17" ht="15.75" customHeight="1">
      <c r="A52" s="1417"/>
      <c r="B52" s="709">
        <v>8</v>
      </c>
      <c r="C52" s="1055"/>
      <c r="D52" s="384">
        <v>3406966</v>
      </c>
      <c r="E52" s="1685">
        <v>3349814</v>
      </c>
      <c r="F52" s="156" t="s">
        <v>1057</v>
      </c>
      <c r="G52" s="156" t="s">
        <v>1057</v>
      </c>
      <c r="H52" s="1685">
        <v>57152</v>
      </c>
      <c r="I52" s="156" t="s">
        <v>1057</v>
      </c>
      <c r="J52" s="156" t="s">
        <v>1057</v>
      </c>
      <c r="K52" s="156">
        <v>30344</v>
      </c>
      <c r="L52" s="156">
        <v>1497853</v>
      </c>
      <c r="M52" s="156">
        <v>759672</v>
      </c>
      <c r="N52" s="156">
        <v>565937</v>
      </c>
      <c r="O52" s="156">
        <v>428171</v>
      </c>
      <c r="P52" s="156">
        <v>124989</v>
      </c>
      <c r="Q52" s="190"/>
    </row>
    <row r="53" spans="1:17" ht="15.75" customHeight="1">
      <c r="A53" s="1417"/>
      <c r="B53" s="709">
        <v>9</v>
      </c>
      <c r="C53" s="1055"/>
      <c r="D53" s="384">
        <v>3405889</v>
      </c>
      <c r="E53" s="1685">
        <v>3348868</v>
      </c>
      <c r="F53" s="156" t="s">
        <v>1057</v>
      </c>
      <c r="G53" s="156" t="s">
        <v>1057</v>
      </c>
      <c r="H53" s="1685">
        <v>57021</v>
      </c>
      <c r="I53" s="156" t="s">
        <v>1057</v>
      </c>
      <c r="J53" s="156" t="s">
        <v>1057</v>
      </c>
      <c r="K53" s="156">
        <v>30375</v>
      </c>
      <c r="L53" s="156">
        <v>1494586</v>
      </c>
      <c r="M53" s="156">
        <v>759799</v>
      </c>
      <c r="N53" s="156">
        <v>567604</v>
      </c>
      <c r="O53" s="156">
        <v>428236</v>
      </c>
      <c r="P53" s="156">
        <v>125289</v>
      </c>
      <c r="Q53" s="190"/>
    </row>
    <row r="54" spans="1:17" ht="15.75" customHeight="1">
      <c r="A54" s="1417"/>
      <c r="B54" s="709">
        <v>10</v>
      </c>
      <c r="C54" s="1055"/>
      <c r="D54" s="384">
        <v>3404724</v>
      </c>
      <c r="E54" s="1685">
        <v>3347732</v>
      </c>
      <c r="F54" s="156" t="s">
        <v>1057</v>
      </c>
      <c r="G54" s="156" t="s">
        <v>1057</v>
      </c>
      <c r="H54" s="1685">
        <v>56992</v>
      </c>
      <c r="I54" s="156" t="s">
        <v>1057</v>
      </c>
      <c r="J54" s="156" t="s">
        <v>1057</v>
      </c>
      <c r="K54" s="156">
        <v>29896</v>
      </c>
      <c r="L54" s="156">
        <v>1492077</v>
      </c>
      <c r="M54" s="156">
        <v>759666</v>
      </c>
      <c r="N54" s="156">
        <v>569336</v>
      </c>
      <c r="O54" s="156">
        <v>428478</v>
      </c>
      <c r="P54" s="156">
        <v>125271</v>
      </c>
      <c r="Q54" s="190"/>
    </row>
    <row r="55" spans="1:17" ht="15.75" customHeight="1">
      <c r="A55" s="1417"/>
      <c r="B55" s="709">
        <v>11</v>
      </c>
      <c r="C55" s="1055"/>
      <c r="D55" s="384">
        <v>3403414</v>
      </c>
      <c r="E55" s="1685">
        <v>3346476</v>
      </c>
      <c r="F55" s="156" t="s">
        <v>1057</v>
      </c>
      <c r="G55" s="156" t="s">
        <v>1057</v>
      </c>
      <c r="H55" s="1685">
        <v>56938</v>
      </c>
      <c r="I55" s="156" t="s">
        <v>1057</v>
      </c>
      <c r="J55" s="156" t="s">
        <v>1057</v>
      </c>
      <c r="K55" s="156">
        <v>29118</v>
      </c>
      <c r="L55" s="156">
        <v>1489655</v>
      </c>
      <c r="M55" s="156">
        <v>759637</v>
      </c>
      <c r="N55" s="156">
        <v>570728</v>
      </c>
      <c r="O55" s="156">
        <v>428937</v>
      </c>
      <c r="P55" s="156">
        <v>125339</v>
      </c>
      <c r="Q55" s="356"/>
    </row>
    <row r="56" spans="1:17" ht="15.75" customHeight="1">
      <c r="A56" s="1417"/>
      <c r="B56" s="709">
        <v>12</v>
      </c>
      <c r="C56" s="1055"/>
      <c r="D56" s="384">
        <v>3403220</v>
      </c>
      <c r="E56" s="1686">
        <v>3346369</v>
      </c>
      <c r="F56" s="349" t="s">
        <v>1055</v>
      </c>
      <c r="G56" s="349" t="s">
        <v>1055</v>
      </c>
      <c r="H56" s="1686">
        <v>56851</v>
      </c>
      <c r="I56" s="349" t="s">
        <v>1055</v>
      </c>
      <c r="J56" s="349" t="s">
        <v>1055</v>
      </c>
      <c r="K56" s="1686">
        <v>28774</v>
      </c>
      <c r="L56" s="1686">
        <v>1487870</v>
      </c>
      <c r="M56" s="1686">
        <v>760316</v>
      </c>
      <c r="N56" s="1686">
        <v>571627</v>
      </c>
      <c r="O56" s="1686">
        <v>429537</v>
      </c>
      <c r="P56" s="1686">
        <v>125096</v>
      </c>
      <c r="Q56" s="356"/>
    </row>
    <row r="57" spans="1:17" ht="13.5" customHeight="1">
      <c r="A57" s="1633" t="s">
        <v>858</v>
      </c>
      <c r="B57" s="1687"/>
      <c r="C57" s="1688"/>
      <c r="D57" s="1689">
        <v>100</v>
      </c>
      <c r="E57" s="195">
        <f>+E56/$D56*100</f>
        <v>98.329493832311755</v>
      </c>
      <c r="F57" s="349" t="s">
        <v>1055</v>
      </c>
      <c r="G57" s="349" t="s">
        <v>1055</v>
      </c>
      <c r="H57" s="1440">
        <f t="shared" ref="H57" si="14">+H56/$D56*100</f>
        <v>1.670506167688248</v>
      </c>
      <c r="I57" s="349" t="s">
        <v>1055</v>
      </c>
      <c r="J57" s="349" t="s">
        <v>1055</v>
      </c>
      <c r="K57" s="1440">
        <f t="shared" ref="K57" si="15">+K56/$D56*100</f>
        <v>0.8454933856759187</v>
      </c>
      <c r="L57" s="1440">
        <f t="shared" ref="L57" si="16">+L56/$D56*100</f>
        <v>43.719477436075245</v>
      </c>
      <c r="M57" s="1440">
        <f t="shared" ref="M57" si="17">+M56/$D56*100</f>
        <v>22.341076980036554</v>
      </c>
      <c r="N57" s="1440">
        <f t="shared" ref="N57" si="18">+N56/$D56*100</f>
        <v>16.796651406609033</v>
      </c>
      <c r="O57" s="1440">
        <f t="shared" ref="O57" si="19">+O56/$D56*100</f>
        <v>12.621487885003027</v>
      </c>
      <c r="P57" s="1690">
        <f t="shared" ref="P57" si="20">+P56/$D56*100</f>
        <v>3.6758129066002199</v>
      </c>
      <c r="Q57" s="351" t="s">
        <v>905</v>
      </c>
    </row>
    <row r="58" spans="1:17" ht="13.5" customHeight="1">
      <c r="A58" s="722"/>
      <c r="B58" s="710"/>
      <c r="C58" s="1414"/>
      <c r="D58" s="1505"/>
      <c r="E58" s="1476"/>
      <c r="F58" s="313"/>
      <c r="G58" s="313"/>
      <c r="H58" s="1476"/>
      <c r="I58" s="313"/>
      <c r="J58" s="313"/>
      <c r="K58" s="1476"/>
      <c r="L58" s="1476"/>
      <c r="M58" s="1476"/>
      <c r="N58" s="1691"/>
      <c r="O58" s="1691"/>
      <c r="P58" s="1691"/>
      <c r="Q58" s="8"/>
    </row>
    <row r="59" spans="1:17" ht="15.75" customHeight="1">
      <c r="A59" s="1820" t="s">
        <v>499</v>
      </c>
      <c r="B59" s="1820"/>
      <c r="C59" s="1821"/>
      <c r="D59" s="196">
        <f>D56-D55</f>
        <v>-194</v>
      </c>
      <c r="E59" s="1692">
        <f>E56-E55</f>
        <v>-107</v>
      </c>
      <c r="F59" s="349" t="s">
        <v>1055</v>
      </c>
      <c r="G59" s="349" t="s">
        <v>1055</v>
      </c>
      <c r="H59" s="197">
        <f t="shared" ref="H59:P59" si="21">H56-H55</f>
        <v>-87</v>
      </c>
      <c r="I59" s="349" t="s">
        <v>1055</v>
      </c>
      <c r="J59" s="349" t="s">
        <v>1055</v>
      </c>
      <c r="K59" s="1692">
        <f t="shared" si="21"/>
        <v>-344</v>
      </c>
      <c r="L59" s="197">
        <f t="shared" si="21"/>
        <v>-1785</v>
      </c>
      <c r="M59" s="1692">
        <f t="shared" si="21"/>
        <v>679</v>
      </c>
      <c r="N59" s="197">
        <f t="shared" si="21"/>
        <v>899</v>
      </c>
      <c r="O59" s="1692">
        <f t="shared" si="21"/>
        <v>600</v>
      </c>
      <c r="P59" s="197">
        <f t="shared" si="21"/>
        <v>-243</v>
      </c>
      <c r="Q59" s="351" t="s">
        <v>905</v>
      </c>
    </row>
    <row r="60" spans="1:17" ht="15.75" customHeight="1">
      <c r="A60" s="2115" t="s">
        <v>500</v>
      </c>
      <c r="B60" s="2115"/>
      <c r="C60" s="2116"/>
      <c r="D60" s="192">
        <f>D56-D44</f>
        <v>-12914</v>
      </c>
      <c r="E60" s="1693">
        <f>E56-E44</f>
        <v>-11935</v>
      </c>
      <c r="F60" s="548" t="s">
        <v>1055</v>
      </c>
      <c r="G60" s="548" t="s">
        <v>1055</v>
      </c>
      <c r="H60" s="193">
        <f t="shared" ref="H60:P60" si="22">H56-H44</f>
        <v>-979</v>
      </c>
      <c r="I60" s="548" t="s">
        <v>1055</v>
      </c>
      <c r="J60" s="548" t="s">
        <v>1055</v>
      </c>
      <c r="K60" s="1693">
        <f t="shared" si="22"/>
        <v>-453</v>
      </c>
      <c r="L60" s="193">
        <f t="shared" si="22"/>
        <v>-36572</v>
      </c>
      <c r="M60" s="1693">
        <f t="shared" si="22"/>
        <v>4135</v>
      </c>
      <c r="N60" s="193">
        <f t="shared" si="22"/>
        <v>13225</v>
      </c>
      <c r="O60" s="1693">
        <f t="shared" si="22"/>
        <v>3651</v>
      </c>
      <c r="P60" s="193">
        <f t="shared" si="22"/>
        <v>3100</v>
      </c>
      <c r="Q60" s="351" t="s">
        <v>905</v>
      </c>
    </row>
    <row r="61" spans="1:17" ht="13.5" customHeight="1">
      <c r="A61" s="1655" t="s">
        <v>693</v>
      </c>
      <c r="B61" s="1655" t="s">
        <v>1056</v>
      </c>
      <c r="C61" s="7"/>
      <c r="D61"/>
      <c r="E61"/>
      <c r="F61"/>
      <c r="G61"/>
      <c r="H61"/>
      <c r="I61"/>
      <c r="J61"/>
      <c r="K61"/>
      <c r="L61"/>
      <c r="M61"/>
      <c r="N61" s="1058"/>
      <c r="O61"/>
      <c r="P61" s="1610" t="s">
        <v>437</v>
      </c>
    </row>
    <row r="62" spans="1:17" ht="12" customHeight="1">
      <c r="A62" s="1694"/>
      <c r="B62" s="12"/>
      <c r="C62" s="7"/>
      <c r="D62" s="12"/>
      <c r="E62" s="12"/>
      <c r="F62" s="12"/>
      <c r="G62" s="12"/>
      <c r="H62" s="12"/>
      <c r="I62" s="12"/>
      <c r="J62" s="12"/>
      <c r="K62" s="12"/>
      <c r="L62" s="12"/>
      <c r="M62" s="12"/>
      <c r="N62"/>
      <c r="O62"/>
      <c r="P62"/>
    </row>
    <row r="63" spans="1:17" ht="12">
      <c r="A63" s="7" t="s">
        <v>438</v>
      </c>
      <c r="B63" s="7"/>
      <c r="C63" s="11"/>
      <c r="D63" s="12"/>
      <c r="E63" s="12"/>
      <c r="F63" s="12"/>
      <c r="G63" s="12"/>
      <c r="H63" s="12"/>
      <c r="I63" s="12"/>
      <c r="J63" s="12"/>
      <c r="K63" s="12"/>
      <c r="L63" s="12"/>
      <c r="M63" s="12"/>
      <c r="N63"/>
      <c r="O63"/>
      <c r="P63"/>
    </row>
    <row r="64" spans="1:17">
      <c r="A64"/>
      <c r="B64"/>
      <c r="C64"/>
      <c r="D64"/>
      <c r="E64"/>
      <c r="F64"/>
      <c r="G64"/>
      <c r="H64"/>
      <c r="I64"/>
      <c r="J64"/>
      <c r="K64"/>
      <c r="L64"/>
      <c r="M64"/>
      <c r="N64"/>
      <c r="O64"/>
      <c r="P64"/>
    </row>
    <row r="65" spans="1:16">
      <c r="A65"/>
      <c r="B65"/>
      <c r="C65"/>
      <c r="D65"/>
      <c r="E65"/>
      <c r="F65"/>
      <c r="G65"/>
      <c r="H65"/>
      <c r="I65"/>
      <c r="J65"/>
      <c r="K65"/>
      <c r="L65"/>
      <c r="M65"/>
      <c r="N65"/>
      <c r="O65"/>
      <c r="P65"/>
    </row>
    <row r="66" spans="1:16">
      <c r="A66"/>
      <c r="B66" s="12"/>
      <c r="C66"/>
      <c r="D66"/>
      <c r="E66"/>
      <c r="F66"/>
      <c r="G66"/>
      <c r="H66"/>
      <c r="I66"/>
      <c r="J66"/>
      <c r="K66"/>
      <c r="L66"/>
      <c r="M66"/>
      <c r="N66"/>
      <c r="O66"/>
      <c r="P66"/>
    </row>
    <row r="67" spans="1:16">
      <c r="A67"/>
      <c r="B67" s="12"/>
      <c r="C67"/>
      <c r="D67"/>
      <c r="E67"/>
      <c r="F67"/>
      <c r="G67"/>
      <c r="H67"/>
      <c r="I67"/>
      <c r="J67"/>
      <c r="K67"/>
      <c r="L67"/>
      <c r="M67"/>
      <c r="N67"/>
      <c r="O67"/>
      <c r="P67"/>
    </row>
  </sheetData>
  <mergeCells count="24">
    <mergeCell ref="E34:E35"/>
    <mergeCell ref="H34:H35"/>
    <mergeCell ref="A59:C59"/>
    <mergeCell ref="A60:C60"/>
    <mergeCell ref="A34:C35"/>
    <mergeCell ref="D34:D35"/>
    <mergeCell ref="A29:C29"/>
    <mergeCell ref="A30:C30"/>
    <mergeCell ref="A3:C5"/>
    <mergeCell ref="H3:H5"/>
    <mergeCell ref="D3:D5"/>
    <mergeCell ref="E3:E5"/>
    <mergeCell ref="N1:O1"/>
    <mergeCell ref="N32:O32"/>
    <mergeCell ref="P4:P5"/>
    <mergeCell ref="O3:O4"/>
    <mergeCell ref="F4:F5"/>
    <mergeCell ref="G4:G5"/>
    <mergeCell ref="I4:I5"/>
    <mergeCell ref="J4:J5"/>
    <mergeCell ref="K3:K5"/>
    <mergeCell ref="L3:L5"/>
    <mergeCell ref="M3:M5"/>
    <mergeCell ref="N3:N5"/>
  </mergeCells>
  <phoneticPr fontId="5"/>
  <pageMargins left="0.59055118110236227" right="0.39370078740157483" top="0.70866141732283472" bottom="0.39370078740157483" header="0.39370078740157483" footer="0.19685039370078741"/>
  <pageSetup paperSize="9" scale="72" orientation="portrait" r:id="rId1"/>
  <headerFooter>
    <oddHeader>&amp;R&amp;"ＭＳ Ｐゴシック,太字"&amp;18 &amp;"ＭＳ ゴシック,太字"9　運輸・運転免許</oddHeader>
    <oddFooter>&amp;R-27-</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47">
    <tabColor theme="6" tint="0.39997558519241921"/>
  </sheetPr>
  <dimension ref="A1:P66"/>
  <sheetViews>
    <sheetView view="pageBreakPreview" zoomScaleNormal="100" zoomScaleSheetLayoutView="100" workbookViewId="0"/>
  </sheetViews>
  <sheetFormatPr defaultColWidth="9.33203125" defaultRowHeight="12"/>
  <cols>
    <col min="1" max="1" width="6.109375" style="11" customWidth="1"/>
    <col min="2" max="2" width="4" style="11" customWidth="1"/>
    <col min="3" max="3" width="5.109375" style="11" customWidth="1"/>
    <col min="4" max="5" width="9.6640625" style="11" customWidth="1"/>
    <col min="6" max="6" width="10" style="11" customWidth="1"/>
    <col min="7" max="14" width="9.6640625" style="11" customWidth="1"/>
    <col min="15" max="15" width="3.33203125" style="11" customWidth="1"/>
    <col min="16" max="16384" width="9.33203125" style="11"/>
  </cols>
  <sheetData>
    <row r="1" spans="1:16" s="14" customFormat="1" ht="19">
      <c r="A1" s="1003" t="s">
        <v>733</v>
      </c>
      <c r="K1" s="682"/>
      <c r="L1" s="1707"/>
      <c r="M1" s="1708"/>
      <c r="N1" s="1547"/>
    </row>
    <row r="2" spans="1:16" ht="9" customHeight="1">
      <c r="A2" s="710"/>
      <c r="B2" s="710"/>
      <c r="C2" s="710"/>
    </row>
    <row r="3" spans="1:16" s="74" customFormat="1" ht="22.5" customHeight="1">
      <c r="A3" s="2140" t="s">
        <v>59</v>
      </c>
      <c r="B3" s="2140"/>
      <c r="C3" s="2141"/>
      <c r="D3" s="2144" t="s">
        <v>439</v>
      </c>
      <c r="E3" s="2144" t="s">
        <v>440</v>
      </c>
      <c r="F3" s="2146" t="s">
        <v>441</v>
      </c>
      <c r="G3" s="68"/>
      <c r="H3" s="72"/>
      <c r="I3" s="73"/>
      <c r="J3" s="73" t="s">
        <v>183</v>
      </c>
      <c r="K3" s="67"/>
      <c r="L3" s="67"/>
      <c r="M3" s="71"/>
      <c r="N3" s="68"/>
    </row>
    <row r="4" spans="1:16" s="74" customFormat="1" ht="21.75" customHeight="1">
      <c r="A4" s="2142"/>
      <c r="B4" s="2142"/>
      <c r="C4" s="2143"/>
      <c r="D4" s="2145"/>
      <c r="E4" s="2145"/>
      <c r="F4" s="2147"/>
      <c r="G4" s="75" t="s">
        <v>442</v>
      </c>
      <c r="H4" s="76" t="s">
        <v>190</v>
      </c>
      <c r="I4" s="76" t="s">
        <v>191</v>
      </c>
      <c r="J4" s="76" t="s">
        <v>192</v>
      </c>
      <c r="K4" s="76" t="s">
        <v>1009</v>
      </c>
      <c r="L4" s="72" t="s">
        <v>193</v>
      </c>
      <c r="M4" s="72" t="s">
        <v>194</v>
      </c>
      <c r="N4" s="76" t="s">
        <v>195</v>
      </c>
    </row>
    <row r="5" spans="1:16" ht="11.25" customHeight="1">
      <c r="A5" s="722"/>
      <c r="B5" s="710"/>
      <c r="C5" s="1414"/>
      <c r="D5" s="799" t="s">
        <v>86</v>
      </c>
      <c r="E5" s="799" t="s">
        <v>57</v>
      </c>
      <c r="F5" s="799" t="s">
        <v>57</v>
      </c>
      <c r="G5" s="799" t="s">
        <v>57</v>
      </c>
      <c r="H5" s="799" t="s">
        <v>86</v>
      </c>
      <c r="I5" s="799" t="s">
        <v>86</v>
      </c>
      <c r="J5" s="799" t="s">
        <v>86</v>
      </c>
      <c r="K5" s="799" t="s">
        <v>86</v>
      </c>
      <c r="L5" s="799" t="s">
        <v>86</v>
      </c>
      <c r="M5" s="799" t="s">
        <v>86</v>
      </c>
      <c r="N5" s="799" t="s">
        <v>86</v>
      </c>
      <c r="O5" s="731"/>
    </row>
    <row r="6" spans="1:16" ht="15.75" customHeight="1">
      <c r="A6" s="638" t="s">
        <v>482</v>
      </c>
      <c r="B6" s="639">
        <v>3</v>
      </c>
      <c r="C6" s="640" t="s">
        <v>159</v>
      </c>
      <c r="D6" s="167">
        <v>16929</v>
      </c>
      <c r="E6" s="167">
        <v>114</v>
      </c>
      <c r="F6" s="167">
        <v>20043</v>
      </c>
      <c r="G6" s="167">
        <v>1175</v>
      </c>
      <c r="H6" s="167">
        <v>11125</v>
      </c>
      <c r="I6" s="167">
        <v>2783</v>
      </c>
      <c r="J6" s="167">
        <v>493</v>
      </c>
      <c r="K6" s="167">
        <v>575</v>
      </c>
      <c r="L6" s="167">
        <v>1460</v>
      </c>
      <c r="M6" s="167">
        <v>52</v>
      </c>
      <c r="N6" s="167">
        <v>441</v>
      </c>
      <c r="O6" s="84"/>
    </row>
    <row r="7" spans="1:16" ht="15.75" customHeight="1">
      <c r="A7" s="638"/>
      <c r="B7" s="639">
        <v>4</v>
      </c>
      <c r="C7" s="640"/>
      <c r="D7" s="167">
        <v>16372</v>
      </c>
      <c r="E7" s="167">
        <v>120</v>
      </c>
      <c r="F7" s="167">
        <v>19425</v>
      </c>
      <c r="G7" s="167">
        <v>1004</v>
      </c>
      <c r="H7" s="167">
        <v>10829</v>
      </c>
      <c r="I7" s="167">
        <v>2791</v>
      </c>
      <c r="J7" s="167">
        <v>440</v>
      </c>
      <c r="K7" s="167">
        <v>432</v>
      </c>
      <c r="L7" s="167">
        <v>1339</v>
      </c>
      <c r="M7" s="167">
        <v>64</v>
      </c>
      <c r="N7" s="167">
        <v>477</v>
      </c>
      <c r="O7" s="84"/>
    </row>
    <row r="8" spans="1:16" ht="15.75" customHeight="1">
      <c r="A8" s="638"/>
      <c r="B8" s="639">
        <v>5</v>
      </c>
      <c r="C8" s="640"/>
      <c r="D8" s="167">
        <v>16281</v>
      </c>
      <c r="E8" s="167">
        <v>103</v>
      </c>
      <c r="F8" s="167">
        <v>19113</v>
      </c>
      <c r="G8" s="167">
        <v>991</v>
      </c>
      <c r="H8" s="167">
        <v>10865</v>
      </c>
      <c r="I8" s="167">
        <v>2715</v>
      </c>
      <c r="J8" s="167">
        <v>410</v>
      </c>
      <c r="K8" s="167">
        <v>442</v>
      </c>
      <c r="L8" s="167">
        <v>1388</v>
      </c>
      <c r="M8" s="167">
        <v>56</v>
      </c>
      <c r="N8" s="167">
        <v>405</v>
      </c>
      <c r="O8" s="84"/>
    </row>
    <row r="9" spans="1:16" ht="15.75" customHeight="1">
      <c r="A9" s="638"/>
      <c r="B9" s="639">
        <v>6</v>
      </c>
      <c r="C9" s="640"/>
      <c r="D9" s="167">
        <v>15551</v>
      </c>
      <c r="E9" s="167">
        <v>109</v>
      </c>
      <c r="F9" s="167">
        <v>18353</v>
      </c>
      <c r="G9" s="167">
        <v>972</v>
      </c>
      <c r="H9" s="167">
        <v>10541</v>
      </c>
      <c r="I9" s="167">
        <v>2603</v>
      </c>
      <c r="J9" s="167">
        <v>417</v>
      </c>
      <c r="K9" s="167">
        <v>393</v>
      </c>
      <c r="L9" s="167">
        <v>1174</v>
      </c>
      <c r="M9" s="167">
        <v>43</v>
      </c>
      <c r="N9" s="167">
        <v>380</v>
      </c>
      <c r="O9" s="84"/>
    </row>
    <row r="10" spans="1:16" ht="15.75" customHeight="1">
      <c r="A10" s="638"/>
      <c r="B10" s="639">
        <v>7</v>
      </c>
      <c r="C10" s="640"/>
      <c r="D10" s="167">
        <v>14458</v>
      </c>
      <c r="E10" s="167">
        <v>98</v>
      </c>
      <c r="F10" s="167">
        <v>16967</v>
      </c>
      <c r="G10" s="167">
        <v>856</v>
      </c>
      <c r="H10" s="167">
        <v>9754</v>
      </c>
      <c r="I10" s="167">
        <v>2401</v>
      </c>
      <c r="J10" s="167">
        <v>369</v>
      </c>
      <c r="K10" s="167">
        <v>370</v>
      </c>
      <c r="L10" s="167">
        <v>1185</v>
      </c>
      <c r="M10" s="167">
        <v>24</v>
      </c>
      <c r="N10" s="167">
        <v>355</v>
      </c>
      <c r="O10" s="84"/>
    </row>
    <row r="11" spans="1:16" ht="15.75" customHeight="1">
      <c r="A11" s="2148" t="s">
        <v>512</v>
      </c>
      <c r="B11" s="2148"/>
      <c r="C11" s="2149"/>
      <c r="D11" s="166">
        <v>100</v>
      </c>
      <c r="E11" s="1434">
        <v>0</v>
      </c>
      <c r="F11" s="1434">
        <v>0</v>
      </c>
      <c r="G11" s="1434">
        <v>0</v>
      </c>
      <c r="H11" s="166">
        <f>+H10/$D10*100</f>
        <v>67.464379582238209</v>
      </c>
      <c r="I11" s="166">
        <f>+I10/$D10*100</f>
        <v>16.606722921565915</v>
      </c>
      <c r="J11" s="166">
        <f t="shared" ref="J11:N11" si="0">+J10/$D10*100</f>
        <v>2.5522202240973857</v>
      </c>
      <c r="K11" s="166">
        <f t="shared" si="0"/>
        <v>2.5591368100705494</v>
      </c>
      <c r="L11" s="166">
        <f t="shared" si="0"/>
        <v>8.196154378198921</v>
      </c>
      <c r="M11" s="166">
        <f t="shared" si="0"/>
        <v>0.16599806335592751</v>
      </c>
      <c r="N11" s="166">
        <f t="shared" si="0"/>
        <v>2.4553880204730945</v>
      </c>
      <c r="O11" s="84"/>
      <c r="P11" s="357" t="s">
        <v>907</v>
      </c>
    </row>
    <row r="12" spans="1:16" ht="15.75" customHeight="1">
      <c r="A12" s="89"/>
      <c r="B12" s="722"/>
      <c r="C12" s="1414"/>
      <c r="D12" s="1695"/>
      <c r="E12" s="1695"/>
      <c r="F12" s="1695"/>
      <c r="G12" s="1695"/>
      <c r="H12" s="1695"/>
      <c r="I12" s="1695"/>
      <c r="J12" s="1695"/>
      <c r="K12" s="1695"/>
      <c r="L12" s="1695"/>
      <c r="M12" s="1695"/>
      <c r="N12" s="1695"/>
      <c r="O12" s="84"/>
      <c r="P12" s="84"/>
    </row>
    <row r="13" spans="1:16" ht="15.75" customHeight="1">
      <c r="A13" s="1417">
        <v>6</v>
      </c>
      <c r="B13" s="709">
        <v>12</v>
      </c>
      <c r="C13" s="1414" t="s">
        <v>285</v>
      </c>
      <c r="D13" s="463">
        <v>1438</v>
      </c>
      <c r="E13" s="463">
        <v>12</v>
      </c>
      <c r="F13" s="463">
        <v>1659</v>
      </c>
      <c r="G13" s="463">
        <v>111</v>
      </c>
      <c r="H13" s="463">
        <v>985</v>
      </c>
      <c r="I13" s="463">
        <v>222</v>
      </c>
      <c r="J13" s="463">
        <v>37</v>
      </c>
      <c r="K13" s="463">
        <v>39</v>
      </c>
      <c r="L13" s="463">
        <v>110</v>
      </c>
      <c r="M13" s="463">
        <v>10</v>
      </c>
      <c r="N13" s="463">
        <v>35</v>
      </c>
      <c r="O13" s="84"/>
      <c r="P13" s="84"/>
    </row>
    <row r="14" spans="1:16" ht="15.75" customHeight="1">
      <c r="A14" s="1417">
        <v>7</v>
      </c>
      <c r="B14" s="709">
        <v>1</v>
      </c>
      <c r="C14" s="1414"/>
      <c r="D14" s="463">
        <v>1175</v>
      </c>
      <c r="E14" s="463">
        <v>8</v>
      </c>
      <c r="F14" s="463">
        <v>1410</v>
      </c>
      <c r="G14" s="463">
        <v>74</v>
      </c>
      <c r="H14" s="463">
        <v>820</v>
      </c>
      <c r="I14" s="463">
        <v>189</v>
      </c>
      <c r="J14" s="463">
        <v>30</v>
      </c>
      <c r="K14" s="463">
        <v>18</v>
      </c>
      <c r="L14" s="463">
        <v>89</v>
      </c>
      <c r="M14" s="463">
        <v>3</v>
      </c>
      <c r="N14" s="463">
        <v>26</v>
      </c>
      <c r="O14" s="84"/>
      <c r="P14" s="84"/>
    </row>
    <row r="15" spans="1:16" ht="15.75" customHeight="1">
      <c r="A15" s="1417"/>
      <c r="B15" s="709">
        <v>2</v>
      </c>
      <c r="C15" s="1414"/>
      <c r="D15" s="463">
        <v>1070</v>
      </c>
      <c r="E15" s="463">
        <v>9</v>
      </c>
      <c r="F15" s="463">
        <v>1211</v>
      </c>
      <c r="G15" s="463">
        <v>49</v>
      </c>
      <c r="H15" s="463">
        <v>707</v>
      </c>
      <c r="I15" s="463">
        <v>189</v>
      </c>
      <c r="J15" s="463">
        <v>25</v>
      </c>
      <c r="K15" s="463">
        <v>33</v>
      </c>
      <c r="L15" s="463">
        <v>82</v>
      </c>
      <c r="M15" s="463">
        <v>3</v>
      </c>
      <c r="N15" s="463">
        <v>31</v>
      </c>
      <c r="O15" s="84"/>
      <c r="P15" s="84"/>
    </row>
    <row r="16" spans="1:16" ht="15.75" customHeight="1">
      <c r="A16" s="1417"/>
      <c r="B16" s="709">
        <v>3</v>
      </c>
      <c r="C16" s="1414"/>
      <c r="D16" s="463">
        <v>1155</v>
      </c>
      <c r="E16" s="463">
        <v>6</v>
      </c>
      <c r="F16" s="463">
        <v>1411</v>
      </c>
      <c r="G16" s="463">
        <v>70</v>
      </c>
      <c r="H16" s="463">
        <v>779</v>
      </c>
      <c r="I16" s="463">
        <v>216</v>
      </c>
      <c r="J16" s="463">
        <v>24</v>
      </c>
      <c r="K16" s="463">
        <v>31</v>
      </c>
      <c r="L16" s="463">
        <v>80</v>
      </c>
      <c r="M16" s="463">
        <v>2</v>
      </c>
      <c r="N16" s="463">
        <v>23</v>
      </c>
      <c r="O16" s="88"/>
      <c r="P16" s="358"/>
    </row>
    <row r="17" spans="1:16" ht="15.75" customHeight="1">
      <c r="A17" s="1417"/>
      <c r="B17" s="709">
        <v>4</v>
      </c>
      <c r="C17" s="1414"/>
      <c r="D17" s="463">
        <v>1129</v>
      </c>
      <c r="E17" s="463">
        <v>8</v>
      </c>
      <c r="F17" s="463">
        <v>1330</v>
      </c>
      <c r="G17" s="463">
        <v>72</v>
      </c>
      <c r="H17" s="463">
        <v>751</v>
      </c>
      <c r="I17" s="463">
        <v>205</v>
      </c>
      <c r="J17" s="463">
        <v>24</v>
      </c>
      <c r="K17" s="463">
        <v>30</v>
      </c>
      <c r="L17" s="463">
        <v>89</v>
      </c>
      <c r="M17" s="463">
        <v>3</v>
      </c>
      <c r="N17" s="463">
        <v>27</v>
      </c>
      <c r="O17" s="88"/>
      <c r="P17" s="358"/>
    </row>
    <row r="18" spans="1:16" ht="15.75" customHeight="1">
      <c r="A18" s="1417"/>
      <c r="B18" s="709">
        <v>5</v>
      </c>
      <c r="C18" s="1414"/>
      <c r="D18" s="463">
        <v>1162</v>
      </c>
      <c r="E18" s="463">
        <v>3</v>
      </c>
      <c r="F18" s="463">
        <v>1383</v>
      </c>
      <c r="G18" s="463">
        <v>81</v>
      </c>
      <c r="H18" s="463">
        <v>775</v>
      </c>
      <c r="I18" s="463">
        <v>191</v>
      </c>
      <c r="J18" s="463">
        <v>27</v>
      </c>
      <c r="K18" s="463">
        <v>22</v>
      </c>
      <c r="L18" s="463">
        <v>109</v>
      </c>
      <c r="M18" s="463">
        <v>0</v>
      </c>
      <c r="N18" s="463">
        <v>38</v>
      </c>
      <c r="O18" s="88"/>
      <c r="P18" s="358"/>
    </row>
    <row r="19" spans="1:16" ht="15.75" customHeight="1">
      <c r="A19" s="1417"/>
      <c r="B19" s="709">
        <v>6</v>
      </c>
      <c r="C19" s="1414"/>
      <c r="D19" s="463">
        <v>1232</v>
      </c>
      <c r="E19" s="463">
        <v>8</v>
      </c>
      <c r="F19" s="463">
        <v>1470</v>
      </c>
      <c r="G19" s="463">
        <v>55</v>
      </c>
      <c r="H19" s="463">
        <v>796</v>
      </c>
      <c r="I19" s="463">
        <v>228</v>
      </c>
      <c r="J19" s="463">
        <v>31</v>
      </c>
      <c r="K19" s="463">
        <v>30</v>
      </c>
      <c r="L19" s="463">
        <v>115</v>
      </c>
      <c r="M19" s="463">
        <v>0</v>
      </c>
      <c r="N19" s="463">
        <v>32</v>
      </c>
      <c r="O19" s="88"/>
      <c r="P19" s="358"/>
    </row>
    <row r="20" spans="1:16" ht="15.75" customHeight="1">
      <c r="A20" s="1417"/>
      <c r="B20" s="709">
        <v>7</v>
      </c>
      <c r="C20" s="1414"/>
      <c r="D20" s="463">
        <v>1235</v>
      </c>
      <c r="E20" s="463">
        <v>7</v>
      </c>
      <c r="F20" s="463">
        <v>1411</v>
      </c>
      <c r="G20" s="463">
        <v>79</v>
      </c>
      <c r="H20" s="463">
        <v>812</v>
      </c>
      <c r="I20" s="463">
        <v>213</v>
      </c>
      <c r="J20" s="463">
        <v>28</v>
      </c>
      <c r="K20" s="463">
        <v>36</v>
      </c>
      <c r="L20" s="463">
        <v>123</v>
      </c>
      <c r="M20" s="463">
        <v>2</v>
      </c>
      <c r="N20" s="463">
        <v>21</v>
      </c>
      <c r="O20" s="88"/>
      <c r="P20" s="358"/>
    </row>
    <row r="21" spans="1:16" ht="15.75" customHeight="1">
      <c r="A21" s="1417"/>
      <c r="B21" s="709">
        <v>8</v>
      </c>
      <c r="C21" s="1414"/>
      <c r="D21" s="463">
        <v>1108</v>
      </c>
      <c r="E21" s="463">
        <v>11</v>
      </c>
      <c r="F21" s="463">
        <v>1327</v>
      </c>
      <c r="G21" s="463">
        <v>67</v>
      </c>
      <c r="H21" s="463">
        <v>759</v>
      </c>
      <c r="I21" s="463">
        <v>161</v>
      </c>
      <c r="J21" s="463">
        <v>36</v>
      </c>
      <c r="K21" s="463">
        <v>31</v>
      </c>
      <c r="L21" s="463">
        <v>96</v>
      </c>
      <c r="M21" s="463">
        <v>2</v>
      </c>
      <c r="N21" s="463">
        <v>23</v>
      </c>
      <c r="O21" s="88"/>
      <c r="P21" s="358"/>
    </row>
    <row r="22" spans="1:16" ht="15.75" customHeight="1">
      <c r="A22" s="1417"/>
      <c r="B22" s="709">
        <v>9</v>
      </c>
      <c r="C22" s="1414"/>
      <c r="D22" s="463">
        <v>1175</v>
      </c>
      <c r="E22" s="463">
        <v>12</v>
      </c>
      <c r="F22" s="463">
        <v>1363</v>
      </c>
      <c r="G22" s="463">
        <v>69</v>
      </c>
      <c r="H22" s="463">
        <v>813</v>
      </c>
      <c r="I22" s="463">
        <v>169</v>
      </c>
      <c r="J22" s="463">
        <v>34</v>
      </c>
      <c r="K22" s="463">
        <v>41</v>
      </c>
      <c r="L22" s="463">
        <v>93</v>
      </c>
      <c r="M22" s="463">
        <v>1</v>
      </c>
      <c r="N22" s="463">
        <v>24</v>
      </c>
      <c r="O22" s="88"/>
      <c r="P22" s="358"/>
    </row>
    <row r="23" spans="1:16" ht="15.75" customHeight="1">
      <c r="A23" s="1417"/>
      <c r="B23" s="709">
        <v>10</v>
      </c>
      <c r="C23" s="1414"/>
      <c r="D23" s="463">
        <v>1374</v>
      </c>
      <c r="E23" s="463">
        <v>4</v>
      </c>
      <c r="F23" s="463">
        <v>1592</v>
      </c>
      <c r="G23" s="463">
        <v>79</v>
      </c>
      <c r="H23" s="463">
        <v>913</v>
      </c>
      <c r="I23" s="463">
        <v>220</v>
      </c>
      <c r="J23" s="463">
        <v>38</v>
      </c>
      <c r="K23" s="463">
        <v>37</v>
      </c>
      <c r="L23" s="463">
        <v>116</v>
      </c>
      <c r="M23" s="463">
        <v>3</v>
      </c>
      <c r="N23" s="463">
        <v>47</v>
      </c>
      <c r="O23" s="88"/>
      <c r="P23" s="358"/>
    </row>
    <row r="24" spans="1:16" ht="15.75" customHeight="1">
      <c r="A24" s="1417"/>
      <c r="B24" s="709">
        <v>11</v>
      </c>
      <c r="C24" s="1414"/>
      <c r="D24" s="463">
        <v>1196</v>
      </c>
      <c r="E24" s="463">
        <v>10</v>
      </c>
      <c r="F24" s="463">
        <v>1412</v>
      </c>
      <c r="G24" s="463">
        <v>74</v>
      </c>
      <c r="H24" s="463">
        <v>846</v>
      </c>
      <c r="I24" s="463">
        <v>182</v>
      </c>
      <c r="J24" s="463">
        <v>34</v>
      </c>
      <c r="K24" s="463">
        <v>22</v>
      </c>
      <c r="L24" s="463">
        <v>81</v>
      </c>
      <c r="M24" s="463">
        <v>2</v>
      </c>
      <c r="N24" s="463">
        <v>29</v>
      </c>
      <c r="O24" s="88"/>
      <c r="P24" s="358"/>
    </row>
    <row r="25" spans="1:16" ht="15.75" customHeight="1">
      <c r="A25" s="1417"/>
      <c r="B25" s="709">
        <v>12</v>
      </c>
      <c r="C25" s="1414"/>
      <c r="D25" s="463">
        <v>1447</v>
      </c>
      <c r="E25" s="463">
        <v>12</v>
      </c>
      <c r="F25" s="463">
        <v>1647</v>
      </c>
      <c r="G25" s="463">
        <v>87</v>
      </c>
      <c r="H25" s="463">
        <v>983</v>
      </c>
      <c r="I25" s="463">
        <v>238</v>
      </c>
      <c r="J25" s="463">
        <v>38</v>
      </c>
      <c r="K25" s="463">
        <v>39</v>
      </c>
      <c r="L25" s="463">
        <v>112</v>
      </c>
      <c r="M25" s="463">
        <v>3</v>
      </c>
      <c r="N25" s="463">
        <v>34</v>
      </c>
      <c r="O25" s="88"/>
      <c r="P25" s="358"/>
    </row>
    <row r="26" spans="1:16" ht="15.75" customHeight="1">
      <c r="A26" s="2150" t="s">
        <v>512</v>
      </c>
      <c r="B26" s="2150"/>
      <c r="C26" s="2151"/>
      <c r="D26" s="1696">
        <v>100</v>
      </c>
      <c r="E26" s="1438">
        <v>0</v>
      </c>
      <c r="F26" s="1438">
        <v>0</v>
      </c>
      <c r="G26" s="1438">
        <v>0</v>
      </c>
      <c r="H26" s="1697">
        <f>+H25/$D25*100</f>
        <v>67.93365583966829</v>
      </c>
      <c r="I26" s="1697">
        <f>+I25/$D25*100</f>
        <v>16.447823082239115</v>
      </c>
      <c r="J26" s="1697">
        <f t="shared" ref="J26" si="1">+J25/$D25*100</f>
        <v>2.626123013130615</v>
      </c>
      <c r="K26" s="1697">
        <f t="shared" ref="K26" si="2">+K25/$D25*100</f>
        <v>2.6952315134761573</v>
      </c>
      <c r="L26" s="1697">
        <f t="shared" ref="L26" si="3">+L25/$D25*100</f>
        <v>7.740152038700761</v>
      </c>
      <c r="M26" s="1697">
        <f t="shared" ref="M26" si="4">+M25/$D25*100</f>
        <v>0.2073255010366275</v>
      </c>
      <c r="N26" s="1697">
        <f t="shared" ref="N26" si="5">+N25/$D25*100</f>
        <v>2.349689011748445</v>
      </c>
      <c r="O26" s="88"/>
      <c r="P26" s="357" t="s">
        <v>907</v>
      </c>
    </row>
    <row r="27" spans="1:16" ht="15.75" customHeight="1">
      <c r="A27" s="722"/>
      <c r="B27" s="710"/>
      <c r="C27" s="1414"/>
      <c r="D27" s="504"/>
      <c r="E27" s="504"/>
      <c r="F27" s="504"/>
      <c r="G27" s="504"/>
      <c r="H27" s="504"/>
      <c r="I27" s="504"/>
      <c r="J27" s="504"/>
      <c r="K27" s="504"/>
      <c r="L27" s="504"/>
      <c r="M27" s="504"/>
      <c r="N27" s="1691"/>
      <c r="O27" s="88"/>
      <c r="P27" s="8"/>
    </row>
    <row r="28" spans="1:16" ht="15.75" customHeight="1">
      <c r="A28" s="1820" t="s">
        <v>43</v>
      </c>
      <c r="B28" s="1820"/>
      <c r="C28" s="1821"/>
      <c r="D28" s="148">
        <f>(D25-D24)/D24*100</f>
        <v>20.986622073578594</v>
      </c>
      <c r="E28" s="148">
        <f>(E25-E24)/E24*100</f>
        <v>20</v>
      </c>
      <c r="F28" s="148">
        <f t="shared" ref="F28:N28" si="6">(F25-F24)/F24*100</f>
        <v>16.643059490084987</v>
      </c>
      <c r="G28" s="148">
        <f t="shared" si="6"/>
        <v>17.567567567567568</v>
      </c>
      <c r="H28" s="148">
        <f t="shared" si="6"/>
        <v>16.193853427895981</v>
      </c>
      <c r="I28" s="148">
        <f t="shared" si="6"/>
        <v>30.76923076923077</v>
      </c>
      <c r="J28" s="148">
        <f t="shared" si="6"/>
        <v>11.76470588235294</v>
      </c>
      <c r="K28" s="148">
        <f t="shared" si="6"/>
        <v>77.272727272727266</v>
      </c>
      <c r="L28" s="148">
        <f t="shared" si="6"/>
        <v>38.271604938271601</v>
      </c>
      <c r="M28" s="552">
        <f t="shared" si="6"/>
        <v>50</v>
      </c>
      <c r="N28" s="148">
        <f t="shared" si="6"/>
        <v>17.241379310344829</v>
      </c>
      <c r="P28" s="357" t="s">
        <v>907</v>
      </c>
    </row>
    <row r="29" spans="1:16" ht="15.75" customHeight="1">
      <c r="A29" s="1871" t="s">
        <v>262</v>
      </c>
      <c r="B29" s="1871"/>
      <c r="C29" s="1872"/>
      <c r="D29" s="149">
        <f>(D25-D13)/D13*100</f>
        <v>0.62586926286509037</v>
      </c>
      <c r="E29" s="150">
        <f>(E25-E13)/E13*100</f>
        <v>0</v>
      </c>
      <c r="F29" s="150">
        <f>(F25-F13)/F13*100</f>
        <v>-0.72332730560578662</v>
      </c>
      <c r="G29" s="150">
        <f t="shared" ref="G29:N29" si="7">(G25-G13)/G13*100</f>
        <v>-21.621621621621621</v>
      </c>
      <c r="H29" s="150">
        <f t="shared" si="7"/>
        <v>-0.20304568527918782</v>
      </c>
      <c r="I29" s="150">
        <f t="shared" si="7"/>
        <v>7.2072072072072073</v>
      </c>
      <c r="J29" s="150">
        <f t="shared" si="7"/>
        <v>2.7027027027027026</v>
      </c>
      <c r="K29" s="150">
        <f t="shared" si="7"/>
        <v>0</v>
      </c>
      <c r="L29" s="150">
        <f t="shared" si="7"/>
        <v>1.8181818181818181</v>
      </c>
      <c r="M29" s="150">
        <f t="shared" si="7"/>
        <v>-70</v>
      </c>
      <c r="N29" s="150">
        <f t="shared" si="7"/>
        <v>-2.8571428571428572</v>
      </c>
      <c r="P29" s="357" t="s">
        <v>907</v>
      </c>
    </row>
    <row r="30" spans="1:16">
      <c r="A30" s="1058" t="s">
        <v>443</v>
      </c>
      <c r="B30" t="s">
        <v>1010</v>
      </c>
      <c r="C30" s="7"/>
      <c r="D30" s="7"/>
      <c r="E30" s="7"/>
      <c r="F30" s="7"/>
      <c r="G30" s="7"/>
      <c r="H30" s="7"/>
      <c r="I30" s="7"/>
      <c r="J30" s="7"/>
      <c r="K30" s="7"/>
      <c r="L30" s="7"/>
      <c r="N30" s="1610" t="s">
        <v>437</v>
      </c>
    </row>
    <row r="31" spans="1:16" ht="5.25" customHeight="1">
      <c r="B31"/>
    </row>
    <row r="32" spans="1:16" ht="4.5" customHeight="1"/>
    <row r="33" spans="1:16" ht="4.5" customHeight="1"/>
    <row r="34" spans="1:16" s="14" customFormat="1" ht="19">
      <c r="A34" s="1036" t="s">
        <v>734</v>
      </c>
      <c r="L34" s="1707"/>
      <c r="M34" s="1708"/>
      <c r="N34" s="1547"/>
    </row>
    <row r="35" spans="1:16" customFormat="1" ht="9" customHeight="1">
      <c r="A35" s="1678"/>
      <c r="B35" s="1678"/>
      <c r="C35" s="1678"/>
    </row>
    <row r="36" spans="1:16" s="85" customFormat="1" ht="22.5" customHeight="1">
      <c r="A36" s="2156" t="s">
        <v>196</v>
      </c>
      <c r="B36" s="2156"/>
      <c r="C36" s="2157"/>
      <c r="D36" s="2160" t="s">
        <v>434</v>
      </c>
      <c r="E36" s="2154" t="s">
        <v>197</v>
      </c>
      <c r="F36" s="2155"/>
      <c r="G36" s="222"/>
      <c r="H36" s="223"/>
      <c r="I36" s="223"/>
      <c r="J36" s="223" t="s">
        <v>198</v>
      </c>
      <c r="K36" s="223"/>
      <c r="L36" s="223"/>
      <c r="M36" s="223"/>
      <c r="N36" s="224"/>
    </row>
    <row r="37" spans="1:16" s="85" customFormat="1" ht="21.75" customHeight="1">
      <c r="A37" s="2158"/>
      <c r="B37" s="2158"/>
      <c r="C37" s="2159"/>
      <c r="D37" s="2161"/>
      <c r="E37" s="225" t="s">
        <v>73</v>
      </c>
      <c r="F37" s="225" t="s">
        <v>74</v>
      </c>
      <c r="G37" s="226" t="s">
        <v>75</v>
      </c>
      <c r="H37" s="226" t="s">
        <v>76</v>
      </c>
      <c r="I37" s="226" t="s">
        <v>77</v>
      </c>
      <c r="J37" s="226" t="s">
        <v>78</v>
      </c>
      <c r="K37" s="226" t="s">
        <v>79</v>
      </c>
      <c r="L37" s="226" t="s">
        <v>80</v>
      </c>
      <c r="M37" s="226" t="s">
        <v>81</v>
      </c>
      <c r="N37" s="227" t="s">
        <v>82</v>
      </c>
    </row>
    <row r="38" spans="1:16" customFormat="1" ht="11.25" customHeight="1">
      <c r="A38" s="1039"/>
      <c r="B38" s="7"/>
      <c r="C38" s="7"/>
      <c r="D38" s="1680" t="s">
        <v>199</v>
      </c>
      <c r="E38" s="1682" t="s">
        <v>199</v>
      </c>
      <c r="F38" s="1682" t="s">
        <v>199</v>
      </c>
      <c r="G38" s="1682" t="s">
        <v>199</v>
      </c>
      <c r="H38" s="1682" t="s">
        <v>199</v>
      </c>
      <c r="I38" s="1682" t="s">
        <v>199</v>
      </c>
      <c r="J38" s="1682" t="s">
        <v>199</v>
      </c>
      <c r="K38" s="1682" t="s">
        <v>199</v>
      </c>
      <c r="L38" s="1682" t="s">
        <v>199</v>
      </c>
      <c r="M38" s="1682" t="s">
        <v>199</v>
      </c>
      <c r="N38" s="1682" t="s">
        <v>199</v>
      </c>
    </row>
    <row r="39" spans="1:16" s="77" customFormat="1" ht="15.75" customHeight="1">
      <c r="A39" s="638" t="s">
        <v>482</v>
      </c>
      <c r="B39" s="639">
        <v>3</v>
      </c>
      <c r="C39" s="640" t="s">
        <v>159</v>
      </c>
      <c r="D39" s="336">
        <v>22811</v>
      </c>
      <c r="E39" s="385">
        <v>11353</v>
      </c>
      <c r="F39" s="385">
        <v>11458</v>
      </c>
      <c r="G39" s="385">
        <v>3426</v>
      </c>
      <c r="H39" s="385">
        <v>3556</v>
      </c>
      <c r="I39" s="385">
        <v>3119</v>
      </c>
      <c r="J39" s="385">
        <v>3659</v>
      </c>
      <c r="K39" s="385">
        <v>3703</v>
      </c>
      <c r="L39" s="385">
        <v>3121</v>
      </c>
      <c r="M39" s="385">
        <v>1899</v>
      </c>
      <c r="N39" s="385">
        <v>328</v>
      </c>
      <c r="O39" s="84"/>
    </row>
    <row r="40" spans="1:16" s="77" customFormat="1" ht="15.75" customHeight="1">
      <c r="A40" s="638"/>
      <c r="B40" s="639">
        <v>4</v>
      </c>
      <c r="C40" s="640"/>
      <c r="D40" s="336">
        <v>55811</v>
      </c>
      <c r="E40" s="385">
        <v>26401</v>
      </c>
      <c r="F40" s="385">
        <v>29410</v>
      </c>
      <c r="G40" s="385">
        <v>11890</v>
      </c>
      <c r="H40" s="385">
        <v>11943</v>
      </c>
      <c r="I40" s="385">
        <v>7142</v>
      </c>
      <c r="J40" s="385">
        <v>8019</v>
      </c>
      <c r="K40" s="385">
        <v>8155</v>
      </c>
      <c r="L40" s="385">
        <v>5185</v>
      </c>
      <c r="M40" s="385">
        <v>2926</v>
      </c>
      <c r="N40" s="385">
        <v>551</v>
      </c>
      <c r="O40" s="84"/>
    </row>
    <row r="41" spans="1:16" s="77" customFormat="1" ht="15.75" customHeight="1">
      <c r="A41" s="638"/>
      <c r="B41" s="639">
        <v>5</v>
      </c>
      <c r="C41" s="640"/>
      <c r="D41" s="336">
        <v>165022</v>
      </c>
      <c r="E41" s="385">
        <v>69153</v>
      </c>
      <c r="F41" s="385">
        <v>95869</v>
      </c>
      <c r="G41" s="385">
        <v>37441</v>
      </c>
      <c r="H41" s="385">
        <v>40693</v>
      </c>
      <c r="I41" s="385">
        <v>19582</v>
      </c>
      <c r="J41" s="385">
        <v>21424</v>
      </c>
      <c r="K41" s="385">
        <v>23012</v>
      </c>
      <c r="L41" s="385">
        <v>14166</v>
      </c>
      <c r="M41" s="385">
        <v>7176</v>
      </c>
      <c r="N41" s="385">
        <v>1528</v>
      </c>
      <c r="O41" s="84"/>
    </row>
    <row r="42" spans="1:16" s="77" customFormat="1" ht="15.75" customHeight="1">
      <c r="A42" s="638"/>
      <c r="B42" s="639">
        <v>6</v>
      </c>
      <c r="C42" s="640"/>
      <c r="D42" s="336">
        <v>178248</v>
      </c>
      <c r="E42" s="385">
        <v>75822</v>
      </c>
      <c r="F42" s="385">
        <v>102426</v>
      </c>
      <c r="G42" s="385">
        <v>42853</v>
      </c>
      <c r="H42" s="385">
        <v>43545</v>
      </c>
      <c r="I42" s="385">
        <v>20364</v>
      </c>
      <c r="J42" s="385">
        <v>22752</v>
      </c>
      <c r="K42" s="385">
        <v>24577</v>
      </c>
      <c r="L42" s="385">
        <v>14881</v>
      </c>
      <c r="M42" s="385">
        <v>7618</v>
      </c>
      <c r="N42" s="385">
        <v>1658</v>
      </c>
      <c r="O42" s="84"/>
    </row>
    <row r="43" spans="1:16" s="77" customFormat="1" ht="15.75" customHeight="1">
      <c r="A43" s="638"/>
      <c r="B43" s="639">
        <v>7</v>
      </c>
      <c r="C43" s="640"/>
      <c r="D43" s="336">
        <v>172932</v>
      </c>
      <c r="E43" s="385">
        <v>76690</v>
      </c>
      <c r="F43" s="385">
        <v>96242</v>
      </c>
      <c r="G43" s="385">
        <v>39420</v>
      </c>
      <c r="H43" s="385">
        <v>37379</v>
      </c>
      <c r="I43" s="385">
        <v>19739</v>
      </c>
      <c r="J43" s="385">
        <v>22453</v>
      </c>
      <c r="K43" s="385">
        <v>25613</v>
      </c>
      <c r="L43" s="385">
        <v>16965</v>
      </c>
      <c r="M43" s="385">
        <v>9401</v>
      </c>
      <c r="N43" s="385">
        <v>1962</v>
      </c>
      <c r="O43" s="84"/>
    </row>
    <row r="44" spans="1:16" s="77" customFormat="1" ht="15.75" customHeight="1">
      <c r="A44" s="2023" t="s">
        <v>512</v>
      </c>
      <c r="B44" s="2023"/>
      <c r="C44" s="2024"/>
      <c r="D44" s="216">
        <v>100</v>
      </c>
      <c r="E44" s="166">
        <f t="shared" ref="E44:N44" si="8">+E43/$D43*100</f>
        <v>44.346910924525247</v>
      </c>
      <c r="F44" s="166">
        <f t="shared" si="8"/>
        <v>55.653089075474746</v>
      </c>
      <c r="G44" s="166">
        <f t="shared" si="8"/>
        <v>22.795087086253556</v>
      </c>
      <c r="H44" s="166">
        <f t="shared" si="8"/>
        <v>21.614854393634491</v>
      </c>
      <c r="I44" s="166">
        <f t="shared" si="8"/>
        <v>11.414313140425138</v>
      </c>
      <c r="J44" s="166">
        <f t="shared" si="8"/>
        <v>12.983716142761317</v>
      </c>
      <c r="K44" s="166">
        <f t="shared" si="8"/>
        <v>14.811023986306756</v>
      </c>
      <c r="L44" s="166">
        <f t="shared" si="8"/>
        <v>9.8102144195406282</v>
      </c>
      <c r="M44" s="166">
        <f t="shared" si="8"/>
        <v>5.4362408345476831</v>
      </c>
      <c r="N44" s="166">
        <f t="shared" si="8"/>
        <v>1.1345499965304282</v>
      </c>
      <c r="O44" s="84"/>
      <c r="P44" s="357" t="s">
        <v>907</v>
      </c>
    </row>
    <row r="45" spans="1:16" customFormat="1" ht="15.75" customHeight="1">
      <c r="A45" s="89"/>
      <c r="B45" s="7"/>
      <c r="C45" s="7"/>
      <c r="D45" s="1698"/>
      <c r="E45" s="1699"/>
      <c r="F45" s="1699"/>
      <c r="G45" s="1700"/>
      <c r="H45" s="1700"/>
      <c r="I45" s="1700"/>
      <c r="J45" s="1700"/>
      <c r="K45" s="1700"/>
      <c r="L45" s="1700"/>
      <c r="M45" s="1700"/>
      <c r="N45" s="1700"/>
      <c r="O45" s="84"/>
      <c r="P45" s="84"/>
    </row>
    <row r="46" spans="1:16" customFormat="1" ht="15.75" customHeight="1">
      <c r="A46" s="1417">
        <v>6</v>
      </c>
      <c r="B46" s="709">
        <v>12</v>
      </c>
      <c r="C46" s="1414" t="s">
        <v>285</v>
      </c>
      <c r="D46" s="154">
        <v>12223</v>
      </c>
      <c r="E46" s="448">
        <v>5391</v>
      </c>
      <c r="F46" s="448">
        <v>6832</v>
      </c>
      <c r="G46" s="448">
        <v>2641</v>
      </c>
      <c r="H46" s="448">
        <v>3319</v>
      </c>
      <c r="I46" s="448">
        <v>1369</v>
      </c>
      <c r="J46" s="448">
        <v>1468</v>
      </c>
      <c r="K46" s="448">
        <v>1778</v>
      </c>
      <c r="L46" s="448">
        <v>993</v>
      </c>
      <c r="M46" s="448">
        <v>537</v>
      </c>
      <c r="N46" s="448">
        <v>118</v>
      </c>
      <c r="O46" s="84"/>
      <c r="P46" s="84"/>
    </row>
    <row r="47" spans="1:16" customFormat="1" ht="15.75" customHeight="1">
      <c r="A47" s="1417">
        <v>7</v>
      </c>
      <c r="B47" s="709">
        <v>1</v>
      </c>
      <c r="C47" s="1414"/>
      <c r="D47" s="154">
        <v>15450</v>
      </c>
      <c r="E47" s="448">
        <v>6714</v>
      </c>
      <c r="F47" s="448">
        <v>8736</v>
      </c>
      <c r="G47" s="448">
        <v>3198</v>
      </c>
      <c r="H47" s="448">
        <v>4373</v>
      </c>
      <c r="I47" s="448">
        <v>1607</v>
      </c>
      <c r="J47" s="448">
        <v>1883</v>
      </c>
      <c r="K47" s="448">
        <v>2112</v>
      </c>
      <c r="L47" s="448">
        <v>1351</v>
      </c>
      <c r="M47" s="448">
        <v>743</v>
      </c>
      <c r="N47" s="448">
        <v>183</v>
      </c>
      <c r="O47" s="84"/>
      <c r="P47" s="84"/>
    </row>
    <row r="48" spans="1:16" customFormat="1" ht="15.75" customHeight="1">
      <c r="A48" s="1417"/>
      <c r="B48" s="709">
        <v>2</v>
      </c>
      <c r="C48" s="1414"/>
      <c r="D48" s="154">
        <v>14524</v>
      </c>
      <c r="E48" s="448">
        <v>6285</v>
      </c>
      <c r="F48" s="448">
        <v>8239</v>
      </c>
      <c r="G48" s="448">
        <v>3368</v>
      </c>
      <c r="H48" s="448">
        <v>3607</v>
      </c>
      <c r="I48" s="448">
        <v>1440</v>
      </c>
      <c r="J48" s="448">
        <v>1775</v>
      </c>
      <c r="K48" s="448">
        <v>2021</v>
      </c>
      <c r="L48" s="448">
        <v>1400</v>
      </c>
      <c r="M48" s="448">
        <v>750</v>
      </c>
      <c r="N48" s="448">
        <v>163</v>
      </c>
      <c r="O48" s="84"/>
      <c r="P48" s="84"/>
    </row>
    <row r="49" spans="1:16" customFormat="1" ht="15.75" customHeight="1">
      <c r="A49" s="1417"/>
      <c r="B49" s="709">
        <v>3</v>
      </c>
      <c r="C49" s="1414"/>
      <c r="D49" s="154">
        <v>15822</v>
      </c>
      <c r="E49" s="448">
        <v>7021</v>
      </c>
      <c r="F49" s="448">
        <v>8801</v>
      </c>
      <c r="G49" s="448">
        <v>4229</v>
      </c>
      <c r="H49" s="448">
        <v>2817</v>
      </c>
      <c r="I49" s="448">
        <v>1709</v>
      </c>
      <c r="J49" s="448">
        <v>2085</v>
      </c>
      <c r="K49" s="448">
        <v>2284</v>
      </c>
      <c r="L49" s="448">
        <v>1629</v>
      </c>
      <c r="M49" s="448">
        <v>890</v>
      </c>
      <c r="N49" s="448">
        <v>179</v>
      </c>
      <c r="O49" s="84"/>
      <c r="P49" s="358"/>
    </row>
    <row r="50" spans="1:16" customFormat="1" ht="15.75" customHeight="1">
      <c r="A50" s="1417"/>
      <c r="B50" s="709">
        <v>4</v>
      </c>
      <c r="C50" s="1414"/>
      <c r="D50" s="154">
        <v>13086</v>
      </c>
      <c r="E50" s="448">
        <v>5818</v>
      </c>
      <c r="F50" s="448">
        <v>7268</v>
      </c>
      <c r="G50" s="448">
        <v>2800</v>
      </c>
      <c r="H50" s="448">
        <v>2279</v>
      </c>
      <c r="I50" s="448">
        <v>1629</v>
      </c>
      <c r="J50" s="448">
        <v>1935</v>
      </c>
      <c r="K50" s="448">
        <v>2081</v>
      </c>
      <c r="L50" s="448">
        <v>1447</v>
      </c>
      <c r="M50" s="448">
        <v>772</v>
      </c>
      <c r="N50" s="448">
        <v>143</v>
      </c>
      <c r="O50" s="84"/>
      <c r="P50" s="358"/>
    </row>
    <row r="51" spans="1:16" customFormat="1" ht="15.75" customHeight="1">
      <c r="A51" s="1417"/>
      <c r="B51" s="709">
        <v>5</v>
      </c>
      <c r="C51" s="1414"/>
      <c r="D51" s="154">
        <v>15539</v>
      </c>
      <c r="E51" s="448">
        <v>6909</v>
      </c>
      <c r="F51" s="448">
        <v>8630</v>
      </c>
      <c r="G51" s="448">
        <v>4021</v>
      </c>
      <c r="H51" s="448">
        <v>2786</v>
      </c>
      <c r="I51" s="448">
        <v>1805</v>
      </c>
      <c r="J51" s="448">
        <v>2203</v>
      </c>
      <c r="K51" s="448">
        <v>2337</v>
      </c>
      <c r="L51" s="448">
        <v>1384</v>
      </c>
      <c r="M51" s="448">
        <v>829</v>
      </c>
      <c r="N51" s="448">
        <v>174</v>
      </c>
      <c r="O51" s="84"/>
      <c r="P51" s="358"/>
    </row>
    <row r="52" spans="1:16" customFormat="1" ht="15.75" customHeight="1">
      <c r="A52" s="1417"/>
      <c r="B52" s="709">
        <v>6</v>
      </c>
      <c r="C52" s="1414"/>
      <c r="D52" s="154">
        <v>16610</v>
      </c>
      <c r="E52" s="448">
        <v>7243</v>
      </c>
      <c r="F52" s="448">
        <v>9367</v>
      </c>
      <c r="G52" s="448">
        <v>4585</v>
      </c>
      <c r="H52" s="448">
        <v>3182</v>
      </c>
      <c r="I52" s="448">
        <v>1836</v>
      </c>
      <c r="J52" s="448">
        <v>2182</v>
      </c>
      <c r="K52" s="448">
        <v>2337</v>
      </c>
      <c r="L52" s="448">
        <v>1533</v>
      </c>
      <c r="M52" s="448">
        <v>824</v>
      </c>
      <c r="N52" s="448">
        <v>131</v>
      </c>
      <c r="O52" s="84"/>
      <c r="P52" s="358"/>
    </row>
    <row r="53" spans="1:16" customFormat="1" ht="15.75" customHeight="1">
      <c r="A53" s="1417"/>
      <c r="B53" s="709">
        <v>7</v>
      </c>
      <c r="C53" s="1414"/>
      <c r="D53" s="154">
        <v>16521</v>
      </c>
      <c r="E53" s="448">
        <v>7466</v>
      </c>
      <c r="F53" s="448">
        <v>9055</v>
      </c>
      <c r="G53" s="448">
        <v>4456</v>
      </c>
      <c r="H53" s="448">
        <v>3391</v>
      </c>
      <c r="I53" s="448">
        <v>1878</v>
      </c>
      <c r="J53" s="448">
        <v>2201</v>
      </c>
      <c r="K53" s="448">
        <v>2404</v>
      </c>
      <c r="L53" s="448">
        <v>1320</v>
      </c>
      <c r="M53" s="448">
        <v>726</v>
      </c>
      <c r="N53" s="448">
        <v>145</v>
      </c>
      <c r="O53" s="84"/>
      <c r="P53" s="358"/>
    </row>
    <row r="54" spans="1:16" customFormat="1" ht="15.75" customHeight="1">
      <c r="A54" s="1417"/>
      <c r="B54" s="709">
        <v>8</v>
      </c>
      <c r="C54" s="1414"/>
      <c r="D54" s="154">
        <v>15429</v>
      </c>
      <c r="E54" s="448">
        <v>6951</v>
      </c>
      <c r="F54" s="448">
        <v>8478</v>
      </c>
      <c r="G54" s="448">
        <v>3688</v>
      </c>
      <c r="H54" s="448">
        <v>3325</v>
      </c>
      <c r="I54" s="448">
        <v>1815</v>
      </c>
      <c r="J54" s="448">
        <v>1819</v>
      </c>
      <c r="K54" s="448">
        <v>2369</v>
      </c>
      <c r="L54" s="448">
        <v>1494</v>
      </c>
      <c r="M54" s="448">
        <v>762</v>
      </c>
      <c r="N54" s="448">
        <v>157</v>
      </c>
      <c r="O54" s="84"/>
      <c r="P54" s="358"/>
    </row>
    <row r="55" spans="1:16" customFormat="1" ht="15.75" customHeight="1">
      <c r="A55" s="1417"/>
      <c r="B55" s="709">
        <v>9</v>
      </c>
      <c r="C55" s="1414"/>
      <c r="D55" s="154">
        <v>14437</v>
      </c>
      <c r="E55" s="448">
        <v>6305</v>
      </c>
      <c r="F55" s="448">
        <v>8132</v>
      </c>
      <c r="G55" s="448">
        <v>2486</v>
      </c>
      <c r="H55" s="448">
        <v>3100</v>
      </c>
      <c r="I55" s="448">
        <v>1927</v>
      </c>
      <c r="J55" s="448">
        <v>1931</v>
      </c>
      <c r="K55" s="448">
        <v>2292</v>
      </c>
      <c r="L55" s="448">
        <v>1607</v>
      </c>
      <c r="M55" s="448">
        <v>887</v>
      </c>
      <c r="N55" s="448">
        <v>207</v>
      </c>
      <c r="O55" s="84"/>
      <c r="P55" s="358"/>
    </row>
    <row r="56" spans="1:16" customFormat="1" ht="15.75" customHeight="1">
      <c r="A56" s="1417"/>
      <c r="B56" s="709">
        <v>10</v>
      </c>
      <c r="C56" s="1414"/>
      <c r="D56" s="154">
        <v>13703</v>
      </c>
      <c r="E56" s="448">
        <v>5981</v>
      </c>
      <c r="F56" s="448">
        <v>7722</v>
      </c>
      <c r="G56" s="448">
        <v>2362</v>
      </c>
      <c r="H56" s="448">
        <v>3267</v>
      </c>
      <c r="I56" s="448">
        <v>1696</v>
      </c>
      <c r="J56" s="448">
        <v>1773</v>
      </c>
      <c r="K56" s="448">
        <v>2082</v>
      </c>
      <c r="L56" s="448">
        <v>1461</v>
      </c>
      <c r="M56" s="448">
        <v>863</v>
      </c>
      <c r="N56" s="448">
        <v>199</v>
      </c>
      <c r="O56" s="84"/>
      <c r="P56" s="358"/>
    </row>
    <row r="57" spans="1:16" customFormat="1" ht="15.75" customHeight="1">
      <c r="A57" s="1417"/>
      <c r="B57" s="709">
        <v>11</v>
      </c>
      <c r="C57" s="1414"/>
      <c r="D57" s="154">
        <v>10718</v>
      </c>
      <c r="E57" s="448">
        <v>4914</v>
      </c>
      <c r="F57" s="448">
        <v>5804</v>
      </c>
      <c r="G57" s="448">
        <v>2066</v>
      </c>
      <c r="H57" s="448">
        <v>2485</v>
      </c>
      <c r="I57" s="448">
        <v>1207</v>
      </c>
      <c r="J57" s="448">
        <v>1294</v>
      </c>
      <c r="K57" s="448">
        <v>1645</v>
      </c>
      <c r="L57" s="448">
        <v>1200</v>
      </c>
      <c r="M57" s="448">
        <v>673</v>
      </c>
      <c r="N57" s="448">
        <v>148</v>
      </c>
      <c r="O57" s="84"/>
      <c r="P57" s="358"/>
    </row>
    <row r="58" spans="1:16" customFormat="1" ht="15.75" customHeight="1">
      <c r="A58" s="1417"/>
      <c r="B58" s="709">
        <v>12</v>
      </c>
      <c r="C58" s="1414"/>
      <c r="D58" s="154">
        <v>11093</v>
      </c>
      <c r="E58" s="448">
        <v>5083</v>
      </c>
      <c r="F58" s="448">
        <v>6010</v>
      </c>
      <c r="G58" s="448">
        <v>2161</v>
      </c>
      <c r="H58" s="448">
        <v>2767</v>
      </c>
      <c r="I58" s="448">
        <v>1190</v>
      </c>
      <c r="J58" s="448">
        <v>1372</v>
      </c>
      <c r="K58" s="448">
        <v>1649</v>
      </c>
      <c r="L58" s="448">
        <v>1139</v>
      </c>
      <c r="M58" s="448">
        <v>682</v>
      </c>
      <c r="N58" s="448">
        <v>133</v>
      </c>
      <c r="O58" s="84"/>
      <c r="P58" s="358"/>
    </row>
    <row r="59" spans="1:16" customFormat="1" ht="15.75" customHeight="1">
      <c r="A59" s="2003" t="s">
        <v>512</v>
      </c>
      <c r="B59" s="2003"/>
      <c r="C59" s="2006"/>
      <c r="D59" s="1439">
        <v>100</v>
      </c>
      <c r="E59" s="1440">
        <f>+E58/$D58*100</f>
        <v>45.821689353646441</v>
      </c>
      <c r="F59" s="1440">
        <f t="shared" ref="F59:N59" si="9">+F58/$D58*100</f>
        <v>54.178310646353559</v>
      </c>
      <c r="G59" s="1440">
        <f t="shared" si="9"/>
        <v>19.480753628414316</v>
      </c>
      <c r="H59" s="1440">
        <f t="shared" si="9"/>
        <v>24.943658162805374</v>
      </c>
      <c r="I59" s="1440">
        <f t="shared" si="9"/>
        <v>10.727485801857027</v>
      </c>
      <c r="J59" s="1440">
        <f t="shared" si="9"/>
        <v>12.368160100964571</v>
      </c>
      <c r="K59" s="1440">
        <f t="shared" si="9"/>
        <v>14.865230325430451</v>
      </c>
      <c r="L59" s="1440">
        <f t="shared" si="9"/>
        <v>10.267736410348869</v>
      </c>
      <c r="M59" s="1440">
        <f t="shared" si="9"/>
        <v>6.1480212746777241</v>
      </c>
      <c r="N59" s="1440">
        <f t="shared" si="9"/>
        <v>1.1989542955016677</v>
      </c>
      <c r="O59" s="84"/>
      <c r="P59" s="357" t="s">
        <v>907</v>
      </c>
    </row>
    <row r="60" spans="1:16" customFormat="1" ht="15.75" customHeight="1">
      <c r="A60" s="722"/>
      <c r="B60" s="710"/>
      <c r="C60" s="1414"/>
      <c r="D60" s="504"/>
      <c r="E60" s="504"/>
      <c r="F60" s="504"/>
      <c r="G60" s="504"/>
      <c r="H60" s="504"/>
      <c r="I60" s="504"/>
      <c r="J60" s="504"/>
      <c r="K60" s="504"/>
      <c r="L60" s="504"/>
      <c r="M60" s="504"/>
      <c r="N60" s="1691"/>
      <c r="O60" s="1701"/>
      <c r="P60" s="8"/>
    </row>
    <row r="61" spans="1:16" customFormat="1" ht="15.75" customHeight="1">
      <c r="A61" s="1820" t="s">
        <v>43</v>
      </c>
      <c r="B61" s="1820"/>
      <c r="C61" s="1821"/>
      <c r="D61" s="151">
        <f>(D58-D57)/D57*100</f>
        <v>3.4987870871431239</v>
      </c>
      <c r="E61" s="151">
        <f>(E58-E57)/E57*100</f>
        <v>3.4391534391534391</v>
      </c>
      <c r="F61" s="151">
        <f t="shared" ref="F61:N61" si="10">(F58-F57)/F57*100</f>
        <v>3.5492763611302545</v>
      </c>
      <c r="G61" s="151">
        <f t="shared" si="10"/>
        <v>4.5982575024201351</v>
      </c>
      <c r="H61" s="151">
        <f t="shared" si="10"/>
        <v>11.348088531187123</v>
      </c>
      <c r="I61" s="151">
        <f t="shared" si="10"/>
        <v>-1.4084507042253522</v>
      </c>
      <c r="J61" s="151">
        <f t="shared" si="10"/>
        <v>6.0278207109737245</v>
      </c>
      <c r="K61" s="151">
        <f t="shared" si="10"/>
        <v>0.24316109422492402</v>
      </c>
      <c r="L61" s="151">
        <f t="shared" si="10"/>
        <v>-5.083333333333333</v>
      </c>
      <c r="M61" s="151">
        <f t="shared" si="10"/>
        <v>1.3372956909361069</v>
      </c>
      <c r="N61" s="151">
        <f t="shared" si="10"/>
        <v>-10.135135135135135</v>
      </c>
      <c r="P61" s="357" t="s">
        <v>907</v>
      </c>
    </row>
    <row r="62" spans="1:16" customFormat="1" ht="15.75" customHeight="1">
      <c r="A62" s="1871" t="s">
        <v>262</v>
      </c>
      <c r="B62" s="1871"/>
      <c r="C62" s="1872"/>
      <c r="D62" s="152">
        <f>(D58-D46)/D46*100</f>
        <v>-9.2448662357849951</v>
      </c>
      <c r="E62" s="153">
        <f>(E58-E46)/E46*100</f>
        <v>-5.7132257466147278</v>
      </c>
      <c r="F62" s="153">
        <f t="shared" ref="F62:N62" si="11">(F58-F46)/F46*100</f>
        <v>-12.031615925058547</v>
      </c>
      <c r="G62" s="153">
        <f t="shared" si="11"/>
        <v>-18.174933737220751</v>
      </c>
      <c r="H62" s="153">
        <f t="shared" si="11"/>
        <v>-16.631515516721905</v>
      </c>
      <c r="I62" s="153">
        <f t="shared" si="11"/>
        <v>-13.075237399561724</v>
      </c>
      <c r="J62" s="153">
        <f t="shared" si="11"/>
        <v>-6.5395095367847409</v>
      </c>
      <c r="K62" s="153">
        <f t="shared" si="11"/>
        <v>-7.2553430821147362</v>
      </c>
      <c r="L62" s="153">
        <f t="shared" si="11"/>
        <v>14.702920443101711</v>
      </c>
      <c r="M62" s="153">
        <f t="shared" si="11"/>
        <v>27.001862197392924</v>
      </c>
      <c r="N62" s="153">
        <f t="shared" si="11"/>
        <v>12.711864406779661</v>
      </c>
      <c r="P62" s="357" t="s">
        <v>907</v>
      </c>
    </row>
    <row r="63" spans="1:16" customFormat="1" ht="12" customHeight="1">
      <c r="A63" s="2152"/>
      <c r="B63" s="2153"/>
      <c r="C63" s="2153"/>
      <c r="D63" s="2153"/>
      <c r="E63" s="2153"/>
      <c r="F63" s="2153"/>
      <c r="G63" s="2153"/>
      <c r="H63" s="2153"/>
      <c r="I63" s="2153"/>
      <c r="J63" s="2153"/>
      <c r="K63" s="2153"/>
      <c r="L63" s="2153"/>
      <c r="N63" s="1610" t="s">
        <v>200</v>
      </c>
    </row>
    <row r="64" spans="1:16" customFormat="1" ht="4.5" customHeight="1">
      <c r="A64" s="11"/>
      <c r="B64" s="11"/>
      <c r="C64" s="11"/>
      <c r="D64" s="11"/>
      <c r="E64" s="11"/>
      <c r="F64" s="11"/>
      <c r="G64" s="11"/>
      <c r="H64" s="11"/>
      <c r="I64" s="11"/>
      <c r="J64" s="11"/>
      <c r="K64" s="11"/>
      <c r="L64" s="11"/>
      <c r="M64" s="11"/>
      <c r="N64" s="11"/>
    </row>
    <row r="65" ht="4.5" customHeight="1"/>
    <row r="66" ht="4.5" customHeight="1"/>
  </sheetData>
  <sheetProtection formatCells="0"/>
  <mergeCells count="18">
    <mergeCell ref="A62:C62"/>
    <mergeCell ref="A63:L63"/>
    <mergeCell ref="A28:C28"/>
    <mergeCell ref="A29:C29"/>
    <mergeCell ref="A44:C44"/>
    <mergeCell ref="A59:C59"/>
    <mergeCell ref="E36:F36"/>
    <mergeCell ref="A36:C37"/>
    <mergeCell ref="D36:D37"/>
    <mergeCell ref="L1:M1"/>
    <mergeCell ref="L34:M34"/>
    <mergeCell ref="A61:C61"/>
    <mergeCell ref="A3:C4"/>
    <mergeCell ref="E3:E4"/>
    <mergeCell ref="F3:F4"/>
    <mergeCell ref="D3:D4"/>
    <mergeCell ref="A11:C11"/>
    <mergeCell ref="A26:C26"/>
  </mergeCells>
  <phoneticPr fontId="3"/>
  <pageMargins left="0.59055118110236227" right="0.59055118110236227" top="0.70866141732283472" bottom="0.39370078740157483" header="0.39370078740157483" footer="0.19685039370078741"/>
  <pageSetup paperSize="9" scale="83" orientation="portrait" r:id="rId1"/>
  <headerFooter>
    <oddHeader>&amp;L&amp;"ＭＳ ゴシック,太字"&amp;18 10　警察・国際交流</oddHeader>
    <oddFooter>&amp;L－28－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ADF98F"/>
  </sheetPr>
  <dimension ref="A1:M76"/>
  <sheetViews>
    <sheetView view="pageBreakPreview" zoomScaleNormal="100" zoomScaleSheetLayoutView="100" workbookViewId="0"/>
  </sheetViews>
  <sheetFormatPr defaultColWidth="12" defaultRowHeight="11"/>
  <cols>
    <col min="1" max="1" width="12.33203125" style="4" customWidth="1"/>
    <col min="2" max="2" width="11.109375" style="4" customWidth="1"/>
    <col min="3" max="3" width="10.109375" style="4" customWidth="1"/>
    <col min="4" max="4" width="13.44140625" style="78" customWidth="1"/>
    <col min="5" max="6" width="13.6640625" style="78" customWidth="1"/>
    <col min="7" max="7" width="0.6640625" style="78" customWidth="1"/>
    <col min="8" max="8" width="9.109375" style="78" customWidth="1"/>
    <col min="9" max="9" width="9.44140625" style="78" customWidth="1"/>
    <col min="10" max="10" width="9.33203125" style="78" customWidth="1"/>
    <col min="11" max="11" width="5.6640625" style="78" customWidth="1"/>
    <col min="12" max="12" width="5" style="4" customWidth="1"/>
    <col min="13" max="13" width="8.6640625" style="4" customWidth="1"/>
    <col min="14" max="14" width="3.77734375" style="4" customWidth="1"/>
    <col min="15" max="16384" width="12" style="4"/>
  </cols>
  <sheetData>
    <row r="1" spans="1:13" s="15" customFormat="1" ht="16.5" customHeight="1">
      <c r="A1" s="705"/>
      <c r="B1" s="14"/>
      <c r="C1" s="14"/>
      <c r="D1" s="683"/>
      <c r="I1" s="1707"/>
      <c r="J1" s="1708"/>
      <c r="M1" s="627"/>
    </row>
    <row r="2" spans="1:13" s="17" customFormat="1" ht="6" customHeight="1">
      <c r="A2" s="706"/>
      <c r="B2" s="706"/>
      <c r="C2" s="706"/>
      <c r="D2" s="631"/>
      <c r="E2" s="631"/>
      <c r="F2" s="707"/>
      <c r="G2" s="13"/>
      <c r="H2" s="13"/>
    </row>
    <row r="3" spans="1:13" s="18" customFormat="1" ht="17.649999999999999" customHeight="1">
      <c r="A3" s="1794" t="s">
        <v>880</v>
      </c>
      <c r="B3" s="1761" t="s">
        <v>244</v>
      </c>
      <c r="C3" s="1801" t="s">
        <v>0</v>
      </c>
      <c r="D3" s="1785" t="s">
        <v>780</v>
      </c>
      <c r="E3" s="1786"/>
      <c r="F3" s="1790" t="s">
        <v>829</v>
      </c>
      <c r="G3" s="272"/>
      <c r="H3" s="273" t="s">
        <v>767</v>
      </c>
      <c r="I3" s="274"/>
      <c r="J3" s="275"/>
      <c r="K3" s="1776" t="s">
        <v>258</v>
      </c>
      <c r="L3" s="1777"/>
      <c r="M3" s="1777"/>
    </row>
    <row r="4" spans="1:13" s="18" customFormat="1" ht="12" customHeight="1">
      <c r="A4" s="1795"/>
      <c r="B4" s="1762"/>
      <c r="C4" s="1802"/>
      <c r="D4" s="1770" t="s">
        <v>66</v>
      </c>
      <c r="E4" s="1806" t="s">
        <v>67</v>
      </c>
      <c r="F4" s="1791"/>
      <c r="G4" s="272"/>
      <c r="H4" s="1804" t="s">
        <v>664</v>
      </c>
      <c r="I4" s="1804" t="s">
        <v>665</v>
      </c>
      <c r="J4" s="1804" t="s">
        <v>666</v>
      </c>
      <c r="K4" s="1778"/>
      <c r="L4" s="1779"/>
      <c r="M4" s="1779"/>
    </row>
    <row r="5" spans="1:13" s="18" customFormat="1" ht="20.65" customHeight="1">
      <c r="A5" s="1796"/>
      <c r="B5" s="1797"/>
      <c r="C5" s="1803"/>
      <c r="D5" s="1771"/>
      <c r="E5" s="1807"/>
      <c r="F5" s="1792"/>
      <c r="G5" s="272"/>
      <c r="H5" s="1805"/>
      <c r="I5" s="1805"/>
      <c r="J5" s="1805"/>
      <c r="K5" s="1780"/>
      <c r="L5" s="1781"/>
      <c r="M5" s="1781"/>
    </row>
    <row r="6" spans="1:13" ht="12" customHeight="1">
      <c r="A6" s="708"/>
      <c r="B6" s="220" t="s">
        <v>70</v>
      </c>
      <c r="C6" s="637" t="s">
        <v>62</v>
      </c>
      <c r="D6" s="686" t="s">
        <v>68</v>
      </c>
      <c r="E6" s="686" t="s">
        <v>69</v>
      </c>
      <c r="F6" s="262" t="s">
        <v>719</v>
      </c>
      <c r="G6" s="95"/>
      <c r="H6" s="265"/>
      <c r="I6" s="269"/>
      <c r="J6" s="262"/>
      <c r="K6" s="95"/>
      <c r="L6" s="709"/>
      <c r="M6" s="710"/>
    </row>
    <row r="7" spans="1:13" s="13" customFormat="1" ht="13.5" customHeight="1">
      <c r="A7" s="711">
        <v>99.3</v>
      </c>
      <c r="B7" s="385">
        <v>339509</v>
      </c>
      <c r="C7" s="385">
        <v>30284</v>
      </c>
      <c r="D7" s="385">
        <v>26561185</v>
      </c>
      <c r="E7" s="385">
        <v>11200283</v>
      </c>
      <c r="F7" s="296">
        <v>100.4</v>
      </c>
      <c r="G7" s="294"/>
      <c r="H7" s="545">
        <v>104.5</v>
      </c>
      <c r="I7" s="294">
        <v>103.8</v>
      </c>
      <c r="J7" s="295">
        <v>109</v>
      </c>
      <c r="K7" s="297" t="s">
        <v>488</v>
      </c>
      <c r="L7" s="639">
        <v>3</v>
      </c>
      <c r="M7" s="705" t="s">
        <v>158</v>
      </c>
    </row>
    <row r="8" spans="1:13" s="13" customFormat="1" ht="13.5" customHeight="1">
      <c r="A8" s="711">
        <v>101.3</v>
      </c>
      <c r="B8" s="385">
        <v>306990</v>
      </c>
      <c r="C8" s="385">
        <v>31064</v>
      </c>
      <c r="D8" s="385">
        <v>27106914</v>
      </c>
      <c r="E8" s="385">
        <v>11721882</v>
      </c>
      <c r="F8" s="296">
        <v>101.8</v>
      </c>
      <c r="G8" s="294"/>
      <c r="H8" s="545">
        <v>103.5</v>
      </c>
      <c r="I8" s="294">
        <v>102.4</v>
      </c>
      <c r="J8" s="295">
        <v>106.9</v>
      </c>
      <c r="K8" s="297"/>
      <c r="L8" s="639">
        <v>4</v>
      </c>
      <c r="M8" s="10"/>
    </row>
    <row r="9" spans="1:13" s="13" customFormat="1" ht="13.5" customHeight="1">
      <c r="A9" s="711">
        <v>104.7</v>
      </c>
      <c r="B9" s="385">
        <v>296889</v>
      </c>
      <c r="C9" s="385">
        <v>30134</v>
      </c>
      <c r="D9" s="385">
        <v>27530662</v>
      </c>
      <c r="E9" s="385">
        <v>11963781</v>
      </c>
      <c r="F9" s="296">
        <v>103.4</v>
      </c>
      <c r="G9" s="294"/>
      <c r="H9" s="545">
        <v>101</v>
      </c>
      <c r="I9" s="294">
        <v>100</v>
      </c>
      <c r="J9" s="295">
        <v>104.6</v>
      </c>
      <c r="K9" s="297"/>
      <c r="L9" s="639">
        <v>5</v>
      </c>
      <c r="M9" s="10"/>
    </row>
    <row r="10" spans="1:13" s="13" customFormat="1" ht="13.5" customHeight="1">
      <c r="A10" s="711">
        <v>107.7</v>
      </c>
      <c r="B10" s="712">
        <v>306406</v>
      </c>
      <c r="C10" s="385">
        <v>27158</v>
      </c>
      <c r="D10" s="712">
        <v>28175794</v>
      </c>
      <c r="E10" s="712">
        <v>12398652</v>
      </c>
      <c r="F10" s="713">
        <v>102.6</v>
      </c>
      <c r="G10" s="294"/>
      <c r="H10" s="714">
        <v>97.7</v>
      </c>
      <c r="I10" s="641">
        <v>95.8</v>
      </c>
      <c r="J10" s="713">
        <v>108.4</v>
      </c>
      <c r="K10" s="297"/>
      <c r="L10" s="639">
        <v>6</v>
      </c>
      <c r="M10" s="10"/>
    </row>
    <row r="11" spans="1:13" s="13" customFormat="1" ht="13.5" customHeight="1">
      <c r="A11" s="711">
        <v>111.2</v>
      </c>
      <c r="B11" s="642" t="s">
        <v>476</v>
      </c>
      <c r="C11" s="385">
        <v>27530</v>
      </c>
      <c r="D11" s="642" t="s">
        <v>476</v>
      </c>
      <c r="E11" s="642" t="s">
        <v>476</v>
      </c>
      <c r="F11" s="715" t="s">
        <v>476</v>
      </c>
      <c r="G11" s="294"/>
      <c r="H11" s="716" t="s">
        <v>476</v>
      </c>
      <c r="I11" s="642" t="s">
        <v>476</v>
      </c>
      <c r="J11" s="715" t="s">
        <v>476</v>
      </c>
      <c r="K11" s="297"/>
      <c r="L11" s="639">
        <v>7</v>
      </c>
      <c r="M11" s="10"/>
    </row>
    <row r="12" spans="1:13" ht="13.5" customHeight="1">
      <c r="A12" s="717"/>
      <c r="B12" s="141"/>
      <c r="C12" s="141"/>
      <c r="D12" s="141"/>
      <c r="E12" s="141"/>
      <c r="F12" s="305"/>
      <c r="G12" s="298"/>
      <c r="H12" s="718"/>
      <c r="I12" s="15"/>
      <c r="J12" s="719"/>
      <c r="K12" s="720"/>
      <c r="L12" s="721"/>
      <c r="M12" s="722"/>
    </row>
    <row r="13" spans="1:13" ht="13.5" customHeight="1">
      <c r="A13" s="299">
        <v>110.6</v>
      </c>
      <c r="B13" s="179">
        <v>274457</v>
      </c>
      <c r="C13" s="316">
        <v>2182</v>
      </c>
      <c r="D13" s="179">
        <v>27922067</v>
      </c>
      <c r="E13" s="179">
        <v>12361428</v>
      </c>
      <c r="F13" s="523">
        <v>101.9</v>
      </c>
      <c r="G13" s="179"/>
      <c r="H13" s="544">
        <v>96.8</v>
      </c>
      <c r="I13" s="427">
        <v>95.2</v>
      </c>
      <c r="J13" s="407">
        <v>108.9</v>
      </c>
      <c r="K13" s="473">
        <v>7</v>
      </c>
      <c r="L13" s="466">
        <v>1</v>
      </c>
      <c r="M13" s="4" t="s">
        <v>316</v>
      </c>
    </row>
    <row r="14" spans="1:13" ht="13.5" customHeight="1">
      <c r="A14" s="299">
        <v>110.1</v>
      </c>
      <c r="B14" s="179">
        <v>250024</v>
      </c>
      <c r="C14" s="179">
        <v>2528</v>
      </c>
      <c r="D14" s="179">
        <v>27938046</v>
      </c>
      <c r="E14" s="179">
        <v>12379091</v>
      </c>
      <c r="F14" s="523">
        <v>100</v>
      </c>
      <c r="G14" s="179"/>
      <c r="H14" s="544">
        <v>97.8</v>
      </c>
      <c r="I14" s="427">
        <v>97.7</v>
      </c>
      <c r="J14" s="407">
        <v>105.8</v>
      </c>
      <c r="K14" s="473"/>
      <c r="L14" s="466">
        <v>2</v>
      </c>
    </row>
    <row r="15" spans="1:13" ht="13.5" customHeight="1">
      <c r="A15" s="299">
        <v>110.3</v>
      </c>
      <c r="B15" s="179">
        <v>292746</v>
      </c>
      <c r="C15" s="179">
        <v>2815</v>
      </c>
      <c r="D15" s="179">
        <v>27874930</v>
      </c>
      <c r="E15" s="179">
        <v>12533060</v>
      </c>
      <c r="F15" s="523">
        <v>102.1</v>
      </c>
      <c r="G15" s="179"/>
      <c r="H15" s="544">
        <v>93.1</v>
      </c>
      <c r="I15" s="427">
        <v>91.3</v>
      </c>
      <c r="J15" s="407">
        <v>108.6</v>
      </c>
      <c r="K15" s="473"/>
      <c r="L15" s="466">
        <v>3</v>
      </c>
    </row>
    <row r="16" spans="1:13" ht="13.5" customHeight="1">
      <c r="A16" s="299">
        <v>110.7</v>
      </c>
      <c r="B16" s="179">
        <v>323223</v>
      </c>
      <c r="C16" s="179">
        <v>1963</v>
      </c>
      <c r="D16" s="179">
        <v>28275990</v>
      </c>
      <c r="E16" s="179">
        <v>12566052</v>
      </c>
      <c r="F16" s="523">
        <v>101.7</v>
      </c>
      <c r="G16" s="179"/>
      <c r="H16" s="544">
        <v>94.7</v>
      </c>
      <c r="I16" s="427">
        <v>94.7</v>
      </c>
      <c r="J16" s="407">
        <v>107.4</v>
      </c>
      <c r="K16" s="473"/>
      <c r="L16" s="466">
        <v>4</v>
      </c>
    </row>
    <row r="17" spans="1:13" ht="13.5" customHeight="1">
      <c r="A17" s="299">
        <v>111.2</v>
      </c>
      <c r="B17" s="179">
        <v>314865</v>
      </c>
      <c r="C17" s="179">
        <v>1891</v>
      </c>
      <c r="D17" s="179">
        <v>28168720</v>
      </c>
      <c r="E17" s="179">
        <v>12528239</v>
      </c>
      <c r="F17" s="523">
        <v>101.8</v>
      </c>
      <c r="G17" s="179"/>
      <c r="H17" s="544">
        <v>94.7</v>
      </c>
      <c r="I17" s="427">
        <v>96.7</v>
      </c>
      <c r="J17" s="407">
        <v>102</v>
      </c>
      <c r="K17" s="473"/>
      <c r="L17" s="466">
        <v>5</v>
      </c>
    </row>
    <row r="18" spans="1:13" ht="13.5" customHeight="1">
      <c r="A18" s="299">
        <v>111</v>
      </c>
      <c r="B18" s="179">
        <v>285627</v>
      </c>
      <c r="C18" s="179">
        <v>2422</v>
      </c>
      <c r="D18" s="179">
        <v>28200499</v>
      </c>
      <c r="E18" s="179">
        <v>12553416</v>
      </c>
      <c r="F18" s="300">
        <v>99.8</v>
      </c>
      <c r="G18" s="179"/>
      <c r="H18" s="558">
        <v>102.7</v>
      </c>
      <c r="I18" s="559">
        <v>99.7</v>
      </c>
      <c r="J18" s="523">
        <v>104.1</v>
      </c>
      <c r="K18" s="473"/>
      <c r="L18" s="466">
        <v>6</v>
      </c>
    </row>
    <row r="19" spans="1:13" ht="13.5" customHeight="1">
      <c r="A19" s="299">
        <v>111.3</v>
      </c>
      <c r="B19" s="179">
        <v>293627</v>
      </c>
      <c r="C19" s="179">
        <v>2144</v>
      </c>
      <c r="D19" s="179">
        <v>28100862</v>
      </c>
      <c r="E19" s="179">
        <v>12607074</v>
      </c>
      <c r="F19" s="300">
        <v>100.3</v>
      </c>
      <c r="G19" s="179"/>
      <c r="H19" s="544">
        <v>95.8</v>
      </c>
      <c r="I19" s="427">
        <v>92.7</v>
      </c>
      <c r="J19" s="407">
        <v>107.1</v>
      </c>
      <c r="K19" s="473"/>
      <c r="L19" s="466">
        <v>7</v>
      </c>
    </row>
    <row r="20" spans="1:13" ht="13.5" customHeight="1">
      <c r="A20" s="299">
        <v>111.2</v>
      </c>
      <c r="B20" s="179">
        <v>281465</v>
      </c>
      <c r="C20" s="179">
        <v>1927</v>
      </c>
      <c r="D20" s="179">
        <v>28400422</v>
      </c>
      <c r="E20" s="179">
        <v>12662082</v>
      </c>
      <c r="F20" s="300">
        <v>101.6</v>
      </c>
      <c r="G20" s="179"/>
      <c r="H20" s="544">
        <v>90.1</v>
      </c>
      <c r="I20" s="427">
        <v>89.3</v>
      </c>
      <c r="J20" s="407">
        <v>108</v>
      </c>
      <c r="K20" s="473"/>
      <c r="L20" s="466">
        <v>8</v>
      </c>
    </row>
    <row r="21" spans="1:13" ht="13.5" customHeight="1">
      <c r="A21" s="299">
        <v>111.4</v>
      </c>
      <c r="B21" s="179">
        <v>303208</v>
      </c>
      <c r="C21" s="179">
        <v>2267</v>
      </c>
      <c r="D21" s="179">
        <v>28086040</v>
      </c>
      <c r="E21" s="179">
        <v>12693341</v>
      </c>
      <c r="F21" s="300">
        <v>101.8</v>
      </c>
      <c r="G21" s="179"/>
      <c r="H21" s="544">
        <v>96</v>
      </c>
      <c r="I21" s="427">
        <v>93.8</v>
      </c>
      <c r="J21" s="407">
        <v>109.8</v>
      </c>
      <c r="K21" s="473"/>
      <c r="L21" s="466">
        <v>9</v>
      </c>
    </row>
    <row r="22" spans="1:13" ht="13.5" customHeight="1">
      <c r="A22" s="299">
        <v>112</v>
      </c>
      <c r="B22" s="179">
        <v>306323</v>
      </c>
      <c r="C22" s="179">
        <v>2379</v>
      </c>
      <c r="D22" s="316">
        <v>28022279</v>
      </c>
      <c r="E22" s="316">
        <v>12700307</v>
      </c>
      <c r="F22" s="300">
        <v>103.6</v>
      </c>
      <c r="G22" s="179"/>
      <c r="H22" s="544">
        <v>94.7</v>
      </c>
      <c r="I22" s="427">
        <v>93.8</v>
      </c>
      <c r="J22" s="407">
        <v>108.4</v>
      </c>
      <c r="K22" s="473"/>
      <c r="L22" s="466">
        <v>10</v>
      </c>
    </row>
    <row r="23" spans="1:13" ht="13.5" customHeight="1">
      <c r="A23" s="299">
        <v>112.4</v>
      </c>
      <c r="B23" s="179">
        <v>321498</v>
      </c>
      <c r="C23" s="179">
        <v>2188</v>
      </c>
      <c r="D23" s="179">
        <v>28129670</v>
      </c>
      <c r="E23" s="179">
        <v>12834908</v>
      </c>
      <c r="F23" s="300">
        <v>103.8</v>
      </c>
      <c r="G23" s="179"/>
      <c r="H23" s="544">
        <v>96.1</v>
      </c>
      <c r="I23" s="427">
        <v>97.3</v>
      </c>
      <c r="J23" s="407">
        <v>105.4</v>
      </c>
      <c r="K23" s="473"/>
      <c r="L23" s="466">
        <v>11</v>
      </c>
    </row>
    <row r="24" spans="1:13" ht="13.5" customHeight="1">
      <c r="A24" s="299">
        <v>112.4</v>
      </c>
      <c r="B24" s="366" t="s">
        <v>476</v>
      </c>
      <c r="C24" s="366">
        <v>2824</v>
      </c>
      <c r="D24" s="179" t="s">
        <v>476</v>
      </c>
      <c r="E24" s="179" t="s">
        <v>476</v>
      </c>
      <c r="F24" s="337" t="s">
        <v>476</v>
      </c>
      <c r="G24" s="179"/>
      <c r="H24" s="282" t="s">
        <v>476</v>
      </c>
      <c r="I24" s="179" t="s">
        <v>476</v>
      </c>
      <c r="J24" s="337" t="s">
        <v>476</v>
      </c>
      <c r="K24" s="473"/>
      <c r="L24" s="466">
        <v>12</v>
      </c>
    </row>
    <row r="25" spans="1:13" ht="13.5" customHeight="1">
      <c r="A25" s="388" t="s">
        <v>476</v>
      </c>
      <c r="B25" s="366" t="s">
        <v>476</v>
      </c>
      <c r="C25" s="366" t="s">
        <v>476</v>
      </c>
      <c r="D25" s="366" t="s">
        <v>476</v>
      </c>
      <c r="E25" s="366" t="s">
        <v>476</v>
      </c>
      <c r="F25" s="337" t="s">
        <v>476</v>
      </c>
      <c r="G25" s="179"/>
      <c r="H25" s="282" t="s">
        <v>476</v>
      </c>
      <c r="I25" s="179" t="s">
        <v>476</v>
      </c>
      <c r="J25" s="337" t="s">
        <v>476</v>
      </c>
      <c r="K25" s="473">
        <v>8</v>
      </c>
      <c r="L25" s="466">
        <v>1</v>
      </c>
    </row>
    <row r="26" spans="1:13" ht="9" customHeight="1">
      <c r="A26" s="102"/>
      <c r="B26" s="723"/>
      <c r="C26" s="78"/>
      <c r="F26" s="103"/>
      <c r="G26" s="88"/>
      <c r="H26" s="267"/>
      <c r="I26" s="102"/>
      <c r="J26" s="268"/>
      <c r="K26" s="93"/>
      <c r="L26" s="724"/>
      <c r="M26" s="724"/>
    </row>
    <row r="27" spans="1:13" ht="24" customHeight="1">
      <c r="A27" s="1753" t="s">
        <v>622</v>
      </c>
      <c r="B27" s="1754"/>
      <c r="C27" s="271" t="s">
        <v>1</v>
      </c>
      <c r="D27" s="1787" t="s">
        <v>674</v>
      </c>
      <c r="E27" s="1788"/>
      <c r="F27" s="270" t="s">
        <v>2</v>
      </c>
      <c r="G27" s="263"/>
      <c r="H27" s="1798" t="s">
        <v>766</v>
      </c>
      <c r="I27" s="1799"/>
      <c r="J27" s="1800"/>
      <c r="K27" s="1747" t="s">
        <v>259</v>
      </c>
      <c r="L27" s="1789"/>
      <c r="M27" s="1789"/>
    </row>
    <row r="28" spans="1:13" ht="9.75" customHeight="1">
      <c r="A28" s="671"/>
      <c r="B28" s="672"/>
      <c r="C28" s="672"/>
      <c r="D28" s="725"/>
      <c r="E28" s="725"/>
      <c r="F28" s="672"/>
      <c r="G28" s="672"/>
      <c r="H28" s="672"/>
      <c r="I28" s="672"/>
      <c r="J28" s="672"/>
      <c r="K28" s="672"/>
      <c r="L28" s="672"/>
      <c r="M28" s="672"/>
    </row>
    <row r="29" spans="1:13" ht="11.25" customHeight="1">
      <c r="A29" s="671" t="s">
        <v>942</v>
      </c>
      <c r="B29" s="726"/>
      <c r="C29" s="726"/>
      <c r="D29" s="726"/>
      <c r="E29" s="726"/>
      <c r="F29" s="726"/>
      <c r="G29" s="726"/>
      <c r="H29" s="726"/>
      <c r="I29" s="726"/>
      <c r="J29" s="726"/>
      <c r="K29" s="726"/>
      <c r="L29" s="726"/>
      <c r="M29" s="726"/>
    </row>
    <row r="30" spans="1:13" ht="11" customHeight="1">
      <c r="A30" s="1751" t="s">
        <v>1050</v>
      </c>
      <c r="B30" s="1752"/>
      <c r="C30" s="1752"/>
      <c r="D30" s="1752"/>
      <c r="E30" s="1752"/>
      <c r="F30" s="1752"/>
      <c r="G30" s="1752"/>
      <c r="H30" s="1752"/>
      <c r="I30" s="1752"/>
      <c r="J30" s="1752"/>
      <c r="K30" s="1752"/>
      <c r="L30" s="1752"/>
      <c r="M30" s="1752"/>
    </row>
    <row r="31" spans="1:13" ht="33.5" customHeight="1">
      <c r="A31" s="1751" t="s">
        <v>1054</v>
      </c>
      <c r="B31" s="1793"/>
      <c r="C31" s="1793"/>
      <c r="D31" s="1793"/>
      <c r="E31" s="1793"/>
      <c r="F31" s="1793"/>
      <c r="G31" s="1793"/>
      <c r="H31" s="1793"/>
      <c r="I31" s="1793"/>
      <c r="J31" s="1793"/>
      <c r="K31" s="1793"/>
      <c r="L31" s="1793"/>
      <c r="M31" s="1793"/>
    </row>
    <row r="32" spans="1:13" ht="2.5" customHeight="1">
      <c r="A32" s="727"/>
      <c r="B32" s="728"/>
      <c r="C32" s="728"/>
      <c r="D32" s="728"/>
      <c r="E32" s="728"/>
      <c r="F32" s="728"/>
      <c r="G32" s="728"/>
      <c r="H32" s="728"/>
      <c r="I32" s="728"/>
      <c r="J32" s="728"/>
      <c r="K32" s="728"/>
      <c r="L32" s="728"/>
      <c r="M32" s="728"/>
    </row>
    <row r="33" spans="1:13" ht="2.5" customHeight="1">
      <c r="A33" s="727"/>
      <c r="B33" s="728"/>
      <c r="C33" s="728"/>
      <c r="D33" s="728"/>
      <c r="E33" s="728"/>
      <c r="F33" s="728"/>
      <c r="G33" s="728"/>
      <c r="H33" s="728"/>
      <c r="I33" s="728"/>
      <c r="J33" s="728"/>
      <c r="K33" s="728"/>
      <c r="L33" s="728"/>
      <c r="M33" s="728"/>
    </row>
    <row r="34" spans="1:13" ht="2.5" customHeight="1">
      <c r="A34" s="727"/>
      <c r="B34" s="728"/>
      <c r="C34" s="728"/>
      <c r="D34" s="728"/>
      <c r="E34" s="728"/>
      <c r="F34" s="728"/>
      <c r="G34" s="728"/>
      <c r="H34" s="728"/>
      <c r="I34" s="728"/>
      <c r="J34" s="728"/>
      <c r="K34" s="728"/>
      <c r="L34" s="728"/>
      <c r="M34" s="728"/>
    </row>
    <row r="35" spans="1:13" ht="12.75" customHeight="1">
      <c r="A35" s="729"/>
      <c r="C35" s="670"/>
      <c r="D35" s="88"/>
      <c r="E35" s="88"/>
      <c r="F35" s="88"/>
      <c r="G35" s="88"/>
      <c r="H35" s="88"/>
      <c r="I35" s="88"/>
      <c r="J35" s="88"/>
      <c r="K35" s="88"/>
      <c r="L35" s="730"/>
    </row>
    <row r="36" spans="1:13" ht="6" customHeight="1">
      <c r="A36" s="731"/>
      <c r="B36" s="13"/>
      <c r="C36" s="732"/>
      <c r="D36" s="13"/>
      <c r="E36" s="733"/>
      <c r="F36" s="13"/>
      <c r="G36" s="180"/>
      <c r="H36" s="13"/>
      <c r="I36" s="13"/>
      <c r="J36" s="180"/>
      <c r="K36" s="88"/>
      <c r="L36" s="730"/>
    </row>
    <row r="37" spans="1:13" ht="12.65" customHeight="1">
      <c r="A37" s="1755" t="s">
        <v>881</v>
      </c>
      <c r="B37" s="1761" t="s">
        <v>245</v>
      </c>
      <c r="C37" s="1758" t="s">
        <v>0</v>
      </c>
      <c r="D37" s="1785" t="s">
        <v>780</v>
      </c>
      <c r="E37" s="1786"/>
      <c r="F37" s="1782" t="s">
        <v>829</v>
      </c>
      <c r="G37" s="276"/>
      <c r="H37" s="1767" t="s">
        <v>779</v>
      </c>
      <c r="I37" s="1768"/>
      <c r="J37" s="1769"/>
      <c r="K37" s="1764" t="s">
        <v>258</v>
      </c>
      <c r="L37" s="1764"/>
      <c r="M37" s="1764"/>
    </row>
    <row r="38" spans="1:13" ht="11.25" customHeight="1">
      <c r="A38" s="1756"/>
      <c r="B38" s="1762"/>
      <c r="C38" s="1759"/>
      <c r="D38" s="1770" t="s">
        <v>66</v>
      </c>
      <c r="E38" s="1770" t="s">
        <v>67</v>
      </c>
      <c r="F38" s="1783"/>
      <c r="G38" s="277"/>
      <c r="H38" s="1772" t="s">
        <v>777</v>
      </c>
      <c r="I38" s="1772" t="s">
        <v>802</v>
      </c>
      <c r="J38" s="1772" t="s">
        <v>803</v>
      </c>
      <c r="K38" s="1765"/>
      <c r="L38" s="1765"/>
      <c r="M38" s="1765"/>
    </row>
    <row r="39" spans="1:13" ht="24.75" customHeight="1">
      <c r="A39" s="1757"/>
      <c r="B39" s="1763"/>
      <c r="C39" s="1760"/>
      <c r="D39" s="1771"/>
      <c r="E39" s="1771"/>
      <c r="F39" s="1784"/>
      <c r="G39" s="278"/>
      <c r="H39" s="1773"/>
      <c r="I39" s="1774"/>
      <c r="J39" s="1774"/>
      <c r="K39" s="1766"/>
      <c r="L39" s="1766"/>
      <c r="M39" s="1766"/>
    </row>
    <row r="40" spans="1:13" ht="12" customHeight="1">
      <c r="A40" s="637"/>
      <c r="B40" s="104" t="s">
        <v>72</v>
      </c>
      <c r="C40" s="686" t="s">
        <v>402</v>
      </c>
      <c r="D40" s="637" t="s">
        <v>71</v>
      </c>
      <c r="E40" s="637" t="s">
        <v>71</v>
      </c>
      <c r="F40" s="262" t="s">
        <v>719</v>
      </c>
      <c r="G40" s="261"/>
      <c r="H40" s="266" t="s">
        <v>776</v>
      </c>
      <c r="I40" s="95" t="s">
        <v>776</v>
      </c>
      <c r="J40" s="143" t="s">
        <v>778</v>
      </c>
      <c r="K40" s="95"/>
      <c r="L40" s="722"/>
      <c r="M40" s="710"/>
    </row>
    <row r="41" spans="1:13" s="13" customFormat="1" ht="13.5" customHeight="1">
      <c r="A41" s="303">
        <v>99.8</v>
      </c>
      <c r="B41" s="385">
        <v>309469</v>
      </c>
      <c r="C41" s="252">
        <v>856484</v>
      </c>
      <c r="D41" s="385">
        <v>9080594</v>
      </c>
      <c r="E41" s="385">
        <v>5611372</v>
      </c>
      <c r="F41" s="296">
        <v>100.6</v>
      </c>
      <c r="G41" s="293"/>
      <c r="H41" s="302">
        <v>6713</v>
      </c>
      <c r="I41" s="734">
        <v>195</v>
      </c>
      <c r="J41" s="735">
        <v>2.8</v>
      </c>
      <c r="K41" s="522" t="s">
        <v>488</v>
      </c>
      <c r="L41" s="639">
        <v>3</v>
      </c>
      <c r="M41" s="705" t="s">
        <v>158</v>
      </c>
    </row>
    <row r="42" spans="1:13" s="13" customFormat="1" ht="13.5" customHeight="1">
      <c r="A42" s="303">
        <v>102.3</v>
      </c>
      <c r="B42" s="385">
        <v>320627</v>
      </c>
      <c r="C42" s="252">
        <v>859529</v>
      </c>
      <c r="D42" s="385">
        <v>9369424</v>
      </c>
      <c r="E42" s="385">
        <v>5884641</v>
      </c>
      <c r="F42" s="296">
        <v>103.2</v>
      </c>
      <c r="G42" s="294"/>
      <c r="H42" s="302">
        <v>6723</v>
      </c>
      <c r="I42" s="734">
        <v>179</v>
      </c>
      <c r="J42" s="735">
        <v>2.6</v>
      </c>
      <c r="K42" s="522"/>
      <c r="L42" s="639">
        <v>4</v>
      </c>
      <c r="M42" s="10"/>
    </row>
    <row r="43" spans="1:13" s="13" customFormat="1" ht="13.5" customHeight="1">
      <c r="A43" s="303">
        <v>105.6</v>
      </c>
      <c r="B43" s="385">
        <v>318755</v>
      </c>
      <c r="C43" s="252">
        <v>819623</v>
      </c>
      <c r="D43" s="385">
        <v>9691548</v>
      </c>
      <c r="E43" s="385">
        <v>6108607</v>
      </c>
      <c r="F43" s="296">
        <v>104.2</v>
      </c>
      <c r="G43" s="294"/>
      <c r="H43" s="302">
        <v>6747</v>
      </c>
      <c r="I43" s="712">
        <v>178</v>
      </c>
      <c r="J43" s="736">
        <v>2.6</v>
      </c>
      <c r="K43" s="522"/>
      <c r="L43" s="639">
        <v>5</v>
      </c>
      <c r="M43" s="10"/>
    </row>
    <row r="44" spans="1:13" s="13" customFormat="1" ht="13.5" customHeight="1">
      <c r="A44" s="303">
        <v>108.5</v>
      </c>
      <c r="B44" s="712">
        <v>325137</v>
      </c>
      <c r="C44" s="252">
        <v>792195</v>
      </c>
      <c r="D44" s="712">
        <v>9915411</v>
      </c>
      <c r="E44" s="712">
        <v>6397991</v>
      </c>
      <c r="F44" s="713">
        <v>103.4</v>
      </c>
      <c r="G44" s="294"/>
      <c r="H44" s="302">
        <v>6781</v>
      </c>
      <c r="I44" s="712">
        <v>176</v>
      </c>
      <c r="J44" s="736">
        <v>2.5</v>
      </c>
      <c r="K44" s="522"/>
      <c r="L44" s="639">
        <v>6</v>
      </c>
      <c r="M44" s="10"/>
    </row>
    <row r="45" spans="1:13" s="13" customFormat="1" ht="13.5" customHeight="1">
      <c r="A45" s="303">
        <v>111.9</v>
      </c>
      <c r="B45" s="642" t="s">
        <v>476</v>
      </c>
      <c r="C45" s="252">
        <v>740667</v>
      </c>
      <c r="D45" s="642" t="s">
        <v>476</v>
      </c>
      <c r="E45" s="642" t="s">
        <v>476</v>
      </c>
      <c r="F45" s="715" t="s">
        <v>476</v>
      </c>
      <c r="G45" s="294"/>
      <c r="H45" s="1703">
        <v>6828</v>
      </c>
      <c r="I45" s="712">
        <v>176</v>
      </c>
      <c r="J45" s="715">
        <v>2.5</v>
      </c>
      <c r="K45" s="297"/>
      <c r="L45" s="639">
        <v>7</v>
      </c>
      <c r="M45" s="10"/>
    </row>
    <row r="46" spans="1:13" ht="13.5" customHeight="1">
      <c r="A46" s="737"/>
      <c r="B46" s="141"/>
      <c r="C46" s="738"/>
      <c r="D46" s="141"/>
      <c r="E46" s="141"/>
      <c r="F46" s="305"/>
      <c r="G46" s="304"/>
      <c r="H46" s="302"/>
      <c r="I46" s="734"/>
      <c r="J46" s="735"/>
      <c r="K46" s="720"/>
      <c r="L46" s="721"/>
      <c r="M46" s="722"/>
    </row>
    <row r="47" spans="1:13" ht="13.5" customHeight="1">
      <c r="A47" s="653">
        <v>111.2</v>
      </c>
      <c r="B47" s="739">
        <v>331341</v>
      </c>
      <c r="C47" s="406">
        <v>56134</v>
      </c>
      <c r="D47" s="366">
        <v>9949509</v>
      </c>
      <c r="E47" s="366">
        <v>6418326</v>
      </c>
      <c r="F47" s="740">
        <v>103.6</v>
      </c>
      <c r="G47" s="653"/>
      <c r="H47" s="525">
        <v>6827</v>
      </c>
      <c r="I47" s="316">
        <v>174</v>
      </c>
      <c r="J47" s="523">
        <v>2.5</v>
      </c>
      <c r="K47" s="473">
        <v>7</v>
      </c>
      <c r="L47" s="466">
        <v>1</v>
      </c>
      <c r="M47" s="4" t="s">
        <v>316</v>
      </c>
    </row>
    <row r="48" spans="1:13" ht="13.5" customHeight="1">
      <c r="A48" s="653">
        <v>110.8</v>
      </c>
      <c r="B48" s="739">
        <v>313977</v>
      </c>
      <c r="C48" s="406">
        <v>60583</v>
      </c>
      <c r="D48" s="366">
        <v>9932795</v>
      </c>
      <c r="E48" s="366">
        <v>6407881</v>
      </c>
      <c r="F48" s="740">
        <v>100.7</v>
      </c>
      <c r="G48" s="653"/>
      <c r="H48" s="525">
        <v>6816</v>
      </c>
      <c r="I48" s="316">
        <v>168</v>
      </c>
      <c r="J48" s="523">
        <v>2.4</v>
      </c>
      <c r="K48" s="473"/>
      <c r="L48" s="466">
        <v>2</v>
      </c>
    </row>
    <row r="49" spans="1:13" ht="13.5" customHeight="1">
      <c r="A49" s="653">
        <v>111.1</v>
      </c>
      <c r="B49" s="428">
        <v>382959</v>
      </c>
      <c r="C49" s="406">
        <v>89802</v>
      </c>
      <c r="D49" s="366">
        <v>10045414</v>
      </c>
      <c r="E49" s="366">
        <v>6433109</v>
      </c>
      <c r="F49" s="740">
        <v>101.7</v>
      </c>
      <c r="G49" s="653"/>
      <c r="H49" s="525">
        <v>6808</v>
      </c>
      <c r="I49" s="316">
        <v>173</v>
      </c>
      <c r="J49" s="523">
        <v>2.5</v>
      </c>
      <c r="K49" s="473"/>
      <c r="L49" s="466">
        <v>3</v>
      </c>
    </row>
    <row r="50" spans="1:13" ht="13.5" customHeight="1">
      <c r="A50" s="653">
        <v>111.5</v>
      </c>
      <c r="B50" s="179">
        <v>363182</v>
      </c>
      <c r="C50" s="406">
        <v>56188</v>
      </c>
      <c r="D50" s="366">
        <v>10060117</v>
      </c>
      <c r="E50" s="366">
        <v>6411191</v>
      </c>
      <c r="F50" s="740">
        <v>101.5</v>
      </c>
      <c r="G50" s="653"/>
      <c r="H50" s="525">
        <v>6804</v>
      </c>
      <c r="I50" s="316">
        <v>176</v>
      </c>
      <c r="J50" s="523">
        <v>2.5</v>
      </c>
      <c r="K50" s="473"/>
      <c r="L50" s="466">
        <v>4</v>
      </c>
    </row>
    <row r="51" spans="1:13" ht="13.5" customHeight="1">
      <c r="A51" s="653">
        <v>111.8</v>
      </c>
      <c r="B51" s="179">
        <v>351466</v>
      </c>
      <c r="C51" s="406">
        <v>43237</v>
      </c>
      <c r="D51" s="366">
        <v>10102707</v>
      </c>
      <c r="E51" s="366">
        <v>6417301</v>
      </c>
      <c r="F51" s="740">
        <v>100.6</v>
      </c>
      <c r="G51" s="653"/>
      <c r="H51" s="525">
        <v>6837</v>
      </c>
      <c r="I51" s="316">
        <v>172</v>
      </c>
      <c r="J51" s="523">
        <v>2.5</v>
      </c>
      <c r="K51" s="473"/>
      <c r="L51" s="466">
        <v>5</v>
      </c>
    </row>
    <row r="52" spans="1:13" ht="13.5" customHeight="1">
      <c r="A52" s="653">
        <v>111.7</v>
      </c>
      <c r="B52" s="179">
        <v>323202</v>
      </c>
      <c r="C52" s="406">
        <v>55956</v>
      </c>
      <c r="D52" s="739">
        <v>10077271</v>
      </c>
      <c r="E52" s="739">
        <v>6479179</v>
      </c>
      <c r="F52" s="741">
        <v>99.9</v>
      </c>
      <c r="G52" s="180"/>
      <c r="H52" s="525">
        <v>6832</v>
      </c>
      <c r="I52" s="739">
        <v>172</v>
      </c>
      <c r="J52" s="740">
        <v>2.5</v>
      </c>
      <c r="K52" s="473"/>
      <c r="L52" s="466">
        <v>6</v>
      </c>
    </row>
    <row r="53" spans="1:13" ht="13.5" customHeight="1">
      <c r="A53" s="653">
        <v>111.9</v>
      </c>
      <c r="B53" s="739">
        <v>338900</v>
      </c>
      <c r="C53" s="406">
        <v>61409</v>
      </c>
      <c r="D53" s="739">
        <v>10060779</v>
      </c>
      <c r="E53" s="739">
        <v>6485976</v>
      </c>
      <c r="F53" s="741">
        <v>100.4</v>
      </c>
      <c r="G53" s="180"/>
      <c r="H53" s="525">
        <v>6831</v>
      </c>
      <c r="I53" s="739">
        <v>164</v>
      </c>
      <c r="J53" s="740">
        <v>2.2999999999999998</v>
      </c>
      <c r="K53" s="473"/>
      <c r="L53" s="466">
        <v>7</v>
      </c>
    </row>
    <row r="54" spans="1:13" ht="13.5" customHeight="1">
      <c r="A54" s="653">
        <v>112.1</v>
      </c>
      <c r="B54" s="739">
        <v>347325</v>
      </c>
      <c r="C54" s="739">
        <v>60275</v>
      </c>
      <c r="D54" s="739">
        <v>10092653</v>
      </c>
      <c r="E54" s="739">
        <v>6498293</v>
      </c>
      <c r="F54" s="741">
        <v>101.8</v>
      </c>
      <c r="G54" s="180"/>
      <c r="H54" s="742">
        <v>6810</v>
      </c>
      <c r="I54" s="739">
        <v>179</v>
      </c>
      <c r="J54" s="740">
        <v>2.6</v>
      </c>
      <c r="K54" s="473"/>
      <c r="L54" s="466">
        <v>8</v>
      </c>
    </row>
    <row r="55" spans="1:13" ht="13.5" customHeight="1">
      <c r="A55" s="653">
        <v>112</v>
      </c>
      <c r="B55" s="739">
        <v>339762</v>
      </c>
      <c r="C55" s="739">
        <v>63570</v>
      </c>
      <c r="D55" s="739">
        <v>10062133</v>
      </c>
      <c r="E55" s="739">
        <v>6519762</v>
      </c>
      <c r="F55" s="741">
        <v>101.9</v>
      </c>
      <c r="G55" s="180"/>
      <c r="H55" s="742">
        <v>6834</v>
      </c>
      <c r="I55" s="739">
        <v>181</v>
      </c>
      <c r="J55" s="740">
        <v>2.6</v>
      </c>
      <c r="K55" s="473"/>
      <c r="L55" s="466">
        <v>9</v>
      </c>
    </row>
    <row r="56" spans="1:13" ht="13.5" customHeight="1">
      <c r="A56" s="653">
        <v>112.8</v>
      </c>
      <c r="B56" s="739">
        <v>338977</v>
      </c>
      <c r="C56" s="739">
        <v>71871</v>
      </c>
      <c r="D56" s="743">
        <v>10077576</v>
      </c>
      <c r="E56" s="743">
        <v>6546301</v>
      </c>
      <c r="F56" s="740">
        <v>103.4</v>
      </c>
      <c r="G56" s="180"/>
      <c r="H56" s="742">
        <v>6846</v>
      </c>
      <c r="I56" s="739">
        <v>185</v>
      </c>
      <c r="J56" s="740">
        <v>2.6</v>
      </c>
      <c r="K56" s="473"/>
      <c r="L56" s="466">
        <v>10</v>
      </c>
    </row>
    <row r="57" spans="1:13" ht="13.5" customHeight="1">
      <c r="A57" s="653">
        <v>113.2</v>
      </c>
      <c r="B57" s="739">
        <v>350349</v>
      </c>
      <c r="C57" s="739">
        <v>59524</v>
      </c>
      <c r="D57" s="739">
        <v>10192954</v>
      </c>
      <c r="E57" s="739">
        <v>6589718</v>
      </c>
      <c r="F57" s="741">
        <v>103.2</v>
      </c>
      <c r="G57" s="180"/>
      <c r="H57" s="526">
        <v>6851</v>
      </c>
      <c r="I57" s="464">
        <v>181</v>
      </c>
      <c r="J57" s="407">
        <v>2.6</v>
      </c>
      <c r="K57" s="473"/>
      <c r="L57" s="466">
        <v>11</v>
      </c>
    </row>
    <row r="58" spans="1:13" ht="13.5" customHeight="1">
      <c r="A58" s="653">
        <v>113</v>
      </c>
      <c r="B58" s="653" t="s">
        <v>476</v>
      </c>
      <c r="C58" s="739">
        <v>62118</v>
      </c>
      <c r="D58" s="653" t="s">
        <v>476</v>
      </c>
      <c r="E58" s="653" t="s">
        <v>476</v>
      </c>
      <c r="F58" s="741" t="s">
        <v>476</v>
      </c>
      <c r="G58" s="180"/>
      <c r="H58" s="526">
        <v>6846</v>
      </c>
      <c r="I58" s="464">
        <v>186</v>
      </c>
      <c r="J58" s="407">
        <v>2.6</v>
      </c>
      <c r="K58" s="473"/>
      <c r="L58" s="466">
        <v>12</v>
      </c>
    </row>
    <row r="59" spans="1:13" ht="13.5" customHeight="1">
      <c r="A59" s="653" t="s">
        <v>476</v>
      </c>
      <c r="B59" s="653" t="s">
        <v>476</v>
      </c>
      <c r="C59" s="653" t="s">
        <v>476</v>
      </c>
      <c r="D59" s="653" t="s">
        <v>476</v>
      </c>
      <c r="E59" s="653" t="s">
        <v>476</v>
      </c>
      <c r="F59" s="741" t="s">
        <v>476</v>
      </c>
      <c r="G59" s="180"/>
      <c r="H59" s="744" t="s">
        <v>476</v>
      </c>
      <c r="I59" s="653" t="s">
        <v>476</v>
      </c>
      <c r="J59" s="741" t="s">
        <v>476</v>
      </c>
      <c r="K59" s="473">
        <v>8</v>
      </c>
      <c r="L59" s="466">
        <v>1</v>
      </c>
    </row>
    <row r="60" spans="1:13" ht="6" customHeight="1">
      <c r="A60" s="637"/>
      <c r="B60" s="637"/>
      <c r="C60" s="745"/>
      <c r="D60" s="637"/>
      <c r="E60" s="637"/>
      <c r="F60" s="746"/>
      <c r="G60" s="637"/>
      <c r="H60" s="747"/>
      <c r="I60" s="88"/>
      <c r="J60" s="268"/>
      <c r="K60" s="93"/>
      <c r="L60" s="709"/>
      <c r="M60" s="93"/>
    </row>
    <row r="61" spans="1:13" ht="24" customHeight="1">
      <c r="A61" s="1753" t="s">
        <v>622</v>
      </c>
      <c r="B61" s="1754"/>
      <c r="C61" s="271" t="s">
        <v>1</v>
      </c>
      <c r="D61" s="1709" t="s">
        <v>3</v>
      </c>
      <c r="E61" s="1747"/>
      <c r="F61" s="270" t="s">
        <v>2</v>
      </c>
      <c r="G61" s="264"/>
      <c r="H61" s="1725" t="s">
        <v>775</v>
      </c>
      <c r="I61" s="1726"/>
      <c r="J61" s="1727"/>
      <c r="K61" s="1709" t="s">
        <v>259</v>
      </c>
      <c r="L61" s="1747"/>
      <c r="M61" s="1747"/>
    </row>
    <row r="62" spans="1:13" ht="2.5" customHeight="1">
      <c r="A62" s="671"/>
      <c r="B62" s="671"/>
      <c r="C62" s="671"/>
      <c r="D62" s="671"/>
      <c r="E62" s="671"/>
      <c r="F62" s="671"/>
      <c r="G62" s="671"/>
      <c r="H62" s="671"/>
      <c r="I62" s="671"/>
      <c r="J62" s="671"/>
      <c r="K62" s="671"/>
      <c r="L62" s="671"/>
      <c r="M62" s="671"/>
    </row>
    <row r="63" spans="1:13" ht="14.25" customHeight="1">
      <c r="A63" s="671" t="s">
        <v>786</v>
      </c>
      <c r="B63" s="671"/>
      <c r="C63" s="671"/>
      <c r="D63" s="671"/>
      <c r="E63" s="671"/>
      <c r="F63" s="671"/>
      <c r="G63" s="671"/>
      <c r="H63" s="671"/>
      <c r="I63" s="671"/>
      <c r="J63" s="671"/>
      <c r="K63" s="671"/>
      <c r="L63" s="671"/>
      <c r="M63" s="671"/>
    </row>
    <row r="64" spans="1:13" ht="2.25" customHeight="1">
      <c r="A64" s="671"/>
      <c r="B64" s="671"/>
      <c r="C64" s="671"/>
      <c r="D64" s="671"/>
      <c r="E64" s="671"/>
      <c r="F64" s="671"/>
      <c r="G64" s="671"/>
      <c r="H64" s="671"/>
      <c r="I64" s="671"/>
      <c r="J64" s="671"/>
      <c r="K64" s="671"/>
      <c r="L64" s="671"/>
      <c r="M64" s="671"/>
    </row>
    <row r="65" spans="1:13" ht="10.5" customHeight="1">
      <c r="A65" s="1751" t="s">
        <v>848</v>
      </c>
      <c r="B65" s="1752"/>
      <c r="C65" s="1752"/>
      <c r="D65" s="1752"/>
      <c r="E65" s="1752"/>
      <c r="F65" s="1752"/>
      <c r="G65" s="1752"/>
      <c r="H65" s="1752"/>
      <c r="I65" s="1752"/>
      <c r="J65" s="1752"/>
      <c r="K65" s="1752"/>
      <c r="L65" s="1752"/>
      <c r="M65" s="1752"/>
    </row>
    <row r="66" spans="1:13" ht="1.1499999999999999" customHeight="1">
      <c r="A66" s="748"/>
      <c r="B66" s="748"/>
      <c r="C66" s="748"/>
      <c r="D66" s="748"/>
      <c r="E66" s="748"/>
      <c r="F66" s="748"/>
      <c r="G66" s="748"/>
      <c r="H66" s="748"/>
      <c r="I66" s="748"/>
      <c r="J66" s="748"/>
      <c r="K66" s="748"/>
      <c r="L66" s="748"/>
      <c r="M66" s="748"/>
    </row>
    <row r="67" spans="1:13">
      <c r="A67" s="1775" t="s">
        <v>926</v>
      </c>
      <c r="B67" s="1775"/>
      <c r="C67" s="1775"/>
      <c r="D67" s="1775"/>
      <c r="E67" s="1775"/>
      <c r="F67" s="1775"/>
      <c r="G67" s="1775"/>
      <c r="H67" s="1775"/>
      <c r="I67" s="1775"/>
      <c r="J67" s="1775"/>
      <c r="K67" s="1775"/>
      <c r="L67" s="1775"/>
      <c r="M67" s="1775"/>
    </row>
    <row r="68" spans="1:13">
      <c r="A68" s="749"/>
      <c r="B68" s="749" t="s">
        <v>1044</v>
      </c>
      <c r="C68" s="749"/>
      <c r="D68" s="749"/>
      <c r="E68" s="749"/>
      <c r="F68" s="749"/>
      <c r="G68" s="749"/>
      <c r="H68" s="749"/>
      <c r="I68" s="749"/>
      <c r="J68" s="749"/>
      <c r="K68" s="749"/>
      <c r="L68" s="749"/>
      <c r="M68" s="749"/>
    </row>
    <row r="69" spans="1:13">
      <c r="B69" s="749" t="s">
        <v>1045</v>
      </c>
      <c r="C69" s="749"/>
      <c r="D69" s="749"/>
      <c r="E69" s="749"/>
      <c r="F69" s="749"/>
      <c r="G69" s="749"/>
      <c r="H69" s="749"/>
      <c r="I69" s="749"/>
      <c r="J69" s="749"/>
      <c r="K69" s="749"/>
      <c r="L69" s="749"/>
      <c r="M69" s="749"/>
    </row>
    <row r="70" spans="1:13" ht="12" customHeight="1">
      <c r="B70" s="750" t="s">
        <v>1060</v>
      </c>
      <c r="C70" s="749"/>
      <c r="D70" s="749"/>
      <c r="E70" s="749"/>
      <c r="F70" s="749"/>
      <c r="G70" s="749"/>
      <c r="H70" s="749"/>
      <c r="I70" s="749"/>
      <c r="J70" s="749"/>
      <c r="K70" s="749"/>
      <c r="L70" s="749"/>
      <c r="M70" s="749"/>
    </row>
    <row r="71" spans="1:13" ht="12" customHeight="1">
      <c r="A71" s="749"/>
      <c r="B71" s="750" t="s">
        <v>1061</v>
      </c>
      <c r="C71" s="749"/>
      <c r="D71" s="749"/>
      <c r="E71" s="749"/>
      <c r="F71" s="749"/>
      <c r="G71" s="749"/>
      <c r="H71" s="749"/>
      <c r="I71" s="749"/>
      <c r="J71" s="749"/>
      <c r="K71" s="749"/>
      <c r="L71" s="749"/>
      <c r="M71" s="749"/>
    </row>
    <row r="72" spans="1:13" ht="23.25" customHeight="1">
      <c r="A72" s="1751" t="s">
        <v>970</v>
      </c>
      <c r="B72" s="1752"/>
      <c r="C72" s="1752"/>
      <c r="D72" s="1752"/>
      <c r="E72" s="1752"/>
      <c r="F72" s="1752"/>
      <c r="G72" s="1752"/>
      <c r="H72" s="1752"/>
      <c r="I72" s="1752"/>
      <c r="J72" s="1752"/>
      <c r="K72" s="1752"/>
      <c r="L72" s="1752"/>
      <c r="M72" s="1752"/>
    </row>
    <row r="73" spans="1:13" ht="1.1499999999999999" customHeight="1">
      <c r="A73" s="749"/>
      <c r="B73" s="749"/>
      <c r="C73" s="749"/>
      <c r="D73" s="749"/>
      <c r="E73" s="749"/>
      <c r="F73" s="749"/>
      <c r="G73" s="749"/>
      <c r="H73" s="749"/>
      <c r="I73" s="749"/>
      <c r="J73" s="749"/>
      <c r="K73" s="749"/>
      <c r="L73" s="749"/>
      <c r="M73" s="751"/>
    </row>
    <row r="74" spans="1:13" ht="23.25" customHeight="1">
      <c r="A74" s="1751" t="s">
        <v>969</v>
      </c>
      <c r="B74" s="1752"/>
      <c r="C74" s="1752"/>
      <c r="D74" s="1752"/>
      <c r="E74" s="1752"/>
      <c r="F74" s="1752"/>
      <c r="G74" s="1752"/>
      <c r="H74" s="1752"/>
      <c r="I74" s="1752"/>
      <c r="J74" s="1752"/>
      <c r="K74" s="1752"/>
      <c r="L74" s="1752"/>
      <c r="M74" s="1752"/>
    </row>
    <row r="75" spans="1:13" ht="1.1499999999999999" customHeight="1">
      <c r="A75" s="749"/>
      <c r="B75" s="749"/>
      <c r="C75" s="749"/>
      <c r="D75" s="749"/>
      <c r="E75" s="749"/>
      <c r="F75" s="749"/>
      <c r="G75" s="749"/>
      <c r="H75" s="749"/>
      <c r="I75" s="749"/>
      <c r="J75" s="749"/>
      <c r="K75" s="749"/>
      <c r="L75" s="749"/>
      <c r="M75" s="751"/>
    </row>
    <row r="76" spans="1:13" ht="36" customHeight="1">
      <c r="A76" s="1751" t="s">
        <v>944</v>
      </c>
      <c r="B76" s="1752"/>
      <c r="C76" s="1752"/>
      <c r="D76" s="1752"/>
      <c r="E76" s="1752"/>
      <c r="F76" s="1752"/>
      <c r="G76" s="1752"/>
      <c r="H76" s="1752"/>
      <c r="I76" s="1752"/>
      <c r="J76" s="1752"/>
      <c r="K76" s="1752"/>
      <c r="L76" s="1752"/>
      <c r="M76" s="1752"/>
    </row>
  </sheetData>
  <mergeCells count="39">
    <mergeCell ref="I1:J1"/>
    <mergeCell ref="D3:E3"/>
    <mergeCell ref="H4:H5"/>
    <mergeCell ref="I4:I5"/>
    <mergeCell ref="J4:J5"/>
    <mergeCell ref="D4:D5"/>
    <mergeCell ref="E4:E5"/>
    <mergeCell ref="K3:M5"/>
    <mergeCell ref="J38:J39"/>
    <mergeCell ref="F37:F39"/>
    <mergeCell ref="D61:E61"/>
    <mergeCell ref="D37:E37"/>
    <mergeCell ref="E38:E39"/>
    <mergeCell ref="D27:E27"/>
    <mergeCell ref="K27:M27"/>
    <mergeCell ref="F3:F5"/>
    <mergeCell ref="A31:M31"/>
    <mergeCell ref="A30:M30"/>
    <mergeCell ref="A3:A5"/>
    <mergeCell ref="A27:B27"/>
    <mergeCell ref="B3:B5"/>
    <mergeCell ref="H27:J27"/>
    <mergeCell ref="C3:C5"/>
    <mergeCell ref="A76:M76"/>
    <mergeCell ref="A61:B61"/>
    <mergeCell ref="A37:A39"/>
    <mergeCell ref="C37:C39"/>
    <mergeCell ref="B37:B39"/>
    <mergeCell ref="K37:M39"/>
    <mergeCell ref="H37:J37"/>
    <mergeCell ref="D38:D39"/>
    <mergeCell ref="K61:M61"/>
    <mergeCell ref="H61:J61"/>
    <mergeCell ref="H38:H39"/>
    <mergeCell ref="I38:I39"/>
    <mergeCell ref="A65:M65"/>
    <mergeCell ref="A67:M67"/>
    <mergeCell ref="A72:M72"/>
    <mergeCell ref="A74:M74"/>
  </mergeCells>
  <phoneticPr fontId="11"/>
  <printOptions horizontalCentered="1" gridLinesSet="0"/>
  <pageMargins left="0.59055118110236227" right="0.19685039370078741" top="0.70866141732283472" bottom="0.19685039370078741" header="0.39370078740157483" footer="0.19685039370078741"/>
  <pageSetup paperSize="9" scale="81" orientation="portrait" r:id="rId1"/>
  <headerFooter>
    <oddHeader>&amp;R&amp;"ＭＳ ゴシック,太字"&amp;17 1　主要経済指標　　&amp;"ＭＳ Ｐゴシック,太字"　　　
　　</oddHeader>
    <oddFooter>&amp;R－7－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B050"/>
  </sheetPr>
  <dimension ref="A1:N59"/>
  <sheetViews>
    <sheetView view="pageBreakPreview" zoomScaleNormal="100" zoomScaleSheetLayoutView="100" workbookViewId="0"/>
  </sheetViews>
  <sheetFormatPr defaultColWidth="9.33203125" defaultRowHeight="11"/>
  <cols>
    <col min="1" max="1" width="13" style="94" customWidth="1"/>
    <col min="2" max="2" width="3.109375" style="94" customWidth="1"/>
    <col min="3" max="3" width="10.44140625" style="94" customWidth="1"/>
    <col min="4" max="4" width="12.33203125" style="94" customWidth="1"/>
    <col min="5" max="7" width="11.6640625" style="94" customWidth="1"/>
    <col min="8" max="8" width="10.6640625" style="94" customWidth="1"/>
    <col min="9" max="9" width="7.44140625" style="94" customWidth="1"/>
    <col min="10" max="10" width="7.6640625" style="94" customWidth="1"/>
    <col min="11" max="11" width="10.6640625" style="94" customWidth="1"/>
    <col min="12" max="12" width="8.44140625" style="94" customWidth="1"/>
    <col min="13" max="13" width="8.6640625" style="94" customWidth="1"/>
    <col min="14" max="14" width="11.33203125" style="94" customWidth="1"/>
    <col min="15" max="16384" width="9.33203125" style="94"/>
  </cols>
  <sheetData>
    <row r="1" spans="1:14" ht="21.75" customHeight="1">
      <c r="A1" s="752" t="s">
        <v>953</v>
      </c>
      <c r="B1"/>
      <c r="C1" s="753"/>
      <c r="D1" s="753"/>
      <c r="E1" s="753"/>
      <c r="F1" s="752" t="s">
        <v>1090</v>
      </c>
      <c r="G1" s="754"/>
      <c r="H1" s="753"/>
      <c r="I1" s="754"/>
      <c r="J1" s="755"/>
      <c r="K1" s="753"/>
      <c r="L1" s="682"/>
      <c r="M1" s="753"/>
      <c r="N1" s="753"/>
    </row>
    <row r="2" spans="1:14" ht="12.75" customHeight="1" thickBot="1">
      <c r="A2" s="753"/>
      <c r="B2" s="756"/>
      <c r="C2" s="753"/>
      <c r="D2" s="753"/>
      <c r="E2" s="753"/>
      <c r="F2" s="753"/>
      <c r="G2" s="754"/>
      <c r="H2" s="753"/>
      <c r="I2" s="754"/>
      <c r="J2" s="755"/>
      <c r="K2" s="753"/>
      <c r="L2" s="755"/>
      <c r="M2" s="753"/>
      <c r="N2" s="753"/>
    </row>
    <row r="3" spans="1:14" ht="22.5" customHeight="1">
      <c r="A3" s="757" t="s">
        <v>959</v>
      </c>
      <c r="B3" s="758"/>
      <c r="C3" s="758"/>
      <c r="D3" s="758"/>
      <c r="E3" s="1808">
        <v>5301987</v>
      </c>
      <c r="F3" s="1809"/>
      <c r="G3" s="758"/>
      <c r="H3" s="758"/>
      <c r="I3" s="758"/>
      <c r="J3" s="758"/>
      <c r="K3" s="758"/>
      <c r="L3" s="758"/>
      <c r="M3" s="758"/>
      <c r="N3" s="759"/>
    </row>
    <row r="4" spans="1:14" ht="17" customHeight="1">
      <c r="A4" s="760" t="s">
        <v>1083</v>
      </c>
      <c r="B4" s="761"/>
      <c r="C4" s="761"/>
      <c r="D4" s="761"/>
      <c r="E4" s="761"/>
      <c r="F4" s="761"/>
      <c r="G4" s="761"/>
      <c r="H4" s="761"/>
      <c r="I4" s="761"/>
      <c r="J4" s="761"/>
      <c r="K4" s="761"/>
      <c r="L4" s="761"/>
      <c r="M4" s="761"/>
      <c r="N4" s="762"/>
    </row>
    <row r="5" spans="1:14" ht="17.5" customHeight="1">
      <c r="A5" s="760" t="s">
        <v>1084</v>
      </c>
      <c r="B5" s="761"/>
      <c r="C5" s="761"/>
      <c r="D5" s="761"/>
      <c r="E5" s="761"/>
      <c r="F5" s="761"/>
      <c r="G5" s="761"/>
      <c r="H5" s="761"/>
      <c r="I5" s="761"/>
      <c r="J5" s="761"/>
      <c r="K5" s="761"/>
      <c r="L5" s="763"/>
      <c r="M5" s="763"/>
      <c r="N5" s="764"/>
    </row>
    <row r="6" spans="1:14" ht="17.5" customHeight="1">
      <c r="A6" s="760" t="s">
        <v>1085</v>
      </c>
      <c r="B6" s="761"/>
      <c r="C6" s="763"/>
      <c r="D6" s="763"/>
      <c r="E6" s="763"/>
      <c r="F6" s="763"/>
      <c r="G6" s="763"/>
      <c r="H6" s="763"/>
      <c r="I6" s="763"/>
      <c r="J6" s="763"/>
      <c r="K6" s="763"/>
      <c r="L6" s="761"/>
      <c r="M6" s="761"/>
      <c r="N6" s="762"/>
    </row>
    <row r="7" spans="1:14" ht="4.5" customHeight="1" thickBot="1">
      <c r="A7" s="765"/>
      <c r="B7" s="766"/>
      <c r="C7" s="766"/>
      <c r="D7" s="766"/>
      <c r="E7" s="766"/>
      <c r="F7" s="766"/>
      <c r="G7" s="766"/>
      <c r="H7" s="766"/>
      <c r="I7" s="766"/>
      <c r="J7" s="766"/>
      <c r="K7" s="766"/>
      <c r="L7" s="767"/>
      <c r="M7" s="767"/>
      <c r="N7" s="768"/>
    </row>
    <row r="8" spans="1:14" ht="15.75" customHeight="1">
      <c r="A8" s="753"/>
      <c r="B8" s="753"/>
      <c r="C8" s="753"/>
      <c r="D8" s="753"/>
      <c r="E8" s="753"/>
      <c r="F8" s="753"/>
      <c r="G8" s="753"/>
      <c r="H8" s="753"/>
      <c r="I8" s="753"/>
      <c r="J8" s="753"/>
      <c r="K8" s="753"/>
      <c r="L8" s="753"/>
      <c r="M8" s="753"/>
      <c r="N8" s="753"/>
    </row>
    <row r="9" spans="1:14" ht="15.75" customHeight="1">
      <c r="A9" s="114"/>
      <c r="B9" s="115"/>
      <c r="C9" s="115"/>
      <c r="D9" s="116"/>
      <c r="E9" s="117"/>
      <c r="F9" s="118" t="s">
        <v>657</v>
      </c>
      <c r="G9" s="119"/>
      <c r="H9" s="479"/>
      <c r="I9" s="481"/>
      <c r="J9" s="480" t="s">
        <v>1091</v>
      </c>
      <c r="K9" s="484"/>
      <c r="L9" s="480"/>
      <c r="M9" s="474"/>
      <c r="N9" s="475"/>
    </row>
    <row r="10" spans="1:14" ht="12.75" customHeight="1">
      <c r="A10" s="237" t="s">
        <v>320</v>
      </c>
      <c r="B10" s="1811" t="s">
        <v>658</v>
      </c>
      <c r="C10" s="1812"/>
      <c r="D10" s="120" t="s">
        <v>318</v>
      </c>
      <c r="E10" s="342"/>
      <c r="F10" s="116"/>
      <c r="G10" s="116"/>
      <c r="H10" s="120"/>
      <c r="I10" s="1813" t="s">
        <v>321</v>
      </c>
      <c r="J10" s="1814"/>
      <c r="K10" s="1815"/>
      <c r="L10" s="1813" t="s">
        <v>322</v>
      </c>
      <c r="M10" s="1814"/>
      <c r="N10" s="1815"/>
    </row>
    <row r="11" spans="1:14" ht="17.25" customHeight="1">
      <c r="A11" s="121"/>
      <c r="B11" s="122"/>
      <c r="C11" s="122"/>
      <c r="D11" s="123"/>
      <c r="E11" s="124" t="s">
        <v>656</v>
      </c>
      <c r="F11" s="347" t="s">
        <v>73</v>
      </c>
      <c r="G11" s="347" t="s">
        <v>74</v>
      </c>
      <c r="H11" s="213" t="s">
        <v>319</v>
      </c>
      <c r="I11" s="125" t="s">
        <v>659</v>
      </c>
      <c r="J11" s="125" t="s">
        <v>660</v>
      </c>
      <c r="K11" s="125" t="s">
        <v>661</v>
      </c>
      <c r="L11" s="125" t="s">
        <v>662</v>
      </c>
      <c r="M11" s="125" t="s">
        <v>663</v>
      </c>
      <c r="N11" s="214" t="s">
        <v>661</v>
      </c>
    </row>
    <row r="12" spans="1:14" s="239" customFormat="1" ht="13.5" customHeight="1">
      <c r="A12" s="769"/>
      <c r="B12" s="770"/>
      <c r="C12" s="771" t="s">
        <v>323</v>
      </c>
      <c r="D12" s="772" t="s">
        <v>364</v>
      </c>
      <c r="E12" s="772" t="s">
        <v>57</v>
      </c>
      <c r="F12" s="772" t="s">
        <v>57</v>
      </c>
      <c r="G12" s="772" t="s">
        <v>57</v>
      </c>
      <c r="H12" s="772" t="s">
        <v>57</v>
      </c>
      <c r="I12" s="772" t="s">
        <v>57</v>
      </c>
      <c r="J12" s="772" t="s">
        <v>57</v>
      </c>
      <c r="K12" s="772" t="s">
        <v>57</v>
      </c>
      <c r="L12" s="772" t="s">
        <v>57</v>
      </c>
      <c r="M12" s="772" t="s">
        <v>57</v>
      </c>
      <c r="N12" s="771" t="s">
        <v>57</v>
      </c>
    </row>
    <row r="13" spans="1:14" ht="24.75" customHeight="1">
      <c r="A13" s="773" t="s">
        <v>324</v>
      </c>
      <c r="B13" s="774"/>
      <c r="C13" s="516">
        <v>8400.82</v>
      </c>
      <c r="D13" s="775">
        <v>2477128</v>
      </c>
      <c r="E13" s="775">
        <v>5301987</v>
      </c>
      <c r="F13" s="775">
        <v>2516316</v>
      </c>
      <c r="G13" s="775">
        <v>2785671</v>
      </c>
      <c r="H13" s="776">
        <v>-2140</v>
      </c>
      <c r="I13" s="775">
        <v>2573</v>
      </c>
      <c r="J13" s="775">
        <v>5709</v>
      </c>
      <c r="K13" s="777">
        <v>-3136</v>
      </c>
      <c r="L13" s="775">
        <v>16156</v>
      </c>
      <c r="M13" s="775">
        <v>15160</v>
      </c>
      <c r="N13" s="778">
        <v>996</v>
      </c>
    </row>
    <row r="14" spans="1:14" ht="21" customHeight="1">
      <c r="A14" s="770" t="s">
        <v>325</v>
      </c>
      <c r="B14" s="779"/>
      <c r="C14" s="515"/>
      <c r="D14" s="780">
        <v>-315</v>
      </c>
      <c r="E14" s="780">
        <v>-2140</v>
      </c>
      <c r="F14" s="780">
        <v>-1165</v>
      </c>
      <c r="G14" s="780">
        <v>-975</v>
      </c>
      <c r="H14" s="780"/>
      <c r="I14" s="781"/>
      <c r="J14" s="781"/>
      <c r="K14" s="780"/>
      <c r="L14" s="781"/>
      <c r="M14" s="781"/>
      <c r="N14" s="782"/>
    </row>
    <row r="15" spans="1:14" ht="24.75" customHeight="1">
      <c r="A15" s="773" t="s">
        <v>326</v>
      </c>
      <c r="B15" s="774"/>
      <c r="C15" s="516">
        <v>6660.44</v>
      </c>
      <c r="D15" s="775">
        <v>2381839</v>
      </c>
      <c r="E15" s="775">
        <v>5071107</v>
      </c>
      <c r="F15" s="775">
        <v>2405148</v>
      </c>
      <c r="G15" s="775">
        <v>2665959</v>
      </c>
      <c r="H15" s="776">
        <v>-1957</v>
      </c>
      <c r="I15" s="775">
        <v>2475</v>
      </c>
      <c r="J15" s="775">
        <v>5404</v>
      </c>
      <c r="K15" s="776">
        <v>-2929</v>
      </c>
      <c r="L15" s="775">
        <v>15601</v>
      </c>
      <c r="M15" s="775">
        <v>14629</v>
      </c>
      <c r="N15" s="778">
        <v>972</v>
      </c>
    </row>
    <row r="16" spans="1:14" ht="21" customHeight="1">
      <c r="A16" s="770" t="s">
        <v>325</v>
      </c>
      <c r="B16" s="779"/>
      <c r="C16" s="515"/>
      <c r="D16" s="780">
        <v>-301</v>
      </c>
      <c r="E16" s="780">
        <v>-1957</v>
      </c>
      <c r="F16" s="780">
        <v>-1057</v>
      </c>
      <c r="G16" s="780">
        <v>-900</v>
      </c>
      <c r="H16" s="780"/>
      <c r="I16" s="781"/>
      <c r="J16" s="781"/>
      <c r="K16" s="780"/>
      <c r="L16" s="781"/>
      <c r="M16" s="781"/>
      <c r="N16" s="782"/>
    </row>
    <row r="17" spans="1:14" ht="24.75" customHeight="1">
      <c r="A17" s="773" t="s">
        <v>327</v>
      </c>
      <c r="B17" s="774"/>
      <c r="C17" s="516">
        <v>1740.38</v>
      </c>
      <c r="D17" s="775">
        <v>95289</v>
      </c>
      <c r="E17" s="775">
        <v>230880</v>
      </c>
      <c r="F17" s="775">
        <v>111168</v>
      </c>
      <c r="G17" s="775">
        <v>119712</v>
      </c>
      <c r="H17" s="776">
        <v>-183</v>
      </c>
      <c r="I17" s="775">
        <v>98</v>
      </c>
      <c r="J17" s="775">
        <v>305</v>
      </c>
      <c r="K17" s="776">
        <v>-207</v>
      </c>
      <c r="L17" s="776">
        <v>555</v>
      </c>
      <c r="M17" s="775">
        <v>531</v>
      </c>
      <c r="N17" s="783">
        <v>24</v>
      </c>
    </row>
    <row r="18" spans="1:14" ht="21" customHeight="1">
      <c r="A18" s="770" t="s">
        <v>325</v>
      </c>
      <c r="B18" s="779"/>
      <c r="C18" s="515"/>
      <c r="D18" s="784">
        <v>-14</v>
      </c>
      <c r="E18" s="780">
        <v>-183</v>
      </c>
      <c r="F18" s="780">
        <v>-108</v>
      </c>
      <c r="G18" s="780">
        <v>-75</v>
      </c>
      <c r="H18" s="780"/>
      <c r="I18" s="781"/>
      <c r="J18" s="781"/>
      <c r="K18" s="780"/>
      <c r="L18" s="780"/>
      <c r="M18" s="781"/>
      <c r="N18" s="782"/>
    </row>
    <row r="19" spans="1:14" ht="24.75" customHeight="1">
      <c r="A19" s="773" t="s">
        <v>328</v>
      </c>
      <c r="B19" s="779"/>
      <c r="C19" s="516">
        <v>556.92999999999995</v>
      </c>
      <c r="D19" s="775">
        <v>756116</v>
      </c>
      <c r="E19" s="775">
        <v>1484449</v>
      </c>
      <c r="F19" s="775">
        <v>695910</v>
      </c>
      <c r="G19" s="775">
        <v>788539</v>
      </c>
      <c r="H19" s="776">
        <v>-1076</v>
      </c>
      <c r="I19" s="785">
        <v>649</v>
      </c>
      <c r="J19" s="785">
        <v>1531</v>
      </c>
      <c r="K19" s="776">
        <v>-882</v>
      </c>
      <c r="L19" s="786">
        <v>5234</v>
      </c>
      <c r="M19" s="785">
        <v>5428</v>
      </c>
      <c r="N19" s="778">
        <v>-194</v>
      </c>
    </row>
    <row r="20" spans="1:14" ht="24.75" customHeight="1">
      <c r="A20" s="773" t="s">
        <v>329</v>
      </c>
      <c r="B20" s="779"/>
      <c r="C20" s="516">
        <v>169.12</v>
      </c>
      <c r="D20" s="775">
        <v>497590</v>
      </c>
      <c r="E20" s="775">
        <v>1027300</v>
      </c>
      <c r="F20" s="775">
        <v>482856</v>
      </c>
      <c r="G20" s="775">
        <v>544444</v>
      </c>
      <c r="H20" s="776">
        <v>-226</v>
      </c>
      <c r="I20" s="785">
        <v>587</v>
      </c>
      <c r="J20" s="785">
        <v>1005</v>
      </c>
      <c r="K20" s="776">
        <v>-418</v>
      </c>
      <c r="L20" s="786">
        <v>3426</v>
      </c>
      <c r="M20" s="785">
        <v>3234</v>
      </c>
      <c r="N20" s="778">
        <v>192</v>
      </c>
    </row>
    <row r="21" spans="1:14" ht="24.75" customHeight="1">
      <c r="A21" s="773" t="s">
        <v>330</v>
      </c>
      <c r="B21" s="779"/>
      <c r="C21" s="517">
        <v>480.89</v>
      </c>
      <c r="D21" s="775">
        <v>303088</v>
      </c>
      <c r="E21" s="775">
        <v>694357</v>
      </c>
      <c r="F21" s="775">
        <v>324798</v>
      </c>
      <c r="G21" s="775">
        <v>369559</v>
      </c>
      <c r="H21" s="776">
        <v>440</v>
      </c>
      <c r="I21" s="785">
        <v>291</v>
      </c>
      <c r="J21" s="785">
        <v>693</v>
      </c>
      <c r="K21" s="776">
        <v>-402</v>
      </c>
      <c r="L21" s="786">
        <v>2545</v>
      </c>
      <c r="M21" s="785">
        <v>1703</v>
      </c>
      <c r="N21" s="783">
        <v>842</v>
      </c>
    </row>
    <row r="22" spans="1:14" ht="24.75" customHeight="1">
      <c r="A22" s="773" t="s">
        <v>331</v>
      </c>
      <c r="B22" s="779"/>
      <c r="C22" s="516">
        <v>266.32</v>
      </c>
      <c r="D22" s="775">
        <v>315291</v>
      </c>
      <c r="E22" s="775">
        <v>707082</v>
      </c>
      <c r="F22" s="775">
        <v>342261</v>
      </c>
      <c r="G22" s="775">
        <v>364821</v>
      </c>
      <c r="H22" s="776">
        <v>-100</v>
      </c>
      <c r="I22" s="785">
        <v>420</v>
      </c>
      <c r="J22" s="785">
        <v>693</v>
      </c>
      <c r="K22" s="776">
        <v>-273</v>
      </c>
      <c r="L22" s="786">
        <v>1845</v>
      </c>
      <c r="M22" s="785">
        <v>1672</v>
      </c>
      <c r="N22" s="778">
        <v>173</v>
      </c>
    </row>
    <row r="23" spans="1:14" ht="24.75" customHeight="1">
      <c r="A23" s="773" t="s">
        <v>332</v>
      </c>
      <c r="B23" s="774"/>
      <c r="C23" s="517">
        <v>895.61</v>
      </c>
      <c r="D23" s="775">
        <v>106152</v>
      </c>
      <c r="E23" s="775">
        <v>249330</v>
      </c>
      <c r="F23" s="775">
        <v>121365</v>
      </c>
      <c r="G23" s="775">
        <v>127965</v>
      </c>
      <c r="H23" s="776">
        <v>-142</v>
      </c>
      <c r="I23" s="785">
        <v>106</v>
      </c>
      <c r="J23" s="785">
        <v>308</v>
      </c>
      <c r="K23" s="776">
        <v>-202</v>
      </c>
      <c r="L23" s="786">
        <v>765</v>
      </c>
      <c r="M23" s="785">
        <v>705</v>
      </c>
      <c r="N23" s="783">
        <v>60</v>
      </c>
    </row>
    <row r="24" spans="1:14" ht="24.75" customHeight="1">
      <c r="A24" s="773" t="s">
        <v>333</v>
      </c>
      <c r="B24" s="774"/>
      <c r="C24" s="517">
        <v>865.25</v>
      </c>
      <c r="D24" s="775">
        <v>249559</v>
      </c>
      <c r="E24" s="775">
        <v>554140</v>
      </c>
      <c r="F24" s="775">
        <v>268020</v>
      </c>
      <c r="G24" s="775">
        <v>286120</v>
      </c>
      <c r="H24" s="776">
        <v>-342</v>
      </c>
      <c r="I24" s="785">
        <v>291</v>
      </c>
      <c r="J24" s="785">
        <v>627</v>
      </c>
      <c r="K24" s="776">
        <v>-336</v>
      </c>
      <c r="L24" s="786">
        <v>1152</v>
      </c>
      <c r="M24" s="785">
        <v>1158</v>
      </c>
      <c r="N24" s="783">
        <v>-6</v>
      </c>
    </row>
    <row r="25" spans="1:14" ht="24.75" customHeight="1">
      <c r="A25" s="773" t="s">
        <v>334</v>
      </c>
      <c r="B25" s="774"/>
      <c r="C25" s="517">
        <v>1566.97</v>
      </c>
      <c r="D25" s="775">
        <v>96246</v>
      </c>
      <c r="E25" s="775">
        <v>228936</v>
      </c>
      <c r="F25" s="775">
        <v>110626</v>
      </c>
      <c r="G25" s="775">
        <v>118310</v>
      </c>
      <c r="H25" s="776">
        <v>-277</v>
      </c>
      <c r="I25" s="777">
        <v>94</v>
      </c>
      <c r="J25" s="776">
        <v>340</v>
      </c>
      <c r="K25" s="776">
        <v>-246</v>
      </c>
      <c r="L25" s="785">
        <v>476</v>
      </c>
      <c r="M25" s="785">
        <v>507</v>
      </c>
      <c r="N25" s="783">
        <v>-31</v>
      </c>
    </row>
    <row r="26" spans="1:14" ht="24.75" customHeight="1">
      <c r="A26" s="773" t="s">
        <v>335</v>
      </c>
      <c r="B26" s="774"/>
      <c r="C26" s="517">
        <v>2133.3000000000002</v>
      </c>
      <c r="D26" s="775">
        <v>60250</v>
      </c>
      <c r="E26" s="775">
        <v>143010</v>
      </c>
      <c r="F26" s="775">
        <v>68499</v>
      </c>
      <c r="G26" s="775">
        <v>74511</v>
      </c>
      <c r="H26" s="776">
        <v>-190</v>
      </c>
      <c r="I26" s="785">
        <v>57</v>
      </c>
      <c r="J26" s="785">
        <v>210</v>
      </c>
      <c r="K26" s="776">
        <v>-153</v>
      </c>
      <c r="L26" s="786">
        <v>215</v>
      </c>
      <c r="M26" s="785">
        <v>252</v>
      </c>
      <c r="N26" s="783">
        <v>-37</v>
      </c>
    </row>
    <row r="27" spans="1:14" ht="24.75" customHeight="1">
      <c r="A27" s="773" t="s">
        <v>336</v>
      </c>
      <c r="B27" s="774"/>
      <c r="C27" s="517">
        <v>870.8</v>
      </c>
      <c r="D27" s="775">
        <v>39569</v>
      </c>
      <c r="E27" s="775">
        <v>94554</v>
      </c>
      <c r="F27" s="775">
        <v>45456</v>
      </c>
      <c r="G27" s="775">
        <v>49098</v>
      </c>
      <c r="H27" s="776">
        <v>-57</v>
      </c>
      <c r="I27" s="785">
        <v>35</v>
      </c>
      <c r="J27" s="785">
        <v>127</v>
      </c>
      <c r="K27" s="776">
        <v>-92</v>
      </c>
      <c r="L27" s="786">
        <v>217</v>
      </c>
      <c r="M27" s="785">
        <v>182</v>
      </c>
      <c r="N27" s="783">
        <v>35</v>
      </c>
    </row>
    <row r="28" spans="1:14" ht="24.75" customHeight="1">
      <c r="A28" s="773" t="s">
        <v>337</v>
      </c>
      <c r="B28" s="774"/>
      <c r="C28" s="517">
        <v>595.63</v>
      </c>
      <c r="D28" s="775">
        <v>53267</v>
      </c>
      <c r="E28" s="775">
        <v>118829</v>
      </c>
      <c r="F28" s="775">
        <v>56525</v>
      </c>
      <c r="G28" s="775">
        <v>62304</v>
      </c>
      <c r="H28" s="776">
        <v>-170</v>
      </c>
      <c r="I28" s="785">
        <v>43</v>
      </c>
      <c r="J28" s="785">
        <v>175</v>
      </c>
      <c r="K28" s="776">
        <v>-132</v>
      </c>
      <c r="L28" s="786">
        <v>281</v>
      </c>
      <c r="M28" s="785">
        <v>319</v>
      </c>
      <c r="N28" s="783">
        <v>-38</v>
      </c>
    </row>
    <row r="29" spans="1:14" ht="21" customHeight="1">
      <c r="A29" s="770" t="s">
        <v>338</v>
      </c>
      <c r="B29" s="779" t="s">
        <v>960</v>
      </c>
      <c r="C29" s="787">
        <v>556.92999999999995</v>
      </c>
      <c r="D29" s="781">
        <v>756116</v>
      </c>
      <c r="E29" s="781">
        <v>1484449</v>
      </c>
      <c r="F29" s="781">
        <v>695910</v>
      </c>
      <c r="G29" s="781">
        <v>788539</v>
      </c>
      <c r="H29" s="780">
        <v>-1076</v>
      </c>
      <c r="I29" s="788">
        <v>649</v>
      </c>
      <c r="J29" s="788">
        <v>1531</v>
      </c>
      <c r="K29" s="780">
        <v>-882</v>
      </c>
      <c r="L29" s="788">
        <v>5234</v>
      </c>
      <c r="M29" s="788">
        <v>5428</v>
      </c>
      <c r="N29" s="782">
        <v>-194</v>
      </c>
    </row>
    <row r="30" spans="1:14" ht="21" customHeight="1">
      <c r="A30" s="771" t="s">
        <v>339</v>
      </c>
      <c r="B30" s="779"/>
      <c r="C30" s="789">
        <v>34.03</v>
      </c>
      <c r="D30" s="781">
        <v>105228</v>
      </c>
      <c r="E30" s="781">
        <v>209859</v>
      </c>
      <c r="F30" s="781">
        <v>97174</v>
      </c>
      <c r="G30" s="781">
        <v>112685</v>
      </c>
      <c r="H30" s="780">
        <v>-166</v>
      </c>
      <c r="I30" s="788">
        <v>91</v>
      </c>
      <c r="J30" s="788">
        <v>179</v>
      </c>
      <c r="K30" s="780">
        <v>-88</v>
      </c>
      <c r="L30" s="788">
        <v>796</v>
      </c>
      <c r="M30" s="788">
        <v>874</v>
      </c>
      <c r="N30" s="782">
        <v>-78</v>
      </c>
    </row>
    <row r="31" spans="1:14" ht="21" customHeight="1">
      <c r="A31" s="771" t="s">
        <v>340</v>
      </c>
      <c r="B31" s="779"/>
      <c r="C31" s="789">
        <v>32.65</v>
      </c>
      <c r="D31" s="781">
        <v>72337</v>
      </c>
      <c r="E31" s="781">
        <v>135840</v>
      </c>
      <c r="F31" s="781">
        <v>63298</v>
      </c>
      <c r="G31" s="781">
        <v>72542</v>
      </c>
      <c r="H31" s="780">
        <v>-72</v>
      </c>
      <c r="I31" s="788">
        <v>65</v>
      </c>
      <c r="J31" s="788">
        <v>130</v>
      </c>
      <c r="K31" s="780">
        <v>-65</v>
      </c>
      <c r="L31" s="788">
        <v>499</v>
      </c>
      <c r="M31" s="788">
        <v>506</v>
      </c>
      <c r="N31" s="782">
        <v>-7</v>
      </c>
    </row>
    <row r="32" spans="1:14" ht="21" customHeight="1">
      <c r="A32" s="771" t="s">
        <v>341</v>
      </c>
      <c r="B32" s="779"/>
      <c r="C32" s="789">
        <v>14.64</v>
      </c>
      <c r="D32" s="781">
        <v>66623</v>
      </c>
      <c r="E32" s="781">
        <v>110997</v>
      </c>
      <c r="F32" s="781">
        <v>54034</v>
      </c>
      <c r="G32" s="781">
        <v>56963</v>
      </c>
      <c r="H32" s="780">
        <v>-94</v>
      </c>
      <c r="I32" s="788">
        <v>58</v>
      </c>
      <c r="J32" s="788">
        <v>127</v>
      </c>
      <c r="K32" s="780">
        <v>-69</v>
      </c>
      <c r="L32" s="788">
        <v>564</v>
      </c>
      <c r="M32" s="788">
        <v>589</v>
      </c>
      <c r="N32" s="782">
        <v>-25</v>
      </c>
    </row>
    <row r="33" spans="1:14" ht="21" customHeight="1">
      <c r="A33" s="771" t="s">
        <v>342</v>
      </c>
      <c r="B33" s="779"/>
      <c r="C33" s="789">
        <v>11.34</v>
      </c>
      <c r="D33" s="781">
        <v>51423</v>
      </c>
      <c r="E33" s="781">
        <v>92135</v>
      </c>
      <c r="F33" s="781">
        <v>43576</v>
      </c>
      <c r="G33" s="781">
        <v>48559</v>
      </c>
      <c r="H33" s="780">
        <v>-36</v>
      </c>
      <c r="I33" s="788">
        <v>41</v>
      </c>
      <c r="J33" s="788">
        <v>113</v>
      </c>
      <c r="K33" s="780">
        <v>-72</v>
      </c>
      <c r="L33" s="788">
        <v>440</v>
      </c>
      <c r="M33" s="788">
        <v>404</v>
      </c>
      <c r="N33" s="782">
        <v>36</v>
      </c>
    </row>
    <row r="34" spans="1:14" ht="21" customHeight="1">
      <c r="A34" s="771" t="s">
        <v>343</v>
      </c>
      <c r="B34" s="779"/>
      <c r="C34" s="789">
        <v>28.93</v>
      </c>
      <c r="D34" s="781">
        <v>74136</v>
      </c>
      <c r="E34" s="781">
        <v>151585</v>
      </c>
      <c r="F34" s="781">
        <v>69401</v>
      </c>
      <c r="G34" s="781">
        <v>82184</v>
      </c>
      <c r="H34" s="780">
        <v>-125</v>
      </c>
      <c r="I34" s="788">
        <v>63</v>
      </c>
      <c r="J34" s="788">
        <v>165</v>
      </c>
      <c r="K34" s="780">
        <v>-102</v>
      </c>
      <c r="L34" s="788">
        <v>412</v>
      </c>
      <c r="M34" s="788">
        <v>435</v>
      </c>
      <c r="N34" s="782">
        <v>-23</v>
      </c>
    </row>
    <row r="35" spans="1:14" ht="21" customHeight="1">
      <c r="A35" s="771" t="s">
        <v>344</v>
      </c>
      <c r="B35" s="779"/>
      <c r="C35" s="789">
        <v>28.07</v>
      </c>
      <c r="D35" s="781">
        <v>97229</v>
      </c>
      <c r="E35" s="781">
        <v>204293</v>
      </c>
      <c r="F35" s="781">
        <v>94405</v>
      </c>
      <c r="G35" s="781">
        <v>109888</v>
      </c>
      <c r="H35" s="780">
        <v>-72</v>
      </c>
      <c r="I35" s="788">
        <v>79</v>
      </c>
      <c r="J35" s="788">
        <v>238</v>
      </c>
      <c r="K35" s="780">
        <v>-159</v>
      </c>
      <c r="L35" s="788">
        <v>642</v>
      </c>
      <c r="M35" s="788">
        <v>555</v>
      </c>
      <c r="N35" s="782">
        <v>87</v>
      </c>
    </row>
    <row r="36" spans="1:14" ht="21" customHeight="1">
      <c r="A36" s="771" t="s">
        <v>345</v>
      </c>
      <c r="B36" s="779" t="s">
        <v>960</v>
      </c>
      <c r="C36" s="789">
        <v>240.29</v>
      </c>
      <c r="D36" s="781">
        <v>89981</v>
      </c>
      <c r="E36" s="781">
        <v>201176</v>
      </c>
      <c r="F36" s="781">
        <v>94750</v>
      </c>
      <c r="G36" s="781">
        <v>106426</v>
      </c>
      <c r="H36" s="780">
        <v>-236</v>
      </c>
      <c r="I36" s="788">
        <v>71</v>
      </c>
      <c r="J36" s="788">
        <v>260</v>
      </c>
      <c r="K36" s="780">
        <v>-189</v>
      </c>
      <c r="L36" s="788">
        <v>530</v>
      </c>
      <c r="M36" s="788">
        <v>577</v>
      </c>
      <c r="N36" s="782">
        <v>-47</v>
      </c>
    </row>
    <row r="37" spans="1:14" ht="21" customHeight="1">
      <c r="A37" s="771" t="s">
        <v>346</v>
      </c>
      <c r="B37" s="779"/>
      <c r="C37" s="789">
        <v>28.98</v>
      </c>
      <c r="D37" s="781">
        <v>96883</v>
      </c>
      <c r="E37" s="781">
        <v>151418</v>
      </c>
      <c r="F37" s="781">
        <v>70418</v>
      </c>
      <c r="G37" s="781">
        <v>81000</v>
      </c>
      <c r="H37" s="780">
        <v>-127</v>
      </c>
      <c r="I37" s="788">
        <v>84</v>
      </c>
      <c r="J37" s="788">
        <v>101</v>
      </c>
      <c r="K37" s="780">
        <v>-17</v>
      </c>
      <c r="L37" s="788">
        <v>772</v>
      </c>
      <c r="M37" s="788">
        <v>882</v>
      </c>
      <c r="N37" s="782">
        <v>-110</v>
      </c>
    </row>
    <row r="38" spans="1:14" ht="21" customHeight="1">
      <c r="A38" s="771" t="s">
        <v>347</v>
      </c>
      <c r="B38" s="779"/>
      <c r="C38" s="789">
        <v>138.01</v>
      </c>
      <c r="D38" s="781">
        <v>102276</v>
      </c>
      <c r="E38" s="781">
        <v>227146</v>
      </c>
      <c r="F38" s="781">
        <v>108854</v>
      </c>
      <c r="G38" s="781">
        <v>118292</v>
      </c>
      <c r="H38" s="780">
        <v>-148</v>
      </c>
      <c r="I38" s="788">
        <v>97</v>
      </c>
      <c r="J38" s="788">
        <v>218</v>
      </c>
      <c r="K38" s="780">
        <v>-121</v>
      </c>
      <c r="L38" s="788">
        <v>579</v>
      </c>
      <c r="M38" s="788">
        <v>606</v>
      </c>
      <c r="N38" s="782">
        <v>-27</v>
      </c>
    </row>
    <row r="39" spans="1:14" ht="21" customHeight="1">
      <c r="A39" s="770" t="s">
        <v>348</v>
      </c>
      <c r="B39" s="779"/>
      <c r="C39" s="789">
        <v>534.55999999999995</v>
      </c>
      <c r="D39" s="781">
        <v>233422</v>
      </c>
      <c r="E39" s="781">
        <v>516137</v>
      </c>
      <c r="F39" s="781">
        <v>249571</v>
      </c>
      <c r="G39" s="781">
        <v>266566</v>
      </c>
      <c r="H39" s="780">
        <v>-279</v>
      </c>
      <c r="I39" s="788">
        <v>274</v>
      </c>
      <c r="J39" s="788">
        <v>578</v>
      </c>
      <c r="K39" s="780">
        <v>-304</v>
      </c>
      <c r="L39" s="788">
        <v>1076</v>
      </c>
      <c r="M39" s="788">
        <v>1051</v>
      </c>
      <c r="N39" s="782">
        <v>25</v>
      </c>
    </row>
    <row r="40" spans="1:14" ht="21" customHeight="1">
      <c r="A40" s="770" t="s">
        <v>349</v>
      </c>
      <c r="B40" s="779"/>
      <c r="C40" s="789">
        <v>50.7</v>
      </c>
      <c r="D40" s="781">
        <v>230998</v>
      </c>
      <c r="E40" s="781">
        <v>454582</v>
      </c>
      <c r="F40" s="781">
        <v>219468</v>
      </c>
      <c r="G40" s="781">
        <v>235114</v>
      </c>
      <c r="H40" s="780">
        <v>-71</v>
      </c>
      <c r="I40" s="788">
        <v>284</v>
      </c>
      <c r="J40" s="788">
        <v>522</v>
      </c>
      <c r="K40" s="780">
        <v>-238</v>
      </c>
      <c r="L40" s="788">
        <v>1636</v>
      </c>
      <c r="M40" s="788">
        <v>1469</v>
      </c>
      <c r="N40" s="782">
        <v>167</v>
      </c>
    </row>
    <row r="41" spans="1:14" ht="21" customHeight="1">
      <c r="A41" s="770" t="s">
        <v>350</v>
      </c>
      <c r="B41" s="779"/>
      <c r="C41" s="789">
        <v>49.41</v>
      </c>
      <c r="D41" s="781">
        <v>139767</v>
      </c>
      <c r="E41" s="781">
        <v>306757</v>
      </c>
      <c r="F41" s="781">
        <v>147737</v>
      </c>
      <c r="G41" s="781">
        <v>159020</v>
      </c>
      <c r="H41" s="780">
        <v>14</v>
      </c>
      <c r="I41" s="788">
        <v>217</v>
      </c>
      <c r="J41" s="788">
        <v>291</v>
      </c>
      <c r="K41" s="780">
        <v>-74</v>
      </c>
      <c r="L41" s="788">
        <v>875</v>
      </c>
      <c r="M41" s="788">
        <v>787</v>
      </c>
      <c r="N41" s="782">
        <v>88</v>
      </c>
    </row>
    <row r="42" spans="1:14" ht="21" customHeight="1">
      <c r="A42" s="770" t="s">
        <v>351</v>
      </c>
      <c r="B42" s="779" t="s">
        <v>960</v>
      </c>
      <c r="C42" s="789">
        <v>99.95</v>
      </c>
      <c r="D42" s="781">
        <v>223479</v>
      </c>
      <c r="E42" s="781">
        <v>480922</v>
      </c>
      <c r="F42" s="781">
        <v>222600</v>
      </c>
      <c r="G42" s="781">
        <v>258322</v>
      </c>
      <c r="H42" s="780">
        <v>-114</v>
      </c>
      <c r="I42" s="788">
        <v>260</v>
      </c>
      <c r="J42" s="788">
        <v>394</v>
      </c>
      <c r="K42" s="780">
        <v>-134</v>
      </c>
      <c r="L42" s="788">
        <v>1492</v>
      </c>
      <c r="M42" s="788">
        <v>1472</v>
      </c>
      <c r="N42" s="782">
        <v>20</v>
      </c>
    </row>
    <row r="43" spans="1:14" ht="21" customHeight="1">
      <c r="A43" s="770" t="s">
        <v>352</v>
      </c>
      <c r="B43" s="779"/>
      <c r="C43" s="789">
        <v>182.38</v>
      </c>
      <c r="D43" s="781">
        <v>18147</v>
      </c>
      <c r="E43" s="781">
        <v>38618</v>
      </c>
      <c r="F43" s="781">
        <v>18441</v>
      </c>
      <c r="G43" s="781">
        <v>20177</v>
      </c>
      <c r="H43" s="780">
        <v>-43</v>
      </c>
      <c r="I43" s="788">
        <v>17</v>
      </c>
      <c r="J43" s="788">
        <v>53</v>
      </c>
      <c r="K43" s="780">
        <v>-36</v>
      </c>
      <c r="L43" s="788">
        <v>98</v>
      </c>
      <c r="M43" s="788">
        <v>105</v>
      </c>
      <c r="N43" s="782">
        <v>-7</v>
      </c>
    </row>
    <row r="44" spans="1:14" ht="21" customHeight="1">
      <c r="A44" s="770" t="s">
        <v>353</v>
      </c>
      <c r="B44" s="779" t="s">
        <v>960</v>
      </c>
      <c r="C44" s="789">
        <v>18.47</v>
      </c>
      <c r="D44" s="781">
        <v>43113</v>
      </c>
      <c r="E44" s="781">
        <v>91796</v>
      </c>
      <c r="F44" s="781">
        <v>40788</v>
      </c>
      <c r="G44" s="781">
        <v>51008</v>
      </c>
      <c r="H44" s="780">
        <v>-41</v>
      </c>
      <c r="I44" s="788">
        <v>43</v>
      </c>
      <c r="J44" s="788">
        <v>89</v>
      </c>
      <c r="K44" s="780">
        <v>-46</v>
      </c>
      <c r="L44" s="788">
        <v>298</v>
      </c>
      <c r="M44" s="788">
        <v>293</v>
      </c>
      <c r="N44" s="782">
        <v>5</v>
      </c>
    </row>
    <row r="45" spans="1:14" ht="21" customHeight="1">
      <c r="A45" s="770" t="s">
        <v>354</v>
      </c>
      <c r="B45" s="779"/>
      <c r="C45" s="789">
        <v>25</v>
      </c>
      <c r="D45" s="781">
        <v>85758</v>
      </c>
      <c r="E45" s="781">
        <v>195429</v>
      </c>
      <c r="F45" s="781">
        <v>93396</v>
      </c>
      <c r="G45" s="781">
        <v>102033</v>
      </c>
      <c r="H45" s="780">
        <v>442</v>
      </c>
      <c r="I45" s="788">
        <v>101</v>
      </c>
      <c r="J45" s="788">
        <v>199</v>
      </c>
      <c r="K45" s="780">
        <v>-98</v>
      </c>
      <c r="L45" s="788">
        <v>1059</v>
      </c>
      <c r="M45" s="788">
        <v>519</v>
      </c>
      <c r="N45" s="782">
        <v>540</v>
      </c>
    </row>
    <row r="46" spans="1:14" ht="21" customHeight="1">
      <c r="A46" s="770" t="s">
        <v>355</v>
      </c>
      <c r="B46" s="779"/>
      <c r="C46" s="789">
        <v>90.4</v>
      </c>
      <c r="D46" s="781">
        <v>11512</v>
      </c>
      <c r="E46" s="781">
        <v>26111</v>
      </c>
      <c r="F46" s="781">
        <v>12582</v>
      </c>
      <c r="G46" s="781">
        <v>13529</v>
      </c>
      <c r="H46" s="780">
        <v>-53</v>
      </c>
      <c r="I46" s="788">
        <v>7</v>
      </c>
      <c r="J46" s="788">
        <v>42</v>
      </c>
      <c r="K46" s="780">
        <v>-35</v>
      </c>
      <c r="L46" s="788">
        <v>51</v>
      </c>
      <c r="M46" s="788">
        <v>69</v>
      </c>
      <c r="N46" s="782">
        <v>-18</v>
      </c>
    </row>
    <row r="47" spans="1:14" ht="21" customHeight="1">
      <c r="A47" s="770" t="s">
        <v>356</v>
      </c>
      <c r="B47" s="779"/>
      <c r="C47" s="789">
        <v>697.55</v>
      </c>
      <c r="D47" s="781">
        <v>30495</v>
      </c>
      <c r="E47" s="781">
        <v>71225</v>
      </c>
      <c r="F47" s="781">
        <v>34174</v>
      </c>
      <c r="G47" s="781">
        <v>37051</v>
      </c>
      <c r="H47" s="780">
        <v>-85</v>
      </c>
      <c r="I47" s="788">
        <v>33</v>
      </c>
      <c r="J47" s="788">
        <v>88</v>
      </c>
      <c r="K47" s="780">
        <v>-55</v>
      </c>
      <c r="L47" s="788">
        <v>98</v>
      </c>
      <c r="M47" s="788">
        <v>128</v>
      </c>
      <c r="N47" s="782">
        <v>-30</v>
      </c>
    </row>
    <row r="48" spans="1:14" ht="21" customHeight="1">
      <c r="A48" s="770" t="s">
        <v>357</v>
      </c>
      <c r="B48" s="779"/>
      <c r="C48" s="789">
        <v>138.47999999999999</v>
      </c>
      <c r="D48" s="781">
        <v>111229</v>
      </c>
      <c r="E48" s="781">
        <v>253229</v>
      </c>
      <c r="F48" s="781">
        <v>123240</v>
      </c>
      <c r="G48" s="781">
        <v>129989</v>
      </c>
      <c r="H48" s="780">
        <v>-27</v>
      </c>
      <c r="I48" s="788">
        <v>124</v>
      </c>
      <c r="J48" s="788">
        <v>248</v>
      </c>
      <c r="K48" s="780">
        <v>-124</v>
      </c>
      <c r="L48" s="788">
        <v>569</v>
      </c>
      <c r="M48" s="788">
        <v>472</v>
      </c>
      <c r="N48" s="782">
        <v>97</v>
      </c>
    </row>
    <row r="49" spans="1:14" ht="21" customHeight="1">
      <c r="A49" s="770" t="s">
        <v>358</v>
      </c>
      <c r="B49" s="779"/>
      <c r="C49" s="789">
        <v>126.85</v>
      </c>
      <c r="D49" s="781">
        <v>19035</v>
      </c>
      <c r="E49" s="781">
        <v>42514</v>
      </c>
      <c r="F49" s="781">
        <v>20462</v>
      </c>
      <c r="G49" s="781">
        <v>22052</v>
      </c>
      <c r="H49" s="780">
        <v>-57</v>
      </c>
      <c r="I49" s="788">
        <v>13</v>
      </c>
      <c r="J49" s="788">
        <v>59</v>
      </c>
      <c r="K49" s="780">
        <v>-46</v>
      </c>
      <c r="L49" s="788">
        <v>77</v>
      </c>
      <c r="M49" s="788">
        <v>88</v>
      </c>
      <c r="N49" s="782">
        <v>-11</v>
      </c>
    </row>
    <row r="50" spans="1:14" ht="21" customHeight="1">
      <c r="A50" s="790" t="s">
        <v>359</v>
      </c>
      <c r="B50" s="791"/>
      <c r="C50" s="792">
        <v>132.44</v>
      </c>
      <c r="D50" s="793">
        <v>15110</v>
      </c>
      <c r="E50" s="793">
        <v>35711</v>
      </c>
      <c r="F50" s="793">
        <v>17080</v>
      </c>
      <c r="G50" s="793">
        <v>18631</v>
      </c>
      <c r="H50" s="794">
        <v>-35</v>
      </c>
      <c r="I50" s="795">
        <v>18</v>
      </c>
      <c r="J50" s="795">
        <v>45</v>
      </c>
      <c r="K50" s="794">
        <v>-27</v>
      </c>
      <c r="L50" s="795">
        <v>96</v>
      </c>
      <c r="M50" s="795">
        <v>104</v>
      </c>
      <c r="N50" s="796">
        <v>-8</v>
      </c>
    </row>
    <row r="51" spans="1:14">
      <c r="A51" s="797"/>
      <c r="B51" s="797"/>
      <c r="C51" s="798"/>
      <c r="D51" s="797"/>
      <c r="E51" s="797"/>
      <c r="F51" s="797"/>
      <c r="G51" s="797"/>
      <c r="H51" s="797"/>
      <c r="I51" s="797"/>
      <c r="J51" s="797"/>
      <c r="K51" s="797"/>
      <c r="L51" s="797"/>
      <c r="M51" s="797"/>
      <c r="N51" s="797"/>
    </row>
    <row r="52" spans="1:14">
      <c r="A52"/>
      <c r="B52"/>
      <c r="C52"/>
      <c r="D52"/>
      <c r="E52"/>
      <c r="F52"/>
      <c r="G52"/>
      <c r="H52"/>
      <c r="I52"/>
      <c r="J52"/>
      <c r="K52"/>
      <c r="L52"/>
      <c r="M52"/>
      <c r="N52"/>
    </row>
    <row r="53" spans="1:14">
      <c r="A53"/>
      <c r="B53"/>
      <c r="C53"/>
      <c r="D53"/>
      <c r="E53"/>
      <c r="F53"/>
      <c r="G53"/>
      <c r="H53"/>
      <c r="I53"/>
      <c r="J53"/>
      <c r="K53"/>
      <c r="L53"/>
      <c r="M53"/>
      <c r="N53"/>
    </row>
    <row r="54" spans="1:14">
      <c r="A54"/>
      <c r="B54"/>
      <c r="C54"/>
      <c r="D54"/>
      <c r="E54"/>
      <c r="F54"/>
      <c r="G54"/>
      <c r="H54"/>
      <c r="I54"/>
      <c r="J54"/>
      <c r="K54"/>
      <c r="L54"/>
      <c r="M54"/>
      <c r="N54"/>
    </row>
    <row r="55" spans="1:14">
      <c r="A55" s="799"/>
      <c r="B55" s="1810"/>
      <c r="C55" s="1810"/>
      <c r="D55" s="1810"/>
      <c r="E55" s="1810"/>
      <c r="F55" s="1810"/>
      <c r="G55" s="1810"/>
      <c r="H55" s="1810"/>
      <c r="I55" s="1810"/>
      <c r="J55" s="1810"/>
      <c r="K55" s="1810"/>
      <c r="L55" s="1810"/>
      <c r="M55" s="1810"/>
      <c r="N55" s="1810"/>
    </row>
    <row r="56" spans="1:14">
      <c r="A56" s="800"/>
      <c r="B56" s="1810"/>
      <c r="C56" s="1810"/>
      <c r="D56" s="1810"/>
      <c r="E56" s="1810"/>
      <c r="F56" s="1810"/>
      <c r="G56" s="1810"/>
      <c r="H56" s="1810"/>
      <c r="I56" s="1810"/>
      <c r="J56" s="1810"/>
      <c r="K56" s="1810"/>
      <c r="L56" s="1810"/>
      <c r="M56" s="1810"/>
      <c r="N56" s="1810"/>
    </row>
    <row r="57" spans="1:14">
      <c r="A57" s="801"/>
      <c r="B57" s="802"/>
      <c r="C57" s="802"/>
      <c r="D57" s="802"/>
      <c r="E57" s="802"/>
      <c r="F57" s="802"/>
      <c r="G57" s="802"/>
      <c r="H57" s="802"/>
      <c r="I57" s="802"/>
      <c r="J57" s="802"/>
      <c r="K57" s="802"/>
      <c r="L57" s="802"/>
      <c r="M57" s="802"/>
      <c r="N57" s="802"/>
    </row>
    <row r="58" spans="1:14">
      <c r="A58" s="801"/>
      <c r="B58" s="1810"/>
      <c r="C58" s="1810"/>
      <c r="D58" s="1810"/>
      <c r="E58" s="1810"/>
      <c r="F58" s="1810"/>
      <c r="G58" s="1810"/>
      <c r="H58" s="1810"/>
      <c r="I58" s="1810"/>
      <c r="J58" s="1810"/>
      <c r="K58" s="1810"/>
      <c r="L58" s="1810"/>
      <c r="M58" s="1810"/>
      <c r="N58" s="1810"/>
    </row>
    <row r="59" spans="1:14">
      <c r="A59" s="7"/>
      <c r="B59" s="1810"/>
      <c r="C59" s="1810"/>
      <c r="D59" s="1810"/>
      <c r="E59" s="1810"/>
      <c r="F59" s="1810"/>
      <c r="G59" s="1810"/>
      <c r="H59" s="1810"/>
      <c r="I59" s="1810"/>
      <c r="J59" s="1810"/>
      <c r="K59" s="1810"/>
      <c r="L59" s="1810"/>
      <c r="M59" s="1810"/>
      <c r="N59" s="1810"/>
    </row>
  </sheetData>
  <mergeCells count="6">
    <mergeCell ref="E3:F3"/>
    <mergeCell ref="B58:N59"/>
    <mergeCell ref="B55:N56"/>
    <mergeCell ref="B10:C10"/>
    <mergeCell ref="I10:K10"/>
    <mergeCell ref="L10:N10"/>
  </mergeCells>
  <phoneticPr fontId="0"/>
  <pageMargins left="0.70866141732283472" right="0.59055118110236227" top="0.70866141732283472" bottom="0.39370078740157483" header="0.31496062992125984" footer="0.19685039370078741"/>
  <pageSetup paperSize="9" scale="77" orientation="portrait" r:id="rId1"/>
  <headerFooter>
    <oddHeader>&amp;L&amp;"ＭＳ ゴシック,太字"&amp;20 2　人口</oddHeader>
    <oddFooter>&amp;L-8-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00B050"/>
  </sheetPr>
  <dimension ref="A1:O54"/>
  <sheetViews>
    <sheetView view="pageBreakPreview" zoomScaleNormal="100" zoomScaleSheetLayoutView="100" workbookViewId="0"/>
  </sheetViews>
  <sheetFormatPr defaultColWidth="9.33203125" defaultRowHeight="11"/>
  <cols>
    <col min="1" max="1" width="13" style="94" customWidth="1"/>
    <col min="2" max="2" width="3.6640625" style="94" customWidth="1"/>
    <col min="3" max="3" width="11.109375" style="94" customWidth="1"/>
    <col min="4" max="4" width="12.77734375" style="94" customWidth="1"/>
    <col min="5" max="7" width="11.6640625" style="94" customWidth="1"/>
    <col min="8" max="8" width="10.6640625" style="94" customWidth="1"/>
    <col min="9" max="10" width="7.6640625" style="94" customWidth="1"/>
    <col min="11" max="11" width="10.6640625" style="94" customWidth="1"/>
    <col min="12" max="12" width="8.44140625" style="94" customWidth="1"/>
    <col min="13" max="13" width="8.6640625" style="94" customWidth="1"/>
    <col min="14" max="14" width="10.33203125" style="94" customWidth="1"/>
    <col min="15" max="15" width="2.109375" style="94" customWidth="1"/>
    <col min="16" max="16384" width="9.33203125" style="94"/>
  </cols>
  <sheetData>
    <row r="1" spans="1:15" ht="21.75" customHeight="1">
      <c r="A1" s="803"/>
      <c r="B1"/>
      <c r="C1" s="753"/>
      <c r="D1" s="753"/>
      <c r="E1" s="753"/>
      <c r="F1" s="753"/>
      <c r="G1" s="754"/>
      <c r="H1" s="753"/>
      <c r="I1" s="754"/>
      <c r="J1" s="755"/>
      <c r="K1" s="753"/>
      <c r="L1" s="682"/>
      <c r="M1" s="753"/>
      <c r="N1" s="753"/>
      <c r="O1"/>
    </row>
    <row r="2" spans="1:15" ht="12.75" customHeight="1">
      <c r="A2" s="753"/>
      <c r="B2" s="756"/>
      <c r="C2" s="753"/>
      <c r="D2" s="753"/>
      <c r="E2" s="753"/>
      <c r="F2" s="753"/>
      <c r="G2" s="754"/>
      <c r="H2" s="753"/>
      <c r="I2" s="754"/>
      <c r="J2" s="755"/>
      <c r="K2" s="753"/>
      <c r="L2" s="755"/>
      <c r="M2" s="753"/>
      <c r="N2" s="753"/>
      <c r="O2"/>
    </row>
    <row r="3" spans="1:15" ht="22.5" customHeight="1">
      <c r="A3" s="804"/>
      <c r="B3" s="804"/>
      <c r="C3" s="804"/>
      <c r="D3" s="804"/>
      <c r="E3" s="804"/>
      <c r="F3" s="804"/>
      <c r="G3" s="804"/>
      <c r="H3" s="804"/>
      <c r="I3" s="804"/>
      <c r="J3" s="804"/>
      <c r="K3" s="804"/>
      <c r="L3" s="804"/>
      <c r="M3" s="804"/>
      <c r="N3" s="804"/>
      <c r="O3"/>
    </row>
    <row r="4" spans="1:15" ht="21" customHeight="1">
      <c r="A4" s="805"/>
      <c r="B4" s="805"/>
      <c r="C4" s="805"/>
      <c r="D4" s="805"/>
      <c r="E4" s="805"/>
      <c r="F4" s="805"/>
      <c r="G4" s="805"/>
      <c r="H4" s="805"/>
      <c r="I4" s="805"/>
      <c r="J4" s="805"/>
      <c r="K4" s="805"/>
      <c r="L4" s="805"/>
      <c r="M4" s="805"/>
      <c r="N4" s="805"/>
      <c r="O4"/>
    </row>
    <row r="5" spans="1:15" ht="21" customHeight="1">
      <c r="A5" s="806"/>
      <c r="B5" s="806"/>
      <c r="C5" s="806"/>
      <c r="D5" s="806"/>
      <c r="E5" s="806"/>
      <c r="F5" s="806"/>
      <c r="G5" s="806"/>
      <c r="H5" s="806"/>
      <c r="I5" s="806"/>
      <c r="J5" s="806"/>
      <c r="K5" s="806"/>
      <c r="L5" s="806"/>
      <c r="M5" s="806"/>
      <c r="N5" s="806"/>
      <c r="O5"/>
    </row>
    <row r="6" spans="1:15" ht="21" hidden="1" customHeight="1">
      <c r="A6" s="805"/>
      <c r="B6" s="805"/>
      <c r="C6" s="805"/>
      <c r="D6" s="805"/>
      <c r="E6" s="805"/>
      <c r="F6" s="805"/>
      <c r="G6" s="805"/>
      <c r="H6" s="805"/>
      <c r="I6" s="805"/>
      <c r="J6" s="805"/>
      <c r="K6" s="805"/>
      <c r="L6" s="805"/>
      <c r="M6" s="805"/>
      <c r="N6" s="805"/>
      <c r="O6"/>
    </row>
    <row r="7" spans="1:15" ht="21" customHeight="1">
      <c r="A7" s="807"/>
      <c r="B7" s="807"/>
      <c r="C7" s="807"/>
      <c r="D7" s="807"/>
      <c r="E7" s="807"/>
      <c r="F7" s="807"/>
      <c r="G7" s="807"/>
      <c r="H7" s="808"/>
      <c r="I7" s="808"/>
      <c r="J7" s="808"/>
      <c r="K7" s="808"/>
      <c r="L7" s="808"/>
      <c r="M7" s="808"/>
      <c r="N7" s="808"/>
      <c r="O7"/>
    </row>
    <row r="8" spans="1:15" ht="15.75" customHeight="1">
      <c r="A8" s="753"/>
      <c r="B8" s="753"/>
      <c r="C8" s="753"/>
      <c r="D8" s="753"/>
      <c r="E8" s="753"/>
      <c r="F8" s="753"/>
      <c r="G8" s="753"/>
      <c r="H8" s="753"/>
      <c r="I8" s="753"/>
      <c r="J8" s="753"/>
      <c r="K8" s="753"/>
      <c r="L8" s="753"/>
      <c r="M8" s="753"/>
      <c r="N8" s="753"/>
      <c r="O8"/>
    </row>
    <row r="9" spans="1:15" ht="13.5" customHeight="1">
      <c r="A9" s="114"/>
      <c r="B9" s="115"/>
      <c r="C9" s="115"/>
      <c r="D9" s="116"/>
      <c r="E9" s="117"/>
      <c r="F9" s="118" t="s">
        <v>657</v>
      </c>
      <c r="G9" s="119"/>
      <c r="H9" s="476"/>
      <c r="I9" s="483"/>
      <c r="J9" s="482" t="str">
        <f>'2-1'!J9</f>
        <v>令和7年12月中の人口移動</v>
      </c>
      <c r="K9" s="485"/>
      <c r="L9" s="482"/>
      <c r="M9" s="477"/>
      <c r="N9" s="478"/>
    </row>
    <row r="10" spans="1:15" ht="13.5" customHeight="1">
      <c r="A10" s="237" t="s">
        <v>320</v>
      </c>
      <c r="B10" s="1819" t="s">
        <v>658</v>
      </c>
      <c r="C10" s="1812"/>
      <c r="D10" s="120" t="s">
        <v>318</v>
      </c>
      <c r="E10" s="342"/>
      <c r="F10" s="116"/>
      <c r="G10" s="116"/>
      <c r="H10" s="120"/>
      <c r="I10" s="1816" t="s">
        <v>321</v>
      </c>
      <c r="J10" s="1817"/>
      <c r="K10" s="1818"/>
      <c r="L10" s="1816" t="s">
        <v>322</v>
      </c>
      <c r="M10" s="1817"/>
      <c r="N10" s="1818"/>
    </row>
    <row r="11" spans="1:15" ht="13.5" customHeight="1">
      <c r="A11" s="121"/>
      <c r="B11" s="122"/>
      <c r="C11" s="122"/>
      <c r="D11" s="238"/>
      <c r="E11" s="124" t="s">
        <v>656</v>
      </c>
      <c r="F11" s="347" t="s">
        <v>73</v>
      </c>
      <c r="G11" s="347" t="s">
        <v>74</v>
      </c>
      <c r="H11" s="213" t="s">
        <v>319</v>
      </c>
      <c r="I11" s="125" t="s">
        <v>659</v>
      </c>
      <c r="J11" s="125" t="s">
        <v>660</v>
      </c>
      <c r="K11" s="125" t="s">
        <v>661</v>
      </c>
      <c r="L11" s="125" t="s">
        <v>662</v>
      </c>
      <c r="M11" s="125" t="s">
        <v>663</v>
      </c>
      <c r="N11" s="214" t="s">
        <v>661</v>
      </c>
    </row>
    <row r="12" spans="1:15" s="239" customFormat="1" ht="13.5" customHeight="1">
      <c r="A12" s="809"/>
      <c r="B12" s="810"/>
      <c r="C12" s="811" t="s">
        <v>323</v>
      </c>
      <c r="D12" s="812" t="s">
        <v>364</v>
      </c>
      <c r="E12" s="812" t="s">
        <v>57</v>
      </c>
      <c r="F12" s="812" t="s">
        <v>365</v>
      </c>
      <c r="G12" s="812" t="s">
        <v>57</v>
      </c>
      <c r="H12" s="812" t="s">
        <v>57</v>
      </c>
      <c r="I12" s="812" t="s">
        <v>57</v>
      </c>
      <c r="J12" s="812" t="s">
        <v>57</v>
      </c>
      <c r="K12" s="812" t="s">
        <v>57</v>
      </c>
      <c r="L12" s="812" t="s">
        <v>57</v>
      </c>
      <c r="M12" s="812" t="s">
        <v>57</v>
      </c>
      <c r="N12" s="813" t="s">
        <v>57</v>
      </c>
      <c r="O12" s="814"/>
    </row>
    <row r="13" spans="1:15" ht="21" customHeight="1">
      <c r="A13" s="770" t="s">
        <v>360</v>
      </c>
      <c r="B13" s="779" t="s">
        <v>960</v>
      </c>
      <c r="C13" s="815">
        <v>101.8</v>
      </c>
      <c r="D13" s="781">
        <v>97672</v>
      </c>
      <c r="E13" s="781">
        <v>219700</v>
      </c>
      <c r="F13" s="781">
        <v>100187</v>
      </c>
      <c r="G13" s="781">
        <v>119513</v>
      </c>
      <c r="H13" s="780">
        <v>76</v>
      </c>
      <c r="I13" s="788">
        <v>77</v>
      </c>
      <c r="J13" s="788">
        <v>216</v>
      </c>
      <c r="K13" s="780">
        <v>-139</v>
      </c>
      <c r="L13" s="788">
        <v>750</v>
      </c>
      <c r="M13" s="788">
        <v>535</v>
      </c>
      <c r="N13" s="782">
        <v>215</v>
      </c>
      <c r="O13"/>
    </row>
    <row r="14" spans="1:15" ht="21" customHeight="1">
      <c r="A14" s="770" t="s">
        <v>361</v>
      </c>
      <c r="B14" s="816"/>
      <c r="C14" s="815">
        <v>176.51</v>
      </c>
      <c r="D14" s="781">
        <v>31286</v>
      </c>
      <c r="E14" s="781">
        <v>70907</v>
      </c>
      <c r="F14" s="781">
        <v>34041</v>
      </c>
      <c r="G14" s="781">
        <v>36866</v>
      </c>
      <c r="H14" s="780">
        <v>-41</v>
      </c>
      <c r="I14" s="788">
        <v>25</v>
      </c>
      <c r="J14" s="788">
        <v>87</v>
      </c>
      <c r="K14" s="780">
        <v>-62</v>
      </c>
      <c r="L14" s="788">
        <v>199</v>
      </c>
      <c r="M14" s="788">
        <v>178</v>
      </c>
      <c r="N14" s="782">
        <v>21</v>
      </c>
      <c r="O14"/>
    </row>
    <row r="15" spans="1:15" ht="21" customHeight="1">
      <c r="A15" s="770" t="s">
        <v>362</v>
      </c>
      <c r="B15" s="816"/>
      <c r="C15" s="815">
        <v>34.380000000000003</v>
      </c>
      <c r="D15" s="781">
        <v>37735</v>
      </c>
      <c r="E15" s="781">
        <v>83611</v>
      </c>
      <c r="F15" s="781">
        <v>40419</v>
      </c>
      <c r="G15" s="781">
        <v>43192</v>
      </c>
      <c r="H15" s="780">
        <v>-85</v>
      </c>
      <c r="I15" s="788">
        <v>45</v>
      </c>
      <c r="J15" s="788">
        <v>81</v>
      </c>
      <c r="K15" s="780">
        <v>-36</v>
      </c>
      <c r="L15" s="788">
        <v>204</v>
      </c>
      <c r="M15" s="788">
        <v>253</v>
      </c>
      <c r="N15" s="782">
        <v>-49</v>
      </c>
      <c r="O15"/>
    </row>
    <row r="16" spans="1:15" ht="21" customHeight="1">
      <c r="A16" s="770" t="s">
        <v>363</v>
      </c>
      <c r="B16" s="816"/>
      <c r="C16" s="815">
        <v>53.44</v>
      </c>
      <c r="D16" s="781">
        <v>65280</v>
      </c>
      <c r="E16" s="781">
        <v>148124</v>
      </c>
      <c r="F16" s="781">
        <v>68903</v>
      </c>
      <c r="G16" s="781">
        <v>79221</v>
      </c>
      <c r="H16" s="780">
        <v>-27</v>
      </c>
      <c r="I16" s="788">
        <v>67</v>
      </c>
      <c r="J16" s="788">
        <v>163</v>
      </c>
      <c r="K16" s="780">
        <v>-96</v>
      </c>
      <c r="L16" s="788">
        <v>435</v>
      </c>
      <c r="M16" s="788">
        <v>366</v>
      </c>
      <c r="N16" s="782">
        <v>69</v>
      </c>
      <c r="O16"/>
    </row>
    <row r="17" spans="1:15" ht="21" customHeight="1">
      <c r="A17" s="817" t="s">
        <v>366</v>
      </c>
      <c r="B17" s="818" t="s">
        <v>960</v>
      </c>
      <c r="C17" s="815">
        <v>92.94</v>
      </c>
      <c r="D17" s="781">
        <v>18755</v>
      </c>
      <c r="E17" s="781">
        <v>45909</v>
      </c>
      <c r="F17" s="781">
        <v>22422</v>
      </c>
      <c r="G17" s="781">
        <v>23487</v>
      </c>
      <c r="H17" s="780">
        <v>-15</v>
      </c>
      <c r="I17" s="819">
        <v>20</v>
      </c>
      <c r="J17" s="819">
        <v>56</v>
      </c>
      <c r="K17" s="780">
        <v>-36</v>
      </c>
      <c r="L17" s="784">
        <v>120</v>
      </c>
      <c r="M17" s="819">
        <v>99</v>
      </c>
      <c r="N17" s="820">
        <v>21</v>
      </c>
      <c r="O17"/>
    </row>
    <row r="18" spans="1:15" ht="21" customHeight="1">
      <c r="A18" s="770" t="s">
        <v>457</v>
      </c>
      <c r="B18" s="816"/>
      <c r="C18" s="815">
        <v>210.32</v>
      </c>
      <c r="D18" s="781">
        <v>43448</v>
      </c>
      <c r="E18" s="781">
        <v>103789</v>
      </c>
      <c r="F18" s="781">
        <v>49581</v>
      </c>
      <c r="G18" s="781">
        <v>54208</v>
      </c>
      <c r="H18" s="780">
        <v>-50</v>
      </c>
      <c r="I18" s="788">
        <v>37</v>
      </c>
      <c r="J18" s="788">
        <v>98</v>
      </c>
      <c r="K18" s="780">
        <v>-61</v>
      </c>
      <c r="L18" s="821">
        <v>247</v>
      </c>
      <c r="M18" s="788">
        <v>236</v>
      </c>
      <c r="N18" s="782">
        <v>11</v>
      </c>
      <c r="O18"/>
    </row>
    <row r="19" spans="1:15" ht="21" customHeight="1">
      <c r="A19" s="770" t="s">
        <v>458</v>
      </c>
      <c r="B19" s="822" t="s">
        <v>960</v>
      </c>
      <c r="C19" s="823">
        <v>150.97999999999999</v>
      </c>
      <c r="D19" s="824">
        <v>16630</v>
      </c>
      <c r="E19" s="824">
        <v>40039</v>
      </c>
      <c r="F19" s="824">
        <v>19870</v>
      </c>
      <c r="G19" s="824">
        <v>20169</v>
      </c>
      <c r="H19" s="782">
        <v>-32</v>
      </c>
      <c r="I19" s="825">
        <v>12</v>
      </c>
      <c r="J19" s="825">
        <v>51</v>
      </c>
      <c r="K19" s="782">
        <v>-39</v>
      </c>
      <c r="L19" s="784">
        <v>116</v>
      </c>
      <c r="M19" s="825">
        <v>109</v>
      </c>
      <c r="N19" s="782">
        <v>7</v>
      </c>
      <c r="O19"/>
    </row>
    <row r="20" spans="1:15" ht="21" customHeight="1">
      <c r="A20" s="770" t="s">
        <v>479</v>
      </c>
      <c r="B20" s="826"/>
      <c r="C20" s="815">
        <v>377.59</v>
      </c>
      <c r="D20" s="781">
        <v>15951</v>
      </c>
      <c r="E20" s="781">
        <v>37203</v>
      </c>
      <c r="F20" s="781">
        <v>17800</v>
      </c>
      <c r="G20" s="781">
        <v>19403</v>
      </c>
      <c r="H20" s="780">
        <v>-24</v>
      </c>
      <c r="I20" s="788">
        <v>12</v>
      </c>
      <c r="J20" s="788">
        <v>47</v>
      </c>
      <c r="K20" s="780">
        <v>-35</v>
      </c>
      <c r="L20" s="821">
        <v>99</v>
      </c>
      <c r="M20" s="788">
        <v>88</v>
      </c>
      <c r="N20" s="782">
        <v>11</v>
      </c>
      <c r="O20"/>
    </row>
    <row r="21" spans="1:15" ht="21" customHeight="1">
      <c r="A21" s="770" t="s">
        <v>459</v>
      </c>
      <c r="B21" s="826"/>
      <c r="C21" s="815">
        <v>422.91</v>
      </c>
      <c r="D21" s="781">
        <v>8016</v>
      </c>
      <c r="E21" s="781">
        <v>19716</v>
      </c>
      <c r="F21" s="781">
        <v>9444</v>
      </c>
      <c r="G21" s="781">
        <v>10272</v>
      </c>
      <c r="H21" s="780">
        <v>-30</v>
      </c>
      <c r="I21" s="788">
        <v>6</v>
      </c>
      <c r="J21" s="788">
        <v>39</v>
      </c>
      <c r="K21" s="780">
        <v>-33</v>
      </c>
      <c r="L21" s="821">
        <v>31</v>
      </c>
      <c r="M21" s="788">
        <v>28</v>
      </c>
      <c r="N21" s="782">
        <v>3</v>
      </c>
      <c r="O21"/>
    </row>
    <row r="22" spans="1:15" ht="21" customHeight="1">
      <c r="A22" s="770" t="s">
        <v>460</v>
      </c>
      <c r="B22" s="826"/>
      <c r="C22" s="815">
        <v>493.21</v>
      </c>
      <c r="D22" s="781">
        <v>23618</v>
      </c>
      <c r="E22" s="781">
        <v>57351</v>
      </c>
      <c r="F22" s="781">
        <v>27656</v>
      </c>
      <c r="G22" s="781">
        <v>29695</v>
      </c>
      <c r="H22" s="780">
        <v>-33</v>
      </c>
      <c r="I22" s="788">
        <v>23</v>
      </c>
      <c r="J22" s="788">
        <v>80</v>
      </c>
      <c r="K22" s="780">
        <v>-57</v>
      </c>
      <c r="L22" s="821">
        <v>118</v>
      </c>
      <c r="M22" s="788">
        <v>94</v>
      </c>
      <c r="N22" s="782">
        <v>24</v>
      </c>
      <c r="O22"/>
    </row>
    <row r="23" spans="1:15" ht="21" customHeight="1">
      <c r="A23" s="817" t="s">
        <v>461</v>
      </c>
      <c r="B23" s="827"/>
      <c r="C23" s="823">
        <v>229.01</v>
      </c>
      <c r="D23" s="781">
        <v>17370</v>
      </c>
      <c r="E23" s="828">
        <v>40701</v>
      </c>
      <c r="F23" s="781">
        <v>19419</v>
      </c>
      <c r="G23" s="828">
        <v>21282</v>
      </c>
      <c r="H23" s="780">
        <v>-43</v>
      </c>
      <c r="I23" s="829">
        <v>13</v>
      </c>
      <c r="J23" s="819">
        <v>62</v>
      </c>
      <c r="K23" s="820">
        <v>-49</v>
      </c>
      <c r="L23" s="784">
        <v>100</v>
      </c>
      <c r="M23" s="829">
        <v>94</v>
      </c>
      <c r="N23" s="782">
        <v>6</v>
      </c>
      <c r="O23"/>
    </row>
    <row r="24" spans="1:15" ht="21" customHeight="1">
      <c r="A24" s="770" t="s">
        <v>462</v>
      </c>
      <c r="B24" s="826"/>
      <c r="C24" s="815">
        <v>403.06</v>
      </c>
      <c r="D24" s="781">
        <v>11236</v>
      </c>
      <c r="E24" s="781">
        <v>26398</v>
      </c>
      <c r="F24" s="781">
        <v>12697</v>
      </c>
      <c r="G24" s="781">
        <v>13701</v>
      </c>
      <c r="H24" s="780">
        <v>-33</v>
      </c>
      <c r="I24" s="788">
        <v>10</v>
      </c>
      <c r="J24" s="788">
        <v>36</v>
      </c>
      <c r="K24" s="780">
        <v>-26</v>
      </c>
      <c r="L24" s="821">
        <v>44</v>
      </c>
      <c r="M24" s="788">
        <v>51</v>
      </c>
      <c r="N24" s="782">
        <v>-7</v>
      </c>
      <c r="O24"/>
    </row>
    <row r="25" spans="1:15" ht="21" customHeight="1">
      <c r="A25" s="770" t="s">
        <v>463</v>
      </c>
      <c r="B25" s="826"/>
      <c r="C25" s="815">
        <v>184.24</v>
      </c>
      <c r="D25" s="781">
        <v>17750</v>
      </c>
      <c r="E25" s="781">
        <v>39510</v>
      </c>
      <c r="F25" s="781">
        <v>18665</v>
      </c>
      <c r="G25" s="781">
        <v>20845</v>
      </c>
      <c r="H25" s="780">
        <v>-84</v>
      </c>
      <c r="I25" s="788">
        <v>13</v>
      </c>
      <c r="J25" s="788">
        <v>60</v>
      </c>
      <c r="K25" s="780">
        <v>-47</v>
      </c>
      <c r="L25" s="821">
        <v>83</v>
      </c>
      <c r="M25" s="788">
        <v>120</v>
      </c>
      <c r="N25" s="782">
        <v>-37</v>
      </c>
      <c r="O25"/>
    </row>
    <row r="26" spans="1:15" ht="21" customHeight="1">
      <c r="A26" s="770" t="s">
        <v>464</v>
      </c>
      <c r="B26" s="826"/>
      <c r="C26" s="823">
        <v>658.54</v>
      </c>
      <c r="D26" s="824">
        <v>12689</v>
      </c>
      <c r="E26" s="824">
        <v>31079</v>
      </c>
      <c r="F26" s="824">
        <v>14889</v>
      </c>
      <c r="G26" s="824">
        <v>16190</v>
      </c>
      <c r="H26" s="782">
        <v>-40</v>
      </c>
      <c r="I26" s="825">
        <v>11</v>
      </c>
      <c r="J26" s="825">
        <v>44</v>
      </c>
      <c r="K26" s="782">
        <v>-33</v>
      </c>
      <c r="L26" s="830">
        <v>47</v>
      </c>
      <c r="M26" s="825">
        <v>54</v>
      </c>
      <c r="N26" s="782">
        <v>-7</v>
      </c>
      <c r="O26"/>
    </row>
    <row r="27" spans="1:15" ht="21" customHeight="1">
      <c r="A27" s="817" t="s">
        <v>465</v>
      </c>
      <c r="B27" s="827"/>
      <c r="C27" s="823">
        <v>157.55000000000001</v>
      </c>
      <c r="D27" s="824">
        <v>17753</v>
      </c>
      <c r="E27" s="824">
        <v>39537</v>
      </c>
      <c r="F27" s="824">
        <v>19648</v>
      </c>
      <c r="G27" s="824">
        <v>19889</v>
      </c>
      <c r="H27" s="782">
        <v>9</v>
      </c>
      <c r="I27" s="825">
        <v>26</v>
      </c>
      <c r="J27" s="825">
        <v>43</v>
      </c>
      <c r="K27" s="782">
        <v>-17</v>
      </c>
      <c r="L27" s="830">
        <v>201</v>
      </c>
      <c r="M27" s="825">
        <v>175</v>
      </c>
      <c r="N27" s="782">
        <v>26</v>
      </c>
      <c r="O27"/>
    </row>
    <row r="28" spans="1:15" ht="21" customHeight="1">
      <c r="A28" s="817" t="s">
        <v>466</v>
      </c>
      <c r="B28" s="818" t="s">
        <v>960</v>
      </c>
      <c r="C28" s="823">
        <v>210.87</v>
      </c>
      <c r="D28" s="824">
        <v>28469</v>
      </c>
      <c r="E28" s="824">
        <v>70053</v>
      </c>
      <c r="F28" s="824">
        <v>34058</v>
      </c>
      <c r="G28" s="824">
        <v>35995</v>
      </c>
      <c r="H28" s="782">
        <v>-80</v>
      </c>
      <c r="I28" s="825">
        <v>38</v>
      </c>
      <c r="J28" s="825">
        <v>102</v>
      </c>
      <c r="K28" s="782">
        <v>-64</v>
      </c>
      <c r="L28" s="830">
        <v>148</v>
      </c>
      <c r="M28" s="825">
        <v>164</v>
      </c>
      <c r="N28" s="782">
        <v>-16</v>
      </c>
      <c r="O28"/>
    </row>
    <row r="29" spans="1:15" ht="24.75" customHeight="1">
      <c r="A29" s="831" t="s">
        <v>467</v>
      </c>
      <c r="B29" s="832"/>
      <c r="C29" s="833">
        <v>90.33</v>
      </c>
      <c r="D29" s="834">
        <v>10930</v>
      </c>
      <c r="E29" s="834">
        <v>27315</v>
      </c>
      <c r="F29" s="834">
        <v>12731</v>
      </c>
      <c r="G29" s="834">
        <v>14584</v>
      </c>
      <c r="H29" s="835">
        <v>-1</v>
      </c>
      <c r="I29" s="836">
        <v>9</v>
      </c>
      <c r="J29" s="836">
        <v>17</v>
      </c>
      <c r="K29" s="835">
        <v>-8</v>
      </c>
      <c r="L29" s="837">
        <v>54</v>
      </c>
      <c r="M29" s="836">
        <v>47</v>
      </c>
      <c r="N29" s="838">
        <v>7</v>
      </c>
      <c r="O29"/>
    </row>
    <row r="30" spans="1:15" ht="21" customHeight="1">
      <c r="A30" s="770" t="s">
        <v>468</v>
      </c>
      <c r="B30" s="839"/>
      <c r="C30" s="815">
        <v>90.33</v>
      </c>
      <c r="D30" s="781">
        <v>10930</v>
      </c>
      <c r="E30" s="781">
        <v>27315</v>
      </c>
      <c r="F30" s="781">
        <v>12731</v>
      </c>
      <c r="G30" s="781">
        <v>14584</v>
      </c>
      <c r="H30" s="780">
        <v>-1</v>
      </c>
      <c r="I30" s="840">
        <v>9</v>
      </c>
      <c r="J30" s="840">
        <v>17</v>
      </c>
      <c r="K30" s="780">
        <v>-8</v>
      </c>
      <c r="L30" s="841">
        <v>54</v>
      </c>
      <c r="M30" s="840">
        <v>47</v>
      </c>
      <c r="N30" s="782">
        <v>7</v>
      </c>
      <c r="O30"/>
    </row>
    <row r="31" spans="1:15" ht="24.75" customHeight="1">
      <c r="A31" s="831" t="s">
        <v>469</v>
      </c>
      <c r="B31" s="842"/>
      <c r="C31" s="833">
        <v>185.19</v>
      </c>
      <c r="D31" s="834">
        <v>6618</v>
      </c>
      <c r="E31" s="834">
        <v>17227</v>
      </c>
      <c r="F31" s="834">
        <v>8304</v>
      </c>
      <c r="G31" s="834">
        <v>8923</v>
      </c>
      <c r="H31" s="843">
        <v>-28</v>
      </c>
      <c r="I31" s="844">
        <v>5</v>
      </c>
      <c r="J31" s="844">
        <v>26</v>
      </c>
      <c r="K31" s="843">
        <v>-21</v>
      </c>
      <c r="L31" s="845">
        <v>33</v>
      </c>
      <c r="M31" s="844">
        <v>40</v>
      </c>
      <c r="N31" s="846">
        <v>-7</v>
      </c>
      <c r="O31"/>
    </row>
    <row r="32" spans="1:15" ht="21" customHeight="1">
      <c r="A32" s="770" t="s">
        <v>470</v>
      </c>
      <c r="B32" s="847"/>
      <c r="C32" s="815">
        <v>185.19</v>
      </c>
      <c r="D32" s="781">
        <v>6618</v>
      </c>
      <c r="E32" s="781">
        <v>17227</v>
      </c>
      <c r="F32" s="781">
        <v>8304</v>
      </c>
      <c r="G32" s="781">
        <v>8923</v>
      </c>
      <c r="H32" s="784">
        <v>-28</v>
      </c>
      <c r="I32" s="840">
        <v>5</v>
      </c>
      <c r="J32" s="840">
        <v>26</v>
      </c>
      <c r="K32" s="784">
        <v>-21</v>
      </c>
      <c r="L32" s="841">
        <v>33</v>
      </c>
      <c r="M32" s="840">
        <v>40</v>
      </c>
      <c r="N32" s="830">
        <v>-7</v>
      </c>
      <c r="O32"/>
    </row>
    <row r="33" spans="1:15" ht="24.75" customHeight="1">
      <c r="A33" s="848" t="s">
        <v>471</v>
      </c>
      <c r="B33" s="849"/>
      <c r="C33" s="833">
        <v>44.05</v>
      </c>
      <c r="D33" s="834">
        <v>26560</v>
      </c>
      <c r="E33" s="834">
        <v>63485</v>
      </c>
      <c r="F33" s="834">
        <v>30865</v>
      </c>
      <c r="G33" s="834">
        <v>32620</v>
      </c>
      <c r="H33" s="843">
        <v>-2</v>
      </c>
      <c r="I33" s="834">
        <v>34</v>
      </c>
      <c r="J33" s="834">
        <v>73</v>
      </c>
      <c r="K33" s="843">
        <v>-39</v>
      </c>
      <c r="L33" s="843">
        <v>197</v>
      </c>
      <c r="M33" s="834">
        <v>160</v>
      </c>
      <c r="N33" s="846">
        <v>37</v>
      </c>
      <c r="O33"/>
    </row>
    <row r="34" spans="1:15" ht="21" customHeight="1">
      <c r="A34" s="817" t="s">
        <v>472</v>
      </c>
      <c r="B34" s="770"/>
      <c r="C34" s="815">
        <v>34.92</v>
      </c>
      <c r="D34" s="781">
        <v>12050</v>
      </c>
      <c r="E34" s="781">
        <v>29722</v>
      </c>
      <c r="F34" s="781">
        <v>14470</v>
      </c>
      <c r="G34" s="781">
        <v>15252</v>
      </c>
      <c r="H34" s="784">
        <v>-5</v>
      </c>
      <c r="I34" s="781">
        <v>12</v>
      </c>
      <c r="J34" s="781">
        <v>37</v>
      </c>
      <c r="K34" s="784">
        <v>-25</v>
      </c>
      <c r="L34" s="784">
        <v>86</v>
      </c>
      <c r="M34" s="781">
        <v>66</v>
      </c>
      <c r="N34" s="830">
        <v>20</v>
      </c>
      <c r="O34"/>
    </row>
    <row r="35" spans="1:15" ht="21" customHeight="1">
      <c r="A35" s="817" t="s">
        <v>473</v>
      </c>
      <c r="B35" s="770"/>
      <c r="C35" s="823">
        <v>9.1300000000000008</v>
      </c>
      <c r="D35" s="824">
        <v>14510</v>
      </c>
      <c r="E35" s="824">
        <v>33763</v>
      </c>
      <c r="F35" s="824">
        <v>16395</v>
      </c>
      <c r="G35" s="824">
        <v>17368</v>
      </c>
      <c r="H35" s="830">
        <v>3</v>
      </c>
      <c r="I35" s="824">
        <v>22</v>
      </c>
      <c r="J35" s="824">
        <v>36</v>
      </c>
      <c r="K35" s="830">
        <v>-14</v>
      </c>
      <c r="L35" s="830">
        <v>111</v>
      </c>
      <c r="M35" s="824">
        <v>94</v>
      </c>
      <c r="N35" s="830">
        <v>17</v>
      </c>
      <c r="O35"/>
    </row>
    <row r="36" spans="1:15" ht="24" customHeight="1">
      <c r="A36" s="848" t="s">
        <v>474</v>
      </c>
      <c r="B36" s="849"/>
      <c r="C36" s="833">
        <v>330.7</v>
      </c>
      <c r="D36" s="834">
        <v>16137</v>
      </c>
      <c r="E36" s="834">
        <v>38003</v>
      </c>
      <c r="F36" s="834">
        <v>18449</v>
      </c>
      <c r="G36" s="834">
        <v>19554</v>
      </c>
      <c r="H36" s="843">
        <v>-63</v>
      </c>
      <c r="I36" s="834">
        <v>17</v>
      </c>
      <c r="J36" s="834">
        <v>49</v>
      </c>
      <c r="K36" s="843">
        <v>-32</v>
      </c>
      <c r="L36" s="843">
        <v>76</v>
      </c>
      <c r="M36" s="834">
        <v>107</v>
      </c>
      <c r="N36" s="846">
        <v>-31</v>
      </c>
      <c r="O36"/>
    </row>
    <row r="37" spans="1:15" ht="21" customHeight="1">
      <c r="A37" s="817" t="s">
        <v>367</v>
      </c>
      <c r="B37" s="770"/>
      <c r="C37" s="815">
        <v>82.67</v>
      </c>
      <c r="D37" s="781">
        <v>4199</v>
      </c>
      <c r="E37" s="781">
        <v>9955</v>
      </c>
      <c r="F37" s="781">
        <v>4878</v>
      </c>
      <c r="G37" s="781">
        <v>5077</v>
      </c>
      <c r="H37" s="784">
        <v>-23</v>
      </c>
      <c r="I37" s="781">
        <v>5</v>
      </c>
      <c r="J37" s="781">
        <v>13</v>
      </c>
      <c r="K37" s="784">
        <v>-8</v>
      </c>
      <c r="L37" s="784">
        <v>13</v>
      </c>
      <c r="M37" s="781">
        <v>28</v>
      </c>
      <c r="N37" s="830">
        <v>-15</v>
      </c>
      <c r="O37"/>
    </row>
    <row r="38" spans="1:15" ht="21" customHeight="1">
      <c r="A38" s="817" t="s">
        <v>368</v>
      </c>
      <c r="B38" s="770"/>
      <c r="C38" s="815">
        <v>45.79</v>
      </c>
      <c r="D38" s="781">
        <v>8140</v>
      </c>
      <c r="E38" s="781">
        <v>18640</v>
      </c>
      <c r="F38" s="781">
        <v>9171</v>
      </c>
      <c r="G38" s="781">
        <v>9469</v>
      </c>
      <c r="H38" s="784">
        <v>-10</v>
      </c>
      <c r="I38" s="781">
        <v>7</v>
      </c>
      <c r="J38" s="781">
        <v>23</v>
      </c>
      <c r="K38" s="784">
        <v>-16</v>
      </c>
      <c r="L38" s="784">
        <v>50</v>
      </c>
      <c r="M38" s="781">
        <v>44</v>
      </c>
      <c r="N38" s="830">
        <v>6</v>
      </c>
      <c r="O38"/>
    </row>
    <row r="39" spans="1:15" ht="21" customHeight="1">
      <c r="A39" s="817" t="s">
        <v>369</v>
      </c>
      <c r="B39" s="770"/>
      <c r="C39" s="815">
        <v>202.23</v>
      </c>
      <c r="D39" s="781">
        <v>3798</v>
      </c>
      <c r="E39" s="781">
        <v>9408</v>
      </c>
      <c r="F39" s="781">
        <v>4400</v>
      </c>
      <c r="G39" s="781">
        <v>5008</v>
      </c>
      <c r="H39" s="784">
        <v>-30</v>
      </c>
      <c r="I39" s="781">
        <v>5</v>
      </c>
      <c r="J39" s="781">
        <v>13</v>
      </c>
      <c r="K39" s="784">
        <v>-8</v>
      </c>
      <c r="L39" s="784">
        <v>13</v>
      </c>
      <c r="M39" s="781">
        <v>35</v>
      </c>
      <c r="N39" s="830">
        <v>-22</v>
      </c>
      <c r="O39"/>
    </row>
    <row r="40" spans="1:15" ht="24.75" customHeight="1">
      <c r="A40" s="848" t="s">
        <v>370</v>
      </c>
      <c r="B40" s="849"/>
      <c r="C40" s="833">
        <v>22.61</v>
      </c>
      <c r="D40" s="834">
        <v>13399</v>
      </c>
      <c r="E40" s="834">
        <v>32725</v>
      </c>
      <c r="F40" s="834">
        <v>15896</v>
      </c>
      <c r="G40" s="834">
        <v>16829</v>
      </c>
      <c r="H40" s="843">
        <v>-3</v>
      </c>
      <c r="I40" s="834">
        <v>20</v>
      </c>
      <c r="J40" s="834">
        <v>36</v>
      </c>
      <c r="K40" s="843">
        <v>-16</v>
      </c>
      <c r="L40" s="843">
        <v>90</v>
      </c>
      <c r="M40" s="834">
        <v>77</v>
      </c>
      <c r="N40" s="846">
        <v>13</v>
      </c>
      <c r="O40"/>
    </row>
    <row r="41" spans="1:15" ht="21" customHeight="1">
      <c r="A41" s="817" t="s">
        <v>371</v>
      </c>
      <c r="B41" s="818" t="s">
        <v>960</v>
      </c>
      <c r="C41" s="815">
        <v>22.61</v>
      </c>
      <c r="D41" s="781">
        <v>13399</v>
      </c>
      <c r="E41" s="781">
        <v>32725</v>
      </c>
      <c r="F41" s="781">
        <v>15896</v>
      </c>
      <c r="G41" s="781">
        <v>16829</v>
      </c>
      <c r="H41" s="784">
        <v>-3</v>
      </c>
      <c r="I41" s="781">
        <v>20</v>
      </c>
      <c r="J41" s="781">
        <v>36</v>
      </c>
      <c r="K41" s="784">
        <v>-16</v>
      </c>
      <c r="L41" s="784">
        <v>90</v>
      </c>
      <c r="M41" s="781">
        <v>77</v>
      </c>
      <c r="N41" s="830">
        <v>13</v>
      </c>
      <c r="O41"/>
    </row>
    <row r="42" spans="1:15" ht="24.75" customHeight="1">
      <c r="A42" s="848" t="s">
        <v>372</v>
      </c>
      <c r="B42" s="849"/>
      <c r="C42" s="833">
        <v>150.26</v>
      </c>
      <c r="D42" s="834">
        <v>5406</v>
      </c>
      <c r="E42" s="834">
        <v>12592</v>
      </c>
      <c r="F42" s="834">
        <v>6096</v>
      </c>
      <c r="G42" s="834">
        <v>6496</v>
      </c>
      <c r="H42" s="843">
        <v>-20</v>
      </c>
      <c r="I42" s="834">
        <v>4</v>
      </c>
      <c r="J42" s="834">
        <v>25</v>
      </c>
      <c r="K42" s="843">
        <v>-21</v>
      </c>
      <c r="L42" s="843">
        <v>32</v>
      </c>
      <c r="M42" s="834">
        <v>31</v>
      </c>
      <c r="N42" s="846">
        <v>1</v>
      </c>
      <c r="O42"/>
    </row>
    <row r="43" spans="1:15" ht="21" customHeight="1">
      <c r="A43" s="817" t="s">
        <v>373</v>
      </c>
      <c r="B43" s="770"/>
      <c r="C43" s="815">
        <v>150.26</v>
      </c>
      <c r="D43" s="781">
        <v>5406</v>
      </c>
      <c r="E43" s="781">
        <v>12592</v>
      </c>
      <c r="F43" s="781">
        <v>6096</v>
      </c>
      <c r="G43" s="781">
        <v>6496</v>
      </c>
      <c r="H43" s="784">
        <v>-20</v>
      </c>
      <c r="I43" s="781">
        <v>4</v>
      </c>
      <c r="J43" s="781">
        <v>25</v>
      </c>
      <c r="K43" s="784">
        <v>-21</v>
      </c>
      <c r="L43" s="784">
        <v>32</v>
      </c>
      <c r="M43" s="781">
        <v>31</v>
      </c>
      <c r="N43" s="830">
        <v>1</v>
      </c>
      <c r="O43"/>
    </row>
    <row r="44" spans="1:15" ht="24.75" customHeight="1">
      <c r="A44" s="848" t="s">
        <v>374</v>
      </c>
      <c r="B44" s="849"/>
      <c r="C44" s="833">
        <v>307.44</v>
      </c>
      <c r="D44" s="834">
        <v>5736</v>
      </c>
      <c r="E44" s="834">
        <v>13862</v>
      </c>
      <c r="F44" s="834">
        <v>6643</v>
      </c>
      <c r="G44" s="834">
        <v>7219</v>
      </c>
      <c r="H44" s="843">
        <v>-24</v>
      </c>
      <c r="I44" s="834">
        <v>1</v>
      </c>
      <c r="J44" s="834">
        <v>32</v>
      </c>
      <c r="K44" s="843">
        <v>-31</v>
      </c>
      <c r="L44" s="843">
        <v>31</v>
      </c>
      <c r="M44" s="834">
        <v>24</v>
      </c>
      <c r="N44" s="846">
        <v>7</v>
      </c>
      <c r="O44"/>
    </row>
    <row r="45" spans="1:15" ht="21" customHeight="1">
      <c r="A45" s="817" t="s">
        <v>375</v>
      </c>
      <c r="B45" s="770"/>
      <c r="C45" s="815">
        <v>307.44</v>
      </c>
      <c r="D45" s="781">
        <v>5736</v>
      </c>
      <c r="E45" s="781">
        <v>13862</v>
      </c>
      <c r="F45" s="781">
        <v>6643</v>
      </c>
      <c r="G45" s="781">
        <v>7219</v>
      </c>
      <c r="H45" s="784">
        <v>-24</v>
      </c>
      <c r="I45" s="781">
        <v>1</v>
      </c>
      <c r="J45" s="781">
        <v>32</v>
      </c>
      <c r="K45" s="784">
        <v>-31</v>
      </c>
      <c r="L45" s="784">
        <v>31</v>
      </c>
      <c r="M45" s="781">
        <v>24</v>
      </c>
      <c r="N45" s="830">
        <v>7</v>
      </c>
      <c r="O45"/>
    </row>
    <row r="46" spans="1:15" ht="24.75" customHeight="1">
      <c r="A46" s="848" t="s">
        <v>376</v>
      </c>
      <c r="B46" s="849"/>
      <c r="C46" s="833">
        <v>609.78</v>
      </c>
      <c r="D46" s="834">
        <v>10503</v>
      </c>
      <c r="E46" s="834">
        <v>25671</v>
      </c>
      <c r="F46" s="834">
        <v>12184</v>
      </c>
      <c r="G46" s="834">
        <v>13487</v>
      </c>
      <c r="H46" s="843">
        <v>-42</v>
      </c>
      <c r="I46" s="834">
        <v>8</v>
      </c>
      <c r="J46" s="834">
        <v>47</v>
      </c>
      <c r="K46" s="843">
        <v>-39</v>
      </c>
      <c r="L46" s="843">
        <v>42</v>
      </c>
      <c r="M46" s="834">
        <v>45</v>
      </c>
      <c r="N46" s="846">
        <v>-3</v>
      </c>
      <c r="O46"/>
    </row>
    <row r="47" spans="1:15" ht="21" customHeight="1">
      <c r="A47" s="817" t="s">
        <v>377</v>
      </c>
      <c r="B47" s="770"/>
      <c r="C47" s="815">
        <v>368.77</v>
      </c>
      <c r="D47" s="781">
        <v>5675</v>
      </c>
      <c r="E47" s="781">
        <v>13904</v>
      </c>
      <c r="F47" s="781">
        <v>6592</v>
      </c>
      <c r="G47" s="781">
        <v>7312</v>
      </c>
      <c r="H47" s="784">
        <v>-21</v>
      </c>
      <c r="I47" s="781">
        <v>5</v>
      </c>
      <c r="J47" s="781">
        <v>21</v>
      </c>
      <c r="K47" s="784">
        <v>-16</v>
      </c>
      <c r="L47" s="784">
        <v>23</v>
      </c>
      <c r="M47" s="781">
        <v>28</v>
      </c>
      <c r="N47" s="830">
        <v>-5</v>
      </c>
      <c r="O47"/>
    </row>
    <row r="48" spans="1:15" ht="21" customHeight="1">
      <c r="A48" s="850" t="s">
        <v>378</v>
      </c>
      <c r="B48" s="851"/>
      <c r="C48" s="852">
        <v>241.01</v>
      </c>
      <c r="D48" s="793">
        <v>4828</v>
      </c>
      <c r="E48" s="793">
        <v>11767</v>
      </c>
      <c r="F48" s="793">
        <v>5592</v>
      </c>
      <c r="G48" s="793">
        <v>6175</v>
      </c>
      <c r="H48" s="853">
        <v>-21</v>
      </c>
      <c r="I48" s="793">
        <v>3</v>
      </c>
      <c r="J48" s="793">
        <v>26</v>
      </c>
      <c r="K48" s="853">
        <v>-23</v>
      </c>
      <c r="L48" s="853">
        <v>19</v>
      </c>
      <c r="M48" s="793">
        <v>17</v>
      </c>
      <c r="N48" s="854">
        <v>2</v>
      </c>
      <c r="O48"/>
    </row>
    <row r="49" spans="1:15" ht="11.15" customHeight="1">
      <c r="A49" s="855"/>
      <c r="B49" s="856"/>
      <c r="C49" s="856"/>
      <c r="D49" s="856"/>
      <c r="E49" s="856"/>
      <c r="F49" s="856"/>
      <c r="G49" s="856"/>
      <c r="H49" s="856"/>
      <c r="I49" s="856"/>
      <c r="J49" s="856"/>
      <c r="K49" s="856"/>
      <c r="L49" s="856"/>
      <c r="M49" s="856"/>
      <c r="N49" s="856"/>
      <c r="O49"/>
    </row>
    <row r="50" spans="1:15" ht="15" customHeight="1">
      <c r="A50" s="857" t="s">
        <v>911</v>
      </c>
      <c r="B50" s="858" t="s">
        <v>1099</v>
      </c>
      <c r="C50" s="858"/>
      <c r="D50" s="859"/>
      <c r="E50" s="859"/>
      <c r="F50" s="859"/>
      <c r="G50" s="859"/>
      <c r="H50" s="859"/>
      <c r="I50" s="859"/>
      <c r="J50" s="859"/>
      <c r="K50" s="859"/>
      <c r="L50" s="859"/>
      <c r="M50" s="859"/>
      <c r="N50" s="859"/>
      <c r="O50"/>
    </row>
    <row r="51" spans="1:15" ht="16.5" customHeight="1">
      <c r="A51" s="857"/>
      <c r="B51" s="860" t="s">
        <v>971</v>
      </c>
      <c r="C51" s="858"/>
      <c r="D51" s="861"/>
      <c r="E51" s="861"/>
      <c r="F51" s="861"/>
      <c r="G51" s="861"/>
      <c r="H51" s="861"/>
      <c r="I51" s="861"/>
      <c r="J51" s="861"/>
      <c r="K51" s="861"/>
      <c r="L51" s="861"/>
      <c r="M51" s="861"/>
      <c r="N51" s="861"/>
      <c r="O51"/>
    </row>
    <row r="52" spans="1:15" ht="16.5" customHeight="1">
      <c r="A52" s="862" t="s">
        <v>912</v>
      </c>
      <c r="B52" s="858" t="s">
        <v>1086</v>
      </c>
      <c r="C52" s="860"/>
      <c r="D52" s="863"/>
      <c r="E52" s="863"/>
      <c r="F52" s="863"/>
      <c r="G52" s="863"/>
      <c r="H52" s="863"/>
      <c r="I52" s="863"/>
      <c r="J52" s="863"/>
      <c r="K52" s="863"/>
      <c r="L52" s="863"/>
      <c r="M52" s="863"/>
      <c r="N52" s="863"/>
      <c r="O52"/>
    </row>
    <row r="53" spans="1:15" ht="15.75" customHeight="1">
      <c r="A53" s="862" t="s">
        <v>913</v>
      </c>
      <c r="B53" s="858" t="s">
        <v>1087</v>
      </c>
      <c r="C53" s="858"/>
      <c r="D53"/>
      <c r="E53"/>
      <c r="F53"/>
      <c r="G53"/>
      <c r="H53"/>
      <c r="I53"/>
      <c r="J53"/>
      <c r="K53" s="682"/>
      <c r="L53"/>
      <c r="M53"/>
      <c r="N53"/>
      <c r="O53"/>
    </row>
    <row r="54" spans="1:15" ht="14.25" customHeight="1">
      <c r="A54" s="862"/>
      <c r="B54" s="860" t="s">
        <v>1088</v>
      </c>
      <c r="C54" s="858"/>
      <c r="D54"/>
      <c r="E54"/>
      <c r="F54"/>
      <c r="G54"/>
      <c r="H54"/>
      <c r="I54"/>
      <c r="J54"/>
      <c r="K54"/>
      <c r="L54"/>
      <c r="M54"/>
      <c r="N54"/>
      <c r="O54"/>
    </row>
  </sheetData>
  <mergeCells count="3">
    <mergeCell ref="I10:K10"/>
    <mergeCell ref="L10:N10"/>
    <mergeCell ref="B10:C10"/>
  </mergeCells>
  <phoneticPr fontId="3"/>
  <pageMargins left="0.70866141732283472" right="0.70866141732283472" top="0.70866141732283472" bottom="0.39370078740157483" header="0.39370078740157483" footer="0.19685039370078741"/>
  <pageSetup paperSize="9" scale="74" orientation="portrait" r:id="rId1"/>
  <headerFooter>
    <oddHeader>&amp;R&amp;"ＭＳ Ｐゴシック,太字"&amp;18 &amp;17 &amp;"ＭＳ ゴシック,太字"&amp;19 2　人口</oddHeader>
    <oddFooter>&amp;R-9-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00B050"/>
  </sheetPr>
  <dimension ref="A1:P91"/>
  <sheetViews>
    <sheetView view="pageBreakPreview" zoomScaleNormal="100" zoomScaleSheetLayoutView="100" workbookViewId="0"/>
  </sheetViews>
  <sheetFormatPr defaultColWidth="9.33203125" defaultRowHeight="11"/>
  <cols>
    <col min="1" max="1" width="5.77734375" style="94" customWidth="1"/>
    <col min="2" max="2" width="3.33203125" style="94" customWidth="1"/>
    <col min="3" max="3" width="5.109375" style="94" customWidth="1"/>
    <col min="4" max="5" width="12" style="94" customWidth="1"/>
    <col min="6" max="6" width="12.109375" style="94" customWidth="1"/>
    <col min="7" max="7" width="11.77734375" style="94" customWidth="1"/>
    <col min="8" max="8" width="10.109375" style="94" customWidth="1"/>
    <col min="9" max="9" width="10.33203125" style="94" customWidth="1"/>
    <col min="10" max="10" width="11.33203125" style="94" customWidth="1"/>
    <col min="11" max="11" width="10.77734375" style="94" customWidth="1"/>
    <col min="12" max="12" width="10.109375" style="94" customWidth="1"/>
    <col min="13" max="14" width="10.33203125" style="94" customWidth="1"/>
    <col min="15" max="15" width="2.77734375" style="94" customWidth="1"/>
    <col min="16" max="16" width="6.33203125" style="94" customWidth="1"/>
    <col min="17" max="16384" width="9.33203125" style="94"/>
  </cols>
  <sheetData>
    <row r="1" spans="1:15" ht="18.75" customHeight="1">
      <c r="A1" s="864" t="s">
        <v>722</v>
      </c>
      <c r="B1" s="865"/>
      <c r="C1"/>
      <c r="D1" s="865"/>
      <c r="E1" s="865"/>
      <c r="F1" s="865"/>
      <c r="G1" s="865"/>
      <c r="H1" s="865"/>
      <c r="I1" s="865"/>
      <c r="J1" s="865"/>
      <c r="K1" s="682"/>
      <c r="L1" s="865"/>
      <c r="M1" s="865"/>
      <c r="N1" s="865"/>
      <c r="O1"/>
    </row>
    <row r="2" spans="1:15" ht="6" customHeight="1">
      <c r="A2" s="866"/>
      <c r="B2" s="866"/>
      <c r="C2" s="867"/>
      <c r="D2" s="866"/>
      <c r="E2" s="866"/>
      <c r="F2" s="866"/>
      <c r="G2" s="866"/>
      <c r="H2" s="865"/>
      <c r="I2" s="865"/>
      <c r="J2" s="865"/>
      <c r="K2" s="865"/>
      <c r="L2" s="865"/>
      <c r="M2" s="865"/>
      <c r="N2" s="866"/>
      <c r="O2"/>
    </row>
    <row r="3" spans="1:15" ht="15" customHeight="1">
      <c r="A3" s="1831" t="s">
        <v>58</v>
      </c>
      <c r="B3" s="1831"/>
      <c r="C3" s="1832"/>
      <c r="D3" s="1835" t="s">
        <v>318</v>
      </c>
      <c r="E3" s="346"/>
      <c r="F3" s="343" t="s">
        <v>379</v>
      </c>
      <c r="G3" s="344"/>
      <c r="H3" s="1829" t="s">
        <v>510</v>
      </c>
      <c r="I3" s="1824" t="s">
        <v>380</v>
      </c>
      <c r="J3" s="1825"/>
      <c r="K3" s="1826"/>
      <c r="L3" s="1824" t="s">
        <v>381</v>
      </c>
      <c r="M3" s="1825"/>
      <c r="N3" s="1826"/>
    </row>
    <row r="4" spans="1:15" ht="17.25" customHeight="1">
      <c r="A4" s="1833"/>
      <c r="B4" s="1833"/>
      <c r="C4" s="1834"/>
      <c r="D4" s="1836"/>
      <c r="E4" s="345" t="s">
        <v>382</v>
      </c>
      <c r="F4" s="126" t="s">
        <v>73</v>
      </c>
      <c r="G4" s="126" t="s">
        <v>74</v>
      </c>
      <c r="H4" s="1830"/>
      <c r="I4" s="126" t="s">
        <v>383</v>
      </c>
      <c r="J4" s="126" t="s">
        <v>384</v>
      </c>
      <c r="K4" s="126" t="s">
        <v>385</v>
      </c>
      <c r="L4" s="126" t="s">
        <v>383</v>
      </c>
      <c r="M4" s="126" t="s">
        <v>384</v>
      </c>
      <c r="N4" s="205" t="s">
        <v>385</v>
      </c>
    </row>
    <row r="5" spans="1:15" s="239" customFormat="1" ht="15" customHeight="1">
      <c r="A5" s="868"/>
      <c r="B5" s="868"/>
      <c r="C5" s="869"/>
      <c r="D5" s="870" t="s">
        <v>364</v>
      </c>
      <c r="E5" s="870" t="s">
        <v>57</v>
      </c>
      <c r="F5" s="870" t="s">
        <v>57</v>
      </c>
      <c r="G5" s="870" t="s">
        <v>57</v>
      </c>
      <c r="H5" s="870" t="s">
        <v>57</v>
      </c>
      <c r="I5" s="870" t="s">
        <v>57</v>
      </c>
      <c r="J5" s="870" t="s">
        <v>57</v>
      </c>
      <c r="K5" s="870" t="s">
        <v>57</v>
      </c>
      <c r="L5" s="870" t="s">
        <v>103</v>
      </c>
      <c r="M5" s="870" t="s">
        <v>103</v>
      </c>
      <c r="N5" s="870" t="s">
        <v>103</v>
      </c>
      <c r="O5" s="814"/>
    </row>
    <row r="6" spans="1:15" ht="13.5" customHeight="1">
      <c r="A6" s="871" t="s">
        <v>475</v>
      </c>
      <c r="B6" s="872">
        <v>9</v>
      </c>
      <c r="C6" s="873">
        <v>1920</v>
      </c>
      <c r="D6" s="874">
        <v>492529</v>
      </c>
      <c r="E6" s="874">
        <v>2301799</v>
      </c>
      <c r="F6" s="874">
        <v>1175426</v>
      </c>
      <c r="G6" s="874">
        <v>1126373</v>
      </c>
      <c r="H6" s="875">
        <v>4.67</v>
      </c>
      <c r="I6" s="874">
        <v>798303</v>
      </c>
      <c r="J6" s="874">
        <v>1385834</v>
      </c>
      <c r="K6" s="874">
        <v>117762</v>
      </c>
      <c r="L6" s="876">
        <v>34.700000000000003</v>
      </c>
      <c r="M6" s="876">
        <v>60.2</v>
      </c>
      <c r="N6" s="876">
        <v>5.0999999999999996</v>
      </c>
      <c r="O6"/>
    </row>
    <row r="7" spans="1:15" ht="12.75" customHeight="1">
      <c r="A7" s="877"/>
      <c r="B7" s="872">
        <v>14</v>
      </c>
      <c r="C7" s="873">
        <v>1925</v>
      </c>
      <c r="D7" s="874">
        <v>531072</v>
      </c>
      <c r="E7" s="874">
        <v>2454679</v>
      </c>
      <c r="F7" s="874">
        <v>1239326</v>
      </c>
      <c r="G7" s="874">
        <v>1215353</v>
      </c>
      <c r="H7" s="875">
        <v>4.62</v>
      </c>
      <c r="I7" s="874">
        <v>849925</v>
      </c>
      <c r="J7" s="874">
        <v>1479870</v>
      </c>
      <c r="K7" s="874">
        <v>124884</v>
      </c>
      <c r="L7" s="876">
        <v>34.6</v>
      </c>
      <c r="M7" s="876">
        <v>60.3</v>
      </c>
      <c r="N7" s="876">
        <v>5.0999999999999996</v>
      </c>
      <c r="O7"/>
    </row>
    <row r="8" spans="1:15" ht="12.75" customHeight="1">
      <c r="A8" s="878" t="s">
        <v>386</v>
      </c>
      <c r="B8" s="872">
        <v>5</v>
      </c>
      <c r="C8" s="873">
        <v>1930</v>
      </c>
      <c r="D8" s="874">
        <v>562599</v>
      </c>
      <c r="E8" s="874">
        <v>2646301</v>
      </c>
      <c r="F8" s="874">
        <v>1332918</v>
      </c>
      <c r="G8" s="874">
        <v>1313383</v>
      </c>
      <c r="H8" s="875">
        <v>4.7</v>
      </c>
      <c r="I8" s="874">
        <v>906528</v>
      </c>
      <c r="J8" s="874">
        <v>1612580</v>
      </c>
      <c r="K8" s="874">
        <v>127193</v>
      </c>
      <c r="L8" s="876">
        <v>34.299999999999997</v>
      </c>
      <c r="M8" s="876">
        <v>60.9</v>
      </c>
      <c r="N8" s="876">
        <v>4.8</v>
      </c>
      <c r="O8"/>
    </row>
    <row r="9" spans="1:15" ht="12.75" customHeight="1">
      <c r="A9" s="877"/>
      <c r="B9" s="872">
        <v>10</v>
      </c>
      <c r="C9" s="873">
        <v>1935</v>
      </c>
      <c r="D9" s="874">
        <v>611130</v>
      </c>
      <c r="E9" s="874">
        <v>2923249</v>
      </c>
      <c r="F9" s="874">
        <v>1466284</v>
      </c>
      <c r="G9" s="874">
        <v>1456965</v>
      </c>
      <c r="H9" s="875">
        <v>4.78</v>
      </c>
      <c r="I9" s="874">
        <v>1004167</v>
      </c>
      <c r="J9" s="874">
        <v>1786409</v>
      </c>
      <c r="K9" s="874">
        <v>132673</v>
      </c>
      <c r="L9" s="876">
        <v>34.4</v>
      </c>
      <c r="M9" s="876">
        <v>61.1</v>
      </c>
      <c r="N9" s="876">
        <v>4.5</v>
      </c>
      <c r="O9"/>
    </row>
    <row r="10" spans="1:15" ht="12.75" customHeight="1">
      <c r="A10" s="877"/>
      <c r="B10" s="872">
        <v>15</v>
      </c>
      <c r="C10" s="873">
        <v>1940</v>
      </c>
      <c r="D10" s="874">
        <v>681219</v>
      </c>
      <c r="E10" s="874">
        <v>3221232</v>
      </c>
      <c r="F10" s="874">
        <v>1622778</v>
      </c>
      <c r="G10" s="874">
        <v>1598454</v>
      </c>
      <c r="H10" s="875">
        <v>4.7300000000000004</v>
      </c>
      <c r="I10" s="874">
        <v>1071170</v>
      </c>
      <c r="J10" s="874">
        <v>1997406</v>
      </c>
      <c r="K10" s="874">
        <v>143180</v>
      </c>
      <c r="L10" s="876">
        <v>33.299999999999997</v>
      </c>
      <c r="M10" s="876">
        <v>62</v>
      </c>
      <c r="N10" s="876">
        <v>4.4000000000000004</v>
      </c>
      <c r="O10"/>
    </row>
    <row r="11" spans="1:15" ht="12.75" customHeight="1">
      <c r="A11" s="871"/>
      <c r="B11" s="872">
        <v>22</v>
      </c>
      <c r="C11" s="873">
        <v>1947</v>
      </c>
      <c r="D11" s="874">
        <v>673990</v>
      </c>
      <c r="E11" s="874">
        <v>3057444</v>
      </c>
      <c r="F11" s="874">
        <v>1505493</v>
      </c>
      <c r="G11" s="874">
        <v>1551951</v>
      </c>
      <c r="H11" s="875">
        <v>4.54</v>
      </c>
      <c r="I11" s="879" t="s">
        <v>476</v>
      </c>
      <c r="J11" s="879" t="s">
        <v>476</v>
      </c>
      <c r="K11" s="879" t="s">
        <v>476</v>
      </c>
      <c r="L11" s="392" t="s">
        <v>476</v>
      </c>
      <c r="M11" s="392" t="s">
        <v>476</v>
      </c>
      <c r="N11" s="392" t="s">
        <v>476</v>
      </c>
      <c r="O11"/>
    </row>
    <row r="12" spans="1:15" ht="12.75" customHeight="1">
      <c r="A12" s="877"/>
      <c r="B12" s="872">
        <v>25</v>
      </c>
      <c r="C12" s="873">
        <v>1950</v>
      </c>
      <c r="D12" s="874">
        <v>713901</v>
      </c>
      <c r="E12" s="874">
        <v>3309935</v>
      </c>
      <c r="F12" s="874">
        <v>1622755</v>
      </c>
      <c r="G12" s="874">
        <v>1687180</v>
      </c>
      <c r="H12" s="875">
        <v>4.6399999999999997</v>
      </c>
      <c r="I12" s="874">
        <v>1102820</v>
      </c>
      <c r="J12" s="874">
        <v>2045505</v>
      </c>
      <c r="K12" s="874">
        <v>161276</v>
      </c>
      <c r="L12" s="876">
        <v>33.299999999999997</v>
      </c>
      <c r="M12" s="876">
        <v>61.8</v>
      </c>
      <c r="N12" s="876">
        <v>4.9000000000000004</v>
      </c>
      <c r="O12"/>
    </row>
    <row r="13" spans="1:15" ht="12.75" customHeight="1">
      <c r="A13" s="871"/>
      <c r="B13" s="872">
        <v>30</v>
      </c>
      <c r="C13" s="873">
        <v>1955</v>
      </c>
      <c r="D13" s="874">
        <v>785747</v>
      </c>
      <c r="E13" s="874">
        <v>3620947</v>
      </c>
      <c r="F13" s="874">
        <v>1773488</v>
      </c>
      <c r="G13" s="874">
        <v>1847459</v>
      </c>
      <c r="H13" s="875">
        <v>4.6100000000000003</v>
      </c>
      <c r="I13" s="874">
        <v>1142402</v>
      </c>
      <c r="J13" s="874">
        <v>2284166</v>
      </c>
      <c r="K13" s="874">
        <v>194282</v>
      </c>
      <c r="L13" s="876">
        <v>31.5</v>
      </c>
      <c r="M13" s="876">
        <v>63.1</v>
      </c>
      <c r="N13" s="876">
        <v>5.4</v>
      </c>
      <c r="O13"/>
    </row>
    <row r="14" spans="1:15" ht="12.75" customHeight="1">
      <c r="A14" s="877"/>
      <c r="B14" s="872">
        <v>35</v>
      </c>
      <c r="C14" s="873">
        <v>1960</v>
      </c>
      <c r="D14" s="874">
        <v>909121</v>
      </c>
      <c r="E14" s="874">
        <v>3906487</v>
      </c>
      <c r="F14" s="874">
        <v>1917887</v>
      </c>
      <c r="G14" s="874">
        <v>1988600</v>
      </c>
      <c r="H14" s="875">
        <v>4.3</v>
      </c>
      <c r="I14" s="874">
        <v>1089072</v>
      </c>
      <c r="J14" s="874">
        <v>2594822</v>
      </c>
      <c r="K14" s="874">
        <v>222593</v>
      </c>
      <c r="L14" s="876">
        <v>27.9</v>
      </c>
      <c r="M14" s="876">
        <v>66.400000000000006</v>
      </c>
      <c r="N14" s="876">
        <v>5.7</v>
      </c>
      <c r="O14"/>
    </row>
    <row r="15" spans="1:15" ht="12.75" customHeight="1">
      <c r="A15" s="877"/>
      <c r="B15" s="872">
        <v>40</v>
      </c>
      <c r="C15" s="873">
        <v>1965</v>
      </c>
      <c r="D15" s="874">
        <v>1090934</v>
      </c>
      <c r="E15" s="874">
        <v>4309944</v>
      </c>
      <c r="F15" s="874">
        <v>2120749</v>
      </c>
      <c r="G15" s="874">
        <v>2189195</v>
      </c>
      <c r="H15" s="875">
        <v>3.95</v>
      </c>
      <c r="I15" s="874">
        <v>1037393</v>
      </c>
      <c r="J15" s="874">
        <v>3006974</v>
      </c>
      <c r="K15" s="874">
        <v>265577</v>
      </c>
      <c r="L15" s="876">
        <v>24.1</v>
      </c>
      <c r="M15" s="876">
        <v>69.8</v>
      </c>
      <c r="N15" s="876">
        <v>6.2</v>
      </c>
      <c r="O15"/>
    </row>
    <row r="16" spans="1:15" ht="12.75" customHeight="1">
      <c r="A16" s="877"/>
      <c r="B16" s="872">
        <v>45</v>
      </c>
      <c r="C16" s="873">
        <v>1970</v>
      </c>
      <c r="D16" s="874">
        <v>1269229</v>
      </c>
      <c r="E16" s="874">
        <v>4667928</v>
      </c>
      <c r="F16" s="874">
        <v>2299961</v>
      </c>
      <c r="G16" s="874">
        <v>2367967</v>
      </c>
      <c r="H16" s="875">
        <v>3.68</v>
      </c>
      <c r="I16" s="874">
        <v>1096958</v>
      </c>
      <c r="J16" s="874">
        <v>3246965</v>
      </c>
      <c r="K16" s="874">
        <v>324005</v>
      </c>
      <c r="L16" s="876">
        <v>23.5</v>
      </c>
      <c r="M16" s="876">
        <v>69.599999999999994</v>
      </c>
      <c r="N16" s="876">
        <v>6.9</v>
      </c>
      <c r="O16"/>
    </row>
    <row r="17" spans="1:15" ht="12.75" customHeight="1">
      <c r="A17" s="877"/>
      <c r="B17" s="872">
        <v>50</v>
      </c>
      <c r="C17" s="873">
        <v>1975</v>
      </c>
      <c r="D17" s="874">
        <v>1440612</v>
      </c>
      <c r="E17" s="874">
        <v>4992140</v>
      </c>
      <c r="F17" s="874">
        <v>2453277</v>
      </c>
      <c r="G17" s="874">
        <v>2538863</v>
      </c>
      <c r="H17" s="875">
        <v>3.47</v>
      </c>
      <c r="I17" s="874">
        <v>1224538</v>
      </c>
      <c r="J17" s="874">
        <v>3369577</v>
      </c>
      <c r="K17" s="874">
        <v>395727</v>
      </c>
      <c r="L17" s="876">
        <v>24.5</v>
      </c>
      <c r="M17" s="876">
        <v>67.5</v>
      </c>
      <c r="N17" s="876">
        <v>7.9</v>
      </c>
      <c r="O17"/>
    </row>
    <row r="18" spans="1:15" ht="12.75" customHeight="1">
      <c r="A18" s="871"/>
      <c r="B18" s="872">
        <v>55</v>
      </c>
      <c r="C18" s="873">
        <v>1980</v>
      </c>
      <c r="D18" s="874">
        <v>1592224</v>
      </c>
      <c r="E18" s="874">
        <v>5144892</v>
      </c>
      <c r="F18" s="874">
        <v>2512358</v>
      </c>
      <c r="G18" s="874">
        <v>2632534</v>
      </c>
      <c r="H18" s="875">
        <v>3.23</v>
      </c>
      <c r="I18" s="874">
        <v>1227770</v>
      </c>
      <c r="J18" s="874">
        <v>3435027</v>
      </c>
      <c r="K18" s="874">
        <v>474708</v>
      </c>
      <c r="L18" s="876">
        <v>23.9</v>
      </c>
      <c r="M18" s="876">
        <v>66.8</v>
      </c>
      <c r="N18" s="876">
        <v>9.1999999999999993</v>
      </c>
      <c r="O18"/>
    </row>
    <row r="19" spans="1:15" ht="12.75" customHeight="1">
      <c r="A19" s="877"/>
      <c r="B19" s="872">
        <v>60</v>
      </c>
      <c r="C19" s="873">
        <v>1985</v>
      </c>
      <c r="D19" s="874">
        <v>1666482</v>
      </c>
      <c r="E19" s="874">
        <v>5278050</v>
      </c>
      <c r="F19" s="874">
        <v>2567814</v>
      </c>
      <c r="G19" s="874">
        <v>2710236</v>
      </c>
      <c r="H19" s="875">
        <v>3.17</v>
      </c>
      <c r="I19" s="874">
        <v>1149105</v>
      </c>
      <c r="J19" s="874">
        <v>3581543</v>
      </c>
      <c r="K19" s="874">
        <v>545382</v>
      </c>
      <c r="L19" s="876">
        <v>21.8</v>
      </c>
      <c r="M19" s="876">
        <v>67.900000000000006</v>
      </c>
      <c r="N19" s="876">
        <v>10.3</v>
      </c>
      <c r="O19"/>
    </row>
    <row r="20" spans="1:15" ht="12.75" customHeight="1">
      <c r="A20" s="877" t="s">
        <v>64</v>
      </c>
      <c r="B20" s="872">
        <v>2</v>
      </c>
      <c r="C20" s="873">
        <v>1990</v>
      </c>
      <c r="D20" s="874">
        <v>1791672</v>
      </c>
      <c r="E20" s="874">
        <v>5405040</v>
      </c>
      <c r="F20" s="874">
        <v>2619692</v>
      </c>
      <c r="G20" s="874">
        <v>2785348</v>
      </c>
      <c r="H20" s="875">
        <v>3.02</v>
      </c>
      <c r="I20" s="874">
        <v>991045</v>
      </c>
      <c r="J20" s="874">
        <v>3752880</v>
      </c>
      <c r="K20" s="874">
        <v>642401</v>
      </c>
      <c r="L20" s="876">
        <v>18.3</v>
      </c>
      <c r="M20" s="876">
        <v>69.400000000000006</v>
      </c>
      <c r="N20" s="876">
        <v>11.9</v>
      </c>
      <c r="O20"/>
    </row>
    <row r="21" spans="1:15" ht="12.75" customHeight="1">
      <c r="A21" s="877"/>
      <c r="B21" s="872">
        <v>7</v>
      </c>
      <c r="C21" s="873">
        <v>1995</v>
      </c>
      <c r="D21" s="874">
        <v>1871922</v>
      </c>
      <c r="E21" s="874">
        <v>5401877</v>
      </c>
      <c r="F21" s="874">
        <v>2612369</v>
      </c>
      <c r="G21" s="874">
        <v>2789508</v>
      </c>
      <c r="H21" s="875">
        <v>2.89</v>
      </c>
      <c r="I21" s="874">
        <v>880094</v>
      </c>
      <c r="J21" s="874">
        <v>3755500</v>
      </c>
      <c r="K21" s="874">
        <v>763752</v>
      </c>
      <c r="L21" s="876">
        <v>16.3</v>
      </c>
      <c r="M21" s="876">
        <v>69.5</v>
      </c>
      <c r="N21" s="876">
        <v>14.1</v>
      </c>
      <c r="O21"/>
    </row>
    <row r="22" spans="1:15" ht="12.75" customHeight="1">
      <c r="A22" s="877"/>
      <c r="B22" s="872">
        <v>12</v>
      </c>
      <c r="C22" s="873">
        <v>2000</v>
      </c>
      <c r="D22" s="874">
        <v>2040709</v>
      </c>
      <c r="E22" s="874">
        <v>5550574</v>
      </c>
      <c r="F22" s="874">
        <v>2674625</v>
      </c>
      <c r="G22" s="874">
        <v>2875949</v>
      </c>
      <c r="H22" s="875">
        <v>2.72</v>
      </c>
      <c r="I22" s="137">
        <v>830112</v>
      </c>
      <c r="J22" s="137">
        <v>3776483</v>
      </c>
      <c r="K22" s="137">
        <v>939950</v>
      </c>
      <c r="L22" s="392">
        <v>15</v>
      </c>
      <c r="M22" s="392">
        <v>68</v>
      </c>
      <c r="N22" s="392">
        <v>16.899999999999999</v>
      </c>
      <c r="O22"/>
    </row>
    <row r="23" spans="1:15" ht="12.75" customHeight="1">
      <c r="A23" s="877"/>
      <c r="B23" s="872">
        <v>17</v>
      </c>
      <c r="C23" s="873">
        <v>2005</v>
      </c>
      <c r="D23" s="874">
        <v>2146488</v>
      </c>
      <c r="E23" s="874">
        <v>5590601</v>
      </c>
      <c r="F23" s="874">
        <v>2680288</v>
      </c>
      <c r="G23" s="874">
        <v>2910313</v>
      </c>
      <c r="H23" s="875">
        <v>2.6</v>
      </c>
      <c r="I23" s="137">
        <v>793885</v>
      </c>
      <c r="J23" s="137">
        <v>3667475</v>
      </c>
      <c r="K23" s="137">
        <v>1108564</v>
      </c>
      <c r="L23" s="392">
        <v>14.2</v>
      </c>
      <c r="M23" s="392">
        <v>65.599999999999994</v>
      </c>
      <c r="N23" s="392">
        <v>19.8</v>
      </c>
      <c r="O23"/>
    </row>
    <row r="24" spans="1:15" ht="12.75" customHeight="1">
      <c r="A24" s="877"/>
      <c r="B24" s="872">
        <v>22</v>
      </c>
      <c r="C24" s="873">
        <v>2010</v>
      </c>
      <c r="D24" s="874">
        <v>2255318</v>
      </c>
      <c r="E24" s="874">
        <v>5588133</v>
      </c>
      <c r="F24" s="874">
        <v>2673328</v>
      </c>
      <c r="G24" s="874">
        <v>2914805</v>
      </c>
      <c r="H24" s="875">
        <v>2.48</v>
      </c>
      <c r="I24" s="137">
        <v>759277</v>
      </c>
      <c r="J24" s="137">
        <v>3515442</v>
      </c>
      <c r="K24" s="137">
        <v>1281486</v>
      </c>
      <c r="L24" s="392">
        <v>13.6</v>
      </c>
      <c r="M24" s="392">
        <v>62.9</v>
      </c>
      <c r="N24" s="392">
        <v>22.9</v>
      </c>
      <c r="O24"/>
    </row>
    <row r="25" spans="1:15" ht="12.75" customHeight="1">
      <c r="A25" s="877"/>
      <c r="B25" s="872">
        <v>27</v>
      </c>
      <c r="C25" s="873">
        <v>2015</v>
      </c>
      <c r="D25" s="880">
        <v>2315200</v>
      </c>
      <c r="E25" s="874">
        <v>5534800</v>
      </c>
      <c r="F25" s="874">
        <v>2641561</v>
      </c>
      <c r="G25" s="874">
        <v>2893239</v>
      </c>
      <c r="H25" s="875">
        <v>2.35</v>
      </c>
      <c r="I25" s="137">
        <v>710647</v>
      </c>
      <c r="J25" s="137">
        <v>3322644</v>
      </c>
      <c r="K25" s="137">
        <v>1501509</v>
      </c>
      <c r="L25" s="392">
        <v>12.8</v>
      </c>
      <c r="M25" s="392">
        <v>60</v>
      </c>
      <c r="N25" s="392">
        <v>27.1</v>
      </c>
      <c r="O25"/>
    </row>
    <row r="26" spans="1:15" ht="4.4000000000000004" customHeight="1">
      <c r="A26" s="877"/>
      <c r="B26" s="872"/>
      <c r="C26" s="873"/>
      <c r="D26" s="880"/>
      <c r="E26" s="874"/>
      <c r="F26" s="874"/>
      <c r="G26" s="874"/>
      <c r="H26" s="875"/>
      <c r="I26" s="137"/>
      <c r="J26" s="137"/>
      <c r="K26" s="137"/>
      <c r="L26" s="392"/>
      <c r="M26" s="392"/>
      <c r="N26" s="392"/>
      <c r="O26"/>
    </row>
    <row r="27" spans="1:15" ht="12.75" customHeight="1">
      <c r="A27" s="877" t="s">
        <v>932</v>
      </c>
      <c r="B27" s="872">
        <v>2</v>
      </c>
      <c r="C27" s="873">
        <v>2020</v>
      </c>
      <c r="D27" s="880">
        <v>2402484</v>
      </c>
      <c r="E27" s="368">
        <v>5465002</v>
      </c>
      <c r="F27" s="368">
        <v>2599756</v>
      </c>
      <c r="G27" s="368">
        <v>2865246</v>
      </c>
      <c r="H27" s="369">
        <v>2.23</v>
      </c>
      <c r="I27" s="370">
        <v>666511</v>
      </c>
      <c r="J27" s="370">
        <v>3197092</v>
      </c>
      <c r="K27" s="370">
        <v>1601399</v>
      </c>
      <c r="L27" s="391">
        <v>12.2</v>
      </c>
      <c r="M27" s="391">
        <v>58.5</v>
      </c>
      <c r="N27" s="391">
        <v>29.3</v>
      </c>
      <c r="O27"/>
    </row>
    <row r="28" spans="1:15" ht="12.75" customHeight="1">
      <c r="A28" s="877"/>
      <c r="B28" s="872">
        <v>3</v>
      </c>
      <c r="C28" s="873">
        <v>2021</v>
      </c>
      <c r="D28" s="880">
        <v>2413953</v>
      </c>
      <c r="E28" s="368">
        <v>5432573</v>
      </c>
      <c r="F28" s="368">
        <v>2582225</v>
      </c>
      <c r="G28" s="368">
        <v>2850348</v>
      </c>
      <c r="H28" s="369">
        <v>2.25</v>
      </c>
      <c r="I28" s="137" t="s">
        <v>476</v>
      </c>
      <c r="J28" s="137" t="s">
        <v>476</v>
      </c>
      <c r="K28" s="137" t="s">
        <v>476</v>
      </c>
      <c r="L28" s="392" t="s">
        <v>476</v>
      </c>
      <c r="M28" s="392" t="s">
        <v>476</v>
      </c>
      <c r="N28" s="392" t="s">
        <v>476</v>
      </c>
      <c r="O28"/>
    </row>
    <row r="29" spans="1:15" ht="12.75" customHeight="1">
      <c r="A29" s="877"/>
      <c r="B29" s="872">
        <v>4</v>
      </c>
      <c r="C29" s="873">
        <v>2022</v>
      </c>
      <c r="D29" s="880">
        <v>2430402</v>
      </c>
      <c r="E29" s="513">
        <v>5403819</v>
      </c>
      <c r="F29" s="513">
        <v>2567565</v>
      </c>
      <c r="G29" s="513">
        <v>2836254</v>
      </c>
      <c r="H29" s="369">
        <v>2.2200000000000002</v>
      </c>
      <c r="I29" s="137" t="s">
        <v>476</v>
      </c>
      <c r="J29" s="137" t="s">
        <v>476</v>
      </c>
      <c r="K29" s="137" t="s">
        <v>476</v>
      </c>
      <c r="L29" s="437" t="s">
        <v>476</v>
      </c>
      <c r="M29" s="437" t="s">
        <v>476</v>
      </c>
      <c r="N29" s="437" t="s">
        <v>476</v>
      </c>
      <c r="O29"/>
    </row>
    <row r="30" spans="1:15" ht="12.75" customHeight="1">
      <c r="A30" s="877"/>
      <c r="B30" s="872">
        <v>5</v>
      </c>
      <c r="C30" s="873">
        <v>2023</v>
      </c>
      <c r="D30" s="880">
        <v>2443174</v>
      </c>
      <c r="E30" s="513">
        <v>5369834</v>
      </c>
      <c r="F30" s="546">
        <v>2549747</v>
      </c>
      <c r="G30" s="546">
        <v>2820087</v>
      </c>
      <c r="H30" s="369">
        <v>2.2000000000000002</v>
      </c>
      <c r="I30" s="137" t="s">
        <v>476</v>
      </c>
      <c r="J30" s="137" t="s">
        <v>476</v>
      </c>
      <c r="K30" s="137" t="s">
        <v>476</v>
      </c>
      <c r="L30" s="437" t="s">
        <v>476</v>
      </c>
      <c r="M30" s="437" t="s">
        <v>476</v>
      </c>
      <c r="N30" s="437" t="s">
        <v>476</v>
      </c>
      <c r="O30"/>
    </row>
    <row r="31" spans="1:15" ht="12.75" customHeight="1">
      <c r="A31" s="877"/>
      <c r="B31" s="872">
        <v>6</v>
      </c>
      <c r="C31" s="873">
        <v>2024</v>
      </c>
      <c r="D31" s="880">
        <v>2459517</v>
      </c>
      <c r="E31" s="513">
        <v>5336665</v>
      </c>
      <c r="F31" s="546">
        <v>2533121</v>
      </c>
      <c r="G31" s="546">
        <v>2803544</v>
      </c>
      <c r="H31" s="369">
        <v>2.17</v>
      </c>
      <c r="I31" s="137" t="s">
        <v>476</v>
      </c>
      <c r="J31" s="137" t="s">
        <v>476</v>
      </c>
      <c r="K31" s="137" t="s">
        <v>476</v>
      </c>
      <c r="L31" s="437" t="s">
        <v>476</v>
      </c>
      <c r="M31" s="437" t="s">
        <v>476</v>
      </c>
      <c r="N31" s="437" t="s">
        <v>476</v>
      </c>
      <c r="O31"/>
    </row>
    <row r="32" spans="1:15" ht="12.75" customHeight="1">
      <c r="A32" s="877"/>
      <c r="B32" s="872">
        <v>7</v>
      </c>
      <c r="C32" s="873">
        <v>2025</v>
      </c>
      <c r="D32" s="880">
        <v>2475794</v>
      </c>
      <c r="E32" s="513">
        <v>5306818</v>
      </c>
      <c r="F32" s="546">
        <v>2518511</v>
      </c>
      <c r="G32" s="546">
        <v>2788307</v>
      </c>
      <c r="H32" s="369">
        <v>2.14</v>
      </c>
      <c r="I32" s="137" t="s">
        <v>476</v>
      </c>
      <c r="J32" s="137" t="s">
        <v>476</v>
      </c>
      <c r="K32" s="137" t="s">
        <v>476</v>
      </c>
      <c r="L32" s="437" t="s">
        <v>476</v>
      </c>
      <c r="M32" s="437" t="s">
        <v>476</v>
      </c>
      <c r="N32" s="437" t="s">
        <v>476</v>
      </c>
      <c r="O32"/>
    </row>
    <row r="33" spans="1:15" ht="7.5" customHeight="1">
      <c r="A33" s="877"/>
      <c r="B33" s="872"/>
      <c r="C33" s="873"/>
      <c r="D33" s="880"/>
      <c r="E33" s="368"/>
      <c r="F33" s="368"/>
      <c r="G33" s="368"/>
      <c r="H33" s="369"/>
      <c r="I33" s="137"/>
      <c r="J33" s="137"/>
      <c r="K33" s="137"/>
      <c r="L33" s="392"/>
      <c r="M33" s="392"/>
      <c r="N33" s="392"/>
      <c r="O33"/>
    </row>
    <row r="34" spans="1:15" ht="12.75" customHeight="1">
      <c r="A34" s="877" t="s">
        <v>478</v>
      </c>
      <c r="B34" s="872">
        <v>12</v>
      </c>
      <c r="C34" s="873">
        <v>2030</v>
      </c>
      <c r="D34" s="370" t="s">
        <v>476</v>
      </c>
      <c r="E34" s="368">
        <v>5139095</v>
      </c>
      <c r="F34" s="368">
        <v>2429202</v>
      </c>
      <c r="G34" s="368">
        <v>2709893</v>
      </c>
      <c r="H34" s="371" t="s">
        <v>476</v>
      </c>
      <c r="I34" s="370">
        <v>563409</v>
      </c>
      <c r="J34" s="370">
        <v>2916530</v>
      </c>
      <c r="K34" s="370">
        <v>1659156</v>
      </c>
      <c r="L34" s="391">
        <v>10.963194881589073</v>
      </c>
      <c r="M34" s="391">
        <v>56.751821089121727</v>
      </c>
      <c r="N34" s="391">
        <v>32.284984029289205</v>
      </c>
      <c r="O34"/>
    </row>
    <row r="35" spans="1:15" ht="15.75" customHeight="1">
      <c r="A35" s="881"/>
      <c r="B35" s="882">
        <v>27</v>
      </c>
      <c r="C35" s="883">
        <v>2045</v>
      </c>
      <c r="D35" s="372" t="s">
        <v>476</v>
      </c>
      <c r="E35" s="373">
        <v>4532499</v>
      </c>
      <c r="F35" s="373">
        <v>2132488</v>
      </c>
      <c r="G35" s="373">
        <v>2400011</v>
      </c>
      <c r="H35" s="374" t="s">
        <v>476</v>
      </c>
      <c r="I35" s="375">
        <v>474469</v>
      </c>
      <c r="J35" s="375">
        <v>2293740</v>
      </c>
      <c r="K35" s="375">
        <v>1764290</v>
      </c>
      <c r="L35" s="393">
        <v>10.468154543442813</v>
      </c>
      <c r="M35" s="393">
        <v>50.606519714621015</v>
      </c>
      <c r="N35" s="393">
        <v>38.925325741936177</v>
      </c>
      <c r="O35"/>
    </row>
    <row r="36" spans="1:15" ht="11.15" customHeight="1">
      <c r="A36" s="884"/>
      <c r="B36" s="885"/>
      <c r="C36" s="700"/>
      <c r="D36" s="886"/>
      <c r="E36" s="887"/>
      <c r="F36" s="887"/>
      <c r="G36" s="887"/>
      <c r="H36" s="887"/>
      <c r="I36" s="887"/>
      <c r="J36" s="887"/>
      <c r="K36" s="886"/>
      <c r="L36" s="888"/>
      <c r="M36" s="888"/>
      <c r="N36" s="889" t="s">
        <v>388</v>
      </c>
      <c r="O36"/>
    </row>
    <row r="37" spans="1:15" ht="15.75" customHeight="1">
      <c r="A37" s="890" t="s">
        <v>387</v>
      </c>
      <c r="B37" s="885" t="s">
        <v>513</v>
      </c>
      <c r="C37" s="700" t="s">
        <v>972</v>
      </c>
      <c r="D37" s="886"/>
      <c r="E37" s="887"/>
      <c r="F37" s="887"/>
      <c r="G37" s="887"/>
      <c r="H37" s="887"/>
      <c r="I37" s="887"/>
      <c r="J37" s="887"/>
      <c r="K37" s="886"/>
      <c r="L37" s="888"/>
      <c r="M37" s="888"/>
      <c r="N37" s="891"/>
      <c r="O37"/>
    </row>
    <row r="38" spans="1:15" ht="11.15" customHeight="1">
      <c r="A38" s="890"/>
      <c r="B38" s="885" t="s">
        <v>495</v>
      </c>
      <c r="C38" s="700" t="s">
        <v>757</v>
      </c>
      <c r="D38" s="886"/>
      <c r="E38" s="887"/>
      <c r="F38" s="887"/>
      <c r="G38" s="887"/>
      <c r="H38" s="887"/>
      <c r="I38" s="887"/>
      <c r="J38" s="887"/>
      <c r="K38" s="886"/>
      <c r="L38" s="888"/>
      <c r="M38" s="81"/>
      <c r="N38" s="81"/>
      <c r="O38"/>
    </row>
    <row r="39" spans="1:15" ht="11.15" customHeight="1">
      <c r="A39" s="890"/>
      <c r="B39" s="885" t="s">
        <v>496</v>
      </c>
      <c r="C39" s="700" t="s">
        <v>973</v>
      </c>
      <c r="D39" s="886"/>
      <c r="E39" s="887"/>
      <c r="F39" s="887"/>
      <c r="G39" s="887"/>
      <c r="H39" s="887"/>
      <c r="I39" s="887"/>
      <c r="J39" s="887"/>
      <c r="K39" s="886"/>
      <c r="L39" s="888"/>
      <c r="M39" s="81"/>
      <c r="N39" s="81"/>
      <c r="O39"/>
    </row>
    <row r="40" spans="1:15" ht="11.15" customHeight="1">
      <c r="A40" s="890"/>
      <c r="B40" s="885" t="s">
        <v>925</v>
      </c>
      <c r="C40" s="700" t="s">
        <v>974</v>
      </c>
      <c r="D40" s="886"/>
      <c r="E40" s="887"/>
      <c r="F40" s="887"/>
      <c r="G40" s="887"/>
      <c r="H40" s="887"/>
      <c r="I40" s="887"/>
      <c r="J40" s="887"/>
      <c r="K40" s="886"/>
      <c r="L40" s="888"/>
      <c r="M40" s="81"/>
      <c r="N40" s="81"/>
      <c r="O40"/>
    </row>
    <row r="41" spans="1:15" ht="11.15" customHeight="1">
      <c r="A41" s="890"/>
      <c r="B41" s="892"/>
      <c r="C41" s="893"/>
      <c r="D41" s="886"/>
      <c r="E41" s="887"/>
      <c r="F41" s="887"/>
      <c r="G41" s="887"/>
      <c r="H41" s="887"/>
      <c r="I41" s="887"/>
      <c r="J41" s="887"/>
      <c r="K41" s="886"/>
      <c r="L41" s="888"/>
      <c r="M41" s="81"/>
      <c r="N41" s="81"/>
      <c r="O41"/>
    </row>
    <row r="42" spans="1:15" ht="16.5" customHeight="1">
      <c r="A42" s="890"/>
      <c r="B42" s="885"/>
      <c r="C42" s="700"/>
      <c r="D42" s="894"/>
      <c r="E42" s="894"/>
      <c r="F42" s="894"/>
      <c r="G42" s="894"/>
      <c r="H42" s="894"/>
      <c r="I42" s="894"/>
      <c r="J42" s="894"/>
      <c r="K42" s="894"/>
      <c r="L42" s="894"/>
      <c r="M42" s="894"/>
      <c r="N42" s="894"/>
      <c r="O42"/>
    </row>
    <row r="43" spans="1:15" ht="19">
      <c r="A43" s="895" t="s">
        <v>723</v>
      </c>
      <c r="B43" s="80"/>
      <c r="C43"/>
      <c r="D43" s="81"/>
      <c r="E43" s="81"/>
      <c r="F43" s="81"/>
      <c r="G43" s="81"/>
      <c r="H43" s="81"/>
      <c r="I43" s="81"/>
      <c r="J43" s="81"/>
      <c r="K43" s="81"/>
      <c r="L43" s="81"/>
      <c r="M43" s="81"/>
      <c r="N43" s="81"/>
      <c r="O43"/>
    </row>
    <row r="44" spans="1:15" ht="3" customHeight="1">
      <c r="A44" s="79"/>
      <c r="B44" s="80"/>
      <c r="C44" s="82"/>
      <c r="D44" s="81"/>
      <c r="E44" s="81"/>
      <c r="F44" s="81"/>
      <c r="G44" s="81"/>
      <c r="H44" s="81"/>
      <c r="I44" s="81"/>
      <c r="J44" s="81"/>
      <c r="K44" s="81"/>
      <c r="L44" s="81"/>
      <c r="M44" s="81"/>
      <c r="N44" s="81"/>
    </row>
    <row r="45" spans="1:15" ht="32.25" customHeight="1">
      <c r="A45" s="1827" t="s">
        <v>59</v>
      </c>
      <c r="B45" s="1827"/>
      <c r="C45" s="1828"/>
      <c r="D45" s="896" t="s">
        <v>389</v>
      </c>
      <c r="E45" s="896" t="s">
        <v>390</v>
      </c>
      <c r="F45" s="896" t="s">
        <v>391</v>
      </c>
      <c r="G45" s="897" t="s">
        <v>392</v>
      </c>
      <c r="H45" s="896" t="s">
        <v>393</v>
      </c>
      <c r="I45" s="896" t="s">
        <v>394</v>
      </c>
      <c r="J45" s="896" t="s">
        <v>395</v>
      </c>
      <c r="K45" s="896" t="s">
        <v>396</v>
      </c>
      <c r="L45" s="896" t="s">
        <v>397</v>
      </c>
      <c r="M45" s="896" t="s">
        <v>398</v>
      </c>
      <c r="N45" s="896" t="s">
        <v>399</v>
      </c>
      <c r="O45"/>
    </row>
    <row r="46" spans="1:15" s="239" customFormat="1" ht="15" customHeight="1">
      <c r="A46" s="898"/>
      <c r="B46" s="899"/>
      <c r="C46" s="900"/>
      <c r="D46" s="901" t="s">
        <v>57</v>
      </c>
      <c r="E46" s="902" t="s">
        <v>57</v>
      </c>
      <c r="F46" s="902" t="s">
        <v>57</v>
      </c>
      <c r="G46" s="902" t="s">
        <v>57</v>
      </c>
      <c r="H46" s="902" t="s">
        <v>57</v>
      </c>
      <c r="I46" s="902" t="s">
        <v>57</v>
      </c>
      <c r="J46" s="902" t="s">
        <v>57</v>
      </c>
      <c r="K46" s="902" t="s">
        <v>57</v>
      </c>
      <c r="L46" s="902" t="s">
        <v>57</v>
      </c>
      <c r="M46" s="902" t="s">
        <v>57</v>
      </c>
      <c r="N46" s="902" t="s">
        <v>57</v>
      </c>
      <c r="O46" s="814"/>
    </row>
    <row r="47" spans="1:15" ht="12.75" customHeight="1">
      <c r="A47" s="871" t="s">
        <v>386</v>
      </c>
      <c r="B47" s="872">
        <v>30</v>
      </c>
      <c r="C47" s="873">
        <v>1955</v>
      </c>
      <c r="D47" s="376">
        <v>3620947</v>
      </c>
      <c r="E47" s="368">
        <v>986344</v>
      </c>
      <c r="F47" s="370">
        <v>596652</v>
      </c>
      <c r="G47" s="370">
        <v>200501</v>
      </c>
      <c r="H47" s="370">
        <v>298825</v>
      </c>
      <c r="I47" s="370">
        <v>246112</v>
      </c>
      <c r="J47" s="370">
        <v>396977</v>
      </c>
      <c r="K47" s="370">
        <v>275000</v>
      </c>
      <c r="L47" s="370">
        <v>264484</v>
      </c>
      <c r="M47" s="370">
        <v>141144</v>
      </c>
      <c r="N47" s="368">
        <v>214908</v>
      </c>
      <c r="O47"/>
    </row>
    <row r="48" spans="1:15" ht="12.75" customHeight="1">
      <c r="A48" s="871"/>
      <c r="B48" s="872">
        <v>35</v>
      </c>
      <c r="C48" s="873">
        <v>1960</v>
      </c>
      <c r="D48" s="376">
        <v>3906487</v>
      </c>
      <c r="E48" s="368">
        <v>1113977</v>
      </c>
      <c r="F48" s="370">
        <v>725613</v>
      </c>
      <c r="G48" s="370">
        <v>234568</v>
      </c>
      <c r="H48" s="370">
        <v>312999</v>
      </c>
      <c r="I48" s="370">
        <v>246644</v>
      </c>
      <c r="J48" s="370">
        <v>420478</v>
      </c>
      <c r="K48" s="370">
        <v>267121</v>
      </c>
      <c r="L48" s="370">
        <v>253020</v>
      </c>
      <c r="M48" s="370">
        <v>133259</v>
      </c>
      <c r="N48" s="368">
        <v>198808</v>
      </c>
      <c r="O48"/>
    </row>
    <row r="49" spans="1:15" ht="12.75" customHeight="1">
      <c r="A49" s="871"/>
      <c r="B49" s="872">
        <v>40</v>
      </c>
      <c r="C49" s="873">
        <v>1965</v>
      </c>
      <c r="D49" s="376">
        <v>4309944</v>
      </c>
      <c r="E49" s="368">
        <v>1216666</v>
      </c>
      <c r="F49" s="370">
        <v>901058</v>
      </c>
      <c r="G49" s="370">
        <v>313451</v>
      </c>
      <c r="H49" s="370">
        <v>364772</v>
      </c>
      <c r="I49" s="370">
        <v>240051</v>
      </c>
      <c r="J49" s="370">
        <v>459172</v>
      </c>
      <c r="K49" s="370">
        <v>268467</v>
      </c>
      <c r="L49" s="370">
        <v>237611</v>
      </c>
      <c r="M49" s="370">
        <v>123223</v>
      </c>
      <c r="N49" s="368">
        <v>185473</v>
      </c>
      <c r="O49"/>
    </row>
    <row r="50" spans="1:15" ht="12.75" customHeight="1">
      <c r="A50" s="871"/>
      <c r="B50" s="872">
        <v>45</v>
      </c>
      <c r="C50" s="873">
        <v>1970</v>
      </c>
      <c r="D50" s="376">
        <v>4667928</v>
      </c>
      <c r="E50" s="368">
        <v>1288937</v>
      </c>
      <c r="F50" s="370">
        <v>1001677</v>
      </c>
      <c r="G50" s="370">
        <v>408191</v>
      </c>
      <c r="H50" s="370">
        <v>450025</v>
      </c>
      <c r="I50" s="370">
        <v>239443</v>
      </c>
      <c r="J50" s="370">
        <v>493648</v>
      </c>
      <c r="K50" s="370">
        <v>271984</v>
      </c>
      <c r="L50" s="370">
        <v>222236</v>
      </c>
      <c r="M50" s="370">
        <v>115869</v>
      </c>
      <c r="N50" s="368">
        <v>175918</v>
      </c>
      <c r="O50"/>
    </row>
    <row r="51" spans="1:15" ht="12.75" customHeight="1">
      <c r="A51" s="877"/>
      <c r="B51" s="872">
        <v>50</v>
      </c>
      <c r="C51" s="873">
        <v>1975</v>
      </c>
      <c r="D51" s="376">
        <v>4992140</v>
      </c>
      <c r="E51" s="368">
        <v>1360605</v>
      </c>
      <c r="F51" s="370">
        <v>1022616</v>
      </c>
      <c r="G51" s="370">
        <v>493576</v>
      </c>
      <c r="H51" s="370">
        <v>538701</v>
      </c>
      <c r="I51" s="370">
        <v>259327</v>
      </c>
      <c r="J51" s="370">
        <v>526395</v>
      </c>
      <c r="K51" s="370">
        <v>286544</v>
      </c>
      <c r="L51" s="370">
        <v>217816</v>
      </c>
      <c r="M51" s="370">
        <v>114427</v>
      </c>
      <c r="N51" s="368">
        <v>172133</v>
      </c>
      <c r="O51"/>
    </row>
    <row r="52" spans="1:15" ht="12.75" customHeight="1">
      <c r="A52" s="877"/>
      <c r="B52" s="872">
        <v>55</v>
      </c>
      <c r="C52" s="873">
        <v>1980</v>
      </c>
      <c r="D52" s="376">
        <v>5144892</v>
      </c>
      <c r="E52" s="368">
        <v>1367390</v>
      </c>
      <c r="F52" s="370">
        <v>1015724</v>
      </c>
      <c r="G52" s="370">
        <v>539745</v>
      </c>
      <c r="H52" s="370">
        <v>606701</v>
      </c>
      <c r="I52" s="370">
        <v>279672</v>
      </c>
      <c r="J52" s="370">
        <v>542545</v>
      </c>
      <c r="K52" s="370">
        <v>292743</v>
      </c>
      <c r="L52" s="370">
        <v>215485</v>
      </c>
      <c r="M52" s="370">
        <v>114667</v>
      </c>
      <c r="N52" s="368">
        <v>170220</v>
      </c>
      <c r="O52"/>
    </row>
    <row r="53" spans="1:15" ht="12.75" customHeight="1">
      <c r="A53" s="877"/>
      <c r="B53" s="872">
        <v>60</v>
      </c>
      <c r="C53" s="873">
        <v>1985</v>
      </c>
      <c r="D53" s="376">
        <v>5278050</v>
      </c>
      <c r="E53" s="368">
        <v>1410834</v>
      </c>
      <c r="F53" s="370">
        <v>1017509</v>
      </c>
      <c r="G53" s="370">
        <v>568526</v>
      </c>
      <c r="H53" s="370">
        <v>641444</v>
      </c>
      <c r="I53" s="370">
        <v>289898</v>
      </c>
      <c r="J53" s="370">
        <v>554508</v>
      </c>
      <c r="K53" s="370">
        <v>297235</v>
      </c>
      <c r="L53" s="370">
        <v>213805</v>
      </c>
      <c r="M53" s="370">
        <v>115247</v>
      </c>
      <c r="N53" s="368">
        <v>169044</v>
      </c>
      <c r="O53"/>
    </row>
    <row r="54" spans="1:15" ht="12.75" customHeight="1">
      <c r="A54" s="872" t="s">
        <v>64</v>
      </c>
      <c r="B54" s="872">
        <v>2</v>
      </c>
      <c r="C54" s="873">
        <v>1990</v>
      </c>
      <c r="D54" s="376">
        <v>5405040</v>
      </c>
      <c r="E54" s="368">
        <v>1477410</v>
      </c>
      <c r="F54" s="370">
        <v>1013432</v>
      </c>
      <c r="G54" s="370">
        <v>615367</v>
      </c>
      <c r="H54" s="370">
        <v>665214</v>
      </c>
      <c r="I54" s="370">
        <v>292471</v>
      </c>
      <c r="J54" s="370">
        <v>558639</v>
      </c>
      <c r="K54" s="370">
        <v>292586</v>
      </c>
      <c r="L54" s="370">
        <v>208242</v>
      </c>
      <c r="M54" s="370">
        <v>115461</v>
      </c>
      <c r="N54" s="368">
        <v>166218</v>
      </c>
      <c r="O54"/>
    </row>
    <row r="55" spans="1:15" ht="12.75" customHeight="1">
      <c r="A55" s="903"/>
      <c r="B55" s="872">
        <v>7</v>
      </c>
      <c r="C55" s="873">
        <v>1995</v>
      </c>
      <c r="D55" s="376">
        <v>5401877</v>
      </c>
      <c r="E55" s="368">
        <v>1423792</v>
      </c>
      <c r="F55" s="370">
        <v>954007</v>
      </c>
      <c r="G55" s="370">
        <v>658923</v>
      </c>
      <c r="H55" s="370">
        <v>710765</v>
      </c>
      <c r="I55" s="370">
        <v>298004</v>
      </c>
      <c r="J55" s="370">
        <v>576597</v>
      </c>
      <c r="K55" s="370">
        <v>292469</v>
      </c>
      <c r="L55" s="370">
        <v>205842</v>
      </c>
      <c r="M55" s="370">
        <v>118740</v>
      </c>
      <c r="N55" s="368">
        <v>162738</v>
      </c>
      <c r="O55"/>
    </row>
    <row r="56" spans="1:15" ht="12.75" customHeight="1">
      <c r="A56" s="877"/>
      <c r="B56" s="872">
        <v>12</v>
      </c>
      <c r="C56" s="873">
        <v>2000</v>
      </c>
      <c r="D56" s="376">
        <v>5550574</v>
      </c>
      <c r="E56" s="368">
        <v>1493398</v>
      </c>
      <c r="F56" s="370">
        <v>988126</v>
      </c>
      <c r="G56" s="370">
        <v>699789</v>
      </c>
      <c r="H56" s="370">
        <v>721127</v>
      </c>
      <c r="I56" s="370">
        <v>298390</v>
      </c>
      <c r="J56" s="370">
        <v>582863</v>
      </c>
      <c r="K56" s="370">
        <v>287780</v>
      </c>
      <c r="L56" s="370">
        <v>200803</v>
      </c>
      <c r="M56" s="370">
        <v>119187</v>
      </c>
      <c r="N56" s="368">
        <v>159111</v>
      </c>
      <c r="O56"/>
    </row>
    <row r="57" spans="1:15" ht="12.75" customHeight="1">
      <c r="A57" s="877"/>
      <c r="B57" s="872">
        <v>17</v>
      </c>
      <c r="C57" s="873">
        <v>2005</v>
      </c>
      <c r="D57" s="376">
        <v>5590601</v>
      </c>
      <c r="E57" s="368">
        <v>1525393</v>
      </c>
      <c r="F57" s="370">
        <v>1018574</v>
      </c>
      <c r="G57" s="370">
        <v>713373</v>
      </c>
      <c r="H57" s="370">
        <v>718429</v>
      </c>
      <c r="I57" s="370">
        <v>291745</v>
      </c>
      <c r="J57" s="370">
        <v>584128</v>
      </c>
      <c r="K57" s="370">
        <v>280302</v>
      </c>
      <c r="L57" s="370">
        <v>191211</v>
      </c>
      <c r="M57" s="370">
        <v>116055</v>
      </c>
      <c r="N57" s="368">
        <v>151391</v>
      </c>
      <c r="O57"/>
    </row>
    <row r="58" spans="1:15" ht="12.75" customHeight="1">
      <c r="A58" s="135"/>
      <c r="B58" s="872">
        <v>22</v>
      </c>
      <c r="C58" s="873">
        <v>2010</v>
      </c>
      <c r="D58" s="376">
        <v>5588133</v>
      </c>
      <c r="E58" s="368">
        <v>1544200</v>
      </c>
      <c r="F58" s="370">
        <v>1029626</v>
      </c>
      <c r="G58" s="370">
        <v>724205</v>
      </c>
      <c r="H58" s="370">
        <v>716006</v>
      </c>
      <c r="I58" s="370">
        <v>284769</v>
      </c>
      <c r="J58" s="370">
        <v>581677</v>
      </c>
      <c r="K58" s="370">
        <v>272476</v>
      </c>
      <c r="L58" s="370">
        <v>180607</v>
      </c>
      <c r="M58" s="370">
        <v>111020</v>
      </c>
      <c r="N58" s="368">
        <v>143547</v>
      </c>
      <c r="O58"/>
    </row>
    <row r="59" spans="1:15" ht="12.75" customHeight="1">
      <c r="A59" s="135"/>
      <c r="B59" s="872">
        <v>27</v>
      </c>
      <c r="C59" s="873">
        <v>2015</v>
      </c>
      <c r="D59" s="368">
        <v>5534800</v>
      </c>
      <c r="E59" s="904">
        <v>1537272</v>
      </c>
      <c r="F59" s="904">
        <v>1035763</v>
      </c>
      <c r="G59" s="904">
        <v>721690</v>
      </c>
      <c r="H59" s="904">
        <v>716633</v>
      </c>
      <c r="I59" s="905">
        <v>272447</v>
      </c>
      <c r="J59" s="904">
        <v>579154</v>
      </c>
      <c r="K59" s="904">
        <v>260312</v>
      </c>
      <c r="L59" s="904">
        <v>170232</v>
      </c>
      <c r="M59" s="904">
        <v>106150</v>
      </c>
      <c r="N59" s="904">
        <v>135147</v>
      </c>
      <c r="O59"/>
    </row>
    <row r="60" spans="1:15" ht="4.4000000000000004" customHeight="1">
      <c r="A60" s="135"/>
      <c r="B60" s="872"/>
      <c r="C60" s="873"/>
      <c r="D60" s="368"/>
      <c r="E60" s="904"/>
      <c r="F60" s="904"/>
      <c r="G60" s="904"/>
      <c r="H60" s="904"/>
      <c r="I60" s="905"/>
      <c r="J60" s="904"/>
      <c r="K60" s="904"/>
      <c r="L60" s="904"/>
      <c r="M60" s="904"/>
      <c r="N60" s="904"/>
      <c r="O60"/>
    </row>
    <row r="61" spans="1:15" ht="11.25" customHeight="1">
      <c r="A61" s="906" t="s">
        <v>485</v>
      </c>
      <c r="B61" s="872">
        <v>2</v>
      </c>
      <c r="C61" s="873">
        <v>2020</v>
      </c>
      <c r="D61" s="368">
        <v>5465002</v>
      </c>
      <c r="E61" s="904">
        <v>1525152</v>
      </c>
      <c r="F61" s="904">
        <v>1039102</v>
      </c>
      <c r="G61" s="904">
        <v>715809</v>
      </c>
      <c r="H61" s="904">
        <v>716073</v>
      </c>
      <c r="I61" s="904">
        <v>264135</v>
      </c>
      <c r="J61" s="904">
        <v>571719</v>
      </c>
      <c r="K61" s="904">
        <v>246601</v>
      </c>
      <c r="L61" s="904">
        <v>157989</v>
      </c>
      <c r="M61" s="904">
        <v>101082</v>
      </c>
      <c r="N61" s="904">
        <v>127340</v>
      </c>
      <c r="O61"/>
    </row>
    <row r="62" spans="1:15" ht="11.25" customHeight="1">
      <c r="A62" s="135"/>
      <c r="B62" s="872">
        <v>3</v>
      </c>
      <c r="C62" s="873">
        <v>2021</v>
      </c>
      <c r="D62" s="880">
        <v>5432573</v>
      </c>
      <c r="E62" s="368">
        <v>1517073</v>
      </c>
      <c r="F62" s="368">
        <v>1036127</v>
      </c>
      <c r="G62" s="368">
        <v>711966</v>
      </c>
      <c r="H62" s="368">
        <v>714287</v>
      </c>
      <c r="I62" s="137">
        <v>260742</v>
      </c>
      <c r="J62" s="137">
        <v>568018</v>
      </c>
      <c r="K62" s="137">
        <v>243286</v>
      </c>
      <c r="L62" s="137">
        <v>155285</v>
      </c>
      <c r="M62" s="137">
        <v>99744</v>
      </c>
      <c r="N62" s="137">
        <v>126045</v>
      </c>
      <c r="O62"/>
    </row>
    <row r="63" spans="1:15" ht="11.25" customHeight="1">
      <c r="A63" s="135"/>
      <c r="B63" s="872">
        <v>4</v>
      </c>
      <c r="C63" s="873">
        <v>2022</v>
      </c>
      <c r="D63" s="907">
        <v>5403819</v>
      </c>
      <c r="E63" s="513">
        <v>1510171</v>
      </c>
      <c r="F63" s="513">
        <v>1033854</v>
      </c>
      <c r="G63" s="513">
        <v>708052</v>
      </c>
      <c r="H63" s="513">
        <v>712440</v>
      </c>
      <c r="I63" s="520">
        <v>258193</v>
      </c>
      <c r="J63" s="520">
        <v>565003</v>
      </c>
      <c r="K63" s="520">
        <v>240168</v>
      </c>
      <c r="L63" s="520">
        <v>152674</v>
      </c>
      <c r="M63" s="520">
        <v>98700</v>
      </c>
      <c r="N63" s="520">
        <v>124564</v>
      </c>
      <c r="O63"/>
    </row>
    <row r="64" spans="1:15" ht="11.25" customHeight="1">
      <c r="A64" s="135"/>
      <c r="B64" s="872">
        <v>5</v>
      </c>
      <c r="C64" s="873">
        <v>2023</v>
      </c>
      <c r="D64" s="907">
        <v>5369834</v>
      </c>
      <c r="E64" s="513">
        <v>1499887</v>
      </c>
      <c r="F64" s="513">
        <v>1031704</v>
      </c>
      <c r="G64" s="513">
        <v>702574</v>
      </c>
      <c r="H64" s="513">
        <v>711496</v>
      </c>
      <c r="I64" s="520">
        <v>255530</v>
      </c>
      <c r="J64" s="520">
        <v>561805</v>
      </c>
      <c r="K64" s="520">
        <v>236655</v>
      </c>
      <c r="L64" s="520">
        <v>149768</v>
      </c>
      <c r="M64" s="520">
        <v>97547</v>
      </c>
      <c r="N64" s="520">
        <v>122868</v>
      </c>
      <c r="O64"/>
    </row>
    <row r="65" spans="1:15" ht="11.25" customHeight="1">
      <c r="A65" s="135"/>
      <c r="B65" s="872">
        <v>6</v>
      </c>
      <c r="C65" s="873">
        <v>2024</v>
      </c>
      <c r="D65" s="907">
        <v>5336665</v>
      </c>
      <c r="E65" s="513">
        <v>1492282</v>
      </c>
      <c r="F65" s="513">
        <v>1029364</v>
      </c>
      <c r="G65" s="513">
        <v>697539</v>
      </c>
      <c r="H65" s="513">
        <v>709400</v>
      </c>
      <c r="I65" s="520">
        <v>252739</v>
      </c>
      <c r="J65" s="520">
        <v>558221</v>
      </c>
      <c r="K65" s="520">
        <v>232847</v>
      </c>
      <c r="L65" s="520">
        <v>146857</v>
      </c>
      <c r="M65" s="520">
        <v>96300</v>
      </c>
      <c r="N65" s="520">
        <v>121116</v>
      </c>
      <c r="O65"/>
    </row>
    <row r="66" spans="1:15" ht="11.25" customHeight="1">
      <c r="A66" s="135"/>
      <c r="B66" s="872">
        <v>7</v>
      </c>
      <c r="C66" s="873">
        <v>2025</v>
      </c>
      <c r="D66" s="907">
        <v>5306818</v>
      </c>
      <c r="E66" s="513">
        <v>1486038</v>
      </c>
      <c r="F66" s="513">
        <v>1027900</v>
      </c>
      <c r="G66" s="513">
        <v>694196</v>
      </c>
      <c r="H66" s="513">
        <v>707226</v>
      </c>
      <c r="I66" s="520">
        <v>249841</v>
      </c>
      <c r="J66" s="520">
        <v>554637</v>
      </c>
      <c r="K66" s="520">
        <v>229323</v>
      </c>
      <c r="L66" s="520">
        <v>143636</v>
      </c>
      <c r="M66" s="520">
        <v>94789</v>
      </c>
      <c r="N66" s="520">
        <v>119232</v>
      </c>
      <c r="O66"/>
    </row>
    <row r="67" spans="1:15" ht="11.25" customHeight="1">
      <c r="A67" s="135"/>
      <c r="B67" s="872"/>
      <c r="C67" s="873"/>
      <c r="D67" s="908"/>
      <c r="E67" s="368"/>
      <c r="F67" s="368"/>
      <c r="G67" s="368"/>
      <c r="H67" s="368"/>
      <c r="I67" s="137"/>
      <c r="J67" s="137"/>
      <c r="K67" s="137"/>
      <c r="L67" s="137"/>
      <c r="M67" s="137"/>
      <c r="N67" s="137"/>
      <c r="O67"/>
    </row>
    <row r="68" spans="1:15" ht="11.25" customHeight="1">
      <c r="A68" s="473">
        <v>7</v>
      </c>
      <c r="B68" s="467">
        <v>1</v>
      </c>
      <c r="C68" s="909" t="s">
        <v>285</v>
      </c>
      <c r="D68" s="429">
        <v>5330767</v>
      </c>
      <c r="E68" s="386">
        <v>1490896</v>
      </c>
      <c r="F68" s="386">
        <v>1028690</v>
      </c>
      <c r="G68" s="386">
        <v>696828</v>
      </c>
      <c r="H68" s="387">
        <v>709190</v>
      </c>
      <c r="I68" s="387">
        <v>252188</v>
      </c>
      <c r="J68" s="430">
        <v>557724</v>
      </c>
      <c r="K68" s="387">
        <v>232315</v>
      </c>
      <c r="L68" s="387">
        <v>146285</v>
      </c>
      <c r="M68" s="387">
        <v>95945</v>
      </c>
      <c r="N68" s="387">
        <v>120706</v>
      </c>
      <c r="O68"/>
    </row>
    <row r="69" spans="1:15" ht="12.75" customHeight="1">
      <c r="A69" s="473"/>
      <c r="B69" s="467">
        <v>2</v>
      </c>
      <c r="C69" s="909"/>
      <c r="D69" s="386">
        <v>5325228</v>
      </c>
      <c r="E69" s="386">
        <v>1489183</v>
      </c>
      <c r="F69" s="386">
        <v>1028006</v>
      </c>
      <c r="G69" s="386">
        <v>696296</v>
      </c>
      <c r="H69" s="387">
        <v>708695</v>
      </c>
      <c r="I69" s="387">
        <v>251826</v>
      </c>
      <c r="J69" s="387">
        <v>557022</v>
      </c>
      <c r="K69" s="387">
        <v>231952</v>
      </c>
      <c r="L69" s="387">
        <v>145985</v>
      </c>
      <c r="M69" s="387">
        <v>95743</v>
      </c>
      <c r="N69" s="387">
        <v>120520</v>
      </c>
      <c r="O69"/>
    </row>
    <row r="70" spans="1:15" ht="12.75" customHeight="1">
      <c r="A70" s="473"/>
      <c r="B70" s="467">
        <v>3</v>
      </c>
      <c r="C70" s="909"/>
      <c r="D70" s="386">
        <v>5320927</v>
      </c>
      <c r="E70" s="386">
        <v>1487586</v>
      </c>
      <c r="F70" s="386">
        <v>1027446</v>
      </c>
      <c r="G70" s="386">
        <v>695701</v>
      </c>
      <c r="H70" s="387">
        <v>708553</v>
      </c>
      <c r="I70" s="387">
        <v>251660</v>
      </c>
      <c r="J70" s="387">
        <v>556622</v>
      </c>
      <c r="K70" s="387">
        <v>231701</v>
      </c>
      <c r="L70" s="387">
        <v>145697</v>
      </c>
      <c r="M70" s="387">
        <v>95645</v>
      </c>
      <c r="N70" s="387">
        <v>120316</v>
      </c>
      <c r="O70"/>
    </row>
    <row r="71" spans="1:15" ht="12.75" customHeight="1">
      <c r="A71" s="473"/>
      <c r="B71" s="467">
        <v>4</v>
      </c>
      <c r="C71" s="909"/>
      <c r="D71" s="910">
        <v>5312981</v>
      </c>
      <c r="E71" s="386">
        <v>1486033</v>
      </c>
      <c r="F71" s="910">
        <v>1026779</v>
      </c>
      <c r="G71" s="386">
        <v>694980</v>
      </c>
      <c r="H71" s="387">
        <v>708001</v>
      </c>
      <c r="I71" s="387">
        <v>250812</v>
      </c>
      <c r="J71" s="386">
        <v>555364</v>
      </c>
      <c r="K71" s="387">
        <v>230827</v>
      </c>
      <c r="L71" s="387">
        <v>144910</v>
      </c>
      <c r="M71" s="387">
        <v>95368</v>
      </c>
      <c r="N71" s="387">
        <v>119907</v>
      </c>
      <c r="O71"/>
    </row>
    <row r="72" spans="1:15" ht="12.75" customHeight="1">
      <c r="A72" s="473"/>
      <c r="B72" s="467">
        <v>5</v>
      </c>
      <c r="C72" s="909"/>
      <c r="D72" s="910">
        <v>5315447</v>
      </c>
      <c r="E72" s="911">
        <v>1488568</v>
      </c>
      <c r="F72" s="910">
        <v>1027553</v>
      </c>
      <c r="G72" s="911">
        <v>695222</v>
      </c>
      <c r="H72" s="911">
        <v>707956</v>
      </c>
      <c r="I72" s="911">
        <v>250524</v>
      </c>
      <c r="J72" s="911">
        <v>555442</v>
      </c>
      <c r="K72" s="911">
        <v>230558</v>
      </c>
      <c r="L72" s="911">
        <v>144669</v>
      </c>
      <c r="M72" s="911">
        <v>95145</v>
      </c>
      <c r="N72" s="911">
        <v>119810</v>
      </c>
      <c r="O72"/>
    </row>
    <row r="73" spans="1:15" ht="12.75" customHeight="1">
      <c r="A73" s="473"/>
      <c r="B73" s="467">
        <v>6</v>
      </c>
      <c r="C73" s="909"/>
      <c r="D73" s="910">
        <v>5312946</v>
      </c>
      <c r="E73" s="911">
        <v>1487990</v>
      </c>
      <c r="F73" s="910">
        <v>1027433</v>
      </c>
      <c r="G73" s="911">
        <v>694954</v>
      </c>
      <c r="H73" s="911">
        <v>707717</v>
      </c>
      <c r="I73" s="911">
        <v>250211</v>
      </c>
      <c r="J73" s="911">
        <v>555218</v>
      </c>
      <c r="K73" s="911">
        <v>230266</v>
      </c>
      <c r="L73" s="911">
        <v>144438</v>
      </c>
      <c r="M73" s="911">
        <v>95064</v>
      </c>
      <c r="N73" s="911">
        <v>119655</v>
      </c>
      <c r="O73"/>
    </row>
    <row r="74" spans="1:15" ht="12.75" customHeight="1">
      <c r="A74" s="473"/>
      <c r="B74" s="467">
        <v>7</v>
      </c>
      <c r="C74" s="909"/>
      <c r="D74" s="910">
        <v>5311391</v>
      </c>
      <c r="E74" s="911">
        <v>1487267</v>
      </c>
      <c r="F74" s="910">
        <v>1027470</v>
      </c>
      <c r="G74" s="911">
        <v>694950</v>
      </c>
      <c r="H74" s="911">
        <v>707700</v>
      </c>
      <c r="I74" s="911">
        <v>250178</v>
      </c>
      <c r="J74" s="911">
        <v>555139</v>
      </c>
      <c r="K74" s="911">
        <v>229930</v>
      </c>
      <c r="L74" s="911">
        <v>144205</v>
      </c>
      <c r="M74" s="911">
        <v>94990</v>
      </c>
      <c r="N74" s="911">
        <v>119562</v>
      </c>
      <c r="O74"/>
    </row>
    <row r="75" spans="1:15" ht="12.75" customHeight="1">
      <c r="A75" s="473"/>
      <c r="B75" s="467">
        <v>8</v>
      </c>
      <c r="C75" s="909"/>
      <c r="D75" s="910">
        <v>5310176</v>
      </c>
      <c r="E75" s="911">
        <v>1486864</v>
      </c>
      <c r="F75" s="911">
        <v>1027854</v>
      </c>
      <c r="G75" s="911">
        <v>694652</v>
      </c>
      <c r="H75" s="911">
        <v>707433</v>
      </c>
      <c r="I75" s="911">
        <v>250135</v>
      </c>
      <c r="J75" s="911">
        <v>555069</v>
      </c>
      <c r="K75" s="911">
        <v>229793</v>
      </c>
      <c r="L75" s="911">
        <v>144013</v>
      </c>
      <c r="M75" s="911">
        <v>94941</v>
      </c>
      <c r="N75" s="911">
        <v>119422</v>
      </c>
      <c r="O75"/>
    </row>
    <row r="76" spans="1:15" ht="12.75" customHeight="1">
      <c r="A76" s="473"/>
      <c r="B76" s="467">
        <v>9</v>
      </c>
      <c r="C76" s="909"/>
      <c r="D76" s="910">
        <v>5307856</v>
      </c>
      <c r="E76" s="911">
        <v>1486225</v>
      </c>
      <c r="F76" s="911">
        <v>1027823</v>
      </c>
      <c r="G76" s="911">
        <v>694327</v>
      </c>
      <c r="H76" s="911">
        <v>707209</v>
      </c>
      <c r="I76" s="911">
        <v>249946</v>
      </c>
      <c r="J76" s="911">
        <v>554756</v>
      </c>
      <c r="K76" s="911">
        <v>229544</v>
      </c>
      <c r="L76" s="911">
        <v>143841</v>
      </c>
      <c r="M76" s="911">
        <v>94857</v>
      </c>
      <c r="N76" s="911">
        <v>119328</v>
      </c>
      <c r="O76"/>
    </row>
    <row r="77" spans="1:15" ht="12.75" customHeight="1">
      <c r="A77" s="473"/>
      <c r="B77" s="467">
        <v>10</v>
      </c>
      <c r="C77" s="909"/>
      <c r="D77" s="910">
        <v>5306818</v>
      </c>
      <c r="E77" s="911">
        <v>1486038</v>
      </c>
      <c r="F77" s="911">
        <v>1027900</v>
      </c>
      <c r="G77" s="910">
        <v>694196</v>
      </c>
      <c r="H77" s="911">
        <v>707226</v>
      </c>
      <c r="I77" s="911">
        <v>249841</v>
      </c>
      <c r="J77" s="911">
        <v>554637</v>
      </c>
      <c r="K77" s="911">
        <v>229323</v>
      </c>
      <c r="L77" s="911">
        <v>143636</v>
      </c>
      <c r="M77" s="911">
        <v>94789</v>
      </c>
      <c r="N77" s="911">
        <v>119232</v>
      </c>
      <c r="O77"/>
    </row>
    <row r="78" spans="1:15" ht="12.75" customHeight="1">
      <c r="A78" s="473"/>
      <c r="B78" s="467">
        <v>11</v>
      </c>
      <c r="C78" s="909"/>
      <c r="D78" s="911">
        <v>5306208</v>
      </c>
      <c r="E78" s="911">
        <v>1486037</v>
      </c>
      <c r="F78" s="911">
        <v>1027897</v>
      </c>
      <c r="G78" s="911">
        <v>694107</v>
      </c>
      <c r="H78" s="911">
        <v>707245</v>
      </c>
      <c r="I78" s="911">
        <v>249616</v>
      </c>
      <c r="J78" s="911">
        <v>554675</v>
      </c>
      <c r="K78" s="911">
        <v>229321</v>
      </c>
      <c r="L78" s="911">
        <v>143446</v>
      </c>
      <c r="M78" s="911">
        <v>94702</v>
      </c>
      <c r="N78" s="911">
        <v>119162</v>
      </c>
      <c r="O78"/>
    </row>
    <row r="79" spans="1:15" ht="12.75" customHeight="1">
      <c r="A79" s="473"/>
      <c r="B79" s="467">
        <v>12</v>
      </c>
      <c r="C79" s="909"/>
      <c r="D79" s="910">
        <v>5304127</v>
      </c>
      <c r="E79" s="911">
        <v>1485525</v>
      </c>
      <c r="F79" s="911">
        <v>1027526</v>
      </c>
      <c r="G79" s="911">
        <v>693917</v>
      </c>
      <c r="H79" s="911">
        <v>707182</v>
      </c>
      <c r="I79" s="911">
        <v>249472</v>
      </c>
      <c r="J79" s="911">
        <v>554482</v>
      </c>
      <c r="K79" s="911">
        <v>229213</v>
      </c>
      <c r="L79" s="910">
        <v>143200</v>
      </c>
      <c r="M79" s="911">
        <v>94611</v>
      </c>
      <c r="N79" s="911">
        <v>118999</v>
      </c>
      <c r="O79"/>
    </row>
    <row r="80" spans="1:15" ht="12.75" customHeight="1">
      <c r="A80" s="473">
        <v>8</v>
      </c>
      <c r="B80" s="467">
        <v>1</v>
      </c>
      <c r="C80" s="909"/>
      <c r="D80" s="912">
        <f>'2-1'!E13</f>
        <v>5301987</v>
      </c>
      <c r="E80" s="911">
        <f>'2-1'!E19</f>
        <v>1484449</v>
      </c>
      <c r="F80" s="911">
        <f>'2-1'!E20</f>
        <v>1027300</v>
      </c>
      <c r="G80" s="911">
        <f>'2-1'!E21</f>
        <v>694357</v>
      </c>
      <c r="H80" s="911">
        <f>'2-1'!E22</f>
        <v>707082</v>
      </c>
      <c r="I80" s="911">
        <f>'2-1'!E23</f>
        <v>249330</v>
      </c>
      <c r="J80" s="911">
        <f>'2-1'!E24</f>
        <v>554140</v>
      </c>
      <c r="K80" s="911">
        <f>'2-1'!E25</f>
        <v>228936</v>
      </c>
      <c r="L80" s="911">
        <f>'2-1'!E26</f>
        <v>143010</v>
      </c>
      <c r="M80" s="911">
        <f>'2-1'!E27</f>
        <v>94554</v>
      </c>
      <c r="N80" s="911">
        <f>'2-1'!E28</f>
        <v>118829</v>
      </c>
      <c r="O80"/>
    </row>
    <row r="81" spans="1:16" ht="12.75" customHeight="1">
      <c r="A81" s="135"/>
      <c r="B81" s="913"/>
      <c r="C81" s="909"/>
      <c r="D81" s="180"/>
      <c r="E81" s="180"/>
      <c r="F81" s="180"/>
      <c r="G81" s="180"/>
      <c r="H81" s="180"/>
      <c r="I81" s="180"/>
      <c r="J81" s="180"/>
      <c r="K81" s="180"/>
      <c r="L81" s="180"/>
      <c r="M81" s="180"/>
      <c r="N81" s="180"/>
      <c r="O81"/>
    </row>
    <row r="82" spans="1:16" ht="12.75" customHeight="1">
      <c r="A82" s="1820" t="s">
        <v>270</v>
      </c>
      <c r="B82" s="1820"/>
      <c r="C82" s="1821"/>
      <c r="D82" s="402">
        <f>(D80-D79)/D79*100</f>
        <v>-4.0345941942943671E-2</v>
      </c>
      <c r="E82" s="403">
        <f t="shared" ref="E82:N82" si="0">(E80-E79)/E79*100</f>
        <v>-7.2432305077329562E-2</v>
      </c>
      <c r="F82" s="403">
        <f t="shared" si="0"/>
        <v>-2.1994577266171367E-2</v>
      </c>
      <c r="G82" s="403">
        <f t="shared" si="0"/>
        <v>6.3408159765505095E-2</v>
      </c>
      <c r="H82" s="403">
        <f t="shared" si="0"/>
        <v>-1.4140631407473606E-2</v>
      </c>
      <c r="I82" s="403">
        <f t="shared" si="0"/>
        <v>-5.6920215495125701E-2</v>
      </c>
      <c r="J82" s="403">
        <f t="shared" si="0"/>
        <v>-6.1679188864561876E-2</v>
      </c>
      <c r="K82" s="403">
        <f t="shared" si="0"/>
        <v>-0.12084829394493331</v>
      </c>
      <c r="L82" s="403">
        <f t="shared" si="0"/>
        <v>-0.13268156424581004</v>
      </c>
      <c r="M82" s="403">
        <f t="shared" si="0"/>
        <v>-6.0246694359006876E-2</v>
      </c>
      <c r="N82" s="403">
        <f t="shared" si="0"/>
        <v>-0.14285834334742309</v>
      </c>
      <c r="O82"/>
      <c r="P82" s="362" t="s">
        <v>906</v>
      </c>
    </row>
    <row r="83" spans="1:16" ht="15.75" customHeight="1">
      <c r="A83" s="1822" t="s">
        <v>271</v>
      </c>
      <c r="B83" s="1822"/>
      <c r="C83" s="1823"/>
      <c r="D83" s="404">
        <f>(D80-D68)/D68*100</f>
        <v>-0.53988478581037214</v>
      </c>
      <c r="E83" s="405">
        <f t="shared" ref="E83:N83" si="1">(E80-E68)/E68*100</f>
        <v>-0.43242452860561703</v>
      </c>
      <c r="F83" s="405">
        <f t="shared" si="1"/>
        <v>-0.13512331217373552</v>
      </c>
      <c r="G83" s="405">
        <f t="shared" si="1"/>
        <v>-0.35460687572830024</v>
      </c>
      <c r="H83" s="405">
        <f t="shared" si="1"/>
        <v>-0.29724051382563205</v>
      </c>
      <c r="I83" s="405">
        <f t="shared" si="1"/>
        <v>-1.1332815201357715</v>
      </c>
      <c r="J83" s="405">
        <f t="shared" si="1"/>
        <v>-0.64261175778700574</v>
      </c>
      <c r="K83" s="405">
        <f t="shared" si="1"/>
        <v>-1.4544906699954803</v>
      </c>
      <c r="L83" s="405">
        <f t="shared" si="1"/>
        <v>-2.2387804627952286</v>
      </c>
      <c r="M83" s="405">
        <f t="shared" si="1"/>
        <v>-1.4497889415811143</v>
      </c>
      <c r="N83" s="405">
        <f t="shared" si="1"/>
        <v>-1.5550179775653241</v>
      </c>
      <c r="O83"/>
      <c r="P83" s="362" t="s">
        <v>906</v>
      </c>
    </row>
    <row r="84" spans="1:16">
      <c r="A84" s="884"/>
      <c r="B84" s="885"/>
      <c r="C84" s="700"/>
      <c r="D84" s="915"/>
      <c r="E84" s="886"/>
      <c r="F84" s="886"/>
      <c r="G84" s="886"/>
      <c r="H84" s="886"/>
      <c r="I84" s="886"/>
      <c r="J84" s="886"/>
      <c r="K84" s="886"/>
      <c r="L84" s="886"/>
      <c r="M84" s="886"/>
      <c r="N84" s="889" t="s">
        <v>388</v>
      </c>
      <c r="O84"/>
    </row>
    <row r="85" spans="1:16" ht="13.5" customHeight="1">
      <c r="A85" s="884" t="s">
        <v>387</v>
      </c>
      <c r="B85" s="885" t="s">
        <v>513</v>
      </c>
      <c r="C85" s="700" t="s">
        <v>975</v>
      </c>
      <c r="D85" s="886"/>
      <c r="E85" s="886"/>
      <c r="F85" s="886"/>
      <c r="G85" s="886"/>
      <c r="H85" s="886"/>
      <c r="I85" s="886"/>
      <c r="J85" s="886"/>
      <c r="K85" s="886"/>
      <c r="L85" s="886"/>
      <c r="M85" s="886"/>
      <c r="N85" s="916"/>
      <c r="O85"/>
    </row>
    <row r="86" spans="1:16" ht="14.25" customHeight="1">
      <c r="A86" s="884"/>
      <c r="B86" s="885" t="s">
        <v>912</v>
      </c>
      <c r="C86" s="700" t="s">
        <v>976</v>
      </c>
      <c r="D86" s="886"/>
      <c r="E86" s="886"/>
      <c r="F86" s="886"/>
      <c r="G86" s="886"/>
      <c r="H86" s="886"/>
      <c r="I86" s="886"/>
      <c r="J86" s="886"/>
      <c r="K86" s="886"/>
      <c r="L86" s="886"/>
      <c r="M86" s="886"/>
      <c r="N86" s="916"/>
      <c r="O86"/>
    </row>
    <row r="87" spans="1:16" ht="12.75" customHeight="1">
      <c r="A87" s="884"/>
      <c r="B87" s="917"/>
      <c r="C87" s="865" t="s">
        <v>914</v>
      </c>
      <c r="D87" s="865"/>
      <c r="E87" s="865"/>
      <c r="F87" s="865"/>
      <c r="G87" s="865"/>
      <c r="H87" s="865"/>
      <c r="I87" s="865"/>
      <c r="J87" s="865"/>
      <c r="K87" s="865"/>
      <c r="L87" s="865"/>
      <c r="M87" s="865"/>
      <c r="N87" s="916"/>
      <c r="O87"/>
    </row>
    <row r="88" spans="1:16" ht="11.25" customHeight="1">
      <c r="A88" s="884"/>
      <c r="B88" s="918" t="s">
        <v>915</v>
      </c>
      <c r="C88" s="865" t="s">
        <v>977</v>
      </c>
      <c r="D88" s="865"/>
      <c r="E88" s="865"/>
      <c r="F88" s="865"/>
      <c r="G88" s="865"/>
      <c r="H88" s="865"/>
      <c r="I88" s="865"/>
      <c r="J88" s="865"/>
      <c r="K88" s="865"/>
      <c r="L88" s="865"/>
      <c r="M88" s="865"/>
      <c r="N88" s="916"/>
      <c r="O88"/>
    </row>
    <row r="89" spans="1:16" ht="12" customHeight="1">
      <c r="A89" s="884"/>
      <c r="B89" s="917"/>
      <c r="C89" s="865"/>
      <c r="D89" s="865"/>
      <c r="E89" s="865"/>
      <c r="F89" s="865"/>
      <c r="G89" s="865"/>
      <c r="H89" s="865"/>
      <c r="I89" s="865"/>
      <c r="J89" s="865"/>
      <c r="K89" s="865"/>
      <c r="L89" s="865"/>
      <c r="M89" s="865"/>
      <c r="N89" s="865"/>
      <c r="O89"/>
    </row>
    <row r="90" spans="1:16" ht="13.5" customHeight="1">
      <c r="A90" s="884"/>
      <c r="B90" s="918"/>
      <c r="C90" s="865"/>
      <c r="D90" s="865"/>
      <c r="E90" s="865"/>
      <c r="F90" s="865"/>
      <c r="G90" s="865"/>
      <c r="H90" s="865"/>
      <c r="I90" s="865"/>
      <c r="J90" s="865"/>
      <c r="K90" s="865"/>
      <c r="L90" s="865"/>
      <c r="M90" s="865"/>
      <c r="N90" s="865"/>
      <c r="O90"/>
    </row>
    <row r="91" spans="1:16" ht="14.25" customHeight="1">
      <c r="A91" s="865"/>
      <c r="B91" s="918"/>
      <c r="C91" s="865"/>
      <c r="D91"/>
      <c r="E91"/>
      <c r="F91"/>
      <c r="G91"/>
      <c r="H91"/>
      <c r="I91"/>
      <c r="J91"/>
      <c r="K91"/>
      <c r="L91"/>
      <c r="M91"/>
      <c r="N91"/>
      <c r="O91"/>
    </row>
  </sheetData>
  <mergeCells count="8">
    <mergeCell ref="A82:C82"/>
    <mergeCell ref="A83:C83"/>
    <mergeCell ref="L3:N3"/>
    <mergeCell ref="A45:C45"/>
    <mergeCell ref="H3:H4"/>
    <mergeCell ref="A3:C4"/>
    <mergeCell ref="D3:D4"/>
    <mergeCell ref="I3:K3"/>
  </mergeCells>
  <phoneticPr fontId="3"/>
  <pageMargins left="0.70866141732283472" right="0.70866141732283472" top="0.70866141732283472" bottom="0.39370078740157483" header="0.31496062992125984" footer="0.31496062992125984"/>
  <pageSetup paperSize="9" scale="72" orientation="portrait" r:id="rId1"/>
  <headerFooter scaleWithDoc="0">
    <oddHeader>&amp;L&amp;"ＭＳ ゴシック,太字"&amp;14 2　人口</oddHeader>
    <oddFooter>&amp;L-10-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rgb="FF92D050"/>
  </sheetPr>
  <dimension ref="A1:J102"/>
  <sheetViews>
    <sheetView view="pageBreakPreview" zoomScaleNormal="100" zoomScaleSheetLayoutView="100" workbookViewId="0"/>
  </sheetViews>
  <sheetFormatPr defaultColWidth="9" defaultRowHeight="12"/>
  <cols>
    <col min="1" max="1" width="36.6640625" style="20" customWidth="1"/>
    <col min="2" max="9" width="11.6640625" style="20" customWidth="1"/>
    <col min="10" max="10" width="4.33203125" style="20" customWidth="1"/>
    <col min="11" max="16384" width="9" style="20"/>
  </cols>
  <sheetData>
    <row r="1" spans="1:9" s="87" customFormat="1" ht="20">
      <c r="A1" s="919" t="s">
        <v>978</v>
      </c>
      <c r="B1" s="920"/>
      <c r="C1" s="920"/>
      <c r="D1" s="919" t="s">
        <v>1092</v>
      </c>
      <c r="E1" s="920"/>
      <c r="F1" s="682"/>
      <c r="G1" s="920"/>
      <c r="H1" s="920"/>
      <c r="I1" s="920"/>
    </row>
    <row r="2" spans="1:9" s="87" customFormat="1" ht="5.25" customHeight="1" thickBot="1">
      <c r="A2" s="919"/>
      <c r="B2" s="920"/>
      <c r="C2" s="920"/>
      <c r="D2" s="920"/>
      <c r="E2" s="920"/>
      <c r="F2" s="682"/>
      <c r="G2" s="920"/>
      <c r="H2" s="920"/>
      <c r="I2" s="920"/>
    </row>
    <row r="3" spans="1:9" s="248" customFormat="1" ht="17.649999999999999" customHeight="1">
      <c r="A3" s="921" t="s">
        <v>946</v>
      </c>
      <c r="B3" s="922"/>
      <c r="C3" s="922"/>
      <c r="D3" s="922"/>
      <c r="E3" s="922"/>
      <c r="F3" s="922"/>
      <c r="G3" s="922"/>
      <c r="H3" s="923"/>
      <c r="I3" s="924"/>
    </row>
    <row r="4" spans="1:9" s="86" customFormat="1" ht="13.5" customHeight="1">
      <c r="A4" s="925" t="s">
        <v>1068</v>
      </c>
      <c r="B4" s="926"/>
      <c r="C4" s="926"/>
      <c r="D4" s="926"/>
      <c r="E4" s="926"/>
      <c r="F4" s="926"/>
      <c r="G4" s="927"/>
      <c r="H4" s="928"/>
    </row>
    <row r="5" spans="1:9" s="86" customFormat="1" ht="3" customHeight="1">
      <c r="A5" s="925" t="s">
        <v>943</v>
      </c>
      <c r="B5" s="926"/>
      <c r="C5" s="926"/>
      <c r="D5" s="926"/>
      <c r="E5" s="926"/>
      <c r="F5" s="926"/>
      <c r="G5" s="927"/>
      <c r="H5" s="928"/>
    </row>
    <row r="6" spans="1:9" s="248" customFormat="1" ht="16.5">
      <c r="A6" s="929" t="s">
        <v>947</v>
      </c>
      <c r="B6" s="930"/>
      <c r="C6" s="930"/>
      <c r="D6" s="930"/>
      <c r="E6" s="930"/>
      <c r="F6" s="930"/>
      <c r="G6" s="930"/>
      <c r="H6" s="931"/>
      <c r="I6" s="924"/>
    </row>
    <row r="7" spans="1:9" s="86" customFormat="1" ht="15" customHeight="1">
      <c r="A7" s="925" t="s">
        <v>1069</v>
      </c>
      <c r="B7" s="926"/>
      <c r="C7" s="926"/>
      <c r="D7" s="926"/>
      <c r="E7" s="926"/>
      <c r="F7" s="926"/>
      <c r="G7" s="927"/>
      <c r="H7" s="928"/>
    </row>
    <row r="8" spans="1:9" s="86" customFormat="1" ht="15" customHeight="1">
      <c r="A8" s="925" t="s">
        <v>1070</v>
      </c>
      <c r="B8" s="926"/>
      <c r="C8" s="926"/>
      <c r="D8" s="926"/>
      <c r="E8" s="926"/>
      <c r="F8" s="926"/>
      <c r="G8" s="927"/>
      <c r="H8" s="928"/>
    </row>
    <row r="9" spans="1:9" s="86" customFormat="1" ht="2.25" customHeight="1">
      <c r="A9" s="925"/>
      <c r="B9" s="926"/>
      <c r="C9" s="926"/>
      <c r="D9" s="926"/>
      <c r="E9" s="926"/>
      <c r="F9" s="926"/>
      <c r="G9" s="926"/>
      <c r="H9" s="932"/>
    </row>
    <row r="10" spans="1:9" s="248" customFormat="1" ht="16.5">
      <c r="A10" s="929" t="s">
        <v>948</v>
      </c>
      <c r="B10" s="930"/>
      <c r="C10" s="930"/>
      <c r="D10" s="930"/>
      <c r="E10" s="930"/>
      <c r="F10" s="930"/>
      <c r="G10" s="930"/>
      <c r="H10" s="931"/>
      <c r="I10" s="924"/>
    </row>
    <row r="11" spans="1:9" s="248" customFormat="1" ht="16.5" customHeight="1">
      <c r="A11" s="933" t="s">
        <v>1071</v>
      </c>
      <c r="B11" s="934"/>
      <c r="C11" s="934"/>
      <c r="D11" s="934"/>
      <c r="E11" s="934"/>
      <c r="F11" s="934"/>
      <c r="G11" s="935"/>
      <c r="H11" s="936"/>
      <c r="I11" s="924"/>
    </row>
    <row r="12" spans="1:9" s="86" customFormat="1" ht="4.5" customHeight="1" thickBot="1">
      <c r="A12" s="937"/>
      <c r="B12" s="938"/>
      <c r="C12" s="938"/>
      <c r="D12" s="938"/>
      <c r="E12" s="938"/>
      <c r="F12" s="938"/>
      <c r="G12" s="938"/>
      <c r="H12" s="939"/>
    </row>
    <row r="13" spans="1:9" ht="5.25" customHeight="1">
      <c r="A13" s="940"/>
      <c r="B13" s="940"/>
      <c r="C13" s="940"/>
      <c r="D13" s="940"/>
      <c r="E13" s="940"/>
      <c r="F13" s="940"/>
      <c r="G13" s="940"/>
      <c r="H13" s="940"/>
      <c r="I13" s="941"/>
    </row>
    <row r="14" spans="1:9" ht="20">
      <c r="A14" s="942" t="s">
        <v>979</v>
      </c>
      <c r="E14" s="942" t="s">
        <v>1093</v>
      </c>
    </row>
    <row r="15" spans="1:9" ht="2.25" customHeight="1"/>
    <row r="16" spans="1:9" customFormat="1" ht="14.25" customHeight="1">
      <c r="A16" s="409"/>
      <c r="B16" s="1839" t="s">
        <v>623</v>
      </c>
      <c r="C16" s="1840"/>
      <c r="D16" s="1841" t="s">
        <v>168</v>
      </c>
      <c r="E16" s="1843"/>
      <c r="F16" s="1843"/>
      <c r="G16" s="1842"/>
      <c r="H16" s="1841" t="s">
        <v>169</v>
      </c>
      <c r="I16" s="1842"/>
    </row>
    <row r="17" spans="1:9" customFormat="1" ht="19">
      <c r="A17" s="410" t="s">
        <v>170</v>
      </c>
      <c r="B17" s="411" t="s">
        <v>171</v>
      </c>
      <c r="C17" s="412" t="s">
        <v>39</v>
      </c>
      <c r="D17" s="413" t="s">
        <v>261</v>
      </c>
      <c r="E17" s="412" t="s">
        <v>39</v>
      </c>
      <c r="F17" s="414" t="s">
        <v>173</v>
      </c>
      <c r="G17" s="412" t="s">
        <v>174</v>
      </c>
      <c r="H17" s="415" t="s">
        <v>172</v>
      </c>
      <c r="I17" s="416" t="s">
        <v>40</v>
      </c>
    </row>
    <row r="18" spans="1:9" customFormat="1" ht="9.75" customHeight="1">
      <c r="A18" s="943"/>
      <c r="B18" s="944" t="s">
        <v>102</v>
      </c>
      <c r="C18" s="945" t="s">
        <v>103</v>
      </c>
      <c r="D18" s="945" t="s">
        <v>102</v>
      </c>
      <c r="E18" s="945" t="s">
        <v>103</v>
      </c>
      <c r="F18" s="945" t="s">
        <v>102</v>
      </c>
      <c r="G18" s="945" t="s">
        <v>102</v>
      </c>
      <c r="H18" s="945" t="s">
        <v>102</v>
      </c>
      <c r="I18" s="945" t="s">
        <v>102</v>
      </c>
    </row>
    <row r="19" spans="1:9" customFormat="1" ht="10.4" customHeight="1">
      <c r="A19" s="946" t="s">
        <v>238</v>
      </c>
      <c r="B19" s="947">
        <v>294299</v>
      </c>
      <c r="C19" s="948">
        <v>0.9</v>
      </c>
      <c r="D19" s="947">
        <v>269807</v>
      </c>
      <c r="E19" s="547">
        <v>2.7</v>
      </c>
      <c r="F19" s="949">
        <v>248353</v>
      </c>
      <c r="G19" s="949">
        <v>21454</v>
      </c>
      <c r="H19" s="950">
        <v>24492</v>
      </c>
      <c r="I19" s="950">
        <v>-4416</v>
      </c>
    </row>
    <row r="20" spans="1:9" customFormat="1" ht="3.75" customHeight="1">
      <c r="A20" s="943"/>
      <c r="B20" s="951"/>
      <c r="C20" s="952"/>
      <c r="D20" s="949"/>
      <c r="E20" s="952"/>
      <c r="F20" s="949"/>
      <c r="G20" s="949"/>
      <c r="H20" s="949"/>
      <c r="I20" s="950"/>
    </row>
    <row r="21" spans="1:9" customFormat="1" ht="10.4" customHeight="1">
      <c r="A21" s="943" t="s">
        <v>239</v>
      </c>
      <c r="B21" s="953">
        <v>407419</v>
      </c>
      <c r="C21" s="547">
        <v>0.6</v>
      </c>
      <c r="D21" s="954">
        <v>368614</v>
      </c>
      <c r="E21" s="547">
        <v>2.2999999999999998</v>
      </c>
      <c r="F21" s="949">
        <v>335487</v>
      </c>
      <c r="G21" s="949">
        <v>33127</v>
      </c>
      <c r="H21" s="949">
        <v>38805</v>
      </c>
      <c r="I21" s="950">
        <v>-5776</v>
      </c>
    </row>
    <row r="22" spans="1:9" customFormat="1" ht="10.4" customHeight="1">
      <c r="A22" s="943" t="s">
        <v>240</v>
      </c>
      <c r="B22" s="953">
        <v>109698</v>
      </c>
      <c r="C22" s="547">
        <v>3</v>
      </c>
      <c r="D22" s="954">
        <v>108563</v>
      </c>
      <c r="E22" s="547">
        <v>5.2</v>
      </c>
      <c r="F22" s="949">
        <v>106157</v>
      </c>
      <c r="G22" s="949">
        <v>2406</v>
      </c>
      <c r="H22" s="949">
        <v>1135</v>
      </c>
      <c r="I22" s="950">
        <v>-2145</v>
      </c>
    </row>
    <row r="23" spans="1:9" customFormat="1" ht="3" customHeight="1">
      <c r="A23" s="943"/>
      <c r="B23" s="951"/>
      <c r="C23" s="952"/>
      <c r="D23" s="949"/>
      <c r="E23" s="952"/>
      <c r="F23" s="949"/>
      <c r="G23" s="949"/>
      <c r="H23" s="949"/>
      <c r="I23" s="950"/>
    </row>
    <row r="24" spans="1:9" customFormat="1" ht="10.4" customHeight="1">
      <c r="A24" s="943" t="s">
        <v>246</v>
      </c>
      <c r="B24" s="955" t="s">
        <v>828</v>
      </c>
      <c r="C24" s="547" t="s">
        <v>828</v>
      </c>
      <c r="D24" s="956" t="s">
        <v>828</v>
      </c>
      <c r="E24" s="547" t="s">
        <v>828</v>
      </c>
      <c r="F24" s="956" t="s">
        <v>828</v>
      </c>
      <c r="G24" s="956" t="s">
        <v>828</v>
      </c>
      <c r="H24" s="956" t="s">
        <v>828</v>
      </c>
      <c r="I24" s="547" t="s">
        <v>828</v>
      </c>
    </row>
    <row r="25" spans="1:9" customFormat="1" ht="10.4" customHeight="1">
      <c r="A25" s="943" t="s">
        <v>184</v>
      </c>
      <c r="B25" s="951">
        <v>383646</v>
      </c>
      <c r="C25" s="547">
        <v>-10.7</v>
      </c>
      <c r="D25" s="949">
        <v>350962</v>
      </c>
      <c r="E25" s="547">
        <v>-5.3</v>
      </c>
      <c r="F25" s="949">
        <v>311316</v>
      </c>
      <c r="G25" s="253">
        <v>39646</v>
      </c>
      <c r="H25" s="950">
        <v>32684</v>
      </c>
      <c r="I25" s="950">
        <v>-25810</v>
      </c>
    </row>
    <row r="26" spans="1:9" customFormat="1" ht="10.4" customHeight="1">
      <c r="A26" s="943" t="s">
        <v>185</v>
      </c>
      <c r="B26" s="951">
        <v>397087</v>
      </c>
      <c r="C26" s="547">
        <v>1.6</v>
      </c>
      <c r="D26" s="949">
        <v>353930</v>
      </c>
      <c r="E26" s="547">
        <v>4.9000000000000004</v>
      </c>
      <c r="F26" s="949">
        <v>316996</v>
      </c>
      <c r="G26" s="949">
        <v>36934</v>
      </c>
      <c r="H26" s="950">
        <v>43157</v>
      </c>
      <c r="I26" s="950">
        <v>-10254</v>
      </c>
    </row>
    <row r="27" spans="1:9" customFormat="1" ht="10.4" customHeight="1">
      <c r="A27" s="943" t="s">
        <v>186</v>
      </c>
      <c r="B27" s="951">
        <v>418726</v>
      </c>
      <c r="C27" s="547">
        <v>3.7</v>
      </c>
      <c r="D27" s="949">
        <v>412137</v>
      </c>
      <c r="E27" s="547">
        <v>2.4</v>
      </c>
      <c r="F27" s="949">
        <v>372302</v>
      </c>
      <c r="G27" s="949">
        <v>39835</v>
      </c>
      <c r="H27" s="950">
        <v>6589</v>
      </c>
      <c r="I27" s="950">
        <v>5379</v>
      </c>
    </row>
    <row r="28" spans="1:9" customFormat="1" ht="10.4" customHeight="1">
      <c r="A28" s="943" t="s">
        <v>247</v>
      </c>
      <c r="B28" s="951">
        <v>426453</v>
      </c>
      <c r="C28" s="547">
        <v>6.5</v>
      </c>
      <c r="D28" s="949">
        <v>409138</v>
      </c>
      <c r="E28" s="547">
        <v>5.0999999999999996</v>
      </c>
      <c r="F28" s="949">
        <v>369313</v>
      </c>
      <c r="G28" s="949">
        <v>39825</v>
      </c>
      <c r="H28" s="950">
        <v>17315</v>
      </c>
      <c r="I28" s="950">
        <v>5693</v>
      </c>
    </row>
    <row r="29" spans="1:9" customFormat="1" ht="10.4" customHeight="1">
      <c r="A29" s="943" t="s">
        <v>248</v>
      </c>
      <c r="B29" s="951">
        <v>352548</v>
      </c>
      <c r="C29" s="547">
        <v>1.7</v>
      </c>
      <c r="D29" s="949">
        <v>342382</v>
      </c>
      <c r="E29" s="547">
        <v>0.9</v>
      </c>
      <c r="F29" s="949">
        <v>298668</v>
      </c>
      <c r="G29" s="949">
        <v>43714</v>
      </c>
      <c r="H29" s="950">
        <v>10166</v>
      </c>
      <c r="I29" s="950">
        <v>2725</v>
      </c>
    </row>
    <row r="30" spans="1:9" customFormat="1" ht="10.4" customHeight="1">
      <c r="A30" s="943" t="s">
        <v>249</v>
      </c>
      <c r="B30" s="951">
        <v>225844</v>
      </c>
      <c r="C30" s="547">
        <v>-7.7</v>
      </c>
      <c r="D30" s="949">
        <v>214628</v>
      </c>
      <c r="E30" s="547">
        <v>-1</v>
      </c>
      <c r="F30" s="949">
        <v>205945</v>
      </c>
      <c r="G30" s="949">
        <v>8683</v>
      </c>
      <c r="H30" s="950">
        <v>11216</v>
      </c>
      <c r="I30" s="950">
        <v>-16653</v>
      </c>
    </row>
    <row r="31" spans="1:9" customFormat="1" ht="10.4" customHeight="1">
      <c r="A31" s="943" t="s">
        <v>250</v>
      </c>
      <c r="B31" s="951">
        <v>368925</v>
      </c>
      <c r="C31" s="547">
        <v>-4.4000000000000004</v>
      </c>
      <c r="D31" s="949">
        <v>368020</v>
      </c>
      <c r="E31" s="547">
        <v>-3.7</v>
      </c>
      <c r="F31" s="949">
        <v>341033</v>
      </c>
      <c r="G31" s="949">
        <v>26987</v>
      </c>
      <c r="H31" s="950">
        <v>905</v>
      </c>
      <c r="I31" s="950">
        <v>-2735</v>
      </c>
    </row>
    <row r="32" spans="1:9" customFormat="1" ht="10.4" customHeight="1">
      <c r="A32" s="943" t="s">
        <v>251</v>
      </c>
      <c r="B32" s="951">
        <v>288796</v>
      </c>
      <c r="C32" s="547">
        <v>26.3</v>
      </c>
      <c r="D32" s="949">
        <v>257688</v>
      </c>
      <c r="E32" s="547">
        <v>13.5</v>
      </c>
      <c r="F32" s="949">
        <v>233801</v>
      </c>
      <c r="G32" s="949">
        <v>23887</v>
      </c>
      <c r="H32" s="950">
        <v>31108</v>
      </c>
      <c r="I32" s="950">
        <v>29382</v>
      </c>
    </row>
    <row r="33" spans="1:10" customFormat="1" ht="10.4" customHeight="1">
      <c r="A33" s="943" t="s">
        <v>252</v>
      </c>
      <c r="B33" s="951">
        <v>380216</v>
      </c>
      <c r="C33" s="547">
        <v>-26.9</v>
      </c>
      <c r="D33" s="949">
        <v>346650</v>
      </c>
      <c r="E33" s="547">
        <v>-14.8</v>
      </c>
      <c r="F33" s="949">
        <v>308592</v>
      </c>
      <c r="G33" s="949">
        <v>38058</v>
      </c>
      <c r="H33" s="950">
        <v>33566</v>
      </c>
      <c r="I33" s="950">
        <v>-79570</v>
      </c>
    </row>
    <row r="34" spans="1:10" customFormat="1" ht="10.4" customHeight="1">
      <c r="A34" s="943" t="s">
        <v>253</v>
      </c>
      <c r="B34" s="951">
        <v>126999</v>
      </c>
      <c r="C34" s="547">
        <v>12.9</v>
      </c>
      <c r="D34" s="949">
        <v>124390</v>
      </c>
      <c r="E34" s="547">
        <v>19.399999999999999</v>
      </c>
      <c r="F34" s="949">
        <v>117991</v>
      </c>
      <c r="G34" s="949">
        <v>6399</v>
      </c>
      <c r="H34" s="950">
        <v>2609</v>
      </c>
      <c r="I34" s="950">
        <v>-5665</v>
      </c>
    </row>
    <row r="35" spans="1:10" customFormat="1" ht="10.4" customHeight="1">
      <c r="A35" s="943" t="s">
        <v>254</v>
      </c>
      <c r="B35" s="951">
        <v>224258</v>
      </c>
      <c r="C35" s="547">
        <v>7.6</v>
      </c>
      <c r="D35" s="949">
        <v>210770</v>
      </c>
      <c r="E35" s="547">
        <v>5.6</v>
      </c>
      <c r="F35" s="949">
        <v>198966</v>
      </c>
      <c r="G35" s="949">
        <v>11804</v>
      </c>
      <c r="H35" s="950">
        <v>13488</v>
      </c>
      <c r="I35" s="950">
        <v>4640</v>
      </c>
    </row>
    <row r="36" spans="1:10" customFormat="1" ht="10.4" customHeight="1">
      <c r="A36" s="943" t="s">
        <v>255</v>
      </c>
      <c r="B36" s="951">
        <v>286891</v>
      </c>
      <c r="C36" s="547">
        <v>4.5</v>
      </c>
      <c r="D36" s="949">
        <v>277084</v>
      </c>
      <c r="E36" s="547">
        <v>16.5</v>
      </c>
      <c r="F36" s="949">
        <v>267960</v>
      </c>
      <c r="G36" s="949">
        <v>9124</v>
      </c>
      <c r="H36" s="950">
        <v>9807</v>
      </c>
      <c r="I36" s="950">
        <v>-26767</v>
      </c>
    </row>
    <row r="37" spans="1:10" customFormat="1" ht="10.4" customHeight="1">
      <c r="A37" s="943" t="s">
        <v>256</v>
      </c>
      <c r="B37" s="951">
        <v>299014</v>
      </c>
      <c r="C37" s="547">
        <v>5</v>
      </c>
      <c r="D37" s="949">
        <v>264741</v>
      </c>
      <c r="E37" s="547">
        <v>-2</v>
      </c>
      <c r="F37" s="949">
        <v>246739</v>
      </c>
      <c r="G37" s="949">
        <v>18002</v>
      </c>
      <c r="H37" s="950">
        <v>34273</v>
      </c>
      <c r="I37" s="950">
        <v>19587</v>
      </c>
    </row>
    <row r="38" spans="1:10" customFormat="1" ht="10.4" customHeight="1">
      <c r="A38" s="943" t="s">
        <v>257</v>
      </c>
      <c r="B38" s="951">
        <v>335175</v>
      </c>
      <c r="C38" s="547">
        <v>9.5</v>
      </c>
      <c r="D38" s="949">
        <v>323730</v>
      </c>
      <c r="E38" s="547">
        <v>5.7</v>
      </c>
      <c r="F38" s="949">
        <v>309315</v>
      </c>
      <c r="G38" s="949">
        <v>14415</v>
      </c>
      <c r="H38" s="950">
        <v>11445</v>
      </c>
      <c r="I38" s="950">
        <v>11255</v>
      </c>
    </row>
    <row r="39" spans="1:10" customFormat="1" ht="13.5" customHeight="1">
      <c r="A39" s="957" t="s">
        <v>241</v>
      </c>
      <c r="B39" s="958">
        <v>296008</v>
      </c>
      <c r="C39" s="959">
        <v>21.1</v>
      </c>
      <c r="D39" s="960">
        <v>250850</v>
      </c>
      <c r="E39" s="959">
        <v>14.2</v>
      </c>
      <c r="F39" s="960">
        <v>228751</v>
      </c>
      <c r="G39" s="960">
        <v>22099</v>
      </c>
      <c r="H39" s="961">
        <v>45158</v>
      </c>
      <c r="I39" s="961">
        <v>20510</v>
      </c>
    </row>
    <row r="40" spans="1:10" customFormat="1" ht="5.25" customHeight="1">
      <c r="A40" s="962"/>
      <c r="B40" s="963"/>
      <c r="C40" s="964"/>
      <c r="D40" s="964"/>
      <c r="E40" s="963"/>
      <c r="F40" s="964"/>
      <c r="G40" s="964"/>
      <c r="H40" s="963"/>
      <c r="I40" s="963"/>
    </row>
    <row r="41" spans="1:10" customFormat="1" ht="10.5" customHeight="1">
      <c r="A41" s="965" t="s">
        <v>613</v>
      </c>
      <c r="B41" s="966"/>
      <c r="C41" s="967"/>
      <c r="D41" s="967"/>
      <c r="E41" s="966"/>
      <c r="F41" s="967"/>
      <c r="G41" s="967"/>
      <c r="H41" s="966"/>
      <c r="I41" s="966"/>
      <c r="J41" s="21"/>
    </row>
    <row r="42" spans="1:10" ht="12.75" customHeight="1">
      <c r="A42" s="965" t="s">
        <v>614</v>
      </c>
      <c r="B42" s="966"/>
      <c r="C42" s="967"/>
      <c r="D42" s="967"/>
      <c r="E42" s="966"/>
      <c r="F42" s="967"/>
      <c r="G42" s="967"/>
      <c r="H42" s="966"/>
      <c r="I42" s="966"/>
      <c r="J42" s="21"/>
    </row>
    <row r="43" spans="1:10" ht="12.75" customHeight="1">
      <c r="A43" s="968" t="s">
        <v>615</v>
      </c>
      <c r="B43" s="700"/>
      <c r="C43" s="700"/>
      <c r="D43" s="700"/>
      <c r="E43" s="700"/>
      <c r="F43" s="700"/>
      <c r="G43" s="700"/>
      <c r="H43" s="700"/>
      <c r="I43" s="700"/>
      <c r="J43" s="21"/>
    </row>
    <row r="44" spans="1:10" ht="8.25" customHeight="1">
      <c r="A44" s="969"/>
      <c r="J44" s="21"/>
    </row>
    <row r="45" spans="1:10" ht="20">
      <c r="A45" s="942" t="s">
        <v>980</v>
      </c>
      <c r="B45" s="970"/>
      <c r="F45" s="942" t="s">
        <v>1093</v>
      </c>
      <c r="J45" s="21"/>
    </row>
    <row r="46" spans="1:10" ht="3.75" customHeight="1"/>
    <row r="47" spans="1:10" customFormat="1" ht="16.5" customHeight="1">
      <c r="A47" s="409"/>
      <c r="B47" s="1839" t="s">
        <v>175</v>
      </c>
      <c r="C47" s="1840"/>
      <c r="D47" s="1844" t="s">
        <v>624</v>
      </c>
      <c r="E47" s="1845"/>
      <c r="F47" s="1844" t="s">
        <v>625</v>
      </c>
      <c r="G47" s="1845"/>
      <c r="H47" s="1839" t="s">
        <v>176</v>
      </c>
      <c r="I47" s="1840"/>
    </row>
    <row r="48" spans="1:10" customFormat="1" ht="19">
      <c r="A48" s="410" t="s">
        <v>177</v>
      </c>
      <c r="B48" s="411" t="s">
        <v>261</v>
      </c>
      <c r="C48" s="412" t="s">
        <v>39</v>
      </c>
      <c r="D48" s="411" t="s">
        <v>261</v>
      </c>
      <c r="E48" s="412" t="s">
        <v>39</v>
      </c>
      <c r="F48" s="413" t="s">
        <v>261</v>
      </c>
      <c r="G48" s="412" t="s">
        <v>39</v>
      </c>
      <c r="H48" s="417" t="s">
        <v>261</v>
      </c>
      <c r="I48" s="412" t="s">
        <v>41</v>
      </c>
    </row>
    <row r="49" spans="1:9" customFormat="1" ht="11.25" customHeight="1">
      <c r="A49" s="943"/>
      <c r="B49" s="971" t="s">
        <v>36</v>
      </c>
      <c r="C49" s="972" t="s">
        <v>103</v>
      </c>
      <c r="D49" s="973" t="s">
        <v>36</v>
      </c>
      <c r="E49" s="972" t="s">
        <v>103</v>
      </c>
      <c r="F49" s="972" t="s">
        <v>36</v>
      </c>
      <c r="G49" s="972" t="s">
        <v>103</v>
      </c>
      <c r="H49" s="973" t="s">
        <v>37</v>
      </c>
      <c r="I49" s="972" t="s">
        <v>37</v>
      </c>
    </row>
    <row r="50" spans="1:9" customFormat="1" ht="10.4" customHeight="1">
      <c r="A50" s="946" t="s">
        <v>214</v>
      </c>
      <c r="B50" s="974">
        <v>129.30000000000001</v>
      </c>
      <c r="C50" s="547">
        <v>-2.2999999999999998</v>
      </c>
      <c r="D50" s="974">
        <v>119.9</v>
      </c>
      <c r="E50" s="547">
        <v>-2.6</v>
      </c>
      <c r="F50" s="654">
        <v>9.4</v>
      </c>
      <c r="G50" s="547">
        <v>1</v>
      </c>
      <c r="H50" s="654">
        <v>17.100000000000001</v>
      </c>
      <c r="I50" s="975">
        <v>-0.6</v>
      </c>
    </row>
    <row r="51" spans="1:9" customFormat="1" ht="3.75" customHeight="1">
      <c r="A51" s="943"/>
      <c r="B51" s="976"/>
      <c r="C51" s="977"/>
      <c r="D51" s="977"/>
      <c r="E51" s="977"/>
      <c r="F51" s="978"/>
      <c r="G51" s="952"/>
      <c r="H51" s="978"/>
      <c r="I51" s="952"/>
    </row>
    <row r="52" spans="1:9" customFormat="1" ht="10.4" customHeight="1">
      <c r="A52" s="943" t="s">
        <v>215</v>
      </c>
      <c r="B52" s="979">
        <v>163.19999999999999</v>
      </c>
      <c r="C52" s="547">
        <v>-2.4</v>
      </c>
      <c r="D52" s="978">
        <v>149.30000000000001</v>
      </c>
      <c r="E52" s="547">
        <v>-2.7</v>
      </c>
      <c r="F52" s="980">
        <v>13.9</v>
      </c>
      <c r="G52" s="547">
        <v>1.5</v>
      </c>
      <c r="H52" s="978">
        <v>19.600000000000001</v>
      </c>
      <c r="I52" s="981">
        <v>-0.6</v>
      </c>
    </row>
    <row r="53" spans="1:9" customFormat="1" ht="10.4" customHeight="1">
      <c r="A53" s="943" t="s">
        <v>216</v>
      </c>
      <c r="B53" s="979">
        <v>73.900000000000006</v>
      </c>
      <c r="C53" s="547">
        <v>-2.1</v>
      </c>
      <c r="D53" s="978">
        <v>71.900000000000006</v>
      </c>
      <c r="E53" s="547">
        <v>-2</v>
      </c>
      <c r="F53" s="978">
        <v>2</v>
      </c>
      <c r="G53" s="547">
        <v>-4.8</v>
      </c>
      <c r="H53" s="978">
        <v>13.2</v>
      </c>
      <c r="I53" s="981">
        <v>-0.4</v>
      </c>
    </row>
    <row r="54" spans="1:9" customFormat="1" ht="3" customHeight="1">
      <c r="A54" s="943"/>
      <c r="B54" s="982"/>
      <c r="C54" s="983"/>
      <c r="D54" s="983"/>
      <c r="E54" s="983"/>
      <c r="F54" s="978"/>
      <c r="G54" s="952"/>
      <c r="H54" s="978"/>
      <c r="I54" s="984"/>
    </row>
    <row r="55" spans="1:9" customFormat="1" ht="10.4" customHeight="1">
      <c r="A55" s="943" t="s">
        <v>246</v>
      </c>
      <c r="B55" s="985" t="s">
        <v>828</v>
      </c>
      <c r="C55" s="547" t="s">
        <v>828</v>
      </c>
      <c r="D55" s="980" t="s">
        <v>828</v>
      </c>
      <c r="E55" s="547" t="s">
        <v>828</v>
      </c>
      <c r="F55" s="980" t="s">
        <v>828</v>
      </c>
      <c r="G55" s="547" t="s">
        <v>828</v>
      </c>
      <c r="H55" s="980" t="s">
        <v>828</v>
      </c>
      <c r="I55" s="975" t="s">
        <v>828</v>
      </c>
    </row>
    <row r="56" spans="1:9" customFormat="1" ht="10.4" customHeight="1">
      <c r="A56" s="943" t="s">
        <v>184</v>
      </c>
      <c r="B56" s="986">
        <v>164.7</v>
      </c>
      <c r="C56" s="547">
        <v>-3</v>
      </c>
      <c r="D56" s="974">
        <v>148.80000000000001</v>
      </c>
      <c r="E56" s="547">
        <v>-3.8</v>
      </c>
      <c r="F56" s="654">
        <v>15.9</v>
      </c>
      <c r="G56" s="547">
        <v>5.4</v>
      </c>
      <c r="H56" s="980">
        <v>21</v>
      </c>
      <c r="I56" s="975">
        <v>0.5</v>
      </c>
    </row>
    <row r="57" spans="1:9" customFormat="1" ht="10.4" customHeight="1">
      <c r="A57" s="943" t="s">
        <v>185</v>
      </c>
      <c r="B57" s="986">
        <v>159.1</v>
      </c>
      <c r="C57" s="547">
        <v>-1.6</v>
      </c>
      <c r="D57" s="974">
        <v>144.80000000000001</v>
      </c>
      <c r="E57" s="547">
        <v>-2</v>
      </c>
      <c r="F57" s="974">
        <v>14.3</v>
      </c>
      <c r="G57" s="547">
        <v>2.9</v>
      </c>
      <c r="H57" s="980">
        <v>19.2</v>
      </c>
      <c r="I57" s="975">
        <v>-0.4</v>
      </c>
    </row>
    <row r="58" spans="1:9" customFormat="1" ht="10.4" customHeight="1">
      <c r="A58" s="943" t="s">
        <v>186</v>
      </c>
      <c r="B58" s="986">
        <v>141</v>
      </c>
      <c r="C58" s="547">
        <v>-6.3</v>
      </c>
      <c r="D58" s="974">
        <v>131</v>
      </c>
      <c r="E58" s="547">
        <v>-2.6</v>
      </c>
      <c r="F58" s="974">
        <v>10</v>
      </c>
      <c r="G58" s="547">
        <v>-37.1</v>
      </c>
      <c r="H58" s="980">
        <v>17.899999999999999</v>
      </c>
      <c r="I58" s="975">
        <v>-1</v>
      </c>
    </row>
    <row r="59" spans="1:9" customFormat="1" ht="10.4" customHeight="1">
      <c r="A59" s="943" t="s">
        <v>247</v>
      </c>
      <c r="B59" s="986">
        <v>159.9</v>
      </c>
      <c r="C59" s="547">
        <v>-4.5</v>
      </c>
      <c r="D59" s="974">
        <v>142.9</v>
      </c>
      <c r="E59" s="547">
        <v>-5.7</v>
      </c>
      <c r="F59" s="974">
        <v>17</v>
      </c>
      <c r="G59" s="547">
        <v>6.2</v>
      </c>
      <c r="H59" s="980">
        <v>18.600000000000001</v>
      </c>
      <c r="I59" s="975">
        <v>-1.1000000000000001</v>
      </c>
    </row>
    <row r="60" spans="1:9" customFormat="1" ht="10.4" customHeight="1">
      <c r="A60" s="943" t="s">
        <v>248</v>
      </c>
      <c r="B60" s="986">
        <v>164</v>
      </c>
      <c r="C60" s="547">
        <v>-4.2</v>
      </c>
      <c r="D60" s="974">
        <v>143</v>
      </c>
      <c r="E60" s="547">
        <v>-2.8</v>
      </c>
      <c r="F60" s="974">
        <v>21</v>
      </c>
      <c r="G60" s="547">
        <v>-12.9</v>
      </c>
      <c r="H60" s="980">
        <v>19.399999999999999</v>
      </c>
      <c r="I60" s="975">
        <v>-1</v>
      </c>
    </row>
    <row r="61" spans="1:9" customFormat="1" ht="10.4" customHeight="1">
      <c r="A61" s="943" t="s">
        <v>249</v>
      </c>
      <c r="B61" s="986">
        <v>117</v>
      </c>
      <c r="C61" s="547">
        <v>-3.7</v>
      </c>
      <c r="D61" s="974">
        <v>110.8</v>
      </c>
      <c r="E61" s="547">
        <v>-4.2</v>
      </c>
      <c r="F61" s="974">
        <v>6.2</v>
      </c>
      <c r="G61" s="547">
        <v>7</v>
      </c>
      <c r="H61" s="980">
        <v>16.600000000000001</v>
      </c>
      <c r="I61" s="975">
        <v>-1</v>
      </c>
    </row>
    <row r="62" spans="1:9" customFormat="1" ht="10.4" customHeight="1">
      <c r="A62" s="943" t="s">
        <v>250</v>
      </c>
      <c r="B62" s="986">
        <v>142.4</v>
      </c>
      <c r="C62" s="547">
        <v>-8.6</v>
      </c>
      <c r="D62" s="974">
        <v>130.30000000000001</v>
      </c>
      <c r="E62" s="547">
        <v>-8.1</v>
      </c>
      <c r="F62" s="974">
        <v>12.1</v>
      </c>
      <c r="G62" s="547">
        <v>-13</v>
      </c>
      <c r="H62" s="980">
        <v>18</v>
      </c>
      <c r="I62" s="975">
        <v>-1.1000000000000001</v>
      </c>
    </row>
    <row r="63" spans="1:9" customFormat="1" ht="10.4" customHeight="1">
      <c r="A63" s="943" t="s">
        <v>251</v>
      </c>
      <c r="B63" s="986">
        <v>136.6</v>
      </c>
      <c r="C63" s="547">
        <v>-4.9000000000000004</v>
      </c>
      <c r="D63" s="974">
        <v>126.1</v>
      </c>
      <c r="E63" s="547">
        <v>-5.5</v>
      </c>
      <c r="F63" s="974">
        <v>10.5</v>
      </c>
      <c r="G63" s="547">
        <v>0.9</v>
      </c>
      <c r="H63" s="980">
        <v>17.2</v>
      </c>
      <c r="I63" s="975">
        <v>-1.4</v>
      </c>
    </row>
    <row r="64" spans="1:9" customFormat="1" ht="10.4" customHeight="1">
      <c r="A64" s="943" t="s">
        <v>252</v>
      </c>
      <c r="B64" s="986">
        <v>157</v>
      </c>
      <c r="C64" s="547">
        <v>-2.1</v>
      </c>
      <c r="D64" s="974">
        <v>140.9</v>
      </c>
      <c r="E64" s="547">
        <v>-5</v>
      </c>
      <c r="F64" s="974">
        <v>16.100000000000001</v>
      </c>
      <c r="G64" s="547">
        <v>33</v>
      </c>
      <c r="H64" s="980">
        <v>19</v>
      </c>
      <c r="I64" s="975">
        <v>-0.8</v>
      </c>
    </row>
    <row r="65" spans="1:10" customFormat="1" ht="10.4" customHeight="1">
      <c r="A65" s="943" t="s">
        <v>253</v>
      </c>
      <c r="B65" s="986">
        <v>87.3</v>
      </c>
      <c r="C65" s="547">
        <v>17.3</v>
      </c>
      <c r="D65" s="974">
        <v>83.2</v>
      </c>
      <c r="E65" s="547">
        <v>16.5</v>
      </c>
      <c r="F65" s="974">
        <v>4.0999999999999996</v>
      </c>
      <c r="G65" s="547">
        <v>32.299999999999997</v>
      </c>
      <c r="H65" s="980">
        <v>13.4</v>
      </c>
      <c r="I65" s="975">
        <v>0.7</v>
      </c>
    </row>
    <row r="66" spans="1:10" customFormat="1" ht="10.4" customHeight="1">
      <c r="A66" s="943" t="s">
        <v>254</v>
      </c>
      <c r="B66" s="986">
        <v>112.5</v>
      </c>
      <c r="C66" s="547">
        <v>-5.2</v>
      </c>
      <c r="D66" s="974">
        <v>105.2</v>
      </c>
      <c r="E66" s="547">
        <v>-6.2</v>
      </c>
      <c r="F66" s="974">
        <v>7.3</v>
      </c>
      <c r="G66" s="547">
        <v>14.1</v>
      </c>
      <c r="H66" s="980">
        <v>15.3</v>
      </c>
      <c r="I66" s="975">
        <v>-1.4</v>
      </c>
    </row>
    <row r="67" spans="1:10" customFormat="1" ht="10.4" customHeight="1">
      <c r="A67" s="943" t="s">
        <v>255</v>
      </c>
      <c r="B67" s="986">
        <v>100.5</v>
      </c>
      <c r="C67" s="547">
        <v>-5.5</v>
      </c>
      <c r="D67" s="974">
        <v>94.8</v>
      </c>
      <c r="E67" s="547">
        <v>-2.8</v>
      </c>
      <c r="F67" s="974">
        <v>5.7</v>
      </c>
      <c r="G67" s="547">
        <v>-36</v>
      </c>
      <c r="H67" s="980">
        <v>14.9</v>
      </c>
      <c r="I67" s="975">
        <v>-0.3</v>
      </c>
    </row>
    <row r="68" spans="1:10" customFormat="1" ht="10.4" customHeight="1">
      <c r="A68" s="943" t="s">
        <v>256</v>
      </c>
      <c r="B68" s="986">
        <v>117.8</v>
      </c>
      <c r="C68" s="547">
        <v>-6.6</v>
      </c>
      <c r="D68" s="974">
        <v>112.9</v>
      </c>
      <c r="E68" s="547">
        <v>-6.8</v>
      </c>
      <c r="F68" s="974">
        <v>4.9000000000000004</v>
      </c>
      <c r="G68" s="547">
        <v>-3.9</v>
      </c>
      <c r="H68" s="980">
        <v>16.5</v>
      </c>
      <c r="I68" s="975">
        <v>-0.9</v>
      </c>
    </row>
    <row r="69" spans="1:10" customFormat="1" ht="10.4" customHeight="1">
      <c r="A69" s="943" t="s">
        <v>257</v>
      </c>
      <c r="B69" s="986">
        <v>128.19999999999999</v>
      </c>
      <c r="C69" s="547">
        <v>-6.7</v>
      </c>
      <c r="D69" s="974">
        <v>121.5</v>
      </c>
      <c r="E69" s="547">
        <v>-6.5</v>
      </c>
      <c r="F69" s="974">
        <v>6.7</v>
      </c>
      <c r="G69" s="547">
        <v>-11.9</v>
      </c>
      <c r="H69" s="980">
        <v>16.8</v>
      </c>
      <c r="I69" s="975">
        <v>-0.8</v>
      </c>
    </row>
    <row r="70" spans="1:10" customFormat="1" ht="12.75" customHeight="1">
      <c r="A70" s="987" t="s">
        <v>263</v>
      </c>
      <c r="B70" s="988">
        <v>139.19999999999999</v>
      </c>
      <c r="C70" s="959">
        <v>2.9</v>
      </c>
      <c r="D70" s="989">
        <v>128.80000000000001</v>
      </c>
      <c r="E70" s="959">
        <v>1.9</v>
      </c>
      <c r="F70" s="989">
        <v>10.4</v>
      </c>
      <c r="G70" s="959">
        <v>18.3</v>
      </c>
      <c r="H70" s="990">
        <v>17.8</v>
      </c>
      <c r="I70" s="991">
        <v>-0.2</v>
      </c>
    </row>
    <row r="71" spans="1:10" customFormat="1" ht="4.5" customHeight="1">
      <c r="A71" s="962"/>
      <c r="B71" s="963"/>
      <c r="C71" s="964"/>
      <c r="D71" s="964"/>
      <c r="E71" s="963"/>
      <c r="F71" s="964"/>
      <c r="G71" s="964"/>
      <c r="H71" s="963"/>
      <c r="I71" s="963"/>
    </row>
    <row r="72" spans="1:10" customFormat="1" ht="10.5" customHeight="1">
      <c r="A72" s="965" t="s">
        <v>616</v>
      </c>
      <c r="B72" s="700"/>
      <c r="C72" s="700"/>
      <c r="D72" s="700"/>
      <c r="E72" s="700"/>
      <c r="F72" s="700"/>
      <c r="G72" s="700"/>
      <c r="H72" s="700"/>
      <c r="I72" s="700"/>
    </row>
    <row r="73" spans="1:10" ht="10.5" customHeight="1">
      <c r="A73" s="968" t="s">
        <v>617</v>
      </c>
      <c r="B73" s="700"/>
      <c r="C73" s="700"/>
      <c r="D73" s="700"/>
      <c r="E73" s="700"/>
      <c r="F73" s="700"/>
      <c r="G73" s="700"/>
      <c r="H73" s="700"/>
      <c r="I73" s="700"/>
      <c r="J73" s="21"/>
    </row>
    <row r="74" spans="1:10" ht="8.25" customHeight="1">
      <c r="A74" s="992"/>
      <c r="B74" s="700"/>
      <c r="C74" s="700"/>
      <c r="D74" s="700"/>
      <c r="E74" s="700"/>
      <c r="F74" s="700"/>
      <c r="G74" s="700"/>
      <c r="H74" s="700"/>
      <c r="I74" s="700"/>
      <c r="J74" s="21"/>
    </row>
    <row r="75" spans="1:10" s="14" customFormat="1" ht="20">
      <c r="A75" s="993" t="s">
        <v>981</v>
      </c>
      <c r="C75" s="22"/>
      <c r="E75" s="993" t="s">
        <v>1093</v>
      </c>
    </row>
    <row r="76" spans="1:10" s="14" customFormat="1" ht="2.25" customHeight="1">
      <c r="A76" s="994"/>
      <c r="C76" s="22"/>
    </row>
    <row r="77" spans="1:10" customFormat="1" ht="9.75" customHeight="1">
      <c r="A77" s="409"/>
      <c r="B77" s="1844" t="s">
        <v>626</v>
      </c>
      <c r="C77" s="1845"/>
      <c r="D77" s="1846" t="s">
        <v>55</v>
      </c>
      <c r="E77" s="1847"/>
      <c r="F77" s="1841" t="s">
        <v>56</v>
      </c>
      <c r="G77" s="1842"/>
      <c r="H77" s="20"/>
      <c r="I77" s="20"/>
    </row>
    <row r="78" spans="1:10" customFormat="1" ht="19">
      <c r="A78" s="410" t="s">
        <v>177</v>
      </c>
      <c r="B78" s="415" t="s">
        <v>261</v>
      </c>
      <c r="C78" s="414" t="s">
        <v>39</v>
      </c>
      <c r="D78" s="415" t="s">
        <v>627</v>
      </c>
      <c r="E78" s="416" t="s">
        <v>42</v>
      </c>
      <c r="F78" s="417" t="s">
        <v>628</v>
      </c>
      <c r="G78" s="415" t="s">
        <v>629</v>
      </c>
      <c r="H78" s="20"/>
      <c r="I78" s="20"/>
    </row>
    <row r="79" spans="1:10" customFormat="1" ht="11.25" customHeight="1">
      <c r="A79" s="943"/>
      <c r="B79" s="995" t="s">
        <v>57</v>
      </c>
      <c r="C79" s="972" t="s">
        <v>103</v>
      </c>
      <c r="D79" s="973" t="s">
        <v>103</v>
      </c>
      <c r="E79" s="972" t="s">
        <v>38</v>
      </c>
      <c r="F79" s="973" t="s">
        <v>103</v>
      </c>
      <c r="G79" s="972" t="s">
        <v>103</v>
      </c>
      <c r="H79" s="20"/>
      <c r="I79" s="20"/>
    </row>
    <row r="80" spans="1:10" customFormat="1" ht="10.4" customHeight="1">
      <c r="A80" s="943" t="s">
        <v>242</v>
      </c>
      <c r="B80" s="951">
        <v>1905053</v>
      </c>
      <c r="C80" s="952">
        <v>0</v>
      </c>
      <c r="D80" s="975">
        <v>38.1</v>
      </c>
      <c r="E80" s="975">
        <v>0.1</v>
      </c>
      <c r="F80" s="996">
        <v>1.63</v>
      </c>
      <c r="G80" s="996">
        <v>1.43</v>
      </c>
      <c r="H80" s="20"/>
      <c r="I80" s="20"/>
    </row>
    <row r="81" spans="1:9" customFormat="1" ht="2.25" customHeight="1">
      <c r="A81" s="997"/>
      <c r="B81" s="982"/>
      <c r="C81" s="983"/>
      <c r="D81" s="983"/>
      <c r="E81" s="983"/>
      <c r="F81" s="996"/>
      <c r="G81" s="998"/>
      <c r="H81" s="20"/>
      <c r="I81" s="20"/>
    </row>
    <row r="82" spans="1:9" customFormat="1" ht="10.4" customHeight="1">
      <c r="A82" s="946" t="s">
        <v>246</v>
      </c>
      <c r="B82" s="956" t="s">
        <v>828</v>
      </c>
      <c r="C82" s="547" t="s">
        <v>828</v>
      </c>
      <c r="D82" s="980" t="s">
        <v>828</v>
      </c>
      <c r="E82" s="980" t="s">
        <v>828</v>
      </c>
      <c r="F82" s="999" t="s">
        <v>828</v>
      </c>
      <c r="G82" s="999" t="s">
        <v>828</v>
      </c>
      <c r="H82" s="20"/>
      <c r="I82" s="20"/>
    </row>
    <row r="83" spans="1:9" customFormat="1" ht="10.4" customHeight="1">
      <c r="A83" s="943" t="s">
        <v>184</v>
      </c>
      <c r="B83" s="951">
        <v>70324</v>
      </c>
      <c r="C83" s="547">
        <v>5.6</v>
      </c>
      <c r="D83" s="978">
        <v>5.3</v>
      </c>
      <c r="E83" s="952">
        <v>-3.5</v>
      </c>
      <c r="F83" s="1000">
        <v>0.65</v>
      </c>
      <c r="G83" s="996">
        <v>0.87</v>
      </c>
      <c r="H83" s="20"/>
      <c r="I83" s="20"/>
    </row>
    <row r="84" spans="1:9" customFormat="1" ht="10.4" customHeight="1">
      <c r="A84" s="943" t="s">
        <v>185</v>
      </c>
      <c r="B84" s="951">
        <v>330151</v>
      </c>
      <c r="C84" s="547">
        <v>-3.5</v>
      </c>
      <c r="D84" s="978">
        <v>14.2</v>
      </c>
      <c r="E84" s="952">
        <v>-0.3</v>
      </c>
      <c r="F84" s="996">
        <v>0.85</v>
      </c>
      <c r="G84" s="996">
        <v>0.88</v>
      </c>
      <c r="H84" s="20"/>
      <c r="I84" s="20"/>
    </row>
    <row r="85" spans="1:9" customFormat="1" ht="10.4" customHeight="1">
      <c r="A85" s="943" t="s">
        <v>186</v>
      </c>
      <c r="B85" s="951">
        <v>5687</v>
      </c>
      <c r="C85" s="952">
        <v>-0.6</v>
      </c>
      <c r="D85" s="978">
        <v>5.3</v>
      </c>
      <c r="E85" s="952">
        <v>-4.8</v>
      </c>
      <c r="F85" s="996">
        <v>0</v>
      </c>
      <c r="G85" s="996">
        <v>0.21</v>
      </c>
      <c r="H85" s="20"/>
      <c r="I85" s="20"/>
    </row>
    <row r="86" spans="1:9" customFormat="1" ht="10.4" customHeight="1">
      <c r="A86" s="943" t="s">
        <v>247</v>
      </c>
      <c r="B86" s="951">
        <v>17203</v>
      </c>
      <c r="C86" s="952">
        <v>2.2999999999999998</v>
      </c>
      <c r="D86" s="978">
        <v>1.9</v>
      </c>
      <c r="E86" s="952">
        <v>-1.4</v>
      </c>
      <c r="F86" s="996">
        <v>0.12</v>
      </c>
      <c r="G86" s="996">
        <v>0.32</v>
      </c>
      <c r="H86" s="20"/>
      <c r="I86" s="20"/>
    </row>
    <row r="87" spans="1:9" customFormat="1" ht="10.4" customHeight="1">
      <c r="A87" s="943" t="s">
        <v>248</v>
      </c>
      <c r="B87" s="951">
        <v>114612</v>
      </c>
      <c r="C87" s="952">
        <v>-1.1000000000000001</v>
      </c>
      <c r="D87" s="978">
        <v>13.8</v>
      </c>
      <c r="E87" s="952">
        <v>-1.1000000000000001</v>
      </c>
      <c r="F87" s="996">
        <v>0.77</v>
      </c>
      <c r="G87" s="996">
        <v>0.31</v>
      </c>
      <c r="H87" s="20"/>
      <c r="I87" s="20"/>
    </row>
    <row r="88" spans="1:9" customFormat="1" ht="10.4" customHeight="1">
      <c r="A88" s="943" t="s">
        <v>249</v>
      </c>
      <c r="B88" s="951">
        <v>346415</v>
      </c>
      <c r="C88" s="952">
        <v>0.2</v>
      </c>
      <c r="D88" s="978">
        <v>55.2</v>
      </c>
      <c r="E88" s="952">
        <v>1.3</v>
      </c>
      <c r="F88" s="996">
        <v>2.11</v>
      </c>
      <c r="G88" s="996">
        <v>2.39</v>
      </c>
      <c r="H88" s="20"/>
      <c r="I88" s="20"/>
    </row>
    <row r="89" spans="1:9" customFormat="1" ht="10.4" customHeight="1">
      <c r="A89" s="943" t="s">
        <v>250</v>
      </c>
      <c r="B89" s="951">
        <v>35633</v>
      </c>
      <c r="C89" s="952">
        <v>1.2</v>
      </c>
      <c r="D89" s="978">
        <v>15</v>
      </c>
      <c r="E89" s="952">
        <v>10.6</v>
      </c>
      <c r="F89" s="996">
        <v>1.2</v>
      </c>
      <c r="G89" s="996">
        <v>1.18</v>
      </c>
      <c r="H89" s="20"/>
      <c r="I89" s="20"/>
    </row>
    <row r="90" spans="1:9" customFormat="1" ht="10.4" customHeight="1">
      <c r="A90" s="943" t="s">
        <v>251</v>
      </c>
      <c r="B90" s="951">
        <v>25394</v>
      </c>
      <c r="C90" s="975">
        <v>-7.5</v>
      </c>
      <c r="D90" s="978">
        <v>40.6</v>
      </c>
      <c r="E90" s="975">
        <v>1.2</v>
      </c>
      <c r="F90" s="996">
        <v>0.47</v>
      </c>
      <c r="G90" s="996">
        <v>1.78</v>
      </c>
      <c r="H90" s="20"/>
      <c r="I90" s="20"/>
    </row>
    <row r="91" spans="1:9" customFormat="1" ht="10.4" customHeight="1">
      <c r="A91" s="943" t="s">
        <v>252</v>
      </c>
      <c r="B91" s="951">
        <v>60360</v>
      </c>
      <c r="C91" s="975">
        <v>12.5</v>
      </c>
      <c r="D91" s="978">
        <v>15.7</v>
      </c>
      <c r="E91" s="975">
        <v>4.9000000000000004</v>
      </c>
      <c r="F91" s="996">
        <v>1.24</v>
      </c>
      <c r="G91" s="996">
        <v>1.58</v>
      </c>
      <c r="H91" s="20"/>
      <c r="I91" s="20"/>
    </row>
    <row r="92" spans="1:9" customFormat="1" ht="10.4" customHeight="1">
      <c r="A92" s="943" t="s">
        <v>253</v>
      </c>
      <c r="B92" s="951">
        <v>188714</v>
      </c>
      <c r="C92" s="975">
        <v>1.7</v>
      </c>
      <c r="D92" s="978">
        <v>80.8</v>
      </c>
      <c r="E92" s="975">
        <v>-4</v>
      </c>
      <c r="F92" s="996">
        <v>3.27</v>
      </c>
      <c r="G92" s="996">
        <v>2.72</v>
      </c>
      <c r="H92" s="20"/>
      <c r="I92" s="20"/>
    </row>
    <row r="93" spans="1:9" customFormat="1" ht="10.4" customHeight="1">
      <c r="A93" s="943" t="s">
        <v>254</v>
      </c>
      <c r="B93" s="951">
        <v>55435</v>
      </c>
      <c r="C93" s="975">
        <v>1.5</v>
      </c>
      <c r="D93" s="978">
        <v>48.3</v>
      </c>
      <c r="E93" s="975">
        <v>-8.3000000000000007</v>
      </c>
      <c r="F93" s="996">
        <v>1</v>
      </c>
      <c r="G93" s="996">
        <v>0.84</v>
      </c>
      <c r="H93" s="20"/>
      <c r="I93" s="20"/>
    </row>
    <row r="94" spans="1:9" customFormat="1" ht="10.4" customHeight="1">
      <c r="A94" s="943" t="s">
        <v>255</v>
      </c>
      <c r="B94" s="951">
        <v>131498</v>
      </c>
      <c r="C94" s="952">
        <v>-2.5</v>
      </c>
      <c r="D94" s="978">
        <v>46.1</v>
      </c>
      <c r="E94" s="952">
        <v>-4.5999999999999996</v>
      </c>
      <c r="F94" s="996">
        <v>2.5</v>
      </c>
      <c r="G94" s="996">
        <v>0.85</v>
      </c>
      <c r="H94" s="20"/>
      <c r="I94" s="20"/>
    </row>
    <row r="95" spans="1:9" customFormat="1" ht="10.4" customHeight="1">
      <c r="A95" s="943" t="s">
        <v>256</v>
      </c>
      <c r="B95" s="951">
        <v>353715</v>
      </c>
      <c r="C95" s="952">
        <v>0.9</v>
      </c>
      <c r="D95" s="978">
        <v>40</v>
      </c>
      <c r="E95" s="952">
        <v>4.5</v>
      </c>
      <c r="F95" s="996">
        <v>1.2</v>
      </c>
      <c r="G95" s="996">
        <v>0.95</v>
      </c>
      <c r="H95" s="20"/>
      <c r="I95" s="20"/>
    </row>
    <row r="96" spans="1:9" customFormat="1" ht="10.4" customHeight="1">
      <c r="A96" s="943" t="s">
        <v>257</v>
      </c>
      <c r="B96" s="951">
        <v>13702</v>
      </c>
      <c r="C96" s="952">
        <v>1.8</v>
      </c>
      <c r="D96" s="978">
        <v>24.1</v>
      </c>
      <c r="E96" s="952">
        <v>1.7</v>
      </c>
      <c r="F96" s="996">
        <v>0.53</v>
      </c>
      <c r="G96" s="996">
        <v>7.0000000000000007E-2</v>
      </c>
      <c r="H96" s="20"/>
      <c r="I96" s="20"/>
    </row>
    <row r="97" spans="1:10" customFormat="1" ht="12.75" customHeight="1">
      <c r="A97" s="987" t="s">
        <v>263</v>
      </c>
      <c r="B97" s="958">
        <v>156210</v>
      </c>
      <c r="C97" s="991">
        <v>1.3</v>
      </c>
      <c r="D97" s="1001">
        <v>36.5</v>
      </c>
      <c r="E97" s="991">
        <v>-3.3</v>
      </c>
      <c r="F97" s="1002">
        <v>2.54</v>
      </c>
      <c r="G97" s="1002">
        <v>1.95</v>
      </c>
      <c r="H97" s="20"/>
      <c r="I97" s="20"/>
    </row>
    <row r="98" spans="1:10" customFormat="1" ht="3.75" customHeight="1">
      <c r="A98" s="962"/>
      <c r="B98" s="963"/>
      <c r="C98" s="964"/>
      <c r="D98" s="964"/>
      <c r="E98" s="963"/>
      <c r="F98" s="964"/>
      <c r="G98" s="964"/>
      <c r="H98" s="20"/>
      <c r="I98" s="20"/>
    </row>
    <row r="99" spans="1:10" customFormat="1" ht="10.5" customHeight="1">
      <c r="A99" s="700" t="s">
        <v>618</v>
      </c>
      <c r="B99" s="966"/>
      <c r="C99" s="967"/>
      <c r="D99" s="967"/>
      <c r="E99" s="966"/>
      <c r="F99" s="967"/>
      <c r="G99" s="967"/>
      <c r="H99" s="20"/>
      <c r="I99" s="20"/>
    </row>
    <row r="100" spans="1:10" customFormat="1" ht="10.5" customHeight="1">
      <c r="A100" s="700" t="s">
        <v>620</v>
      </c>
      <c r="B100" s="966"/>
      <c r="C100" s="967"/>
      <c r="D100" s="967"/>
      <c r="E100" s="966"/>
      <c r="F100" s="967"/>
      <c r="G100" s="967"/>
      <c r="H100" s="966"/>
      <c r="I100" s="966"/>
    </row>
    <row r="101" spans="1:10" ht="10.5" customHeight="1">
      <c r="A101" s="968" t="s">
        <v>619</v>
      </c>
      <c r="B101" s="700"/>
      <c r="C101" s="700"/>
      <c r="D101" s="700"/>
      <c r="E101" s="700"/>
      <c r="F101" s="700"/>
      <c r="G101" s="700"/>
      <c r="H101" s="700"/>
      <c r="I101" s="700"/>
      <c r="J101" s="21"/>
    </row>
    <row r="102" spans="1:10" s="23" customFormat="1" ht="12" customHeight="1">
      <c r="A102" s="1837"/>
      <c r="B102" s="1838"/>
      <c r="C102" s="1838"/>
      <c r="D102" s="1838"/>
      <c r="E102" s="1838"/>
      <c r="F102" s="1838"/>
      <c r="G102" s="1838"/>
      <c r="H102" s="1838"/>
      <c r="I102" s="963"/>
    </row>
  </sheetData>
  <mergeCells count="11">
    <mergeCell ref="A102:H102"/>
    <mergeCell ref="H47:I47"/>
    <mergeCell ref="B16:C16"/>
    <mergeCell ref="H16:I16"/>
    <mergeCell ref="D16:G16"/>
    <mergeCell ref="B77:C77"/>
    <mergeCell ref="D77:E77"/>
    <mergeCell ref="F77:G77"/>
    <mergeCell ref="B47:C47"/>
    <mergeCell ref="D47:E47"/>
    <mergeCell ref="F47:G47"/>
  </mergeCells>
  <phoneticPr fontId="3"/>
  <pageMargins left="0.78740157480314965" right="0.19685039370078741" top="0.70866141732283472" bottom="0.39370078740157483" header="0.39370078740157483" footer="0.19685039370078741"/>
  <pageSetup paperSize="9" scale="72" orientation="portrait" r:id="rId1"/>
  <headerFooter alignWithMargins="0">
    <oddHeader>&amp;R&amp;"ＭＳ Ｐゴシック,太字"&amp;18 &amp;19 &amp;"ＭＳ ゴシック,太字"3 労働</oddHeader>
    <oddFooter>&amp;R－11－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6">
    <tabColor rgb="FF92D050"/>
  </sheetPr>
  <dimension ref="A1:U50"/>
  <sheetViews>
    <sheetView view="pageBreakPreview" zoomScaleNormal="100" zoomScaleSheetLayoutView="100" workbookViewId="0"/>
  </sheetViews>
  <sheetFormatPr defaultColWidth="9" defaultRowHeight="12"/>
  <cols>
    <col min="1" max="1" width="5.33203125" style="11" customWidth="1"/>
    <col min="2" max="2" width="3.109375" style="11" customWidth="1"/>
    <col min="3" max="9" width="6.6640625" style="11" customWidth="1"/>
    <col min="10" max="10" width="7.33203125" style="11" customWidth="1"/>
    <col min="11" max="14" width="6.6640625" style="11" customWidth="1"/>
    <col min="15" max="15" width="7.109375" style="11" customWidth="1"/>
    <col min="16" max="16" width="6.6640625" style="11" customWidth="1"/>
    <col min="17" max="17" width="7.109375" style="11" customWidth="1"/>
    <col min="18" max="20" width="6.6640625" style="11" customWidth="1"/>
    <col min="21" max="21" width="6.109375" style="11" customWidth="1"/>
    <col min="22" max="16384" width="9" style="11"/>
  </cols>
  <sheetData>
    <row r="1" spans="1:21" s="14" customFormat="1" ht="18" customHeight="1">
      <c r="A1" s="1003" t="s">
        <v>982</v>
      </c>
      <c r="M1" s="1004"/>
      <c r="N1" s="1004"/>
      <c r="O1" s="1004"/>
      <c r="P1" s="682"/>
    </row>
    <row r="2" spans="1:21" ht="13.5" customHeight="1">
      <c r="F2" s="1005"/>
      <c r="P2" s="1852" t="s">
        <v>985</v>
      </c>
      <c r="Q2" s="1852"/>
      <c r="R2" s="1852"/>
      <c r="S2" s="1852"/>
      <c r="T2" s="1852"/>
    </row>
    <row r="3" spans="1:21" s="7" customFormat="1" ht="89.25" customHeight="1">
      <c r="A3" s="1853" t="s">
        <v>452</v>
      </c>
      <c r="B3" s="1853"/>
      <c r="C3" s="1854"/>
      <c r="D3" s="240" t="s">
        <v>274</v>
      </c>
      <c r="E3" s="240" t="s">
        <v>275</v>
      </c>
      <c r="F3" s="241" t="s">
        <v>187</v>
      </c>
      <c r="G3" s="241" t="s">
        <v>188</v>
      </c>
      <c r="H3" s="240" t="s">
        <v>453</v>
      </c>
      <c r="I3" s="240" t="s">
        <v>276</v>
      </c>
      <c r="J3" s="240" t="s">
        <v>277</v>
      </c>
      <c r="K3" s="240" t="s">
        <v>278</v>
      </c>
      <c r="L3" s="240" t="s">
        <v>279</v>
      </c>
      <c r="M3" s="240" t="s">
        <v>504</v>
      </c>
      <c r="N3" s="242" t="s">
        <v>509</v>
      </c>
      <c r="O3" s="243" t="s">
        <v>505</v>
      </c>
      <c r="P3" s="240" t="s">
        <v>280</v>
      </c>
      <c r="Q3" s="240" t="s">
        <v>506</v>
      </c>
      <c r="R3" s="240" t="s">
        <v>281</v>
      </c>
      <c r="S3" s="244" t="s">
        <v>507</v>
      </c>
      <c r="T3" s="245" t="s">
        <v>282</v>
      </c>
    </row>
    <row r="4" spans="1:21" ht="6" customHeight="1">
      <c r="A4" s="1006"/>
      <c r="B4" s="1007"/>
      <c r="C4" s="1008"/>
      <c r="D4" s="1009"/>
      <c r="E4" s="1009"/>
      <c r="F4" s="1009"/>
      <c r="G4" s="1009"/>
      <c r="H4" s="1009"/>
      <c r="I4" s="1009"/>
      <c r="J4" s="1009"/>
      <c r="K4" s="1009"/>
      <c r="L4" s="1009"/>
      <c r="M4" s="1009"/>
      <c r="N4" s="1009"/>
      <c r="O4" s="1009"/>
      <c r="P4" s="1009"/>
      <c r="Q4" s="1009"/>
      <c r="R4" s="1009"/>
      <c r="S4" s="1010"/>
      <c r="T4" s="1011"/>
    </row>
    <row r="5" spans="1:21" s="22" customFormat="1" ht="17.25" customHeight="1">
      <c r="A5" s="1012" t="s">
        <v>478</v>
      </c>
      <c r="B5" s="1013">
        <v>4</v>
      </c>
      <c r="C5" s="1014" t="s">
        <v>85</v>
      </c>
      <c r="D5" s="306">
        <v>100.2</v>
      </c>
      <c r="E5" s="306" t="s">
        <v>828</v>
      </c>
      <c r="F5" s="306">
        <v>87.4</v>
      </c>
      <c r="G5" s="306">
        <v>102.9</v>
      </c>
      <c r="H5" s="306">
        <v>90.7</v>
      </c>
      <c r="I5" s="306">
        <v>93.9</v>
      </c>
      <c r="J5" s="306">
        <v>102.9</v>
      </c>
      <c r="K5" s="306">
        <v>102.8</v>
      </c>
      <c r="L5" s="306">
        <v>107.5</v>
      </c>
      <c r="M5" s="306">
        <v>106.8</v>
      </c>
      <c r="N5" s="306">
        <v>114.2</v>
      </c>
      <c r="O5" s="306">
        <v>120.4</v>
      </c>
      <c r="P5" s="306">
        <v>99</v>
      </c>
      <c r="Q5" s="306">
        <v>84.9</v>
      </c>
      <c r="R5" s="306">
        <v>104.9</v>
      </c>
      <c r="S5" s="306">
        <v>112.7</v>
      </c>
      <c r="T5" s="306">
        <v>103.5</v>
      </c>
    </row>
    <row r="6" spans="1:21" s="22" customFormat="1" ht="17.25" customHeight="1">
      <c r="A6" s="1012"/>
      <c r="B6" s="1013">
        <v>5</v>
      </c>
      <c r="C6" s="1015"/>
      <c r="D6" s="306">
        <v>103.5</v>
      </c>
      <c r="E6" s="383" t="s">
        <v>828</v>
      </c>
      <c r="F6" s="306">
        <v>94.6</v>
      </c>
      <c r="G6" s="306">
        <v>108.6</v>
      </c>
      <c r="H6" s="306">
        <v>83.7</v>
      </c>
      <c r="I6" s="306">
        <v>92.8</v>
      </c>
      <c r="J6" s="306">
        <v>110</v>
      </c>
      <c r="K6" s="306">
        <v>100.5</v>
      </c>
      <c r="L6" s="306">
        <v>124.1</v>
      </c>
      <c r="M6" s="306">
        <v>134.80000000000001</v>
      </c>
      <c r="N6" s="306">
        <v>109.9</v>
      </c>
      <c r="O6" s="306">
        <v>113.5</v>
      </c>
      <c r="P6" s="306">
        <v>113.3</v>
      </c>
      <c r="Q6" s="306">
        <v>94</v>
      </c>
      <c r="R6" s="306">
        <v>106.6</v>
      </c>
      <c r="S6" s="306">
        <v>112.7</v>
      </c>
      <c r="T6" s="306">
        <v>105.6</v>
      </c>
    </row>
    <row r="7" spans="1:21" s="22" customFormat="1" ht="17.25" customHeight="1">
      <c r="A7" s="1012"/>
      <c r="B7" s="1013">
        <v>6</v>
      </c>
      <c r="C7" s="1015"/>
      <c r="D7" s="306">
        <v>104.8</v>
      </c>
      <c r="E7" s="383" t="s">
        <v>828</v>
      </c>
      <c r="F7" s="306">
        <v>91.4</v>
      </c>
      <c r="G7" s="306">
        <v>109.7</v>
      </c>
      <c r="H7" s="306">
        <v>85.5</v>
      </c>
      <c r="I7" s="306">
        <v>107.4</v>
      </c>
      <c r="J7" s="306">
        <v>113.8</v>
      </c>
      <c r="K7" s="306">
        <v>100</v>
      </c>
      <c r="L7" s="306">
        <v>133</v>
      </c>
      <c r="M7" s="306">
        <v>112.9</v>
      </c>
      <c r="N7" s="306">
        <v>121.7</v>
      </c>
      <c r="O7" s="306">
        <v>114.4</v>
      </c>
      <c r="P7" s="306">
        <v>117.3</v>
      </c>
      <c r="Q7" s="306">
        <v>94.9</v>
      </c>
      <c r="R7" s="306">
        <v>109.7</v>
      </c>
      <c r="S7" s="306">
        <v>109.3</v>
      </c>
      <c r="T7" s="306">
        <v>95.3</v>
      </c>
    </row>
    <row r="8" spans="1:21" ht="4.5" customHeight="1">
      <c r="A8" s="395"/>
      <c r="B8" s="1016"/>
      <c r="C8" s="1017"/>
      <c r="D8" s="311"/>
      <c r="E8" s="311"/>
      <c r="F8" s="140"/>
      <c r="G8" s="140"/>
      <c r="H8" s="140"/>
      <c r="I8" s="140"/>
      <c r="J8" s="140"/>
      <c r="K8" s="140"/>
      <c r="L8" s="140"/>
      <c r="M8" s="140"/>
      <c r="N8" s="140"/>
      <c r="O8" s="140"/>
      <c r="P8" s="140"/>
      <c r="Q8" s="140"/>
      <c r="R8" s="140"/>
      <c r="S8" s="312"/>
      <c r="T8" s="1018"/>
    </row>
    <row r="9" spans="1:21" ht="17.25" customHeight="1">
      <c r="A9" s="510">
        <v>6</v>
      </c>
      <c r="B9" s="511">
        <v>11</v>
      </c>
      <c r="C9" s="1017" t="s">
        <v>289</v>
      </c>
      <c r="D9" s="1019">
        <v>96.7</v>
      </c>
      <c r="E9" s="1019" t="s">
        <v>828</v>
      </c>
      <c r="F9" s="307">
        <v>87.2</v>
      </c>
      <c r="G9" s="1020">
        <v>101.7</v>
      </c>
      <c r="H9" s="1020">
        <v>62.1</v>
      </c>
      <c r="I9" s="1020">
        <v>80.3</v>
      </c>
      <c r="J9" s="1020">
        <v>104.2</v>
      </c>
      <c r="K9" s="1020">
        <v>96.7</v>
      </c>
      <c r="L9" s="1020">
        <v>102.1</v>
      </c>
      <c r="M9" s="1020">
        <v>81.400000000000006</v>
      </c>
      <c r="N9" s="1020">
        <v>119.4</v>
      </c>
      <c r="O9" s="1020">
        <v>115.2</v>
      </c>
      <c r="P9" s="1020">
        <v>122.3</v>
      </c>
      <c r="Q9" s="1020">
        <v>86.2</v>
      </c>
      <c r="R9" s="1020">
        <v>97.9</v>
      </c>
      <c r="S9" s="1021">
        <v>85.7</v>
      </c>
      <c r="T9" s="1021">
        <v>93.4</v>
      </c>
    </row>
    <row r="10" spans="1:21" ht="17.25" customHeight="1">
      <c r="A10" s="510">
        <v>7</v>
      </c>
      <c r="B10" s="511">
        <v>8</v>
      </c>
      <c r="C10" s="1022"/>
      <c r="D10" s="307">
        <v>91.7</v>
      </c>
      <c r="E10" s="307" t="s">
        <v>828</v>
      </c>
      <c r="F10" s="307">
        <v>72</v>
      </c>
      <c r="G10" s="307">
        <v>94.7</v>
      </c>
      <c r="H10" s="307">
        <v>62.2</v>
      </c>
      <c r="I10" s="307">
        <v>83</v>
      </c>
      <c r="J10" s="307">
        <v>103</v>
      </c>
      <c r="K10" s="307">
        <v>89.9</v>
      </c>
      <c r="L10" s="307">
        <v>97</v>
      </c>
      <c r="M10" s="307">
        <v>95.8</v>
      </c>
      <c r="N10" s="307">
        <v>92.8</v>
      </c>
      <c r="O10" s="307">
        <v>129.19999999999999</v>
      </c>
      <c r="P10" s="307">
        <v>128.6</v>
      </c>
      <c r="Q10" s="307">
        <v>84.7</v>
      </c>
      <c r="R10" s="307">
        <v>90.7</v>
      </c>
      <c r="S10" s="394">
        <v>89.8</v>
      </c>
      <c r="T10" s="394">
        <v>98.7</v>
      </c>
    </row>
    <row r="11" spans="1:21" ht="17.25" customHeight="1">
      <c r="A11" s="510"/>
      <c r="B11" s="511">
        <v>9</v>
      </c>
      <c r="C11" s="1023"/>
      <c r="D11" s="307">
        <v>93.2</v>
      </c>
      <c r="E11" s="307" t="s">
        <v>828</v>
      </c>
      <c r="F11" s="307">
        <v>96</v>
      </c>
      <c r="G11" s="307">
        <v>91.9</v>
      </c>
      <c r="H11" s="307">
        <v>61.4</v>
      </c>
      <c r="I11" s="307">
        <v>83.8</v>
      </c>
      <c r="J11" s="307">
        <v>103.1</v>
      </c>
      <c r="K11" s="307">
        <v>96.6</v>
      </c>
      <c r="L11" s="307">
        <v>96.1</v>
      </c>
      <c r="M11" s="307">
        <v>92.9</v>
      </c>
      <c r="N11" s="307">
        <v>93.4</v>
      </c>
      <c r="O11" s="307">
        <v>123.1</v>
      </c>
      <c r="P11" s="307">
        <v>122.1</v>
      </c>
      <c r="Q11" s="307">
        <v>86</v>
      </c>
      <c r="R11" s="307">
        <v>91.7</v>
      </c>
      <c r="S11" s="394">
        <v>89.2</v>
      </c>
      <c r="T11" s="394">
        <v>94.3</v>
      </c>
    </row>
    <row r="12" spans="1:21" ht="17.25" customHeight="1">
      <c r="A12" s="510"/>
      <c r="B12" s="511">
        <v>10</v>
      </c>
      <c r="C12" s="1023"/>
      <c r="D12" s="307">
        <v>92.4</v>
      </c>
      <c r="E12" s="307" t="s">
        <v>828</v>
      </c>
      <c r="F12" s="307">
        <v>68.900000000000006</v>
      </c>
      <c r="G12" s="307">
        <v>97.1</v>
      </c>
      <c r="H12" s="307">
        <v>63.3</v>
      </c>
      <c r="I12" s="307">
        <v>82.9</v>
      </c>
      <c r="J12" s="307">
        <v>104.8</v>
      </c>
      <c r="K12" s="307">
        <v>88.7</v>
      </c>
      <c r="L12" s="307">
        <v>97.7</v>
      </c>
      <c r="M12" s="307">
        <v>91.3</v>
      </c>
      <c r="N12" s="307">
        <v>84.1</v>
      </c>
      <c r="O12" s="307">
        <v>126.4</v>
      </c>
      <c r="P12" s="307">
        <v>125.6</v>
      </c>
      <c r="Q12" s="307">
        <v>90.9</v>
      </c>
      <c r="R12" s="307">
        <v>94.2</v>
      </c>
      <c r="S12" s="394">
        <v>101.6</v>
      </c>
      <c r="T12" s="394">
        <v>96.4</v>
      </c>
    </row>
    <row r="13" spans="1:21" ht="17.25" customHeight="1">
      <c r="A13" s="510"/>
      <c r="B13" s="511">
        <v>11</v>
      </c>
      <c r="C13" s="1017"/>
      <c r="D13" s="307">
        <v>97.6</v>
      </c>
      <c r="E13" s="307" t="s">
        <v>828</v>
      </c>
      <c r="F13" s="307">
        <v>77.900000000000006</v>
      </c>
      <c r="G13" s="307">
        <v>103.3</v>
      </c>
      <c r="H13" s="307">
        <v>64.400000000000006</v>
      </c>
      <c r="I13" s="307">
        <v>85.5</v>
      </c>
      <c r="J13" s="307">
        <v>106</v>
      </c>
      <c r="K13" s="307">
        <v>89.3</v>
      </c>
      <c r="L13" s="307">
        <v>97.6</v>
      </c>
      <c r="M13" s="307">
        <v>102.8</v>
      </c>
      <c r="N13" s="307">
        <v>87.3</v>
      </c>
      <c r="O13" s="307">
        <v>130.1</v>
      </c>
      <c r="P13" s="307">
        <v>131.6</v>
      </c>
      <c r="Q13" s="307">
        <v>90.1</v>
      </c>
      <c r="R13" s="307">
        <v>102.8</v>
      </c>
      <c r="S13" s="394">
        <v>93.8</v>
      </c>
      <c r="T13" s="394">
        <v>113.1</v>
      </c>
    </row>
    <row r="14" spans="1:21" ht="4.5" customHeight="1">
      <c r="A14" s="1024"/>
      <c r="B14" s="1025"/>
      <c r="C14" s="1023"/>
      <c r="D14" s="308"/>
      <c r="E14" s="308"/>
      <c r="F14" s="308"/>
      <c r="G14" s="308"/>
      <c r="H14" s="308"/>
      <c r="I14" s="308"/>
      <c r="J14" s="308"/>
      <c r="K14" s="308"/>
      <c r="L14" s="308"/>
      <c r="M14" s="308"/>
      <c r="N14" s="308"/>
      <c r="O14" s="308"/>
      <c r="P14" s="308"/>
      <c r="Q14" s="308"/>
      <c r="R14" s="308"/>
      <c r="S14" s="309"/>
      <c r="T14" s="1025"/>
    </row>
    <row r="15" spans="1:21" ht="19.5" customHeight="1">
      <c r="A15" s="1857" t="s">
        <v>271</v>
      </c>
      <c r="B15" s="1857"/>
      <c r="C15" s="1858"/>
      <c r="D15" s="1026">
        <v>0.9</v>
      </c>
      <c r="E15" s="307" t="s">
        <v>828</v>
      </c>
      <c r="F15" s="1026">
        <v>-10.7</v>
      </c>
      <c r="G15" s="1026">
        <v>1.6</v>
      </c>
      <c r="H15" s="1026">
        <v>3.7</v>
      </c>
      <c r="I15" s="1026">
        <v>6.5</v>
      </c>
      <c r="J15" s="1026">
        <v>1.7</v>
      </c>
      <c r="K15" s="1026">
        <v>-7.7</v>
      </c>
      <c r="L15" s="1026">
        <v>-4.4000000000000004</v>
      </c>
      <c r="M15" s="1026">
        <v>26.3</v>
      </c>
      <c r="N15" s="1026">
        <v>-26.9</v>
      </c>
      <c r="O15" s="1026">
        <v>12.9</v>
      </c>
      <c r="P15" s="1026">
        <v>7.6</v>
      </c>
      <c r="Q15" s="1026">
        <v>4.5</v>
      </c>
      <c r="R15" s="1026">
        <v>5</v>
      </c>
      <c r="S15" s="1026">
        <v>9.5</v>
      </c>
      <c r="T15" s="1026">
        <v>21.1</v>
      </c>
      <c r="U15" s="363"/>
    </row>
    <row r="16" spans="1:21">
      <c r="A16" s="1027"/>
      <c r="B16" s="7"/>
      <c r="C16" s="1028"/>
      <c r="D16" s="797"/>
      <c r="E16" s="797"/>
      <c r="F16" s="797"/>
      <c r="G16" s="797"/>
      <c r="H16" s="797"/>
      <c r="I16" s="797"/>
      <c r="J16" s="797"/>
      <c r="K16" s="797"/>
      <c r="L16" s="797"/>
      <c r="M16" s="797"/>
      <c r="N16" s="797"/>
      <c r="O16" s="797"/>
      <c r="P16" s="797"/>
      <c r="Q16" s="797"/>
      <c r="R16" s="797"/>
      <c r="S16" s="1855" t="s">
        <v>272</v>
      </c>
      <c r="T16" s="1855"/>
    </row>
    <row r="17" spans="1:21" ht="19">
      <c r="A17" s="1003" t="s">
        <v>983</v>
      </c>
      <c r="B17" s="14"/>
      <c r="C17" s="14"/>
      <c r="E17" s="14"/>
      <c r="F17" s="14"/>
      <c r="G17" s="14"/>
      <c r="H17" s="14"/>
      <c r="I17" s="14"/>
      <c r="J17" s="14"/>
      <c r="K17" s="14"/>
      <c r="L17" s="14"/>
      <c r="M17" s="14"/>
      <c r="N17" s="14"/>
      <c r="O17" s="14"/>
    </row>
    <row r="18" spans="1:21" s="14" customFormat="1" ht="13.5" customHeight="1">
      <c r="A18" s="11"/>
      <c r="B18" s="11"/>
      <c r="C18" s="11"/>
      <c r="D18" s="11"/>
      <c r="E18" s="11"/>
      <c r="F18" s="1005"/>
      <c r="H18" s="11"/>
      <c r="I18" s="11"/>
      <c r="J18" s="11"/>
      <c r="K18" s="11"/>
      <c r="L18" s="11"/>
      <c r="M18" s="11"/>
      <c r="N18" s="11"/>
      <c r="O18" s="11"/>
      <c r="P18" s="1852" t="s">
        <v>985</v>
      </c>
      <c r="Q18" s="1852"/>
      <c r="R18" s="1852"/>
      <c r="S18" s="1852"/>
      <c r="T18" s="1852"/>
    </row>
    <row r="19" spans="1:21" ht="92.25" customHeight="1">
      <c r="A19" s="1859" t="s">
        <v>84</v>
      </c>
      <c r="B19" s="1859"/>
      <c r="C19" s="1860"/>
      <c r="D19" s="240" t="s">
        <v>274</v>
      </c>
      <c r="E19" s="240" t="s">
        <v>275</v>
      </c>
      <c r="F19" s="241" t="s">
        <v>187</v>
      </c>
      <c r="G19" s="241" t="s">
        <v>188</v>
      </c>
      <c r="H19" s="240" t="s">
        <v>453</v>
      </c>
      <c r="I19" s="240" t="s">
        <v>276</v>
      </c>
      <c r="J19" s="240" t="s">
        <v>277</v>
      </c>
      <c r="K19" s="240" t="s">
        <v>278</v>
      </c>
      <c r="L19" s="240" t="s">
        <v>279</v>
      </c>
      <c r="M19" s="240" t="s">
        <v>504</v>
      </c>
      <c r="N19" s="242" t="s">
        <v>509</v>
      </c>
      <c r="O19" s="243" t="s">
        <v>505</v>
      </c>
      <c r="P19" s="240" t="s">
        <v>280</v>
      </c>
      <c r="Q19" s="240" t="s">
        <v>506</v>
      </c>
      <c r="R19" s="240" t="s">
        <v>281</v>
      </c>
      <c r="S19" s="244" t="s">
        <v>507</v>
      </c>
      <c r="T19" s="245" t="s">
        <v>282</v>
      </c>
    </row>
    <row r="20" spans="1:21" s="24" customFormat="1" ht="6" customHeight="1">
      <c r="A20" s="1029"/>
      <c r="B20" s="1030"/>
      <c r="C20" s="1031"/>
      <c r="D20" s="1009"/>
      <c r="E20" s="1009"/>
      <c r="F20" s="1009"/>
      <c r="G20" s="1009"/>
      <c r="H20" s="1009"/>
      <c r="I20" s="1009"/>
      <c r="J20" s="1009"/>
      <c r="K20" s="1009"/>
      <c r="L20" s="1009"/>
      <c r="M20" s="1025"/>
      <c r="N20" s="1025"/>
      <c r="O20" s="1025"/>
      <c r="P20" s="1025"/>
      <c r="Q20" s="1025"/>
      <c r="R20" s="1025"/>
      <c r="S20" s="1032"/>
      <c r="T20" s="1032"/>
    </row>
    <row r="21" spans="1:21" ht="17.25" customHeight="1">
      <c r="A21" s="1012" t="s">
        <v>478</v>
      </c>
      <c r="B21" s="1013">
        <v>4</v>
      </c>
      <c r="C21" s="1014" t="s">
        <v>85</v>
      </c>
      <c r="D21" s="306">
        <v>101.2</v>
      </c>
      <c r="E21" s="306" t="s">
        <v>828</v>
      </c>
      <c r="F21" s="306">
        <v>96.7</v>
      </c>
      <c r="G21" s="306">
        <v>101</v>
      </c>
      <c r="H21" s="306">
        <v>97.9</v>
      </c>
      <c r="I21" s="306">
        <v>98.8</v>
      </c>
      <c r="J21" s="306">
        <v>99.1</v>
      </c>
      <c r="K21" s="306">
        <v>102.2</v>
      </c>
      <c r="L21" s="306">
        <v>98.2</v>
      </c>
      <c r="M21" s="306">
        <v>102.7</v>
      </c>
      <c r="N21" s="306">
        <v>98.7</v>
      </c>
      <c r="O21" s="306">
        <v>116.8</v>
      </c>
      <c r="P21" s="306">
        <v>106.5</v>
      </c>
      <c r="Q21" s="306">
        <v>102.4</v>
      </c>
      <c r="R21" s="306">
        <v>102.1</v>
      </c>
      <c r="S21" s="306">
        <v>101.3</v>
      </c>
      <c r="T21" s="306">
        <v>102.3</v>
      </c>
    </row>
    <row r="22" spans="1:21" s="22" customFormat="1" ht="17.25" customHeight="1">
      <c r="A22" s="1012"/>
      <c r="B22" s="1013">
        <v>5</v>
      </c>
      <c r="C22" s="1015"/>
      <c r="D22" s="383">
        <v>101.5</v>
      </c>
      <c r="E22" s="383" t="s">
        <v>828</v>
      </c>
      <c r="F22" s="306">
        <v>98.2</v>
      </c>
      <c r="G22" s="306">
        <v>101.6</v>
      </c>
      <c r="H22" s="306">
        <v>96.4</v>
      </c>
      <c r="I22" s="306">
        <v>97.9</v>
      </c>
      <c r="J22" s="306">
        <v>105.6</v>
      </c>
      <c r="K22" s="306">
        <v>100.7</v>
      </c>
      <c r="L22" s="306">
        <v>103.4</v>
      </c>
      <c r="M22" s="306">
        <v>113.5</v>
      </c>
      <c r="N22" s="306">
        <v>97.8</v>
      </c>
      <c r="O22" s="306">
        <v>110.5</v>
      </c>
      <c r="P22" s="306">
        <v>111</v>
      </c>
      <c r="Q22" s="306">
        <v>102.4</v>
      </c>
      <c r="R22" s="306">
        <v>102.9</v>
      </c>
      <c r="S22" s="306">
        <v>103.7</v>
      </c>
      <c r="T22" s="306">
        <v>101.2</v>
      </c>
    </row>
    <row r="23" spans="1:21" s="22" customFormat="1" ht="17.25" customHeight="1">
      <c r="A23" s="1012"/>
      <c r="B23" s="1013">
        <v>6</v>
      </c>
      <c r="C23" s="1015"/>
      <c r="D23" s="383">
        <v>100.2</v>
      </c>
      <c r="E23" s="383" t="s">
        <v>828</v>
      </c>
      <c r="F23" s="306">
        <v>98.9</v>
      </c>
      <c r="G23" s="306">
        <v>100.1</v>
      </c>
      <c r="H23" s="306">
        <v>98.9</v>
      </c>
      <c r="I23" s="306">
        <v>95.9</v>
      </c>
      <c r="J23" s="306">
        <v>108.3</v>
      </c>
      <c r="K23" s="306">
        <v>97.1</v>
      </c>
      <c r="L23" s="306">
        <v>105.4</v>
      </c>
      <c r="M23" s="306">
        <v>103.2</v>
      </c>
      <c r="N23" s="306">
        <v>99.6</v>
      </c>
      <c r="O23" s="306">
        <v>107</v>
      </c>
      <c r="P23" s="306">
        <v>105.8</v>
      </c>
      <c r="Q23" s="306">
        <v>100</v>
      </c>
      <c r="R23" s="306">
        <v>104.5</v>
      </c>
      <c r="S23" s="306">
        <v>102.7</v>
      </c>
      <c r="T23" s="306">
        <v>97.4</v>
      </c>
    </row>
    <row r="24" spans="1:21" s="22" customFormat="1" ht="4.5" customHeight="1">
      <c r="A24" s="395"/>
      <c r="B24" s="1016"/>
      <c r="C24" s="1017"/>
      <c r="D24" s="311"/>
      <c r="E24" s="311"/>
      <c r="F24" s="140"/>
      <c r="G24" s="140"/>
      <c r="H24" s="140"/>
      <c r="I24" s="140"/>
      <c r="J24" s="140"/>
      <c r="K24" s="140"/>
      <c r="L24" s="140"/>
      <c r="M24" s="140"/>
      <c r="N24" s="140"/>
      <c r="O24" s="140"/>
      <c r="P24" s="140"/>
      <c r="Q24" s="140"/>
      <c r="R24" s="140"/>
      <c r="S24" s="1033"/>
      <c r="T24" s="1033"/>
    </row>
    <row r="25" spans="1:21" ht="17.25" customHeight="1">
      <c r="A25" s="510">
        <v>6</v>
      </c>
      <c r="B25" s="511">
        <v>11</v>
      </c>
      <c r="C25" s="1017" t="s">
        <v>289</v>
      </c>
      <c r="D25" s="301">
        <v>102.2</v>
      </c>
      <c r="E25" s="301" t="s">
        <v>828</v>
      </c>
      <c r="F25" s="165">
        <v>100.6</v>
      </c>
      <c r="G25" s="165">
        <v>105</v>
      </c>
      <c r="H25" s="165">
        <v>99.1</v>
      </c>
      <c r="I25" s="165">
        <v>105.9</v>
      </c>
      <c r="J25" s="165">
        <v>109.6</v>
      </c>
      <c r="K25" s="165">
        <v>97.7</v>
      </c>
      <c r="L25" s="165">
        <v>109.8</v>
      </c>
      <c r="M25" s="165">
        <v>104.1</v>
      </c>
      <c r="N25" s="165">
        <v>105.2</v>
      </c>
      <c r="O25" s="165">
        <v>104.3</v>
      </c>
      <c r="P25" s="165">
        <v>113.3</v>
      </c>
      <c r="Q25" s="165">
        <v>103.4</v>
      </c>
      <c r="R25" s="165">
        <v>104.1</v>
      </c>
      <c r="S25" s="1034">
        <v>98.6</v>
      </c>
      <c r="T25" s="1034">
        <v>100.6</v>
      </c>
    </row>
    <row r="26" spans="1:21" ht="17.25" customHeight="1">
      <c r="A26" s="510">
        <v>7</v>
      </c>
      <c r="B26" s="511">
        <v>8</v>
      </c>
      <c r="C26" s="1022"/>
      <c r="D26" s="301">
        <v>95.2</v>
      </c>
      <c r="E26" s="301" t="s">
        <v>828</v>
      </c>
      <c r="F26" s="301">
        <v>88</v>
      </c>
      <c r="G26" s="301">
        <v>93.3</v>
      </c>
      <c r="H26" s="301">
        <v>95.2</v>
      </c>
      <c r="I26" s="301">
        <v>96.6</v>
      </c>
      <c r="J26" s="301">
        <v>103.6</v>
      </c>
      <c r="K26" s="301">
        <v>91.9</v>
      </c>
      <c r="L26" s="301">
        <v>100.9</v>
      </c>
      <c r="M26" s="301">
        <v>95.1</v>
      </c>
      <c r="N26" s="301">
        <v>90.6</v>
      </c>
      <c r="O26" s="301">
        <v>121.7</v>
      </c>
      <c r="P26" s="301">
        <v>107</v>
      </c>
      <c r="Q26" s="301">
        <v>75.8</v>
      </c>
      <c r="R26" s="301">
        <v>99.3</v>
      </c>
      <c r="S26" s="1034">
        <v>95.7</v>
      </c>
      <c r="T26" s="301">
        <v>101.6</v>
      </c>
    </row>
    <row r="27" spans="1:21" ht="17.25" customHeight="1">
      <c r="A27" s="510"/>
      <c r="B27" s="511">
        <v>9</v>
      </c>
      <c r="C27" s="1023"/>
      <c r="D27" s="301">
        <v>98.7</v>
      </c>
      <c r="E27" s="301" t="s">
        <v>828</v>
      </c>
      <c r="F27" s="301">
        <v>97</v>
      </c>
      <c r="G27" s="301">
        <v>97.1</v>
      </c>
      <c r="H27" s="301">
        <v>96.8</v>
      </c>
      <c r="I27" s="301">
        <v>95.8</v>
      </c>
      <c r="J27" s="301">
        <v>106.7</v>
      </c>
      <c r="K27" s="301">
        <v>94.5</v>
      </c>
      <c r="L27" s="301">
        <v>95.1</v>
      </c>
      <c r="M27" s="301">
        <v>100.1</v>
      </c>
      <c r="N27" s="301">
        <v>100.4</v>
      </c>
      <c r="O27" s="301">
        <v>119.7</v>
      </c>
      <c r="P27" s="301">
        <v>107.4</v>
      </c>
      <c r="Q27" s="301">
        <v>101.3</v>
      </c>
      <c r="R27" s="301">
        <v>98.3</v>
      </c>
      <c r="S27" s="1034">
        <v>96.7</v>
      </c>
      <c r="T27" s="301">
        <v>102.4</v>
      </c>
    </row>
    <row r="28" spans="1:21" ht="17.25" customHeight="1">
      <c r="A28" s="510"/>
      <c r="B28" s="511">
        <v>10</v>
      </c>
      <c r="C28" s="1023"/>
      <c r="D28" s="301">
        <v>102.9</v>
      </c>
      <c r="E28" s="301" t="s">
        <v>828</v>
      </c>
      <c r="F28" s="301">
        <v>100.1</v>
      </c>
      <c r="G28" s="301">
        <v>104.6</v>
      </c>
      <c r="H28" s="301">
        <v>106.3</v>
      </c>
      <c r="I28" s="301">
        <v>105.6</v>
      </c>
      <c r="J28" s="301">
        <v>109.2</v>
      </c>
      <c r="K28" s="301">
        <v>94.4</v>
      </c>
      <c r="L28" s="301">
        <v>102.8</v>
      </c>
      <c r="M28" s="301">
        <v>99.3</v>
      </c>
      <c r="N28" s="301">
        <v>102.6</v>
      </c>
      <c r="O28" s="301">
        <v>120.6</v>
      </c>
      <c r="P28" s="301">
        <v>106.9</v>
      </c>
      <c r="Q28" s="301">
        <v>115.2</v>
      </c>
      <c r="R28" s="301">
        <v>103.3</v>
      </c>
      <c r="S28" s="1034">
        <v>105.8</v>
      </c>
      <c r="T28" s="301">
        <v>107.5</v>
      </c>
    </row>
    <row r="29" spans="1:21" ht="17.25" customHeight="1">
      <c r="A29" s="510"/>
      <c r="B29" s="511">
        <v>11</v>
      </c>
      <c r="C29" s="1017"/>
      <c r="D29" s="301">
        <v>99.8</v>
      </c>
      <c r="E29" s="301" t="s">
        <v>828</v>
      </c>
      <c r="F29" s="301">
        <v>97.6</v>
      </c>
      <c r="G29" s="301">
        <v>103.3</v>
      </c>
      <c r="H29" s="301">
        <v>92.9</v>
      </c>
      <c r="I29" s="301">
        <v>101.1</v>
      </c>
      <c r="J29" s="301">
        <v>105</v>
      </c>
      <c r="K29" s="301">
        <v>94.1</v>
      </c>
      <c r="L29" s="301">
        <v>100.4</v>
      </c>
      <c r="M29" s="301">
        <v>99</v>
      </c>
      <c r="N29" s="301">
        <v>103</v>
      </c>
      <c r="O29" s="301">
        <v>122.3</v>
      </c>
      <c r="P29" s="301">
        <v>107.4</v>
      </c>
      <c r="Q29" s="301">
        <v>97.7</v>
      </c>
      <c r="R29" s="301">
        <v>97.2</v>
      </c>
      <c r="S29" s="1034">
        <v>92</v>
      </c>
      <c r="T29" s="301">
        <v>103.5</v>
      </c>
    </row>
    <row r="30" spans="1:21" ht="4.5" customHeight="1">
      <c r="A30" s="1024"/>
      <c r="B30" s="1025"/>
      <c r="C30" s="1023"/>
      <c r="D30" s="308"/>
      <c r="E30" s="308"/>
      <c r="F30" s="308"/>
      <c r="G30" s="308"/>
      <c r="H30" s="308"/>
      <c r="I30" s="308"/>
      <c r="J30" s="308"/>
      <c r="K30" s="308"/>
      <c r="L30" s="308"/>
      <c r="M30" s="308"/>
      <c r="N30" s="308"/>
      <c r="O30" s="308"/>
      <c r="P30" s="308"/>
      <c r="Q30" s="308"/>
      <c r="R30" s="308"/>
      <c r="S30" s="1018"/>
      <c r="T30" s="1018"/>
    </row>
    <row r="31" spans="1:21" ht="21" customHeight="1">
      <c r="A31" s="1857" t="s">
        <v>271</v>
      </c>
      <c r="B31" s="1857"/>
      <c r="C31" s="1858"/>
      <c r="D31" s="1026">
        <v>-2.2999999999999998</v>
      </c>
      <c r="E31" s="1035" t="s">
        <v>828</v>
      </c>
      <c r="F31" s="1026">
        <v>-3</v>
      </c>
      <c r="G31" s="1026">
        <v>-1.6</v>
      </c>
      <c r="H31" s="1026">
        <v>-6.3</v>
      </c>
      <c r="I31" s="1026">
        <v>-4.5</v>
      </c>
      <c r="J31" s="1026">
        <v>-4.2</v>
      </c>
      <c r="K31" s="1026">
        <v>-3.7</v>
      </c>
      <c r="L31" s="1026">
        <v>-8.6</v>
      </c>
      <c r="M31" s="1026">
        <v>-4.9000000000000004</v>
      </c>
      <c r="N31" s="1026">
        <v>-2.1</v>
      </c>
      <c r="O31" s="1026">
        <v>17.3</v>
      </c>
      <c r="P31" s="1026">
        <v>-5.2</v>
      </c>
      <c r="Q31" s="1026">
        <v>-5.5</v>
      </c>
      <c r="R31" s="1026">
        <v>-6.6</v>
      </c>
      <c r="S31" s="1026">
        <v>-6.7</v>
      </c>
      <c r="T31" s="1026">
        <v>2.9</v>
      </c>
      <c r="U31" s="363"/>
    </row>
    <row r="32" spans="1:21" ht="12" customHeight="1">
      <c r="A32" s="1027"/>
      <c r="B32" s="7"/>
      <c r="C32" s="1028"/>
      <c r="D32" s="7"/>
      <c r="E32" s="7"/>
      <c r="F32" s="7"/>
      <c r="G32" s="7"/>
      <c r="H32" s="7"/>
      <c r="I32" s="7"/>
      <c r="J32" s="7"/>
      <c r="K32" s="7"/>
      <c r="S32" s="1856" t="s">
        <v>272</v>
      </c>
      <c r="T32" s="1856"/>
    </row>
    <row r="33" spans="1:21" ht="4.5" customHeight="1"/>
    <row r="34" spans="1:21" ht="19">
      <c r="A34" s="1036" t="s">
        <v>984</v>
      </c>
      <c r="C34" s="14"/>
      <c r="E34" s="14"/>
      <c r="F34" s="14"/>
      <c r="G34" s="14"/>
      <c r="H34" s="14"/>
      <c r="I34" s="14"/>
      <c r="J34" s="14"/>
      <c r="K34" s="14"/>
      <c r="L34" s="14"/>
      <c r="M34" s="14"/>
      <c r="N34" s="14"/>
      <c r="O34" s="14"/>
    </row>
    <row r="35" spans="1:21" ht="13.5" customHeight="1">
      <c r="F35" s="1005"/>
      <c r="P35" s="1852" t="s">
        <v>985</v>
      </c>
      <c r="Q35" s="1852"/>
      <c r="R35" s="1852"/>
      <c r="S35" s="1852"/>
      <c r="T35" s="1852"/>
    </row>
    <row r="36" spans="1:21" s="14" customFormat="1" ht="92.25" customHeight="1">
      <c r="A36" s="1853" t="s">
        <v>84</v>
      </c>
      <c r="B36" s="1853"/>
      <c r="C36" s="1854"/>
      <c r="D36" s="240" t="s">
        <v>274</v>
      </c>
      <c r="E36" s="240" t="s">
        <v>275</v>
      </c>
      <c r="F36" s="241" t="s">
        <v>187</v>
      </c>
      <c r="G36" s="241" t="s">
        <v>188</v>
      </c>
      <c r="H36" s="240" t="s">
        <v>453</v>
      </c>
      <c r="I36" s="240" t="s">
        <v>276</v>
      </c>
      <c r="J36" s="240" t="s">
        <v>277</v>
      </c>
      <c r="K36" s="240" t="s">
        <v>278</v>
      </c>
      <c r="L36" s="240" t="s">
        <v>279</v>
      </c>
      <c r="M36" s="240" t="s">
        <v>504</v>
      </c>
      <c r="N36" s="242" t="s">
        <v>509</v>
      </c>
      <c r="O36" s="243" t="s">
        <v>505</v>
      </c>
      <c r="P36" s="240" t="s">
        <v>280</v>
      </c>
      <c r="Q36" s="240" t="s">
        <v>506</v>
      </c>
      <c r="R36" s="240" t="s">
        <v>281</v>
      </c>
      <c r="S36" s="244" t="s">
        <v>507</v>
      </c>
      <c r="T36" s="245" t="s">
        <v>282</v>
      </c>
    </row>
    <row r="37" spans="1:21" ht="6" customHeight="1">
      <c r="A37" s="1006"/>
      <c r="B37" s="1007"/>
      <c r="C37" s="1008"/>
      <c r="D37" s="1009"/>
      <c r="E37" s="1009"/>
      <c r="F37" s="1009"/>
      <c r="G37" s="1009"/>
      <c r="H37" s="1009"/>
      <c r="I37" s="1009"/>
      <c r="J37" s="1009"/>
      <c r="K37" s="1009"/>
      <c r="L37" s="1009"/>
      <c r="M37" s="1025"/>
      <c r="N37" s="1025"/>
      <c r="O37" s="1025"/>
      <c r="P37" s="1025"/>
      <c r="Q37" s="1025"/>
      <c r="R37" s="1025"/>
      <c r="S37" s="1025"/>
      <c r="T37" s="1025"/>
    </row>
    <row r="38" spans="1:21" s="24" customFormat="1" ht="17.25" customHeight="1">
      <c r="A38" s="1012" t="s">
        <v>478</v>
      </c>
      <c r="B38" s="1013">
        <v>4</v>
      </c>
      <c r="C38" s="1014" t="s">
        <v>85</v>
      </c>
      <c r="D38" s="306">
        <v>100.1</v>
      </c>
      <c r="E38" s="306" t="s">
        <v>828</v>
      </c>
      <c r="F38" s="306">
        <v>100</v>
      </c>
      <c r="G38" s="306">
        <v>96.9</v>
      </c>
      <c r="H38" s="306">
        <v>89.2</v>
      </c>
      <c r="I38" s="306">
        <v>85.9</v>
      </c>
      <c r="J38" s="306">
        <v>103.7</v>
      </c>
      <c r="K38" s="306">
        <v>101.2</v>
      </c>
      <c r="L38" s="306">
        <v>94.4</v>
      </c>
      <c r="M38" s="306">
        <v>96.4</v>
      </c>
      <c r="N38" s="306">
        <v>98</v>
      </c>
      <c r="O38" s="306">
        <v>105.3</v>
      </c>
      <c r="P38" s="306">
        <v>94.4</v>
      </c>
      <c r="Q38" s="306">
        <v>99.8</v>
      </c>
      <c r="R38" s="306">
        <v>102</v>
      </c>
      <c r="S38" s="306">
        <v>100.2</v>
      </c>
      <c r="T38" s="306">
        <v>98.5</v>
      </c>
    </row>
    <row r="39" spans="1:21" ht="17.25" customHeight="1">
      <c r="A39" s="1012"/>
      <c r="B39" s="1013">
        <v>5</v>
      </c>
      <c r="C39" s="1015"/>
      <c r="D39" s="306">
        <v>100.6</v>
      </c>
      <c r="E39" s="383" t="s">
        <v>828</v>
      </c>
      <c r="F39" s="306">
        <v>99.4</v>
      </c>
      <c r="G39" s="306">
        <v>97.9</v>
      </c>
      <c r="H39" s="306">
        <v>79.400000000000006</v>
      </c>
      <c r="I39" s="306">
        <v>81.900000000000006</v>
      </c>
      <c r="J39" s="306">
        <v>103.8</v>
      </c>
      <c r="K39" s="306">
        <v>100.5</v>
      </c>
      <c r="L39" s="306">
        <v>93.5</v>
      </c>
      <c r="M39" s="306">
        <v>95.2</v>
      </c>
      <c r="N39" s="306">
        <v>99.6</v>
      </c>
      <c r="O39" s="306">
        <v>110.3</v>
      </c>
      <c r="P39" s="306">
        <v>91.8</v>
      </c>
      <c r="Q39" s="306">
        <v>97.9</v>
      </c>
      <c r="R39" s="306">
        <v>103.4</v>
      </c>
      <c r="S39" s="306">
        <v>95.5</v>
      </c>
      <c r="T39" s="306">
        <v>99.1</v>
      </c>
    </row>
    <row r="40" spans="1:21" s="22" customFormat="1" ht="17.25" customHeight="1">
      <c r="A40" s="1012"/>
      <c r="B40" s="1013">
        <v>6</v>
      </c>
      <c r="C40" s="1015"/>
      <c r="D40" s="306">
        <v>101.3</v>
      </c>
      <c r="E40" s="383" t="s">
        <v>828</v>
      </c>
      <c r="F40" s="306">
        <v>98.7</v>
      </c>
      <c r="G40" s="306">
        <v>96.3</v>
      </c>
      <c r="H40" s="306">
        <v>57.7</v>
      </c>
      <c r="I40" s="306">
        <v>79.900000000000006</v>
      </c>
      <c r="J40" s="306">
        <v>99.3</v>
      </c>
      <c r="K40" s="306">
        <v>102.3</v>
      </c>
      <c r="L40" s="306">
        <v>92.3</v>
      </c>
      <c r="M40" s="306">
        <v>93</v>
      </c>
      <c r="N40" s="306">
        <v>101.3</v>
      </c>
      <c r="O40" s="306">
        <v>121.3</v>
      </c>
      <c r="P40" s="306">
        <v>95.3</v>
      </c>
      <c r="Q40" s="306">
        <v>97.9</v>
      </c>
      <c r="R40" s="306">
        <v>104.3</v>
      </c>
      <c r="S40" s="306">
        <v>95</v>
      </c>
      <c r="T40" s="306">
        <v>99.1</v>
      </c>
    </row>
    <row r="41" spans="1:21" s="22" customFormat="1" ht="4.5" customHeight="1">
      <c r="A41" s="135"/>
      <c r="B41" s="1037"/>
      <c r="C41" s="1038"/>
      <c r="D41" s="313"/>
      <c r="E41" s="313"/>
      <c r="F41" s="314"/>
      <c r="G41" s="314"/>
      <c r="H41" s="314"/>
      <c r="I41" s="314"/>
      <c r="J41" s="314"/>
      <c r="K41" s="314"/>
      <c r="L41" s="314"/>
      <c r="M41" s="314"/>
      <c r="N41" s="314"/>
      <c r="O41" s="314"/>
      <c r="P41" s="314"/>
      <c r="Q41" s="314"/>
      <c r="R41" s="314"/>
      <c r="S41" s="314"/>
      <c r="T41" s="314"/>
    </row>
    <row r="42" spans="1:21" s="22" customFormat="1" ht="17.25" customHeight="1">
      <c r="A42" s="510">
        <v>6</v>
      </c>
      <c r="B42" s="511">
        <v>11</v>
      </c>
      <c r="C42" s="1017" t="s">
        <v>289</v>
      </c>
      <c r="D42" s="301">
        <v>102.1</v>
      </c>
      <c r="E42" s="301" t="s">
        <v>828</v>
      </c>
      <c r="F42" s="165">
        <v>99.2</v>
      </c>
      <c r="G42" s="165">
        <v>96.4</v>
      </c>
      <c r="H42" s="165">
        <v>69.400000000000006</v>
      </c>
      <c r="I42" s="165">
        <v>79.7</v>
      </c>
      <c r="J42" s="165">
        <v>99.2</v>
      </c>
      <c r="K42" s="165">
        <v>102.9</v>
      </c>
      <c r="L42" s="165">
        <v>92.7</v>
      </c>
      <c r="M42" s="165">
        <v>91.6</v>
      </c>
      <c r="N42" s="165">
        <v>103.7</v>
      </c>
      <c r="O42" s="165">
        <v>124.7</v>
      </c>
      <c r="P42" s="165">
        <v>96.5</v>
      </c>
      <c r="Q42" s="165">
        <v>100</v>
      </c>
      <c r="R42" s="165">
        <v>104.2</v>
      </c>
      <c r="S42" s="165">
        <v>96.5</v>
      </c>
      <c r="T42" s="165">
        <v>99.6</v>
      </c>
    </row>
    <row r="43" spans="1:21" ht="17.25" customHeight="1">
      <c r="A43" s="510">
        <v>7</v>
      </c>
      <c r="B43" s="511">
        <v>8</v>
      </c>
      <c r="C43" s="1022"/>
      <c r="D43" s="301">
        <v>101.7</v>
      </c>
      <c r="E43" s="301" t="s">
        <v>828</v>
      </c>
      <c r="F43" s="301">
        <v>104.5</v>
      </c>
      <c r="G43" s="301">
        <v>93.6</v>
      </c>
      <c r="H43" s="301">
        <v>69.400000000000006</v>
      </c>
      <c r="I43" s="301">
        <v>82.5</v>
      </c>
      <c r="J43" s="301">
        <v>96.9</v>
      </c>
      <c r="K43" s="301">
        <v>102.5</v>
      </c>
      <c r="L43" s="301">
        <v>94.8</v>
      </c>
      <c r="M43" s="301">
        <v>87</v>
      </c>
      <c r="N43" s="301">
        <v>116.1</v>
      </c>
      <c r="O43" s="301">
        <v>124.3</v>
      </c>
      <c r="P43" s="301">
        <v>98.3</v>
      </c>
      <c r="Q43" s="301">
        <v>96</v>
      </c>
      <c r="R43" s="301">
        <v>105</v>
      </c>
      <c r="S43" s="301">
        <v>98.1</v>
      </c>
      <c r="T43" s="301">
        <v>99.2</v>
      </c>
    </row>
    <row r="44" spans="1:21" ht="17.25" customHeight="1">
      <c r="A44" s="510"/>
      <c r="B44" s="511">
        <v>9</v>
      </c>
      <c r="C44" s="1023"/>
      <c r="D44" s="301">
        <v>101.4</v>
      </c>
      <c r="E44" s="301" t="s">
        <v>828</v>
      </c>
      <c r="F44" s="301">
        <v>104.1</v>
      </c>
      <c r="G44" s="301">
        <v>93.4</v>
      </c>
      <c r="H44" s="301">
        <v>69.2</v>
      </c>
      <c r="I44" s="301">
        <v>82.3</v>
      </c>
      <c r="J44" s="301">
        <v>97.4</v>
      </c>
      <c r="K44" s="301">
        <v>102.9</v>
      </c>
      <c r="L44" s="301">
        <v>94.7</v>
      </c>
      <c r="M44" s="301">
        <v>85.8</v>
      </c>
      <c r="N44" s="301">
        <v>116.3</v>
      </c>
      <c r="O44" s="301">
        <v>124.2</v>
      </c>
      <c r="P44" s="301">
        <v>96.8</v>
      </c>
      <c r="Q44" s="301">
        <v>93</v>
      </c>
      <c r="R44" s="301">
        <v>104.8</v>
      </c>
      <c r="S44" s="301">
        <v>98.3</v>
      </c>
      <c r="T44" s="301">
        <v>99.3</v>
      </c>
    </row>
    <row r="45" spans="1:21" ht="17.25" customHeight="1">
      <c r="A45" s="510"/>
      <c r="B45" s="511">
        <v>10</v>
      </c>
      <c r="C45" s="1023"/>
      <c r="D45" s="301">
        <v>101.9</v>
      </c>
      <c r="E45" s="301" t="s">
        <v>828</v>
      </c>
      <c r="F45" s="301">
        <v>105.1</v>
      </c>
      <c r="G45" s="301">
        <v>93</v>
      </c>
      <c r="H45" s="301">
        <v>69.099999999999994</v>
      </c>
      <c r="I45" s="301">
        <v>81.7</v>
      </c>
      <c r="J45" s="301">
        <v>97.6</v>
      </c>
      <c r="K45" s="301">
        <v>103.4</v>
      </c>
      <c r="L45" s="301">
        <v>93.8</v>
      </c>
      <c r="M45" s="301">
        <v>85.8</v>
      </c>
      <c r="N45" s="301">
        <v>117</v>
      </c>
      <c r="O45" s="301">
        <v>126.1</v>
      </c>
      <c r="P45" s="301">
        <v>97.8</v>
      </c>
      <c r="Q45" s="301">
        <v>95.9</v>
      </c>
      <c r="R45" s="301">
        <v>104.8</v>
      </c>
      <c r="S45" s="301">
        <v>97.8</v>
      </c>
      <c r="T45" s="301">
        <v>100.3</v>
      </c>
    </row>
    <row r="46" spans="1:21" ht="17.25" customHeight="1">
      <c r="A46" s="510"/>
      <c r="B46" s="511">
        <v>11</v>
      </c>
      <c r="C46" s="1017"/>
      <c r="D46" s="301">
        <v>102.1</v>
      </c>
      <c r="E46" s="301" t="s">
        <v>828</v>
      </c>
      <c r="F46" s="301">
        <v>104.8</v>
      </c>
      <c r="G46" s="301">
        <v>93</v>
      </c>
      <c r="H46" s="301">
        <v>69</v>
      </c>
      <c r="I46" s="301">
        <v>81.5</v>
      </c>
      <c r="J46" s="301">
        <v>98.1</v>
      </c>
      <c r="K46" s="301">
        <v>103.1</v>
      </c>
      <c r="L46" s="301">
        <v>93.8</v>
      </c>
      <c r="M46" s="301">
        <v>84.7</v>
      </c>
      <c r="N46" s="301">
        <v>116.7</v>
      </c>
      <c r="O46" s="301">
        <v>126.8</v>
      </c>
      <c r="P46" s="301">
        <v>97.9</v>
      </c>
      <c r="Q46" s="301">
        <v>97.5</v>
      </c>
      <c r="R46" s="301">
        <v>105.1</v>
      </c>
      <c r="S46" s="301">
        <v>98.2</v>
      </c>
      <c r="T46" s="301">
        <v>100.9</v>
      </c>
    </row>
    <row r="47" spans="1:21" ht="4.5" customHeight="1">
      <c r="A47" s="1024"/>
      <c r="B47" s="1025"/>
      <c r="C47" s="1023"/>
      <c r="D47" s="310"/>
      <c r="E47" s="310"/>
      <c r="F47" s="310"/>
      <c r="G47" s="310"/>
      <c r="H47" s="308"/>
      <c r="I47" s="310"/>
      <c r="J47" s="310"/>
      <c r="K47" s="310"/>
      <c r="L47" s="310"/>
      <c r="M47" s="310"/>
      <c r="N47" s="310"/>
      <c r="O47" s="310"/>
      <c r="P47" s="310"/>
      <c r="Q47" s="310"/>
      <c r="R47" s="310"/>
      <c r="S47" s="1039"/>
      <c r="T47" s="1039"/>
    </row>
    <row r="48" spans="1:21" ht="20.25" customHeight="1">
      <c r="A48" s="1857" t="s">
        <v>271</v>
      </c>
      <c r="B48" s="1857"/>
      <c r="C48" s="1858"/>
      <c r="D48" s="1026">
        <v>0</v>
      </c>
      <c r="E48" s="301" t="s">
        <v>828</v>
      </c>
      <c r="F48" s="1026">
        <v>5.6</v>
      </c>
      <c r="G48" s="1026">
        <v>-3.5</v>
      </c>
      <c r="H48" s="1026">
        <v>-0.6</v>
      </c>
      <c r="I48" s="1026">
        <v>2.2999999999999998</v>
      </c>
      <c r="J48" s="1026">
        <v>-1.1000000000000001</v>
      </c>
      <c r="K48" s="1026">
        <v>0.2</v>
      </c>
      <c r="L48" s="1026">
        <v>1.2</v>
      </c>
      <c r="M48" s="1026">
        <v>-7.5</v>
      </c>
      <c r="N48" s="1026">
        <v>12.5</v>
      </c>
      <c r="O48" s="1026">
        <v>1.7</v>
      </c>
      <c r="P48" s="1026">
        <v>1.5</v>
      </c>
      <c r="Q48" s="1026">
        <v>-2.5</v>
      </c>
      <c r="R48" s="1026">
        <v>0.9</v>
      </c>
      <c r="S48" s="1026">
        <v>1.8</v>
      </c>
      <c r="T48" s="1026">
        <v>1.3</v>
      </c>
      <c r="U48" s="363"/>
    </row>
    <row r="49" spans="1:20" ht="42.75" customHeight="1">
      <c r="A49" s="1040"/>
      <c r="B49" s="1848"/>
      <c r="C49" s="1849"/>
      <c r="D49" s="1849"/>
      <c r="E49" s="1849"/>
      <c r="F49" s="1849"/>
      <c r="G49" s="1849"/>
      <c r="H49" s="1849"/>
      <c r="I49" s="1849"/>
      <c r="J49" s="1849"/>
      <c r="K49" s="1849"/>
      <c r="L49" s="1849"/>
      <c r="M49" s="1849"/>
      <c r="N49" s="1849"/>
      <c r="O49" s="1849"/>
      <c r="P49" s="1849"/>
      <c r="Q49" s="1849"/>
      <c r="R49" s="1849"/>
      <c r="S49" s="1851" t="s">
        <v>272</v>
      </c>
      <c r="T49" s="1851"/>
    </row>
    <row r="50" spans="1:20" ht="12" customHeight="1">
      <c r="B50" s="1850"/>
      <c r="C50" s="1850"/>
      <c r="D50" s="1850"/>
      <c r="E50" s="1850"/>
      <c r="F50" s="1850"/>
      <c r="G50" s="1850"/>
      <c r="H50" s="1850"/>
      <c r="I50" s="1850"/>
      <c r="J50" s="1850"/>
      <c r="K50" s="1850"/>
      <c r="L50" s="1850"/>
      <c r="M50" s="1850"/>
      <c r="N50" s="1850"/>
      <c r="O50" s="1850"/>
      <c r="P50" s="1850"/>
      <c r="Q50" s="1850"/>
      <c r="R50" s="1850"/>
    </row>
  </sheetData>
  <mergeCells count="14">
    <mergeCell ref="B49:R49"/>
    <mergeCell ref="B50:R50"/>
    <mergeCell ref="S49:T49"/>
    <mergeCell ref="P2:T2"/>
    <mergeCell ref="P18:T18"/>
    <mergeCell ref="P35:T35"/>
    <mergeCell ref="A3:C3"/>
    <mergeCell ref="S16:T16"/>
    <mergeCell ref="S32:T32"/>
    <mergeCell ref="A36:C36"/>
    <mergeCell ref="A15:C15"/>
    <mergeCell ref="A48:C48"/>
    <mergeCell ref="A19:C19"/>
    <mergeCell ref="A31:C31"/>
  </mergeCells>
  <phoneticPr fontId="3"/>
  <pageMargins left="0.39370078740157483" right="0.59055118110236227" top="0.70866141732283472" bottom="0.39370078740157483" header="0.39370078740157483" footer="0.19685039370078741"/>
  <pageSetup paperSize="9" scale="83" orientation="portrait" r:id="rId1"/>
  <headerFooter>
    <oddHeader xml:space="preserve">&amp;L&amp;"ＭＳ ゴシック,太字"&amp;18 3　労働&amp;R&amp;"ＭＳ ゴシック,太字"&amp;14 </oddHeader>
    <oddFooter>&amp;L－12－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0">
    <tabColor rgb="FF92D050"/>
  </sheetPr>
  <dimension ref="A1:O64"/>
  <sheetViews>
    <sheetView view="pageBreakPreview" zoomScaleNormal="100" zoomScaleSheetLayoutView="100" workbookViewId="0"/>
  </sheetViews>
  <sheetFormatPr defaultColWidth="9" defaultRowHeight="12"/>
  <cols>
    <col min="1" max="1" width="5.109375" style="20" customWidth="1"/>
    <col min="2" max="2" width="3.33203125" style="20" customWidth="1"/>
    <col min="3" max="3" width="9.6640625" style="20" customWidth="1"/>
    <col min="4" max="4" width="13.33203125" style="20" customWidth="1"/>
    <col min="5" max="5" width="11.6640625" style="20" customWidth="1"/>
    <col min="6" max="7" width="10" style="20" customWidth="1"/>
    <col min="8" max="8" width="10.44140625" style="20" customWidth="1"/>
    <col min="9" max="10" width="10" style="20" customWidth="1"/>
    <col min="11" max="11" width="3.33203125" style="20" customWidth="1"/>
    <col min="12" max="12" width="6.109375" style="20" customWidth="1"/>
    <col min="13" max="14" width="6.6640625" style="20" customWidth="1"/>
    <col min="15" max="15" width="5.33203125" style="20" customWidth="1"/>
    <col min="16" max="16384" width="9" style="20"/>
  </cols>
  <sheetData>
    <row r="1" spans="1:14" s="14" customFormat="1" ht="18" customHeight="1">
      <c r="A1" s="1041" t="s">
        <v>725</v>
      </c>
      <c r="J1" s="682"/>
      <c r="K1" s="682"/>
    </row>
    <row r="2" spans="1:14" ht="13.5" customHeight="1"/>
    <row r="3" spans="1:14" s="108" customFormat="1" ht="15" customHeight="1">
      <c r="A3" s="1876" t="s">
        <v>44</v>
      </c>
      <c r="B3" s="1876"/>
      <c r="C3" s="1877"/>
      <c r="D3" s="1882" t="s">
        <v>710</v>
      </c>
      <c r="E3" s="217"/>
      <c r="F3" s="1885" t="s">
        <v>711</v>
      </c>
      <c r="G3" s="1888" t="s">
        <v>712</v>
      </c>
      <c r="H3" s="217"/>
      <c r="I3" s="1891" t="s">
        <v>713</v>
      </c>
      <c r="J3" s="1894" t="s">
        <v>714</v>
      </c>
      <c r="K3" s="1895"/>
      <c r="L3" s="1874"/>
      <c r="M3" s="1873" t="s">
        <v>45</v>
      </c>
      <c r="N3" s="1874"/>
    </row>
    <row r="4" spans="1:14" s="25" customFormat="1" ht="15" customHeight="1">
      <c r="A4" s="1878"/>
      <c r="B4" s="1878"/>
      <c r="C4" s="1879"/>
      <c r="D4" s="1883"/>
      <c r="E4" s="1896" t="s">
        <v>787</v>
      </c>
      <c r="F4" s="1886"/>
      <c r="G4" s="1889"/>
      <c r="H4" s="1896" t="s">
        <v>787</v>
      </c>
      <c r="I4" s="1892"/>
      <c r="J4" s="1886"/>
      <c r="K4" s="1903" t="s">
        <v>787</v>
      </c>
      <c r="L4" s="1904"/>
      <c r="M4" s="1901" t="s">
        <v>715</v>
      </c>
      <c r="N4" s="1891" t="s">
        <v>716</v>
      </c>
    </row>
    <row r="5" spans="1:14" s="25" customFormat="1" ht="15" customHeight="1">
      <c r="A5" s="1880"/>
      <c r="B5" s="1880"/>
      <c r="C5" s="1881"/>
      <c r="D5" s="1884"/>
      <c r="E5" s="1897"/>
      <c r="F5" s="1887"/>
      <c r="G5" s="1890"/>
      <c r="H5" s="1897"/>
      <c r="I5" s="1893"/>
      <c r="J5" s="1887"/>
      <c r="K5" s="1903"/>
      <c r="L5" s="1904"/>
      <c r="M5" s="1890"/>
      <c r="N5" s="1893"/>
    </row>
    <row r="6" spans="1:14" s="11" customFormat="1">
      <c r="A6" s="1039"/>
      <c r="B6" s="1007"/>
      <c r="C6" s="1038"/>
      <c r="D6" s="1042" t="s">
        <v>46</v>
      </c>
      <c r="E6" s="1043" t="s">
        <v>57</v>
      </c>
      <c r="F6" s="1043" t="s">
        <v>57</v>
      </c>
      <c r="G6" s="1043" t="s">
        <v>57</v>
      </c>
      <c r="H6" s="1043" t="s">
        <v>57</v>
      </c>
      <c r="I6" s="1043" t="s">
        <v>57</v>
      </c>
      <c r="J6" s="1043" t="s">
        <v>46</v>
      </c>
      <c r="K6" s="1902" t="s">
        <v>57</v>
      </c>
      <c r="L6" s="1902"/>
      <c r="M6" s="1043" t="s">
        <v>47</v>
      </c>
      <c r="N6" s="1043" t="s">
        <v>47</v>
      </c>
    </row>
    <row r="7" spans="1:14" s="19" customFormat="1" ht="13.5" customHeight="1">
      <c r="A7" s="1044" t="s">
        <v>478</v>
      </c>
      <c r="B7" s="1045">
        <v>2</v>
      </c>
      <c r="C7" s="1046" t="s">
        <v>152</v>
      </c>
      <c r="D7" s="365">
        <v>15663</v>
      </c>
      <c r="E7" s="167">
        <v>4598</v>
      </c>
      <c r="F7" s="167">
        <v>26812</v>
      </c>
      <c r="G7" s="167">
        <v>79387</v>
      </c>
      <c r="H7" s="167">
        <v>23539</v>
      </c>
      <c r="I7" s="167">
        <v>76824</v>
      </c>
      <c r="J7" s="167">
        <v>3735</v>
      </c>
      <c r="K7" s="1905">
        <v>903</v>
      </c>
      <c r="L7" s="1905"/>
      <c r="M7" s="290">
        <v>1.71</v>
      </c>
      <c r="N7" s="290">
        <v>0.97</v>
      </c>
    </row>
    <row r="8" spans="1:14" s="19" customFormat="1" ht="13.5" customHeight="1">
      <c r="A8" s="1044"/>
      <c r="B8" s="1045">
        <v>3</v>
      </c>
      <c r="C8" s="1046"/>
      <c r="D8" s="365">
        <v>16233</v>
      </c>
      <c r="E8" s="167">
        <v>4657</v>
      </c>
      <c r="F8" s="167">
        <v>28235</v>
      </c>
      <c r="G8" s="167">
        <v>86313</v>
      </c>
      <c r="H8" s="167">
        <v>25284</v>
      </c>
      <c r="I8" s="167">
        <v>80846</v>
      </c>
      <c r="J8" s="167">
        <v>3829</v>
      </c>
      <c r="K8" s="1905">
        <v>928</v>
      </c>
      <c r="L8" s="1905"/>
      <c r="M8" s="290">
        <v>1.74</v>
      </c>
      <c r="N8" s="290">
        <v>0.94</v>
      </c>
    </row>
    <row r="9" spans="1:14" s="19" customFormat="1" ht="13.5" customHeight="1">
      <c r="A9" s="1044"/>
      <c r="B9" s="1045">
        <v>4</v>
      </c>
      <c r="C9" s="1046"/>
      <c r="D9" s="365">
        <v>16164</v>
      </c>
      <c r="E9" s="167">
        <v>4603</v>
      </c>
      <c r="F9" s="167">
        <v>29795</v>
      </c>
      <c r="G9" s="167">
        <v>84013</v>
      </c>
      <c r="H9" s="167">
        <v>23818</v>
      </c>
      <c r="I9" s="167">
        <v>86426</v>
      </c>
      <c r="J9" s="167">
        <v>3825</v>
      </c>
      <c r="K9" s="1905">
        <v>915</v>
      </c>
      <c r="L9" s="1905"/>
      <c r="M9" s="290">
        <v>1.84</v>
      </c>
      <c r="N9" s="290">
        <v>1.03</v>
      </c>
    </row>
    <row r="10" spans="1:14" s="19" customFormat="1" ht="13.5" customHeight="1">
      <c r="A10" s="1044"/>
      <c r="B10" s="1045">
        <v>5</v>
      </c>
      <c r="C10" s="1046"/>
      <c r="D10" s="365">
        <v>15890</v>
      </c>
      <c r="E10" s="333">
        <v>4758.8999999999996</v>
      </c>
      <c r="F10" s="167">
        <v>28838</v>
      </c>
      <c r="G10" s="167">
        <v>82184</v>
      </c>
      <c r="H10" s="333">
        <v>23867.8</v>
      </c>
      <c r="I10" s="167">
        <v>83560</v>
      </c>
      <c r="J10" s="167">
        <v>3780</v>
      </c>
      <c r="K10" s="1906">
        <v>929</v>
      </c>
      <c r="L10" s="1906"/>
      <c r="M10" s="290">
        <v>1.81</v>
      </c>
      <c r="N10" s="290">
        <v>1.02</v>
      </c>
    </row>
    <row r="11" spans="1:14" s="19" customFormat="1" ht="13.5" customHeight="1">
      <c r="A11" s="1044"/>
      <c r="B11" s="1045">
        <v>6</v>
      </c>
      <c r="C11" s="1046"/>
      <c r="D11" s="365">
        <v>15392</v>
      </c>
      <c r="E11" s="333">
        <v>4694</v>
      </c>
      <c r="F11" s="167">
        <v>27830</v>
      </c>
      <c r="G11" s="167">
        <v>80713</v>
      </c>
      <c r="H11" s="333">
        <v>23915</v>
      </c>
      <c r="I11" s="167">
        <v>80966</v>
      </c>
      <c r="J11" s="167">
        <v>3595</v>
      </c>
      <c r="K11" s="1907">
        <v>874</v>
      </c>
      <c r="L11" s="1907"/>
      <c r="M11" s="290">
        <v>1.81</v>
      </c>
      <c r="N11" s="290">
        <v>1</v>
      </c>
    </row>
    <row r="12" spans="1:14">
      <c r="A12" s="89"/>
      <c r="B12" s="1047"/>
      <c r="C12" s="1048"/>
      <c r="D12" s="1049"/>
      <c r="E12" s="1050"/>
      <c r="F12" s="1050"/>
      <c r="G12" s="1050"/>
      <c r="H12" s="167" t="s">
        <v>265</v>
      </c>
      <c r="I12" s="1050" t="s">
        <v>265</v>
      </c>
      <c r="J12" s="1050" t="s">
        <v>265</v>
      </c>
      <c r="K12" s="1906" t="s">
        <v>265</v>
      </c>
      <c r="L12" s="1906"/>
      <c r="M12" s="1050" t="s">
        <v>265</v>
      </c>
      <c r="N12" s="1051"/>
    </row>
    <row r="13" spans="1:14" s="11" customFormat="1" ht="13.5" customHeight="1">
      <c r="A13" s="498">
        <v>6</v>
      </c>
      <c r="B13" s="468">
        <v>11</v>
      </c>
      <c r="C13" s="1038" t="s">
        <v>285</v>
      </c>
      <c r="D13" s="330">
        <v>12974</v>
      </c>
      <c r="E13" s="330">
        <v>3894</v>
      </c>
      <c r="F13" s="330">
        <v>26033</v>
      </c>
      <c r="G13" s="330">
        <v>78171</v>
      </c>
      <c r="H13" s="330">
        <v>23006</v>
      </c>
      <c r="I13" s="330">
        <v>81854</v>
      </c>
      <c r="J13" s="330">
        <v>3341</v>
      </c>
      <c r="K13" s="330"/>
      <c r="L13" s="330">
        <v>834</v>
      </c>
      <c r="M13" s="1052">
        <v>1.77</v>
      </c>
      <c r="N13" s="457">
        <v>1</v>
      </c>
    </row>
    <row r="14" spans="1:14" s="11" customFormat="1" ht="13.5" customHeight="1">
      <c r="A14" s="498"/>
      <c r="B14" s="468">
        <v>12</v>
      </c>
      <c r="C14" s="1038"/>
      <c r="D14" s="330">
        <v>11500</v>
      </c>
      <c r="E14" s="330">
        <v>3735</v>
      </c>
      <c r="F14" s="330">
        <v>27316</v>
      </c>
      <c r="G14" s="330">
        <v>74461</v>
      </c>
      <c r="H14" s="330">
        <v>22170</v>
      </c>
      <c r="I14" s="330">
        <v>81751</v>
      </c>
      <c r="J14" s="330">
        <v>3101</v>
      </c>
      <c r="K14" s="330"/>
      <c r="L14" s="330">
        <v>724</v>
      </c>
      <c r="M14" s="1052">
        <v>1.77</v>
      </c>
      <c r="N14" s="457">
        <v>0.99</v>
      </c>
    </row>
    <row r="15" spans="1:14" s="11" customFormat="1" ht="13.5" customHeight="1">
      <c r="A15" s="498">
        <v>7</v>
      </c>
      <c r="B15" s="468">
        <v>1</v>
      </c>
      <c r="C15" s="1038"/>
      <c r="D15" s="330">
        <v>16388</v>
      </c>
      <c r="E15" s="330">
        <v>5134</v>
      </c>
      <c r="F15" s="330">
        <v>31321</v>
      </c>
      <c r="G15" s="330">
        <v>75852</v>
      </c>
      <c r="H15" s="330">
        <v>22795</v>
      </c>
      <c r="I15" s="330">
        <v>82389</v>
      </c>
      <c r="J15" s="330">
        <v>2746</v>
      </c>
      <c r="K15" s="330"/>
      <c r="L15" s="330">
        <v>711</v>
      </c>
      <c r="M15" s="1052">
        <v>1.86</v>
      </c>
      <c r="N15" s="457">
        <v>1</v>
      </c>
    </row>
    <row r="16" spans="1:14" s="11" customFormat="1" ht="13.5" customHeight="1">
      <c r="A16" s="498"/>
      <c r="B16" s="468">
        <v>2</v>
      </c>
      <c r="C16" s="1038"/>
      <c r="D16" s="330">
        <v>14568</v>
      </c>
      <c r="E16" s="330">
        <v>4564</v>
      </c>
      <c r="F16" s="330">
        <v>27854</v>
      </c>
      <c r="G16" s="330">
        <v>77256</v>
      </c>
      <c r="H16" s="330">
        <v>23332</v>
      </c>
      <c r="I16" s="330">
        <v>83683</v>
      </c>
      <c r="J16" s="330">
        <v>3500</v>
      </c>
      <c r="K16" s="330"/>
      <c r="L16" s="330">
        <v>812</v>
      </c>
      <c r="M16" s="1052">
        <v>1.86</v>
      </c>
      <c r="N16" s="457">
        <v>0.99</v>
      </c>
    </row>
    <row r="17" spans="1:15" s="11" customFormat="1" ht="13.5" customHeight="1">
      <c r="A17" s="498"/>
      <c r="B17" s="468">
        <v>3</v>
      </c>
      <c r="C17" s="1038"/>
      <c r="D17" s="330">
        <v>15251</v>
      </c>
      <c r="E17" s="330">
        <v>4632</v>
      </c>
      <c r="F17" s="330">
        <v>26883</v>
      </c>
      <c r="G17" s="330">
        <v>79344</v>
      </c>
      <c r="H17" s="330">
        <v>23807</v>
      </c>
      <c r="I17" s="330">
        <v>83005</v>
      </c>
      <c r="J17" s="330">
        <v>4339</v>
      </c>
      <c r="K17" s="330"/>
      <c r="L17" s="330">
        <v>1018</v>
      </c>
      <c r="M17" s="1052">
        <v>1.83</v>
      </c>
      <c r="N17" s="457">
        <v>1</v>
      </c>
    </row>
    <row r="18" spans="1:15" s="11" customFormat="1" ht="13.5" customHeight="1">
      <c r="A18" s="498"/>
      <c r="B18" s="468">
        <v>4</v>
      </c>
      <c r="C18" s="1038"/>
      <c r="D18" s="330">
        <v>21831</v>
      </c>
      <c r="E18" s="330">
        <v>6403</v>
      </c>
      <c r="F18" s="330">
        <v>28087</v>
      </c>
      <c r="G18" s="330">
        <v>84951</v>
      </c>
      <c r="H18" s="330">
        <v>25052</v>
      </c>
      <c r="I18" s="330">
        <v>79870</v>
      </c>
      <c r="J18" s="330">
        <v>3954</v>
      </c>
      <c r="K18" s="330"/>
      <c r="L18" s="330">
        <v>937</v>
      </c>
      <c r="M18" s="1052">
        <v>1.84</v>
      </c>
      <c r="N18" s="457">
        <v>1</v>
      </c>
    </row>
    <row r="19" spans="1:15" s="11" customFormat="1" ht="13.5" customHeight="1">
      <c r="A19" s="498"/>
      <c r="B19" s="468">
        <v>5</v>
      </c>
      <c r="C19" s="1038"/>
      <c r="D19" s="330">
        <v>16273</v>
      </c>
      <c r="E19" s="330">
        <v>4644</v>
      </c>
      <c r="F19" s="330">
        <v>25588</v>
      </c>
      <c r="G19" s="330">
        <v>86204</v>
      </c>
      <c r="H19" s="330">
        <v>24933</v>
      </c>
      <c r="I19" s="330">
        <v>77254</v>
      </c>
      <c r="J19" s="330">
        <v>3748</v>
      </c>
      <c r="K19" s="330"/>
      <c r="L19" s="330">
        <v>856</v>
      </c>
      <c r="M19" s="1052">
        <v>1.83</v>
      </c>
      <c r="N19" s="457">
        <v>1</v>
      </c>
    </row>
    <row r="20" spans="1:15" s="11" customFormat="1" ht="13.5" customHeight="1">
      <c r="A20" s="498"/>
      <c r="B20" s="468">
        <v>6</v>
      </c>
      <c r="C20" s="1038"/>
      <c r="D20" s="330">
        <v>14871</v>
      </c>
      <c r="E20" s="330">
        <v>4602</v>
      </c>
      <c r="F20" s="330">
        <v>25571</v>
      </c>
      <c r="G20" s="330">
        <v>85885</v>
      </c>
      <c r="H20" s="330">
        <v>24939</v>
      </c>
      <c r="I20" s="330">
        <v>76137</v>
      </c>
      <c r="J20" s="330">
        <v>3545</v>
      </c>
      <c r="K20" s="330"/>
      <c r="L20" s="330">
        <v>842</v>
      </c>
      <c r="M20" s="1052">
        <v>1.76</v>
      </c>
      <c r="N20" s="457">
        <v>0.99</v>
      </c>
    </row>
    <row r="21" spans="1:15" s="11" customFormat="1" ht="13.5" customHeight="1">
      <c r="A21" s="498"/>
      <c r="B21" s="468">
        <v>7</v>
      </c>
      <c r="C21" s="1038"/>
      <c r="D21" s="330">
        <v>15125</v>
      </c>
      <c r="E21" s="330">
        <v>4953</v>
      </c>
      <c r="F21" s="330">
        <v>27734</v>
      </c>
      <c r="G21" s="330">
        <v>83073</v>
      </c>
      <c r="H21" s="330">
        <v>24555</v>
      </c>
      <c r="I21" s="330">
        <v>76438</v>
      </c>
      <c r="J21" s="330">
        <v>3568</v>
      </c>
      <c r="K21" s="330"/>
      <c r="L21" s="330">
        <v>887</v>
      </c>
      <c r="M21" s="1052">
        <v>1.73</v>
      </c>
      <c r="N21" s="457">
        <v>0.97</v>
      </c>
    </row>
    <row r="22" spans="1:15" s="11" customFormat="1" ht="13.5" customHeight="1">
      <c r="A22" s="498"/>
      <c r="B22" s="468">
        <v>8</v>
      </c>
      <c r="C22" s="1038"/>
      <c r="D22" s="330">
        <v>13696</v>
      </c>
      <c r="E22" s="330">
        <v>4278</v>
      </c>
      <c r="F22" s="330">
        <v>24145</v>
      </c>
      <c r="G22" s="330">
        <v>80539</v>
      </c>
      <c r="H22" s="330">
        <v>24098</v>
      </c>
      <c r="I22" s="330">
        <v>74874</v>
      </c>
      <c r="J22" s="330">
        <v>2942</v>
      </c>
      <c r="K22" s="330"/>
      <c r="L22" s="330">
        <v>761</v>
      </c>
      <c r="M22" s="1052">
        <v>1.69</v>
      </c>
      <c r="N22" s="457">
        <v>0.95</v>
      </c>
    </row>
    <row r="23" spans="1:15" s="11" customFormat="1" ht="13.5" customHeight="1">
      <c r="A23" s="498"/>
      <c r="B23" s="468">
        <v>9</v>
      </c>
      <c r="C23" s="1038"/>
      <c r="D23" s="330">
        <v>14750</v>
      </c>
      <c r="E23" s="330">
        <v>4388</v>
      </c>
      <c r="F23" s="330">
        <v>25802</v>
      </c>
      <c r="G23" s="330">
        <v>80386</v>
      </c>
      <c r="H23" s="330">
        <v>24127</v>
      </c>
      <c r="I23" s="330">
        <v>75944</v>
      </c>
      <c r="J23" s="330">
        <v>3396</v>
      </c>
      <c r="K23" s="330"/>
      <c r="L23" s="330">
        <v>872</v>
      </c>
      <c r="M23" s="1052">
        <v>1.7</v>
      </c>
      <c r="N23" s="457">
        <v>0.95</v>
      </c>
    </row>
    <row r="24" spans="1:15" s="11" customFormat="1" ht="13.5" customHeight="1">
      <c r="A24" s="498"/>
      <c r="B24" s="468">
        <v>10</v>
      </c>
      <c r="C24" s="1038"/>
      <c r="D24" s="330">
        <v>15780</v>
      </c>
      <c r="E24" s="330">
        <v>4945</v>
      </c>
      <c r="F24" s="330">
        <v>29075</v>
      </c>
      <c r="G24" s="330">
        <v>81235</v>
      </c>
      <c r="H24" s="330">
        <v>24494</v>
      </c>
      <c r="I24" s="330">
        <v>77314</v>
      </c>
      <c r="J24" s="330">
        <v>3647</v>
      </c>
      <c r="K24" s="330"/>
      <c r="L24" s="330">
        <v>919</v>
      </c>
      <c r="M24" s="1052">
        <v>1.67</v>
      </c>
      <c r="N24" s="457">
        <v>0.93</v>
      </c>
    </row>
    <row r="25" spans="1:15" s="11" customFormat="1" ht="13.5" customHeight="1">
      <c r="A25" s="498"/>
      <c r="B25" s="468">
        <v>11</v>
      </c>
      <c r="C25" s="1038"/>
      <c r="D25" s="253">
        <v>12106</v>
      </c>
      <c r="E25" s="330">
        <v>3841</v>
      </c>
      <c r="F25" s="330">
        <v>23027</v>
      </c>
      <c r="G25" s="330">
        <v>77051</v>
      </c>
      <c r="H25" s="330">
        <v>23291</v>
      </c>
      <c r="I25" s="330">
        <v>75330</v>
      </c>
      <c r="J25" s="330">
        <v>3034</v>
      </c>
      <c r="K25" s="330"/>
      <c r="L25" s="330">
        <v>763</v>
      </c>
      <c r="M25" s="1053">
        <v>1.64</v>
      </c>
      <c r="N25" s="1053">
        <v>0.94</v>
      </c>
    </row>
    <row r="26" spans="1:15" s="11" customFormat="1">
      <c r="A26" s="1054"/>
      <c r="B26" s="1037"/>
      <c r="C26" s="1055"/>
      <c r="D26" s="504"/>
      <c r="E26" s="504"/>
      <c r="F26" s="504"/>
      <c r="G26" s="504"/>
      <c r="H26" s="504"/>
      <c r="I26" s="504"/>
      <c r="J26" s="504"/>
      <c r="K26" s="1864"/>
      <c r="L26" s="1864"/>
      <c r="M26" s="504"/>
      <c r="N26" s="504"/>
    </row>
    <row r="27" spans="1:15" s="11" customFormat="1">
      <c r="A27" s="1820" t="s">
        <v>835</v>
      </c>
      <c r="B27" s="1820"/>
      <c r="C27" s="1821"/>
      <c r="D27" s="553">
        <v>3</v>
      </c>
      <c r="E27" s="460" t="s">
        <v>476</v>
      </c>
      <c r="F27" s="553">
        <v>1.1000000000000001</v>
      </c>
      <c r="G27" s="553">
        <v>-0.9</v>
      </c>
      <c r="H27" s="460" t="s">
        <v>476</v>
      </c>
      <c r="I27" s="553">
        <v>-0.5</v>
      </c>
      <c r="J27" s="460" t="s">
        <v>476</v>
      </c>
      <c r="K27" s="460"/>
      <c r="L27" s="460" t="s">
        <v>476</v>
      </c>
      <c r="M27" s="1056">
        <f>M25-M24</f>
        <v>-3.0000000000000027E-2</v>
      </c>
      <c r="N27" s="1056">
        <f>N25-N24</f>
        <v>9.9999999999998979E-3</v>
      </c>
    </row>
    <row r="28" spans="1:15" s="11" customFormat="1" ht="13.5" customHeight="1">
      <c r="A28" s="1871" t="s">
        <v>271</v>
      </c>
      <c r="B28" s="1871"/>
      <c r="C28" s="1872"/>
      <c r="D28" s="380">
        <f>(D25-D13)/D13*100</f>
        <v>-6.6903036842916599</v>
      </c>
      <c r="E28" s="381">
        <f t="shared" ref="E28:J28" si="0">(E25-E13)/E13*100</f>
        <v>-1.3610683102208527</v>
      </c>
      <c r="F28" s="381">
        <f t="shared" si="0"/>
        <v>-11.546882802596704</v>
      </c>
      <c r="G28" s="381">
        <f t="shared" si="0"/>
        <v>-1.4327563930357807</v>
      </c>
      <c r="H28" s="381">
        <f t="shared" si="0"/>
        <v>1.2388072676693036</v>
      </c>
      <c r="I28" s="381">
        <f t="shared" si="0"/>
        <v>-7.9702885625626125</v>
      </c>
      <c r="J28" s="381">
        <f t="shared" si="0"/>
        <v>-9.1888656090990732</v>
      </c>
      <c r="K28" s="1863">
        <f>(L25-L13)/L13*100</f>
        <v>-8.5131894484412474</v>
      </c>
      <c r="L28" s="1863"/>
      <c r="M28" s="335" t="s">
        <v>917</v>
      </c>
      <c r="N28" s="335" t="s">
        <v>917</v>
      </c>
      <c r="O28" s="361" t="s">
        <v>910</v>
      </c>
    </row>
    <row r="29" spans="1:15" s="11" customFormat="1" ht="13.5" customHeight="1">
      <c r="A29" s="914"/>
      <c r="B29" s="914"/>
      <c r="C29" s="914"/>
      <c r="D29" s="1057"/>
      <c r="E29" s="1057"/>
      <c r="F29" s="1057"/>
      <c r="G29" s="1057"/>
      <c r="H29" s="1057"/>
      <c r="I29" s="1057"/>
      <c r="L29" s="552"/>
      <c r="M29" s="95"/>
      <c r="N29" s="1058" t="s">
        <v>49</v>
      </c>
    </row>
    <row r="30" spans="1:15" s="11" customFormat="1" ht="10.5" customHeight="1">
      <c r="A30" s="1059" t="s">
        <v>48</v>
      </c>
      <c r="B30" s="965" t="s">
        <v>758</v>
      </c>
      <c r="C30" s="700"/>
      <c r="D30" s="700"/>
      <c r="E30" s="700"/>
      <c r="F30" s="700"/>
      <c r="G30" s="700"/>
      <c r="H30" s="700"/>
      <c r="I30" s="700"/>
      <c r="J30" s="1060"/>
      <c r="K30" s="1060"/>
      <c r="L30" s="1060"/>
      <c r="M30" s="1060"/>
      <c r="N30" s="1060"/>
    </row>
    <row r="31" spans="1:15" ht="10.5" customHeight="1">
      <c r="A31" s="700"/>
      <c r="B31" s="1875" t="s">
        <v>1062</v>
      </c>
      <c r="C31" s="1875"/>
      <c r="D31" s="1875"/>
      <c r="E31" s="1875"/>
      <c r="F31" s="1875"/>
      <c r="G31" s="1875"/>
      <c r="H31" s="1875"/>
      <c r="I31" s="1875"/>
      <c r="J31" s="1875"/>
      <c r="K31" s="1875"/>
      <c r="L31" s="1875"/>
      <c r="M31" s="1875"/>
      <c r="N31" s="1875"/>
    </row>
    <row r="32" spans="1:15" ht="10.5" customHeight="1">
      <c r="A32" s="700"/>
      <c r="B32" s="1875"/>
      <c r="C32" s="1875"/>
      <c r="D32" s="1875"/>
      <c r="E32" s="1875"/>
      <c r="F32" s="1875"/>
      <c r="G32" s="1875"/>
      <c r="H32" s="1875"/>
      <c r="I32" s="1875"/>
      <c r="J32" s="1875"/>
      <c r="K32" s="1875"/>
      <c r="L32" s="1875"/>
      <c r="M32" s="1875"/>
      <c r="N32" s="1875"/>
    </row>
    <row r="33" spans="1:14" ht="10.5" customHeight="1">
      <c r="A33" s="1062"/>
      <c r="B33" s="1062" t="s">
        <v>672</v>
      </c>
      <c r="C33" s="700"/>
      <c r="D33" s="700"/>
      <c r="E33" s="700"/>
      <c r="F33" s="700"/>
      <c r="G33" s="700"/>
      <c r="H33" s="700"/>
      <c r="I33" s="700"/>
      <c r="J33" s="700"/>
      <c r="K33" s="700"/>
      <c r="L33" s="700"/>
      <c r="M33" s="700"/>
      <c r="N33" s="700"/>
    </row>
    <row r="34" spans="1:14" ht="10.5" customHeight="1">
      <c r="A34" s="700"/>
      <c r="B34" s="700" t="s">
        <v>673</v>
      </c>
      <c r="C34" s="1061"/>
      <c r="D34" s="1061"/>
      <c r="E34" s="1061"/>
      <c r="F34" s="1061"/>
      <c r="G34" s="1061"/>
      <c r="H34" s="1061"/>
      <c r="I34" s="1061"/>
      <c r="J34" s="1061"/>
      <c r="K34" s="1061"/>
      <c r="L34" s="1061"/>
      <c r="M34" s="1061"/>
      <c r="N34" s="1061"/>
    </row>
    <row r="35" spans="1:14" ht="12" customHeight="1">
      <c r="B35" s="1063"/>
      <c r="C35" s="965"/>
      <c r="D35" s="1063"/>
      <c r="E35" s="1063"/>
      <c r="F35" s="1063"/>
      <c r="G35" s="1063"/>
      <c r="H35" s="1063"/>
      <c r="I35" s="1063"/>
      <c r="J35" s="1063"/>
      <c r="K35" s="1063"/>
      <c r="L35" s="1063"/>
      <c r="M35" s="1063"/>
      <c r="N35" s="1063"/>
    </row>
    <row r="36" spans="1:14" ht="11.25" customHeight="1"/>
    <row r="37" spans="1:14" s="14" customFormat="1" ht="17.5">
      <c r="A37" s="1041" t="s">
        <v>724</v>
      </c>
      <c r="B37" s="22"/>
      <c r="C37" s="22"/>
    </row>
    <row r="38" spans="1:14" ht="13.5" customHeight="1"/>
    <row r="39" spans="1:14" s="25" customFormat="1" ht="33.75" customHeight="1">
      <c r="A39" s="1853" t="s">
        <v>44</v>
      </c>
      <c r="B39" s="1853"/>
      <c r="C39" s="1854"/>
      <c r="D39" s="279" t="s">
        <v>789</v>
      </c>
      <c r="E39" s="218" t="s">
        <v>790</v>
      </c>
      <c r="F39" s="218" t="s">
        <v>283</v>
      </c>
      <c r="G39" s="218" t="s">
        <v>50</v>
      </c>
      <c r="H39" s="218" t="s">
        <v>51</v>
      </c>
      <c r="I39" s="218" t="s">
        <v>52</v>
      </c>
      <c r="J39" s="1898" t="s">
        <v>284</v>
      </c>
      <c r="K39" s="1899"/>
    </row>
    <row r="40" spans="1:14" ht="12" customHeight="1">
      <c r="A40" s="1064"/>
      <c r="B40" s="797"/>
      <c r="C40" s="1065"/>
      <c r="D40" s="1066" t="s">
        <v>788</v>
      </c>
      <c r="E40" s="1066" t="s">
        <v>53</v>
      </c>
      <c r="F40" s="1066" t="s">
        <v>46</v>
      </c>
      <c r="G40" s="1066" t="s">
        <v>46</v>
      </c>
      <c r="H40" s="1066" t="s">
        <v>199</v>
      </c>
      <c r="I40" s="1066" t="s">
        <v>199</v>
      </c>
      <c r="J40" s="1900" t="s">
        <v>54</v>
      </c>
      <c r="K40" s="1900"/>
    </row>
    <row r="41" spans="1:14" s="19" customFormat="1" ht="13.5" customHeight="1">
      <c r="A41" s="1044" t="s">
        <v>478</v>
      </c>
      <c r="B41" s="1045">
        <v>2</v>
      </c>
      <c r="C41" s="1046" t="s">
        <v>151</v>
      </c>
      <c r="D41" s="176">
        <v>84679</v>
      </c>
      <c r="E41" s="176">
        <v>1434917</v>
      </c>
      <c r="F41" s="167">
        <v>155863</v>
      </c>
      <c r="G41" s="176">
        <v>65041</v>
      </c>
      <c r="H41" s="176">
        <v>56524</v>
      </c>
      <c r="I41" s="176">
        <v>21028</v>
      </c>
      <c r="J41" s="1867">
        <v>39625422</v>
      </c>
      <c r="K41" s="1867"/>
      <c r="L41" s="1067"/>
    </row>
    <row r="42" spans="1:14" s="19" customFormat="1" ht="13.5" customHeight="1">
      <c r="A42" s="1044"/>
      <c r="B42" s="1045">
        <v>3</v>
      </c>
      <c r="C42" s="1046"/>
      <c r="D42" s="176">
        <v>86101</v>
      </c>
      <c r="E42" s="176">
        <v>1430330</v>
      </c>
      <c r="F42" s="167">
        <v>153743</v>
      </c>
      <c r="G42" s="447">
        <v>57702</v>
      </c>
      <c r="H42" s="176">
        <v>50591</v>
      </c>
      <c r="I42" s="176">
        <v>19846</v>
      </c>
      <c r="J42" s="1866">
        <v>40151191</v>
      </c>
      <c r="K42" s="1866"/>
      <c r="L42" s="1068"/>
    </row>
    <row r="43" spans="1:14" s="19" customFormat="1" ht="13.5" customHeight="1">
      <c r="A43" s="1044"/>
      <c r="B43" s="1045">
        <v>4</v>
      </c>
      <c r="C43" s="1046"/>
      <c r="D43" s="176">
        <v>86916</v>
      </c>
      <c r="E43" s="176">
        <v>1423851</v>
      </c>
      <c r="F43" s="167">
        <v>162235</v>
      </c>
      <c r="G43" s="447">
        <v>59048</v>
      </c>
      <c r="H43" s="447">
        <v>50673</v>
      </c>
      <c r="I43" s="176">
        <v>18598</v>
      </c>
      <c r="J43" s="1867">
        <v>30984905</v>
      </c>
      <c r="K43" s="1867"/>
      <c r="L43" s="1068"/>
    </row>
    <row r="44" spans="1:14" s="19" customFormat="1" ht="13.5" customHeight="1">
      <c r="A44" s="1044"/>
      <c r="B44" s="1045">
        <v>5</v>
      </c>
      <c r="C44" s="1046"/>
      <c r="D44" s="176">
        <v>87087</v>
      </c>
      <c r="E44" s="176">
        <v>1425157</v>
      </c>
      <c r="F44" s="333">
        <v>164591</v>
      </c>
      <c r="G44" s="447">
        <v>61374</v>
      </c>
      <c r="H44" s="447">
        <v>53321</v>
      </c>
      <c r="I44" s="176">
        <v>19783</v>
      </c>
      <c r="J44" s="1867">
        <v>31976745</v>
      </c>
      <c r="K44" s="1867"/>
      <c r="L44" s="1068"/>
    </row>
    <row r="45" spans="1:14" s="19" customFormat="1" ht="13.5" customHeight="1">
      <c r="A45" s="1044"/>
      <c r="B45" s="1045">
        <v>6</v>
      </c>
      <c r="C45" s="1046"/>
      <c r="D45" s="176">
        <v>87108</v>
      </c>
      <c r="E45" s="176">
        <v>1422807</v>
      </c>
      <c r="F45" s="333">
        <v>161554</v>
      </c>
      <c r="G45" s="447">
        <v>58161</v>
      </c>
      <c r="H45" s="447">
        <v>51021</v>
      </c>
      <c r="I45" s="176">
        <v>19355</v>
      </c>
      <c r="J45" s="1868">
        <v>31819018</v>
      </c>
      <c r="K45" s="1850"/>
      <c r="L45" s="1068"/>
    </row>
    <row r="46" spans="1:14" ht="13.5" customHeight="1">
      <c r="A46" s="89"/>
      <c r="B46" s="1047"/>
      <c r="C46" s="1048"/>
      <c r="D46" s="1050"/>
      <c r="E46" s="1050"/>
      <c r="F46" s="1050"/>
      <c r="G46" s="1069"/>
      <c r="H46" s="1050"/>
      <c r="I46" s="1050"/>
      <c r="J46" s="1870"/>
      <c r="K46" s="1870"/>
      <c r="L46" s="1070"/>
    </row>
    <row r="47" spans="1:14" s="11" customFormat="1" ht="13.5" customHeight="1">
      <c r="A47" s="498">
        <v>6</v>
      </c>
      <c r="B47" s="468">
        <v>11</v>
      </c>
      <c r="C47" s="1038" t="s">
        <v>285</v>
      </c>
      <c r="D47" s="330">
        <v>87010</v>
      </c>
      <c r="E47" s="330">
        <v>1429013</v>
      </c>
      <c r="F47" s="330">
        <v>10444</v>
      </c>
      <c r="G47" s="253">
        <v>4203</v>
      </c>
      <c r="H47" s="963">
        <v>3933</v>
      </c>
      <c r="I47" s="891">
        <v>18297</v>
      </c>
      <c r="J47" s="1869">
        <v>2437434.5260000001</v>
      </c>
      <c r="K47" s="1869"/>
      <c r="L47" s="1071"/>
    </row>
    <row r="48" spans="1:14" s="11" customFormat="1" ht="13.5" customHeight="1">
      <c r="A48" s="498"/>
      <c r="B48" s="468">
        <v>12</v>
      </c>
      <c r="C48" s="1038"/>
      <c r="D48" s="330">
        <v>87020</v>
      </c>
      <c r="E48" s="330">
        <v>1429623</v>
      </c>
      <c r="F48" s="330">
        <v>9014</v>
      </c>
      <c r="G48" s="253">
        <v>3428</v>
      </c>
      <c r="H48" s="963">
        <v>3700</v>
      </c>
      <c r="I48" s="891">
        <v>18503</v>
      </c>
      <c r="J48" s="1869">
        <v>2453202.2609999999</v>
      </c>
      <c r="K48" s="1869"/>
      <c r="L48" s="1071"/>
    </row>
    <row r="49" spans="1:15" s="11" customFormat="1" ht="13.5" customHeight="1">
      <c r="A49" s="498">
        <v>7</v>
      </c>
      <c r="B49" s="468">
        <v>1</v>
      </c>
      <c r="C49" s="1038"/>
      <c r="D49" s="330">
        <v>87087</v>
      </c>
      <c r="E49" s="330">
        <v>1424831</v>
      </c>
      <c r="F49" s="330">
        <v>14008</v>
      </c>
      <c r="G49" s="253">
        <v>4817</v>
      </c>
      <c r="H49" s="963">
        <v>3736</v>
      </c>
      <c r="I49" s="891">
        <v>18422</v>
      </c>
      <c r="J49" s="1865">
        <v>2827379.338</v>
      </c>
      <c r="K49" s="1865"/>
      <c r="L49" s="1071"/>
    </row>
    <row r="50" spans="1:15" s="11" customFormat="1" ht="13.5" customHeight="1">
      <c r="A50" s="498"/>
      <c r="B50" s="468">
        <v>2</v>
      </c>
      <c r="C50" s="1038"/>
      <c r="D50" s="330">
        <v>87133</v>
      </c>
      <c r="E50" s="330">
        <v>1424669</v>
      </c>
      <c r="F50" s="330">
        <v>10349</v>
      </c>
      <c r="G50" s="253">
        <v>4240</v>
      </c>
      <c r="H50" s="963">
        <v>3953</v>
      </c>
      <c r="I50" s="891">
        <v>17782</v>
      </c>
      <c r="J50" s="1865">
        <v>2313046.9559999998</v>
      </c>
      <c r="K50" s="1865"/>
      <c r="L50" s="1071"/>
    </row>
    <row r="51" spans="1:15" s="11" customFormat="1" ht="13.5" customHeight="1">
      <c r="A51" s="498"/>
      <c r="B51" s="468">
        <v>3</v>
      </c>
      <c r="C51" s="1038"/>
      <c r="D51" s="330">
        <v>87108</v>
      </c>
      <c r="E51" s="330">
        <v>1422807</v>
      </c>
      <c r="F51" s="330">
        <v>11602</v>
      </c>
      <c r="G51" s="253">
        <v>4179</v>
      </c>
      <c r="H51" s="963">
        <v>2981</v>
      </c>
      <c r="I51" s="891">
        <v>17216</v>
      </c>
      <c r="J51" s="1865">
        <v>2346739.477</v>
      </c>
      <c r="K51" s="1865"/>
      <c r="L51" s="1071"/>
    </row>
    <row r="52" spans="1:15" s="11" customFormat="1" ht="13.5" customHeight="1">
      <c r="A52" s="498"/>
      <c r="B52" s="468">
        <v>4</v>
      </c>
      <c r="C52" s="1038"/>
      <c r="D52" s="330">
        <v>87170</v>
      </c>
      <c r="E52" s="330">
        <v>1405706</v>
      </c>
      <c r="F52" s="330">
        <v>27669</v>
      </c>
      <c r="G52" s="253">
        <v>6641</v>
      </c>
      <c r="H52" s="963">
        <v>4462</v>
      </c>
      <c r="I52" s="891">
        <v>17513</v>
      </c>
      <c r="J52" s="1865">
        <v>2483969.6630000002</v>
      </c>
      <c r="K52" s="1865"/>
      <c r="L52" s="1071"/>
    </row>
    <row r="53" spans="1:15" s="11" customFormat="1" ht="13.5" customHeight="1">
      <c r="A53" s="498"/>
      <c r="B53" s="468">
        <v>5</v>
      </c>
      <c r="C53" s="1038"/>
      <c r="D53" s="330">
        <v>87290</v>
      </c>
      <c r="E53" s="330">
        <v>1421563</v>
      </c>
      <c r="F53" s="330">
        <v>12542</v>
      </c>
      <c r="G53" s="253">
        <v>6435</v>
      </c>
      <c r="H53" s="963">
        <v>5602</v>
      </c>
      <c r="I53" s="891">
        <v>18651</v>
      </c>
      <c r="J53" s="1865">
        <v>2564433.1740000001</v>
      </c>
      <c r="K53" s="1865"/>
      <c r="L53" s="1071"/>
    </row>
    <row r="54" spans="1:15" s="11" customFormat="1" ht="13.5" customHeight="1">
      <c r="A54" s="498"/>
      <c r="B54" s="468">
        <v>6</v>
      </c>
      <c r="C54" s="1038"/>
      <c r="D54" s="330">
        <v>87377</v>
      </c>
      <c r="E54" s="330">
        <v>1435552</v>
      </c>
      <c r="F54" s="330">
        <v>11414</v>
      </c>
      <c r="G54" s="253">
        <v>4800</v>
      </c>
      <c r="H54" s="963">
        <v>4589</v>
      </c>
      <c r="I54" s="891">
        <v>20230</v>
      </c>
      <c r="J54" s="1865">
        <v>2666028.0780000002</v>
      </c>
      <c r="K54" s="1865"/>
      <c r="L54" s="1071"/>
    </row>
    <row r="55" spans="1:15" s="11" customFormat="1" ht="13.5" customHeight="1">
      <c r="A55" s="498"/>
      <c r="B55" s="468">
        <v>7</v>
      </c>
      <c r="C55" s="1038"/>
      <c r="D55" s="330">
        <v>87098</v>
      </c>
      <c r="E55" s="330">
        <v>1431866</v>
      </c>
      <c r="F55" s="330">
        <v>12599</v>
      </c>
      <c r="G55" s="253">
        <v>4893</v>
      </c>
      <c r="H55" s="963">
        <v>7216</v>
      </c>
      <c r="I55" s="891">
        <v>23572</v>
      </c>
      <c r="J55" s="1865">
        <v>3492035.0789999999</v>
      </c>
      <c r="K55" s="1865"/>
      <c r="L55" s="1071"/>
    </row>
    <row r="56" spans="1:15" s="11" customFormat="1" ht="13.5" customHeight="1">
      <c r="A56" s="498"/>
      <c r="B56" s="468">
        <v>8</v>
      </c>
      <c r="C56" s="1038"/>
      <c r="D56" s="330">
        <v>86993</v>
      </c>
      <c r="E56" s="330">
        <v>1433214</v>
      </c>
      <c r="F56" s="330">
        <v>10907</v>
      </c>
      <c r="G56" s="253">
        <v>4068</v>
      </c>
      <c r="H56" s="963">
        <v>4337</v>
      </c>
      <c r="I56" s="891">
        <v>22844</v>
      </c>
      <c r="J56" s="1861">
        <v>3126676.5839999998</v>
      </c>
      <c r="K56" s="1861"/>
      <c r="L56" s="1071"/>
    </row>
    <row r="57" spans="1:15" s="11" customFormat="1" ht="13.5" customHeight="1">
      <c r="A57" s="498"/>
      <c r="B57" s="468">
        <v>9</v>
      </c>
      <c r="C57" s="1038"/>
      <c r="D57" s="330">
        <v>86691</v>
      </c>
      <c r="E57" s="330">
        <v>1425730</v>
      </c>
      <c r="F57" s="330">
        <v>11964</v>
      </c>
      <c r="G57" s="168">
        <v>4559</v>
      </c>
      <c r="H57" s="963">
        <v>4191</v>
      </c>
      <c r="I57" s="891">
        <v>23040</v>
      </c>
      <c r="J57" s="1861">
        <v>3350368.2349999999</v>
      </c>
      <c r="K57" s="1861"/>
      <c r="L57" s="1071"/>
    </row>
    <row r="58" spans="1:15" s="11" customFormat="1" ht="13.5" customHeight="1">
      <c r="A58" s="498"/>
      <c r="B58" s="468">
        <v>10</v>
      </c>
      <c r="C58" s="1038"/>
      <c r="D58" s="330">
        <v>86771</v>
      </c>
      <c r="E58" s="463">
        <v>1423099</v>
      </c>
      <c r="F58" s="330">
        <v>13666</v>
      </c>
      <c r="G58" s="168">
        <v>5305</v>
      </c>
      <c r="H58" s="963">
        <v>4771</v>
      </c>
      <c r="I58" s="891">
        <v>22180</v>
      </c>
      <c r="J58" s="1861">
        <v>3387566.7220000001</v>
      </c>
      <c r="K58" s="1861"/>
      <c r="L58" s="1072"/>
    </row>
    <row r="59" spans="1:15" s="11" customFormat="1" ht="13.5" customHeight="1">
      <c r="A59" s="498"/>
      <c r="B59" s="468">
        <v>11</v>
      </c>
      <c r="C59" s="1038"/>
      <c r="D59" s="330">
        <v>86812</v>
      </c>
      <c r="E59" s="330">
        <v>1421015</v>
      </c>
      <c r="F59" s="330">
        <v>9561</v>
      </c>
      <c r="G59" s="330">
        <v>4054</v>
      </c>
      <c r="H59" s="330">
        <v>4329</v>
      </c>
      <c r="I59" s="330">
        <v>19968</v>
      </c>
      <c r="J59" s="1862">
        <v>2755908.8</v>
      </c>
      <c r="K59" s="1850"/>
    </row>
    <row r="60" spans="1:15" s="11" customFormat="1">
      <c r="A60" s="1054"/>
      <c r="B60" s="1073"/>
      <c r="C60" s="1055"/>
      <c r="D60" s="504"/>
      <c r="E60" s="504"/>
      <c r="F60" s="504"/>
      <c r="G60" s="504"/>
      <c r="H60" s="504"/>
      <c r="I60" s="504"/>
      <c r="J60" s="1864"/>
      <c r="K60" s="1864"/>
      <c r="L60" s="1072"/>
    </row>
    <row r="61" spans="1:15" s="11" customFormat="1" ht="13.5" customHeight="1">
      <c r="A61" s="1871" t="s">
        <v>271</v>
      </c>
      <c r="B61" s="1871"/>
      <c r="C61" s="1872"/>
      <c r="D61" s="381">
        <f>(D59-D47)/D47*100</f>
        <v>-0.22756005056890011</v>
      </c>
      <c r="E61" s="381">
        <f t="shared" ref="E61:J61" si="1">(E59-E47)/E47*100</f>
        <v>-0.55968700074806876</v>
      </c>
      <c r="F61" s="381">
        <f t="shared" si="1"/>
        <v>-8.4546150900038288</v>
      </c>
      <c r="G61" s="381">
        <f t="shared" si="1"/>
        <v>-3.5450868427313829</v>
      </c>
      <c r="H61" s="381">
        <f t="shared" si="1"/>
        <v>10.068649885583524</v>
      </c>
      <c r="I61" s="381">
        <f t="shared" si="1"/>
        <v>9.1326446958517788</v>
      </c>
      <c r="J61" s="1863">
        <f t="shared" si="1"/>
        <v>13.065962207511609</v>
      </c>
      <c r="K61" s="1863"/>
      <c r="L61" s="1072"/>
      <c r="O61" s="361" t="s">
        <v>910</v>
      </c>
    </row>
    <row r="62" spans="1:15" s="11" customFormat="1">
      <c r="A62" s="1074" t="s">
        <v>224</v>
      </c>
      <c r="B62" s="1075" t="s">
        <v>670</v>
      </c>
      <c r="C62" s="1074"/>
      <c r="D62" s="700"/>
      <c r="E62"/>
      <c r="F62" s="7"/>
      <c r="G62" s="7"/>
      <c r="H62" s="7"/>
      <c r="I62" s="7" t="s">
        <v>403</v>
      </c>
      <c r="J62" s="1039"/>
      <c r="K62" s="1039"/>
      <c r="M62" s="20"/>
    </row>
    <row r="63" spans="1:15" ht="10.5" customHeight="1">
      <c r="A63" s="700"/>
      <c r="B63" s="700" t="s">
        <v>671</v>
      </c>
      <c r="C63" s="700"/>
      <c r="D63" s="700"/>
      <c r="E63"/>
      <c r="F63"/>
      <c r="G63"/>
      <c r="H63"/>
      <c r="I63"/>
      <c r="J63"/>
      <c r="K63"/>
    </row>
    <row r="64" spans="1:15" ht="10.5" customHeight="1">
      <c r="A64" s="700"/>
      <c r="B64" s="700" t="s">
        <v>763</v>
      </c>
      <c r="C64" s="700"/>
      <c r="D64" s="700"/>
    </row>
  </sheetData>
  <mergeCells count="50">
    <mergeCell ref="J39:K39"/>
    <mergeCell ref="J40:K40"/>
    <mergeCell ref="J41:K41"/>
    <mergeCell ref="M4:M5"/>
    <mergeCell ref="K6:L6"/>
    <mergeCell ref="K4:L5"/>
    <mergeCell ref="K7:L7"/>
    <mergeCell ref="K8:L8"/>
    <mergeCell ref="K9:L9"/>
    <mergeCell ref="K10:L10"/>
    <mergeCell ref="K11:L11"/>
    <mergeCell ref="K12:L12"/>
    <mergeCell ref="K28:L28"/>
    <mergeCell ref="K26:L26"/>
    <mergeCell ref="A39:C39"/>
    <mergeCell ref="A61:C61"/>
    <mergeCell ref="A28:C28"/>
    <mergeCell ref="M3:N3"/>
    <mergeCell ref="A27:C27"/>
    <mergeCell ref="B31:N32"/>
    <mergeCell ref="A3:C5"/>
    <mergeCell ref="D3:D5"/>
    <mergeCell ref="F3:F5"/>
    <mergeCell ref="G3:G5"/>
    <mergeCell ref="I3:I5"/>
    <mergeCell ref="J3:J5"/>
    <mergeCell ref="K3:L3"/>
    <mergeCell ref="E4:E5"/>
    <mergeCell ref="H4:H5"/>
    <mergeCell ref="N4:N5"/>
    <mergeCell ref="J53:K53"/>
    <mergeCell ref="J54:K54"/>
    <mergeCell ref="J55:K55"/>
    <mergeCell ref="J56:K56"/>
    <mergeCell ref="J42:K42"/>
    <mergeCell ref="J43:K43"/>
    <mergeCell ref="J44:K44"/>
    <mergeCell ref="J45:K45"/>
    <mergeCell ref="J47:K47"/>
    <mergeCell ref="J46:K46"/>
    <mergeCell ref="J48:K48"/>
    <mergeCell ref="J49:K49"/>
    <mergeCell ref="J50:K50"/>
    <mergeCell ref="J51:K51"/>
    <mergeCell ref="J52:K52"/>
    <mergeCell ref="J58:K58"/>
    <mergeCell ref="J59:K59"/>
    <mergeCell ref="J61:K61"/>
    <mergeCell ref="J57:K57"/>
    <mergeCell ref="J60:K60"/>
  </mergeCells>
  <phoneticPr fontId="3"/>
  <pageMargins left="0.59055118110236227" right="0.59055118110236227" top="0.70866141732283472" bottom="0.39370078740157483" header="0.39370078740157483" footer="0.19685039370078741"/>
  <pageSetup paperSize="9" scale="92" orientation="portrait" r:id="rId1"/>
  <headerFooter alignWithMargins="0">
    <oddHeader>&amp;R&amp;"ＭＳ ゴシック,太字"&amp;17 3　労働</oddHeader>
    <oddFooter>&amp;R－13－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1-1.2</vt:lpstr>
      <vt:lpstr>1-1.2つづき</vt:lpstr>
      <vt:lpstr>2-1</vt:lpstr>
      <vt:lpstr>2-1つづき</vt:lpstr>
      <vt:lpstr>2-2.3</vt:lpstr>
      <vt:lpstr>3-1.2.3</vt:lpstr>
      <vt:lpstr>3-4.5.6</vt:lpstr>
      <vt:lpstr>▽3-7.8</vt:lpstr>
      <vt:lpstr>4-1</vt:lpstr>
      <vt:lpstr>4-1つづき</vt:lpstr>
      <vt:lpstr>4-2</vt:lpstr>
      <vt:lpstr>4-3</vt:lpstr>
      <vt:lpstr>∇5-1.2</vt:lpstr>
      <vt:lpstr>5-3</vt:lpstr>
      <vt:lpstr>▽5-4</vt:lpstr>
      <vt:lpstr>∇6-1.2</vt:lpstr>
      <vt:lpstr>∇7-1.2</vt:lpstr>
      <vt:lpstr>7-3.4.∇5</vt:lpstr>
      <vt:lpstr>▽8-1</vt:lpstr>
      <vt:lpstr>▽8-2.3</vt:lpstr>
      <vt:lpstr>9-1</vt:lpstr>
      <vt:lpstr>9-2 3</vt:lpstr>
      <vt:lpstr>∇10-1.2</vt:lpstr>
      <vt:lpstr>'∇10-1.2'!Print_Area</vt:lpstr>
      <vt:lpstr>'∇5-1.2'!Print_Area</vt:lpstr>
      <vt:lpstr>'∇6-1.2'!Print_Area</vt:lpstr>
      <vt:lpstr>'∇7-1.2'!Print_Area</vt:lpstr>
      <vt:lpstr>▲目次!Print_Area</vt:lpstr>
      <vt:lpstr>'▽3-7.8'!Print_Area</vt:lpstr>
      <vt:lpstr>'▽5-4'!Print_Area</vt:lpstr>
      <vt:lpstr>'▽8-1'!Print_Area</vt:lpstr>
      <vt:lpstr>'▽8-2.3'!Print_Area</vt:lpstr>
      <vt:lpstr>'1-1.2'!Print_Area</vt:lpstr>
      <vt:lpstr>'1-1.2つづき'!Print_Area</vt:lpstr>
      <vt:lpstr>'2-1'!Print_Area</vt:lpstr>
      <vt:lpstr>'2-1つづき'!Print_Area</vt:lpstr>
      <vt:lpstr>'2-2.3'!Print_Area</vt:lpstr>
      <vt:lpstr>'3-1.2.3'!Print_Area</vt:lpstr>
      <vt:lpstr>'3-4.5.6'!Print_Area</vt:lpstr>
      <vt:lpstr>'4-1'!Print_Area</vt:lpstr>
      <vt:lpstr>'4-1つづき'!Print_Area</vt:lpstr>
      <vt:lpstr>'4-2'!Print_Area</vt:lpstr>
      <vt:lpstr>'4-3'!Print_Area</vt:lpstr>
      <vt:lpstr>'5-3'!Print_Area</vt:lpstr>
      <vt:lpstr>'7-3.4.∇5'!Print_Area</vt:lpstr>
      <vt:lpstr>'9-1'!Print_Area</vt:lpstr>
      <vt:lpstr>'9-2 3'!Print_Area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播本　政直</cp:lastModifiedBy>
  <cp:lastPrinted>2026-02-02T02:55:01Z</cp:lastPrinted>
  <dcterms:created xsi:type="dcterms:W3CDTF">2000-02-01T04:43:26Z</dcterms:created>
  <dcterms:modified xsi:type="dcterms:W3CDTF">2026-02-03T01:51:45Z</dcterms:modified>
</cp:coreProperties>
</file>