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05" tabRatio="792"/>
  </bookViews>
  <sheets>
    <sheet name="WS目次" sheetId="9" r:id="rId1"/>
    <sheet name="利用上の注意" sheetId="7" r:id="rId2"/>
    <sheet name="最終需要額" sheetId="8" r:id="rId3"/>
    <sheet name="経済効果集計(39部門)" sheetId="2" r:id="rId4"/>
    <sheet name="投入分析表" sheetId="10" r:id="rId5"/>
    <sheet name="経済波及効果WS" sheetId="1" r:id="rId6"/>
    <sheet name="分析係数表" sheetId="15" r:id="rId7"/>
    <sheet name="取引基本表" sheetId="11" r:id="rId8"/>
    <sheet name="投入係数表" sheetId="12" r:id="rId9"/>
    <sheet name="逆行列係数" sheetId="13" r:id="rId10"/>
    <sheet name="雇用表" sheetId="14" r:id="rId11"/>
  </sheets>
  <externalReferences>
    <externalReference r:id="rId12"/>
  </externalReferences>
  <definedNames>
    <definedName name="_Fill" hidden="1">[1]局移出入取扱!#REF!</definedName>
    <definedName name="_Order1" hidden="1">255</definedName>
    <definedName name="_xlnm.Print_Titles" localSheetId="5">経済波及効果WS!$C:$C</definedName>
  </definedNames>
  <calcPr calcId="145621"/>
</workbook>
</file>

<file path=xl/calcChain.xml><?xml version="1.0" encoding="utf-8"?>
<calcChain xmlns="http://schemas.openxmlformats.org/spreadsheetml/2006/main">
  <c r="M111" i="1" l="1"/>
  <c r="O6" i="1" l="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2" i="10"/>
  <c r="E112" i="10"/>
  <c r="F112" i="10"/>
  <c r="G112" i="10"/>
  <c r="H112" i="10"/>
  <c r="I112" i="10"/>
  <c r="J112" i="10"/>
  <c r="K112" i="10"/>
  <c r="L112" i="10"/>
  <c r="M112" i="10"/>
  <c r="N112" i="10"/>
  <c r="O112" i="10"/>
  <c r="P112" i="10"/>
  <c r="Q112" i="10"/>
  <c r="R112" i="10"/>
  <c r="S112" i="10"/>
  <c r="T112" i="10"/>
  <c r="U112" i="10"/>
  <c r="V112" i="10"/>
  <c r="W112" i="10"/>
  <c r="X112" i="10"/>
  <c r="Y112" i="10"/>
  <c r="Z112" i="10"/>
  <c r="AA112" i="10"/>
  <c r="AB112" i="10"/>
  <c r="AC112" i="10"/>
  <c r="AD112" i="10"/>
  <c r="AE112" i="10"/>
  <c r="AF112" i="10"/>
  <c r="AG112" i="10"/>
  <c r="AH112" i="10"/>
  <c r="AI112" i="10"/>
  <c r="AJ112" i="10"/>
  <c r="AK112" i="10"/>
  <c r="AL112" i="10"/>
  <c r="AM112" i="10"/>
  <c r="AN112" i="10"/>
  <c r="AO112" i="10"/>
  <c r="AP112" i="10"/>
  <c r="AQ112" i="10"/>
  <c r="AR112" i="10"/>
  <c r="AS112" i="10"/>
  <c r="AT112" i="10"/>
  <c r="AU112" i="10"/>
  <c r="AV112" i="10"/>
  <c r="AW112" i="10"/>
  <c r="AX112" i="10"/>
  <c r="AY112" i="10"/>
  <c r="AZ112" i="10"/>
  <c r="BA112" i="10"/>
  <c r="BB112" i="10"/>
  <c r="BC112" i="10"/>
  <c r="BD112" i="10"/>
  <c r="BE112" i="10"/>
  <c r="BF112" i="10"/>
  <c r="BG112" i="10"/>
  <c r="BH112" i="10"/>
  <c r="BI112" i="10"/>
  <c r="BJ112" i="10"/>
  <c r="BK112" i="10"/>
  <c r="BL112" i="10"/>
  <c r="BM112" i="10"/>
  <c r="BN112" i="10"/>
  <c r="BO112" i="10"/>
  <c r="BP112" i="10"/>
  <c r="BQ112" i="10"/>
  <c r="BR112" i="10"/>
  <c r="BS112" i="10"/>
  <c r="BT112" i="10"/>
  <c r="BU112" i="10"/>
  <c r="BV112" i="10"/>
  <c r="BW112" i="10"/>
  <c r="BX112" i="10"/>
  <c r="BY112" i="10"/>
  <c r="BZ112" i="10"/>
  <c r="CA112" i="10"/>
  <c r="CB112" i="10"/>
  <c r="CC112" i="10"/>
  <c r="CD112" i="10"/>
  <c r="CE112" i="10"/>
  <c r="CF112" i="10"/>
  <c r="CG112" i="10"/>
  <c r="CH112" i="10"/>
  <c r="CI112" i="10"/>
  <c r="CJ112" i="10"/>
  <c r="CK112" i="10"/>
  <c r="CL112" i="10"/>
  <c r="CM112" i="10"/>
  <c r="CN112" i="10"/>
  <c r="CO112" i="10"/>
  <c r="CP112" i="10"/>
  <c r="CQ112" i="10"/>
  <c r="CR112" i="10"/>
  <c r="CS112" i="10"/>
  <c r="CT112" i="10"/>
  <c r="CU112" i="10"/>
  <c r="CV112" i="10"/>
  <c r="CW112" i="10"/>
  <c r="CX112" i="10"/>
  <c r="CY112" i="10"/>
  <c r="CZ112" i="10"/>
  <c r="DA112" i="10"/>
  <c r="DB112" i="10"/>
  <c r="DC112" i="10"/>
  <c r="DD112" i="10"/>
  <c r="D113" i="10"/>
  <c r="E113" i="10"/>
  <c r="F113" i="10"/>
  <c r="G113" i="10"/>
  <c r="H113" i="10"/>
  <c r="I113" i="10"/>
  <c r="J113" i="10"/>
  <c r="K113" i="10"/>
  <c r="L113" i="10"/>
  <c r="M113" i="10"/>
  <c r="N113" i="10"/>
  <c r="O113" i="10"/>
  <c r="P113" i="10"/>
  <c r="Q113" i="10"/>
  <c r="R113" i="10"/>
  <c r="S113" i="10"/>
  <c r="T113" i="10"/>
  <c r="U113" i="10"/>
  <c r="V113" i="10"/>
  <c r="W113" i="10"/>
  <c r="X113" i="10"/>
  <c r="Y113" i="10"/>
  <c r="Z113" i="10"/>
  <c r="AA113" i="10"/>
  <c r="AB113" i="10"/>
  <c r="AC113" i="10"/>
  <c r="AD113" i="10"/>
  <c r="AE113" i="10"/>
  <c r="AF113" i="10"/>
  <c r="AG113" i="10"/>
  <c r="AH113" i="10"/>
  <c r="AI113" i="10"/>
  <c r="AJ113" i="10"/>
  <c r="AK113" i="10"/>
  <c r="AL113" i="10"/>
  <c r="AM113" i="10"/>
  <c r="AN113" i="10"/>
  <c r="AO113" i="10"/>
  <c r="AP113" i="10"/>
  <c r="AQ113" i="10"/>
  <c r="AR113" i="10"/>
  <c r="AS113" i="10"/>
  <c r="AT113" i="10"/>
  <c r="AU113" i="10"/>
  <c r="AV113" i="10"/>
  <c r="AW113" i="10"/>
  <c r="AX113" i="10"/>
  <c r="AY113" i="10"/>
  <c r="AZ113" i="10"/>
  <c r="BA113" i="10"/>
  <c r="BB113" i="10"/>
  <c r="BC113" i="10"/>
  <c r="BD113" i="10"/>
  <c r="BE113" i="10"/>
  <c r="BF113" i="10"/>
  <c r="BG113" i="10"/>
  <c r="BH113" i="10"/>
  <c r="BI113" i="10"/>
  <c r="BJ113" i="10"/>
  <c r="BK113" i="10"/>
  <c r="BL113" i="10"/>
  <c r="BM113" i="10"/>
  <c r="BN113" i="10"/>
  <c r="BO113" i="10"/>
  <c r="BP113" i="10"/>
  <c r="BQ113" i="10"/>
  <c r="BR113" i="10"/>
  <c r="BS113" i="10"/>
  <c r="BT113" i="10"/>
  <c r="BU113" i="10"/>
  <c r="BV113" i="10"/>
  <c r="BW113" i="10"/>
  <c r="BX113" i="10"/>
  <c r="BY113" i="10"/>
  <c r="BZ113" i="10"/>
  <c r="CA113" i="10"/>
  <c r="CB113" i="10"/>
  <c r="CC113" i="10"/>
  <c r="CD113" i="10"/>
  <c r="CE113" i="10"/>
  <c r="CF113" i="10"/>
  <c r="CG113" i="10"/>
  <c r="CH113" i="10"/>
  <c r="CI113" i="10"/>
  <c r="CJ113" i="10"/>
  <c r="CK113" i="10"/>
  <c r="CL113" i="10"/>
  <c r="CM113" i="10"/>
  <c r="CN113" i="10"/>
  <c r="CO113" i="10"/>
  <c r="CP113" i="10"/>
  <c r="CQ113" i="10"/>
  <c r="CR113" i="10"/>
  <c r="CS113" i="10"/>
  <c r="CT113" i="10"/>
  <c r="CU113" i="10"/>
  <c r="CV113" i="10"/>
  <c r="CW113" i="10"/>
  <c r="CX113" i="10"/>
  <c r="CY113" i="10"/>
  <c r="CZ113" i="10"/>
  <c r="DA113" i="10"/>
  <c r="DB113" i="10"/>
  <c r="DC113" i="10"/>
  <c r="DD113" i="10"/>
  <c r="D114" i="10"/>
  <c r="E114" i="10"/>
  <c r="F114" i="10"/>
  <c r="G114" i="10"/>
  <c r="H114" i="10"/>
  <c r="I114" i="10"/>
  <c r="J114" i="10"/>
  <c r="K114" i="10"/>
  <c r="L114" i="10"/>
  <c r="M114" i="10"/>
  <c r="N114" i="10"/>
  <c r="O114" i="10"/>
  <c r="P114" i="10"/>
  <c r="Q114" i="10"/>
  <c r="R114" i="10"/>
  <c r="S114" i="10"/>
  <c r="T114" i="10"/>
  <c r="U114" i="10"/>
  <c r="V114" i="10"/>
  <c r="W114" i="10"/>
  <c r="X114" i="10"/>
  <c r="Y114" i="10"/>
  <c r="Z114" i="10"/>
  <c r="AA114" i="10"/>
  <c r="AB114" i="10"/>
  <c r="AC114" i="10"/>
  <c r="AD114" i="10"/>
  <c r="AE114" i="10"/>
  <c r="AF114" i="10"/>
  <c r="AG114" i="10"/>
  <c r="AH114" i="10"/>
  <c r="AI114" i="10"/>
  <c r="AJ114" i="10"/>
  <c r="AK114" i="10"/>
  <c r="AL114" i="10"/>
  <c r="AM114" i="10"/>
  <c r="AN114" i="10"/>
  <c r="AO114" i="10"/>
  <c r="AP114" i="10"/>
  <c r="AQ114" i="10"/>
  <c r="AR114" i="10"/>
  <c r="AS114" i="10"/>
  <c r="AT114" i="10"/>
  <c r="AU114" i="10"/>
  <c r="AV114" i="10"/>
  <c r="AW114" i="10"/>
  <c r="AX114" i="10"/>
  <c r="AY114" i="10"/>
  <c r="AZ114" i="10"/>
  <c r="BA114" i="10"/>
  <c r="BB114" i="10"/>
  <c r="BC114" i="10"/>
  <c r="BD114" i="10"/>
  <c r="BE114" i="10"/>
  <c r="BF114" i="10"/>
  <c r="BG114" i="10"/>
  <c r="BH114" i="10"/>
  <c r="BI114" i="10"/>
  <c r="BJ114" i="10"/>
  <c r="BK114" i="10"/>
  <c r="BL114" i="10"/>
  <c r="BM114" i="10"/>
  <c r="BN114" i="10"/>
  <c r="BO114" i="10"/>
  <c r="BP114" i="10"/>
  <c r="BQ114" i="10"/>
  <c r="BR114" i="10"/>
  <c r="BS114" i="10"/>
  <c r="BT114" i="10"/>
  <c r="BU114" i="10"/>
  <c r="BV114" i="10"/>
  <c r="BW114" i="10"/>
  <c r="BX114" i="10"/>
  <c r="BY114" i="10"/>
  <c r="BZ114" i="10"/>
  <c r="CA114" i="10"/>
  <c r="CB114" i="10"/>
  <c r="CC114" i="10"/>
  <c r="CD114" i="10"/>
  <c r="CE114" i="10"/>
  <c r="CF114" i="10"/>
  <c r="CG114" i="10"/>
  <c r="CH114" i="10"/>
  <c r="CI114" i="10"/>
  <c r="CJ114" i="10"/>
  <c r="CK114" i="10"/>
  <c r="CL114" i="10"/>
  <c r="CM114" i="10"/>
  <c r="CN114" i="10"/>
  <c r="CO114" i="10"/>
  <c r="CP114" i="10"/>
  <c r="CQ114" i="10"/>
  <c r="CR114" i="10"/>
  <c r="CS114" i="10"/>
  <c r="CT114" i="10"/>
  <c r="CU114" i="10"/>
  <c r="CV114" i="10"/>
  <c r="CW114" i="10"/>
  <c r="CX114" i="10"/>
  <c r="CY114" i="10"/>
  <c r="CZ114" i="10"/>
  <c r="DA114" i="10"/>
  <c r="DB114" i="10"/>
  <c r="DC114" i="10"/>
  <c r="DD114" i="10"/>
  <c r="D115" i="10"/>
  <c r="E115" i="10"/>
  <c r="F115" i="10"/>
  <c r="G115" i="10"/>
  <c r="H115" i="10"/>
  <c r="I115" i="10"/>
  <c r="J115" i="10"/>
  <c r="K115" i="10"/>
  <c r="L115" i="10"/>
  <c r="M115" i="10"/>
  <c r="N115" i="10"/>
  <c r="O115" i="10"/>
  <c r="P115" i="10"/>
  <c r="Q115" i="10"/>
  <c r="R115" i="10"/>
  <c r="S115" i="10"/>
  <c r="T115" i="10"/>
  <c r="U115" i="10"/>
  <c r="V115" i="10"/>
  <c r="W115" i="10"/>
  <c r="X115" i="10"/>
  <c r="Y115" i="10"/>
  <c r="Z115" i="10"/>
  <c r="AA115" i="10"/>
  <c r="AB115" i="10"/>
  <c r="AC115" i="10"/>
  <c r="AD115" i="10"/>
  <c r="AE115" i="10"/>
  <c r="AF115" i="10"/>
  <c r="AG115" i="10"/>
  <c r="AH115" i="10"/>
  <c r="AI115" i="10"/>
  <c r="AJ115" i="10"/>
  <c r="AK115" i="10"/>
  <c r="AL115" i="10"/>
  <c r="AM115" i="10"/>
  <c r="AN115" i="10"/>
  <c r="AO115" i="10"/>
  <c r="AP115" i="10"/>
  <c r="AQ115" i="10"/>
  <c r="AR115" i="10"/>
  <c r="AS115" i="10"/>
  <c r="AT115" i="10"/>
  <c r="AU115" i="10"/>
  <c r="AV115" i="10"/>
  <c r="AW115" i="10"/>
  <c r="AX115" i="10"/>
  <c r="AY115" i="10"/>
  <c r="AZ115" i="10"/>
  <c r="BA115" i="10"/>
  <c r="BB115" i="10"/>
  <c r="BC115" i="10"/>
  <c r="BD115" i="10"/>
  <c r="BE115" i="10"/>
  <c r="BF115" i="10"/>
  <c r="BG115" i="10"/>
  <c r="BH115" i="10"/>
  <c r="BI115" i="10"/>
  <c r="BJ115" i="10"/>
  <c r="BK115" i="10"/>
  <c r="BL115" i="10"/>
  <c r="BM115" i="10"/>
  <c r="BN115" i="10"/>
  <c r="BO115" i="10"/>
  <c r="BP115" i="10"/>
  <c r="BQ115" i="10"/>
  <c r="BR115" i="10"/>
  <c r="BS115" i="10"/>
  <c r="BT115" i="10"/>
  <c r="BU115" i="10"/>
  <c r="BV115" i="10"/>
  <c r="BW115" i="10"/>
  <c r="BX115" i="10"/>
  <c r="BY115" i="10"/>
  <c r="BZ115" i="10"/>
  <c r="CA115" i="10"/>
  <c r="CB115" i="10"/>
  <c r="CC115" i="10"/>
  <c r="CD115" i="10"/>
  <c r="CE115" i="10"/>
  <c r="CF115" i="10"/>
  <c r="CG115" i="10"/>
  <c r="CH115" i="10"/>
  <c r="CI115" i="10"/>
  <c r="CJ115" i="10"/>
  <c r="CK115" i="10"/>
  <c r="CL115" i="10"/>
  <c r="CM115" i="10"/>
  <c r="CN115" i="10"/>
  <c r="CO115" i="10"/>
  <c r="CP115" i="10"/>
  <c r="CQ115" i="10"/>
  <c r="CR115" i="10"/>
  <c r="CS115" i="10"/>
  <c r="CT115" i="10"/>
  <c r="CU115" i="10"/>
  <c r="CV115" i="10"/>
  <c r="CW115" i="10"/>
  <c r="CX115" i="10"/>
  <c r="CY115" i="10"/>
  <c r="CZ115" i="10"/>
  <c r="DA115" i="10"/>
  <c r="DB115" i="10"/>
  <c r="DC115" i="10"/>
  <c r="DD115" i="10"/>
  <c r="D116" i="10"/>
  <c r="E116" i="10"/>
  <c r="F116" i="10"/>
  <c r="G116" i="10"/>
  <c r="H116" i="10"/>
  <c r="I116" i="10"/>
  <c r="J116" i="10"/>
  <c r="K116" i="10"/>
  <c r="L116" i="10"/>
  <c r="M116" i="10"/>
  <c r="N116" i="10"/>
  <c r="O116" i="10"/>
  <c r="P116" i="10"/>
  <c r="Q116" i="10"/>
  <c r="R116" i="10"/>
  <c r="S116" i="10"/>
  <c r="T116" i="10"/>
  <c r="U116" i="10"/>
  <c r="V116" i="10"/>
  <c r="W116" i="10"/>
  <c r="X116" i="10"/>
  <c r="Y116" i="10"/>
  <c r="Z116" i="10"/>
  <c r="AA116" i="10"/>
  <c r="AB116" i="10"/>
  <c r="AC116" i="10"/>
  <c r="AD116" i="10"/>
  <c r="AE116" i="10"/>
  <c r="AF116" i="10"/>
  <c r="AG116" i="10"/>
  <c r="AH116" i="10"/>
  <c r="AI116" i="10"/>
  <c r="AJ116" i="10"/>
  <c r="AK116" i="10"/>
  <c r="AL116" i="10"/>
  <c r="AM116" i="10"/>
  <c r="AN116" i="10"/>
  <c r="AO116" i="10"/>
  <c r="AP116" i="10"/>
  <c r="AQ116" i="10"/>
  <c r="AR116" i="10"/>
  <c r="AS116" i="10"/>
  <c r="AT116" i="10"/>
  <c r="AU116" i="10"/>
  <c r="AV116" i="10"/>
  <c r="AW116" i="10"/>
  <c r="AX116" i="10"/>
  <c r="AY116" i="10"/>
  <c r="AZ116" i="10"/>
  <c r="BA116" i="10"/>
  <c r="BB116" i="10"/>
  <c r="BC116" i="10"/>
  <c r="BD116" i="10"/>
  <c r="BE116" i="10"/>
  <c r="BF116" i="10"/>
  <c r="BG116" i="10"/>
  <c r="BH116" i="10"/>
  <c r="BI116" i="10"/>
  <c r="BJ116" i="10"/>
  <c r="BK116" i="10"/>
  <c r="BL116" i="10"/>
  <c r="BM116" i="10"/>
  <c r="BN116" i="10"/>
  <c r="BO116" i="10"/>
  <c r="BP116" i="10"/>
  <c r="BQ116" i="10"/>
  <c r="BR116" i="10"/>
  <c r="BS116" i="10"/>
  <c r="BT116" i="10"/>
  <c r="BU116" i="10"/>
  <c r="BV116" i="10"/>
  <c r="BW116" i="10"/>
  <c r="BX116" i="10"/>
  <c r="BY116" i="10"/>
  <c r="BZ116" i="10"/>
  <c r="CA116" i="10"/>
  <c r="CB116" i="10"/>
  <c r="CC116" i="10"/>
  <c r="CD116" i="10"/>
  <c r="CE116" i="10"/>
  <c r="CF116" i="10"/>
  <c r="CG116" i="10"/>
  <c r="CH116" i="10"/>
  <c r="CI116" i="10"/>
  <c r="CJ116" i="10"/>
  <c r="CK116" i="10"/>
  <c r="CL116" i="10"/>
  <c r="CM116" i="10"/>
  <c r="CN116" i="10"/>
  <c r="CO116" i="10"/>
  <c r="CP116" i="10"/>
  <c r="CQ116" i="10"/>
  <c r="CR116" i="10"/>
  <c r="CS116" i="10"/>
  <c r="CT116" i="10"/>
  <c r="CU116" i="10"/>
  <c r="CV116" i="10"/>
  <c r="CW116" i="10"/>
  <c r="CX116" i="10"/>
  <c r="CY116" i="10"/>
  <c r="CZ116" i="10"/>
  <c r="DA116" i="10"/>
  <c r="DB116" i="10"/>
  <c r="DC116" i="10"/>
  <c r="DD116" i="10"/>
  <c r="D117" i="10"/>
  <c r="E117" i="10"/>
  <c r="F117" i="10"/>
  <c r="G117" i="10"/>
  <c r="H117" i="10"/>
  <c r="I117" i="10"/>
  <c r="J117" i="10"/>
  <c r="K117" i="10"/>
  <c r="L117" i="10"/>
  <c r="M117" i="10"/>
  <c r="N117" i="10"/>
  <c r="O117" i="10"/>
  <c r="P117" i="10"/>
  <c r="Q117" i="10"/>
  <c r="R117" i="10"/>
  <c r="S117" i="10"/>
  <c r="T117" i="10"/>
  <c r="U117" i="10"/>
  <c r="V117" i="10"/>
  <c r="W117" i="10"/>
  <c r="X117" i="10"/>
  <c r="Y117" i="10"/>
  <c r="Z117" i="10"/>
  <c r="AA117" i="10"/>
  <c r="AB117" i="10"/>
  <c r="AC117" i="10"/>
  <c r="AD117" i="10"/>
  <c r="AE117" i="10"/>
  <c r="AF117" i="10"/>
  <c r="AG117" i="10"/>
  <c r="AH117" i="10"/>
  <c r="AI117" i="10"/>
  <c r="AJ117" i="10"/>
  <c r="AK117" i="10"/>
  <c r="AL117" i="10"/>
  <c r="AM117" i="10"/>
  <c r="AN117" i="10"/>
  <c r="AO117" i="10"/>
  <c r="AP117" i="10"/>
  <c r="AQ117" i="10"/>
  <c r="AR117" i="10"/>
  <c r="AS117" i="10"/>
  <c r="AT117" i="10"/>
  <c r="AU117" i="10"/>
  <c r="AV117" i="10"/>
  <c r="AW117" i="10"/>
  <c r="AX117" i="10"/>
  <c r="AY117" i="10"/>
  <c r="AZ117" i="10"/>
  <c r="BA117" i="10"/>
  <c r="BB117" i="10"/>
  <c r="BC117" i="10"/>
  <c r="BD117" i="10"/>
  <c r="BE117" i="10"/>
  <c r="BF117" i="10"/>
  <c r="BG117" i="10"/>
  <c r="BH117" i="10"/>
  <c r="BI117" i="10"/>
  <c r="BJ117" i="10"/>
  <c r="BK117" i="10"/>
  <c r="BL117" i="10"/>
  <c r="BM117" i="10"/>
  <c r="BN117" i="10"/>
  <c r="BO117" i="10"/>
  <c r="BP117" i="10"/>
  <c r="BQ117" i="10"/>
  <c r="BR117" i="10"/>
  <c r="BS117" i="10"/>
  <c r="BT117" i="10"/>
  <c r="BU117" i="10"/>
  <c r="BV117" i="10"/>
  <c r="BW117" i="10"/>
  <c r="BX117" i="10"/>
  <c r="BY117" i="10"/>
  <c r="BZ117" i="10"/>
  <c r="CA117" i="10"/>
  <c r="CB117" i="10"/>
  <c r="CC117" i="10"/>
  <c r="CD117" i="10"/>
  <c r="CE117" i="10"/>
  <c r="CF117" i="10"/>
  <c r="CG117" i="10"/>
  <c r="CH117" i="10"/>
  <c r="CI117" i="10"/>
  <c r="CJ117" i="10"/>
  <c r="CK117" i="10"/>
  <c r="CL117" i="10"/>
  <c r="CM117" i="10"/>
  <c r="CN117" i="10"/>
  <c r="CO117" i="10"/>
  <c r="CP117" i="10"/>
  <c r="CQ117" i="10"/>
  <c r="CR117" i="10"/>
  <c r="CS117" i="10"/>
  <c r="CT117" i="10"/>
  <c r="CU117" i="10"/>
  <c r="CV117" i="10"/>
  <c r="CW117" i="10"/>
  <c r="CX117" i="10"/>
  <c r="CY117" i="10"/>
  <c r="CZ117" i="10"/>
  <c r="DA117" i="10"/>
  <c r="DB117" i="10"/>
  <c r="DC117" i="10"/>
  <c r="DD117" i="10"/>
  <c r="D118" i="10"/>
  <c r="E118" i="10"/>
  <c r="F118" i="10"/>
  <c r="G118" i="10"/>
  <c r="H118" i="10"/>
  <c r="I118" i="10"/>
  <c r="J118" i="10"/>
  <c r="K118" i="10"/>
  <c r="L118" i="10"/>
  <c r="M118" i="10"/>
  <c r="N118" i="10"/>
  <c r="O118" i="10"/>
  <c r="P118" i="10"/>
  <c r="Q118" i="10"/>
  <c r="R118" i="10"/>
  <c r="S118" i="10"/>
  <c r="T118" i="10"/>
  <c r="U118" i="10"/>
  <c r="V118" i="10"/>
  <c r="W118" i="10"/>
  <c r="X118" i="10"/>
  <c r="Y118" i="10"/>
  <c r="Z118" i="10"/>
  <c r="AA118" i="10"/>
  <c r="AB118" i="10"/>
  <c r="AC118" i="10"/>
  <c r="AD118" i="10"/>
  <c r="AE118" i="10"/>
  <c r="AF118" i="10"/>
  <c r="AG118" i="10"/>
  <c r="AH118" i="10"/>
  <c r="AI118" i="10"/>
  <c r="AJ118" i="10"/>
  <c r="AK118" i="10"/>
  <c r="AL118" i="10"/>
  <c r="AM118" i="10"/>
  <c r="AN118" i="10"/>
  <c r="AO118" i="10"/>
  <c r="AP118" i="10"/>
  <c r="AQ118" i="10"/>
  <c r="AR118" i="10"/>
  <c r="AS118" i="10"/>
  <c r="AT118" i="10"/>
  <c r="AU118" i="10"/>
  <c r="AV118" i="10"/>
  <c r="AW118" i="10"/>
  <c r="AX118" i="10"/>
  <c r="AY118" i="10"/>
  <c r="AZ118" i="10"/>
  <c r="BA118" i="10"/>
  <c r="BB118" i="10"/>
  <c r="BC118" i="10"/>
  <c r="BD118" i="10"/>
  <c r="BE118" i="10"/>
  <c r="BF118" i="10"/>
  <c r="BG118" i="10"/>
  <c r="BH118" i="10"/>
  <c r="BI118" i="10"/>
  <c r="BJ118" i="10"/>
  <c r="BK118" i="10"/>
  <c r="BL118" i="10"/>
  <c r="BM118" i="10"/>
  <c r="BN118" i="10"/>
  <c r="BO118" i="10"/>
  <c r="BP118" i="10"/>
  <c r="BQ118" i="10"/>
  <c r="BR118" i="10"/>
  <c r="BS118" i="10"/>
  <c r="BT118" i="10"/>
  <c r="BU118" i="10"/>
  <c r="BV118" i="10"/>
  <c r="BW118" i="10"/>
  <c r="BX118" i="10"/>
  <c r="BY118" i="10"/>
  <c r="BZ118" i="10"/>
  <c r="CA118" i="10"/>
  <c r="CB118" i="10"/>
  <c r="CC118" i="10"/>
  <c r="CD118" i="10"/>
  <c r="CE118" i="10"/>
  <c r="CF118" i="10"/>
  <c r="CG118" i="10"/>
  <c r="CH118" i="10"/>
  <c r="CI118" i="10"/>
  <c r="CJ118" i="10"/>
  <c r="CK118" i="10"/>
  <c r="CL118" i="10"/>
  <c r="CM118" i="10"/>
  <c r="CN118" i="10"/>
  <c r="CO118" i="10"/>
  <c r="CP118" i="10"/>
  <c r="CQ118" i="10"/>
  <c r="CR118" i="10"/>
  <c r="CS118" i="10"/>
  <c r="CT118" i="10"/>
  <c r="CU118" i="10"/>
  <c r="CV118" i="10"/>
  <c r="CW118" i="10"/>
  <c r="CX118" i="10"/>
  <c r="CY118" i="10"/>
  <c r="CZ118" i="10"/>
  <c r="DA118" i="10"/>
  <c r="DB118" i="10"/>
  <c r="DC118" i="10"/>
  <c r="DD118" i="10"/>
  <c r="C118" i="10"/>
  <c r="C117" i="10"/>
  <c r="C116" i="10"/>
  <c r="C115" i="10"/>
  <c r="C114" i="10"/>
  <c r="C113" i="10"/>
  <c r="C112" i="10"/>
  <c r="C4" i="10" a="1"/>
  <c r="C4" i="10" s="1"/>
  <c r="D4" i="10"/>
  <c r="F4" i="10"/>
  <c r="H4" i="10"/>
  <c r="J4" i="10"/>
  <c r="L4" i="10"/>
  <c r="N4" i="10"/>
  <c r="P4" i="10"/>
  <c r="R4" i="10"/>
  <c r="T4" i="10"/>
  <c r="V4" i="10"/>
  <c r="X4" i="10"/>
  <c r="Z4" i="10"/>
  <c r="AB4" i="10"/>
  <c r="AD4" i="10"/>
  <c r="AF4" i="10"/>
  <c r="AH4" i="10"/>
  <c r="AJ4" i="10"/>
  <c r="AL4" i="10"/>
  <c r="AN4" i="10"/>
  <c r="AP4" i="10"/>
  <c r="AR4" i="10"/>
  <c r="AT4" i="10"/>
  <c r="AV4" i="10"/>
  <c r="AX4" i="10"/>
  <c r="AZ4" i="10"/>
  <c r="BB4" i="10"/>
  <c r="BD4" i="10"/>
  <c r="BF4" i="10"/>
  <c r="BH4" i="10"/>
  <c r="BJ4" i="10"/>
  <c r="BL4" i="10"/>
  <c r="BN4" i="10"/>
  <c r="BP4" i="10"/>
  <c r="BR4" i="10"/>
  <c r="BT4" i="10"/>
  <c r="BV4" i="10"/>
  <c r="BX4" i="10"/>
  <c r="BZ4" i="10"/>
  <c r="CB4" i="10"/>
  <c r="CD4" i="10"/>
  <c r="CF4" i="10"/>
  <c r="CH4" i="10"/>
  <c r="CJ4" i="10"/>
  <c r="CL4" i="10"/>
  <c r="CN4" i="10"/>
  <c r="CP4" i="10"/>
  <c r="CR4" i="10"/>
  <c r="CT4" i="10"/>
  <c r="CV4" i="10"/>
  <c r="CX4" i="10"/>
  <c r="CZ4" i="10"/>
  <c r="DB4" i="10"/>
  <c r="DD4" i="10"/>
  <c r="AB8" i="15" a="1"/>
  <c r="AE8" i="15" s="1"/>
  <c r="AF106" i="15"/>
  <c r="AD107" i="15"/>
  <c r="AB108" i="15"/>
  <c r="AF108" i="15"/>
  <c r="AD109" i="15"/>
  <c r="AB110" i="15"/>
  <c r="AF110" i="15"/>
  <c r="AD111" i="15"/>
  <c r="AB112" i="15"/>
  <c r="AF112" i="15"/>
  <c r="AD113" i="15"/>
  <c r="AB114" i="15"/>
  <c r="AF114" i="15"/>
  <c r="AH9" i="15"/>
  <c r="AH10" i="15"/>
  <c r="AH11" i="15"/>
  <c r="AH12" i="15"/>
  <c r="AH13" i="15"/>
  <c r="AH14" i="15"/>
  <c r="AH15" i="15"/>
  <c r="AH16" i="15"/>
  <c r="AH17" i="15"/>
  <c r="AH18" i="15"/>
  <c r="AH19" i="15"/>
  <c r="AH20" i="15"/>
  <c r="AH21" i="15"/>
  <c r="AH22" i="15"/>
  <c r="AH23" i="15"/>
  <c r="AH24" i="15"/>
  <c r="AH25" i="15"/>
  <c r="AH26" i="15"/>
  <c r="AH27" i="15"/>
  <c r="AH28" i="15"/>
  <c r="AH29" i="15"/>
  <c r="AH30" i="15"/>
  <c r="AH31" i="15"/>
  <c r="AH32" i="15"/>
  <c r="AH33" i="15"/>
  <c r="AH34" i="15"/>
  <c r="AH35" i="15"/>
  <c r="AH36" i="15"/>
  <c r="AH37" i="15"/>
  <c r="AH38" i="15"/>
  <c r="AH39" i="15"/>
  <c r="AH40" i="15"/>
  <c r="AH41" i="15"/>
  <c r="AH42" i="15"/>
  <c r="AH43" i="15"/>
  <c r="AH44" i="15"/>
  <c r="AH45" i="15"/>
  <c r="AH46" i="15"/>
  <c r="AH47" i="15"/>
  <c r="AH48" i="15"/>
  <c r="AH49" i="15"/>
  <c r="AH50" i="15"/>
  <c r="AH51" i="15"/>
  <c r="AH52" i="15"/>
  <c r="AH53" i="15"/>
  <c r="AH54" i="15"/>
  <c r="AH55" i="15"/>
  <c r="AH56" i="15"/>
  <c r="AH57" i="15"/>
  <c r="AH58" i="15"/>
  <c r="AH59" i="15"/>
  <c r="AH60" i="15"/>
  <c r="AH61" i="15"/>
  <c r="AH62" i="15"/>
  <c r="AH63" i="15"/>
  <c r="AH64" i="15"/>
  <c r="AH65" i="15"/>
  <c r="AH66" i="15"/>
  <c r="AH67" i="15"/>
  <c r="AH68" i="15"/>
  <c r="AH69" i="15"/>
  <c r="AH70" i="15"/>
  <c r="AH71" i="15"/>
  <c r="AH72" i="15"/>
  <c r="AH73" i="15"/>
  <c r="AH74" i="15"/>
  <c r="AH75" i="15"/>
  <c r="AH76" i="15"/>
  <c r="AH77" i="15"/>
  <c r="AH78" i="15"/>
  <c r="AH79" i="15"/>
  <c r="AH80" i="15"/>
  <c r="AH81" i="15"/>
  <c r="AH82" i="15"/>
  <c r="AH83" i="15"/>
  <c r="AH84" i="15"/>
  <c r="AH85" i="15"/>
  <c r="AH86" i="15"/>
  <c r="AH87" i="15"/>
  <c r="AH88" i="15"/>
  <c r="AH89" i="15"/>
  <c r="AH90" i="15"/>
  <c r="AH91" i="15"/>
  <c r="AH92" i="15"/>
  <c r="AH93" i="15"/>
  <c r="AH94" i="15"/>
  <c r="AH95" i="15"/>
  <c r="AH96" i="15"/>
  <c r="AH97" i="15"/>
  <c r="AH98" i="15"/>
  <c r="AH99" i="15"/>
  <c r="AH100" i="15"/>
  <c r="AH101" i="15"/>
  <c r="AH102" i="15"/>
  <c r="AH103" i="15"/>
  <c r="AH104" i="15"/>
  <c r="AH105" i="15"/>
  <c r="AH106" i="15"/>
  <c r="AH107" i="15"/>
  <c r="AH108" i="15"/>
  <c r="AH109" i="15"/>
  <c r="AH110" i="15"/>
  <c r="AH111" i="15"/>
  <c r="AH112" i="15"/>
  <c r="AH113" i="15"/>
  <c r="AH114" i="15"/>
  <c r="AH8" i="15"/>
  <c r="AN9" i="15"/>
  <c r="AN10" i="15"/>
  <c r="AN11" i="15"/>
  <c r="AN12" i="15"/>
  <c r="AN13" i="15"/>
  <c r="AN14" i="15"/>
  <c r="AN15" i="15"/>
  <c r="AN16" i="15"/>
  <c r="AN17" i="15"/>
  <c r="AN18" i="15"/>
  <c r="AN19" i="15"/>
  <c r="AN20" i="15"/>
  <c r="AN21" i="15"/>
  <c r="AN22" i="15"/>
  <c r="AN23" i="15"/>
  <c r="AN24" i="15"/>
  <c r="AN25" i="15"/>
  <c r="AN26" i="15"/>
  <c r="AN27" i="15"/>
  <c r="AN28" i="15"/>
  <c r="AN29" i="15"/>
  <c r="AN30" i="15"/>
  <c r="AN31" i="15"/>
  <c r="AN32" i="15"/>
  <c r="AN33" i="15"/>
  <c r="AN34" i="15"/>
  <c r="AN35" i="15"/>
  <c r="AN36" i="15"/>
  <c r="AN37" i="15"/>
  <c r="AN38" i="15"/>
  <c r="AN39" i="15"/>
  <c r="AN40" i="15"/>
  <c r="AN41" i="15"/>
  <c r="AN42" i="15"/>
  <c r="AN43" i="15"/>
  <c r="AN44" i="15"/>
  <c r="AN45" i="15"/>
  <c r="AN46" i="15"/>
  <c r="AN47" i="15"/>
  <c r="AN48" i="15"/>
  <c r="AN49" i="15"/>
  <c r="AN50" i="15"/>
  <c r="AN51" i="15"/>
  <c r="AN52" i="15"/>
  <c r="AN53" i="15"/>
  <c r="AN54" i="15"/>
  <c r="AN55" i="15"/>
  <c r="AN56" i="15"/>
  <c r="AN57" i="15"/>
  <c r="AN58" i="15"/>
  <c r="AN59" i="15"/>
  <c r="AN60" i="15"/>
  <c r="AN61" i="15"/>
  <c r="AN62" i="15"/>
  <c r="AN63" i="15"/>
  <c r="AN64" i="15"/>
  <c r="AN65" i="15"/>
  <c r="AN66" i="15"/>
  <c r="AN67" i="15"/>
  <c r="AN68" i="15"/>
  <c r="AN69" i="15"/>
  <c r="AN70" i="15"/>
  <c r="AN71" i="15"/>
  <c r="AN72" i="15"/>
  <c r="AN73" i="15"/>
  <c r="AN74" i="15"/>
  <c r="AN75" i="15"/>
  <c r="AN76" i="15"/>
  <c r="AN77" i="15"/>
  <c r="AN78" i="15"/>
  <c r="AN79" i="15"/>
  <c r="AN80" i="15"/>
  <c r="AN81" i="15"/>
  <c r="AN82" i="15"/>
  <c r="AN83" i="15"/>
  <c r="AN84" i="15"/>
  <c r="AN85" i="15"/>
  <c r="AN86" i="15"/>
  <c r="AN87" i="15"/>
  <c r="AN88" i="15"/>
  <c r="AN89" i="15"/>
  <c r="AN90" i="15"/>
  <c r="AN91" i="15"/>
  <c r="AN92" i="15"/>
  <c r="AN93" i="15"/>
  <c r="AN94" i="15"/>
  <c r="AN95" i="15"/>
  <c r="AN96" i="15"/>
  <c r="AN97" i="15"/>
  <c r="AN98" i="15"/>
  <c r="AN99" i="15"/>
  <c r="AN100" i="15"/>
  <c r="AN101" i="15"/>
  <c r="AN102" i="15"/>
  <c r="AN103" i="15"/>
  <c r="AN104" i="15"/>
  <c r="AN105" i="15"/>
  <c r="AN106" i="15"/>
  <c r="AN107" i="15"/>
  <c r="AN108" i="15"/>
  <c r="AN109" i="15"/>
  <c r="AN110" i="15"/>
  <c r="AN111" i="15"/>
  <c r="AN112" i="15"/>
  <c r="AN113" i="15"/>
  <c r="AN114" i="15"/>
  <c r="AN8" i="15"/>
  <c r="V9" i="15"/>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V8" i="15"/>
  <c r="U114" i="15"/>
  <c r="T114"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8" i="15"/>
  <c r="M114"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8" i="15"/>
  <c r="AB106" i="15" l="1"/>
  <c r="AD105" i="15"/>
  <c r="AF104" i="15"/>
  <c r="AB104" i="15"/>
  <c r="AD103" i="15"/>
  <c r="AF102" i="15"/>
  <c r="AB102" i="15"/>
  <c r="AD101" i="15"/>
  <c r="AF100" i="15"/>
  <c r="AB100" i="15"/>
  <c r="AD114" i="15"/>
  <c r="AF113" i="15"/>
  <c r="AB113" i="15"/>
  <c r="AD112" i="15"/>
  <c r="AF111" i="15"/>
  <c r="AB111" i="15"/>
  <c r="AD110" i="15"/>
  <c r="AF109" i="15"/>
  <c r="AB109" i="15"/>
  <c r="AD108" i="15"/>
  <c r="AF107" i="15"/>
  <c r="AB107" i="15"/>
  <c r="AD106" i="15"/>
  <c r="AF105" i="15"/>
  <c r="AB105" i="15"/>
  <c r="AD104" i="15"/>
  <c r="AF103" i="15"/>
  <c r="AB103" i="15"/>
  <c r="AD102" i="15"/>
  <c r="AF101" i="15"/>
  <c r="AB101" i="15"/>
  <c r="AD100" i="15"/>
  <c r="AF99" i="15"/>
  <c r="DC4" i="10"/>
  <c r="DA4" i="10"/>
  <c r="CY4" i="10"/>
  <c r="CW4" i="10"/>
  <c r="CU4" i="10"/>
  <c r="CS4" i="10"/>
  <c r="CQ4" i="10"/>
  <c r="CO4" i="10"/>
  <c r="CM4" i="10"/>
  <c r="CK4" i="10"/>
  <c r="CI4" i="10"/>
  <c r="CG4" i="10"/>
  <c r="CE4" i="10"/>
  <c r="CC4" i="10"/>
  <c r="CA4" i="10"/>
  <c r="BY4" i="10"/>
  <c r="BW4" i="10"/>
  <c r="BU4" i="10"/>
  <c r="BS4" i="10"/>
  <c r="BQ4" i="10"/>
  <c r="BO4" i="10"/>
  <c r="BM4" i="10"/>
  <c r="BK4" i="10"/>
  <c r="BI4" i="10"/>
  <c r="BG4" i="10"/>
  <c r="BE4" i="10"/>
  <c r="BC4" i="10"/>
  <c r="BA4" i="10"/>
  <c r="AY4" i="10"/>
  <c r="AW4" i="10"/>
  <c r="AU4" i="10"/>
  <c r="AS4" i="10"/>
  <c r="AQ4" i="10"/>
  <c r="AO4" i="10"/>
  <c r="AM4" i="10"/>
  <c r="AK4" i="10"/>
  <c r="AI4" i="10"/>
  <c r="AG4" i="10"/>
  <c r="AE4" i="10"/>
  <c r="AC4" i="10"/>
  <c r="AA4" i="10"/>
  <c r="Y4" i="10"/>
  <c r="W4" i="10"/>
  <c r="U4" i="10"/>
  <c r="S4" i="10"/>
  <c r="Q4" i="10"/>
  <c r="O4" i="10"/>
  <c r="M4" i="10"/>
  <c r="K4" i="10"/>
  <c r="I4" i="10"/>
  <c r="G4" i="10"/>
  <c r="E4" i="10"/>
  <c r="AD99" i="15"/>
  <c r="AB99" i="15"/>
  <c r="AF98" i="15"/>
  <c r="AD98" i="15"/>
  <c r="AB98" i="15"/>
  <c r="AF97" i="15"/>
  <c r="AD97" i="15"/>
  <c r="AB97" i="15"/>
  <c r="AF96" i="15"/>
  <c r="AD96" i="15"/>
  <c r="AB96" i="15"/>
  <c r="AF95" i="15"/>
  <c r="AD95" i="15"/>
  <c r="AB95" i="15"/>
  <c r="AF94" i="15"/>
  <c r="AD94" i="15"/>
  <c r="AB94" i="15"/>
  <c r="AF93" i="15"/>
  <c r="AD93" i="15"/>
  <c r="AB93" i="15"/>
  <c r="AF92" i="15"/>
  <c r="AD92" i="15"/>
  <c r="AB92" i="15"/>
  <c r="AF91" i="15"/>
  <c r="AD91" i="15"/>
  <c r="AB91" i="15"/>
  <c r="AF90" i="15"/>
  <c r="AD90" i="15"/>
  <c r="AB90" i="15"/>
  <c r="AF89" i="15"/>
  <c r="AD89" i="15"/>
  <c r="AB89" i="15"/>
  <c r="AF88" i="15"/>
  <c r="AD88" i="15"/>
  <c r="AB88" i="15"/>
  <c r="AF87" i="15"/>
  <c r="AD87" i="15"/>
  <c r="AB87" i="15"/>
  <c r="AF86" i="15"/>
  <c r="AD86" i="15"/>
  <c r="AB86" i="15"/>
  <c r="AF85" i="15"/>
  <c r="AD85" i="15"/>
  <c r="AB85" i="15"/>
  <c r="AF84" i="15"/>
  <c r="AD84" i="15"/>
  <c r="AB84" i="15"/>
  <c r="AF83" i="15"/>
  <c r="AD83" i="15"/>
  <c r="AB83" i="15"/>
  <c r="AF82" i="15"/>
  <c r="AD82" i="15"/>
  <c r="AB82" i="15"/>
  <c r="AF81" i="15"/>
  <c r="AD81" i="15"/>
  <c r="AB81" i="15"/>
  <c r="AF80" i="15"/>
  <c r="AD80" i="15"/>
  <c r="AB80" i="15"/>
  <c r="AF79" i="15"/>
  <c r="AD79" i="15"/>
  <c r="AB79" i="15"/>
  <c r="AF78" i="15"/>
  <c r="AB78" i="15"/>
  <c r="AD77" i="15"/>
  <c r="AF76" i="15"/>
  <c r="AB76" i="15"/>
  <c r="AD75" i="15"/>
  <c r="AF74" i="15"/>
  <c r="AB74" i="15"/>
  <c r="AD73" i="15"/>
  <c r="AF72" i="15"/>
  <c r="AB72" i="15"/>
  <c r="AD71" i="15"/>
  <c r="AF70" i="15"/>
  <c r="AB70" i="15"/>
  <c r="AD69" i="15"/>
  <c r="AF68" i="15"/>
  <c r="AB68" i="15"/>
  <c r="AD67" i="15"/>
  <c r="AF66" i="15"/>
  <c r="AB66" i="15"/>
  <c r="AD65" i="15"/>
  <c r="AF64" i="15"/>
  <c r="AB64" i="15"/>
  <c r="AD63" i="15"/>
  <c r="AF62" i="15"/>
  <c r="AB62" i="15"/>
  <c r="AD61" i="15"/>
  <c r="AF60" i="15"/>
  <c r="AB60" i="15"/>
  <c r="AD59" i="15"/>
  <c r="AF58" i="15"/>
  <c r="AB58" i="15"/>
  <c r="AD57" i="15"/>
  <c r="AF56" i="15"/>
  <c r="AB56" i="15"/>
  <c r="AD55" i="15"/>
  <c r="AF54" i="15"/>
  <c r="AB54" i="15"/>
  <c r="AD53" i="15"/>
  <c r="AF52" i="15"/>
  <c r="AB52" i="15"/>
  <c r="AD51" i="15"/>
  <c r="AF50" i="15"/>
  <c r="AB50" i="15"/>
  <c r="AD49" i="15"/>
  <c r="AF48" i="15"/>
  <c r="AB48" i="15"/>
  <c r="AD47" i="15"/>
  <c r="AF46" i="15"/>
  <c r="AB46" i="15"/>
  <c r="AD45" i="15"/>
  <c r="AF44" i="15"/>
  <c r="AB44" i="15"/>
  <c r="AD43" i="15"/>
  <c r="AF42" i="15"/>
  <c r="AB42" i="15"/>
  <c r="AD41" i="15"/>
  <c r="AF40" i="15"/>
  <c r="AB40" i="15"/>
  <c r="AD39" i="15"/>
  <c r="AF38" i="15"/>
  <c r="AB38" i="15"/>
  <c r="AD37" i="15"/>
  <c r="AF36" i="15"/>
  <c r="AG35" i="15"/>
  <c r="AE34" i="15"/>
  <c r="AC33" i="15"/>
  <c r="AG31" i="15"/>
  <c r="AE30" i="15"/>
  <c r="AC29" i="15"/>
  <c r="AG27" i="15"/>
  <c r="AE26" i="15"/>
  <c r="AC25" i="15"/>
  <c r="AG23" i="15"/>
  <c r="AE22" i="15"/>
  <c r="AC21" i="15"/>
  <c r="AG19" i="15"/>
  <c r="AE18" i="15"/>
  <c r="AC17" i="15"/>
  <c r="AG15" i="15"/>
  <c r="AE14" i="15"/>
  <c r="AC13" i="15"/>
  <c r="AG11" i="15"/>
  <c r="AE10" i="15"/>
  <c r="AC9" i="15"/>
  <c r="AG114" i="15"/>
  <c r="AE114" i="15"/>
  <c r="AC114" i="15"/>
  <c r="AG113" i="15"/>
  <c r="AE113" i="15"/>
  <c r="AC113" i="15"/>
  <c r="AG112" i="15"/>
  <c r="AE112" i="15"/>
  <c r="AC112" i="15"/>
  <c r="AG111" i="15"/>
  <c r="AE111" i="15"/>
  <c r="AC111" i="15"/>
  <c r="AG110" i="15"/>
  <c r="AE110" i="15"/>
  <c r="AC110" i="15"/>
  <c r="AG109" i="15"/>
  <c r="AE109" i="15"/>
  <c r="AC109" i="15"/>
  <c r="AG108" i="15"/>
  <c r="AE108" i="15"/>
  <c r="AC108" i="15"/>
  <c r="AG107" i="15"/>
  <c r="AE107" i="15"/>
  <c r="AC107" i="15"/>
  <c r="AG106" i="15"/>
  <c r="AE106" i="15"/>
  <c r="AC106" i="15"/>
  <c r="AG105" i="15"/>
  <c r="AE105" i="15"/>
  <c r="AC105" i="15"/>
  <c r="AG104" i="15"/>
  <c r="AE104" i="15"/>
  <c r="AC104" i="15"/>
  <c r="AG103" i="15"/>
  <c r="AE103" i="15"/>
  <c r="AC103" i="15"/>
  <c r="AG102" i="15"/>
  <c r="AE102" i="15"/>
  <c r="AC102" i="15"/>
  <c r="AG101" i="15"/>
  <c r="AE101" i="15"/>
  <c r="AC101" i="15"/>
  <c r="AG100" i="15"/>
  <c r="AE100" i="15"/>
  <c r="AC100" i="15"/>
  <c r="AG99" i="15"/>
  <c r="AE99" i="15"/>
  <c r="AC99" i="15"/>
  <c r="AG98" i="15"/>
  <c r="AE98" i="15"/>
  <c r="AC98" i="15"/>
  <c r="AG97" i="15"/>
  <c r="AE97" i="15"/>
  <c r="AC97" i="15"/>
  <c r="AG96" i="15"/>
  <c r="AE96" i="15"/>
  <c r="AC96" i="15"/>
  <c r="AG95" i="15"/>
  <c r="AE95" i="15"/>
  <c r="AC95" i="15"/>
  <c r="AG94" i="15"/>
  <c r="AE94" i="15"/>
  <c r="AC94" i="15"/>
  <c r="AG93" i="15"/>
  <c r="AE93" i="15"/>
  <c r="AC93" i="15"/>
  <c r="AG92" i="15"/>
  <c r="AE92" i="15"/>
  <c r="AC92" i="15"/>
  <c r="AG91" i="15"/>
  <c r="AE91" i="15"/>
  <c r="AC91" i="15"/>
  <c r="AG90" i="15"/>
  <c r="AE90" i="15"/>
  <c r="AC90" i="15"/>
  <c r="AG89" i="15"/>
  <c r="AE89" i="15"/>
  <c r="AC89" i="15"/>
  <c r="AG88" i="15"/>
  <c r="AE88" i="15"/>
  <c r="AC88" i="15"/>
  <c r="AG87" i="15"/>
  <c r="AE87" i="15"/>
  <c r="AC87" i="15"/>
  <c r="AG86" i="15"/>
  <c r="AE86" i="15"/>
  <c r="AC86" i="15"/>
  <c r="AG85" i="15"/>
  <c r="AE85" i="15"/>
  <c r="AC85" i="15"/>
  <c r="AG84" i="15"/>
  <c r="AE84" i="15"/>
  <c r="AC84" i="15"/>
  <c r="AG83" i="15"/>
  <c r="AE83" i="15"/>
  <c r="AC83" i="15"/>
  <c r="AG82" i="15"/>
  <c r="AE82" i="15"/>
  <c r="AC82" i="15"/>
  <c r="AG81" i="15"/>
  <c r="AE81" i="15"/>
  <c r="AC81" i="15"/>
  <c r="AG80" i="15"/>
  <c r="AE80" i="15"/>
  <c r="AC80" i="15"/>
  <c r="AG79" i="15"/>
  <c r="AE79" i="15"/>
  <c r="AC79" i="15"/>
  <c r="AG78" i="15"/>
  <c r="AD78" i="15"/>
  <c r="AF77" i="15"/>
  <c r="AB77" i="15"/>
  <c r="AD76" i="15"/>
  <c r="AF75" i="15"/>
  <c r="AB75" i="15"/>
  <c r="AD74" i="15"/>
  <c r="AF73" i="15"/>
  <c r="AB73" i="15"/>
  <c r="AD72" i="15"/>
  <c r="AF71" i="15"/>
  <c r="AB71" i="15"/>
  <c r="AD70" i="15"/>
  <c r="AF69" i="15"/>
  <c r="AB69" i="15"/>
  <c r="AD68" i="15"/>
  <c r="AF67" i="15"/>
  <c r="AB67" i="15"/>
  <c r="AD66" i="15"/>
  <c r="AF65" i="15"/>
  <c r="AB65" i="15"/>
  <c r="AD64" i="15"/>
  <c r="AF63" i="15"/>
  <c r="AB63" i="15"/>
  <c r="AD62" i="15"/>
  <c r="AF61" i="15"/>
  <c r="AB61" i="15"/>
  <c r="AD60" i="15"/>
  <c r="AF59" i="15"/>
  <c r="AB59" i="15"/>
  <c r="AD58" i="15"/>
  <c r="AF57" i="15"/>
  <c r="AB57" i="15"/>
  <c r="AD56" i="15"/>
  <c r="AF55" i="15"/>
  <c r="AB55" i="15"/>
  <c r="AD54" i="15"/>
  <c r="AF53" i="15"/>
  <c r="AB53" i="15"/>
  <c r="AD52" i="15"/>
  <c r="AF51" i="15"/>
  <c r="AB51" i="15"/>
  <c r="AD50" i="15"/>
  <c r="AF49" i="15"/>
  <c r="AB49" i="15"/>
  <c r="AD48" i="15"/>
  <c r="AF47" i="15"/>
  <c r="AB47" i="15"/>
  <c r="AD46" i="15"/>
  <c r="AF45" i="15"/>
  <c r="AB45" i="15"/>
  <c r="AD44" i="15"/>
  <c r="AF43" i="15"/>
  <c r="AB43" i="15"/>
  <c r="AD42" i="15"/>
  <c r="AF41" i="15"/>
  <c r="AB41" i="15"/>
  <c r="AD40" i="15"/>
  <c r="AF39" i="15"/>
  <c r="AB39" i="15"/>
  <c r="AD38" i="15"/>
  <c r="AF37" i="15"/>
  <c r="AB37" i="15"/>
  <c r="AD36" i="15"/>
  <c r="AC35" i="15"/>
  <c r="AG33" i="15"/>
  <c r="AE32" i="15"/>
  <c r="AC31" i="15"/>
  <c r="AG29" i="15"/>
  <c r="AE28" i="15"/>
  <c r="AC27" i="15"/>
  <c r="AG25" i="15"/>
  <c r="AE24" i="15"/>
  <c r="AC23" i="15"/>
  <c r="AG21" i="15"/>
  <c r="AE20" i="15"/>
  <c r="AC19" i="15"/>
  <c r="AG17" i="15"/>
  <c r="AE16" i="15"/>
  <c r="AC15" i="15"/>
  <c r="AG13" i="15"/>
  <c r="AE12" i="15"/>
  <c r="AC11" i="15"/>
  <c r="AG9" i="15"/>
  <c r="AB8" i="15"/>
  <c r="AD8" i="15"/>
  <c r="AF8" i="15"/>
  <c r="AB9" i="15"/>
  <c r="AD9" i="15"/>
  <c r="AF9" i="15"/>
  <c r="AB10" i="15"/>
  <c r="AD10" i="15"/>
  <c r="AF10" i="15"/>
  <c r="AB11" i="15"/>
  <c r="AD11" i="15"/>
  <c r="AF11" i="15"/>
  <c r="AB12" i="15"/>
  <c r="AD12" i="15"/>
  <c r="AF12" i="15"/>
  <c r="AB13" i="15"/>
  <c r="AD13" i="15"/>
  <c r="AF13" i="15"/>
  <c r="AB14" i="15"/>
  <c r="AD14" i="15"/>
  <c r="AF14" i="15"/>
  <c r="AB15" i="15"/>
  <c r="AD15" i="15"/>
  <c r="AF15" i="15"/>
  <c r="AB16" i="15"/>
  <c r="AD16" i="15"/>
  <c r="AF16" i="15"/>
  <c r="AB17" i="15"/>
  <c r="AD17" i="15"/>
  <c r="AF17" i="15"/>
  <c r="AB18" i="15"/>
  <c r="AD18" i="15"/>
  <c r="AF18" i="15"/>
  <c r="AB19" i="15"/>
  <c r="AD19" i="15"/>
  <c r="AF19" i="15"/>
  <c r="AB20" i="15"/>
  <c r="AD20" i="15"/>
  <c r="AF20" i="15"/>
  <c r="AB21" i="15"/>
  <c r="AD21" i="15"/>
  <c r="AF21" i="15"/>
  <c r="AB22" i="15"/>
  <c r="AD22" i="15"/>
  <c r="AF22" i="15"/>
  <c r="AB23" i="15"/>
  <c r="AD23" i="15"/>
  <c r="AF23" i="15"/>
  <c r="AB24" i="15"/>
  <c r="AD24" i="15"/>
  <c r="AF24" i="15"/>
  <c r="AB25" i="15"/>
  <c r="AD25" i="15"/>
  <c r="AF25" i="15"/>
  <c r="AB26" i="15"/>
  <c r="AD26" i="15"/>
  <c r="AF26" i="15"/>
  <c r="AB27" i="15"/>
  <c r="AD27" i="15"/>
  <c r="AF27" i="15"/>
  <c r="AB28" i="15"/>
  <c r="AD28" i="15"/>
  <c r="AF28" i="15"/>
  <c r="AB29" i="15"/>
  <c r="AD29" i="15"/>
  <c r="AF29" i="15"/>
  <c r="AB30" i="15"/>
  <c r="AD30" i="15"/>
  <c r="AF30" i="15"/>
  <c r="AB31" i="15"/>
  <c r="AD31" i="15"/>
  <c r="AF31" i="15"/>
  <c r="AB32" i="15"/>
  <c r="AD32" i="15"/>
  <c r="AF32" i="15"/>
  <c r="AB33" i="15"/>
  <c r="AD33" i="15"/>
  <c r="AF33" i="15"/>
  <c r="AB34" i="15"/>
  <c r="AD34" i="15"/>
  <c r="AF34" i="15"/>
  <c r="AB35" i="15"/>
  <c r="AD35" i="15"/>
  <c r="AF35" i="15"/>
  <c r="AB36" i="15"/>
  <c r="AC8" i="15"/>
  <c r="AG8" i="15"/>
  <c r="AE9" i="15"/>
  <c r="AC10" i="15"/>
  <c r="AG10" i="15"/>
  <c r="AE11" i="15"/>
  <c r="AC12" i="15"/>
  <c r="AG12" i="15"/>
  <c r="AE13" i="15"/>
  <c r="AC14" i="15"/>
  <c r="AG14" i="15"/>
  <c r="AE15" i="15"/>
  <c r="AC16" i="15"/>
  <c r="AG16" i="15"/>
  <c r="AE17" i="15"/>
  <c r="AC18" i="15"/>
  <c r="AG18" i="15"/>
  <c r="AE19" i="15"/>
  <c r="AC20" i="15"/>
  <c r="AG20" i="15"/>
  <c r="AE21" i="15"/>
  <c r="AC22" i="15"/>
  <c r="AG22" i="15"/>
  <c r="AE23" i="15"/>
  <c r="AC24" i="15"/>
  <c r="AG24" i="15"/>
  <c r="AE25" i="15"/>
  <c r="AC26" i="15"/>
  <c r="AG26" i="15"/>
  <c r="AE27" i="15"/>
  <c r="AC28" i="15"/>
  <c r="AG28" i="15"/>
  <c r="AE29" i="15"/>
  <c r="AC30" i="15"/>
  <c r="AG30" i="15"/>
  <c r="AE31" i="15"/>
  <c r="AC32" i="15"/>
  <c r="AG32" i="15"/>
  <c r="AE33" i="15"/>
  <c r="AC34" i="15"/>
  <c r="AG34" i="15"/>
  <c r="AE35" i="15"/>
  <c r="AC36" i="15"/>
  <c r="AE36" i="15"/>
  <c r="AG36" i="15"/>
  <c r="AC37" i="15"/>
  <c r="AE37" i="15"/>
  <c r="AG37" i="15"/>
  <c r="AC38" i="15"/>
  <c r="AE38" i="15"/>
  <c r="AG38" i="15"/>
  <c r="AC39" i="15"/>
  <c r="AE39" i="15"/>
  <c r="AG39" i="15"/>
  <c r="AC40" i="15"/>
  <c r="AE40" i="15"/>
  <c r="AG40" i="15"/>
  <c r="AC41" i="15"/>
  <c r="AE41" i="15"/>
  <c r="AG41" i="15"/>
  <c r="AC42" i="15"/>
  <c r="AE42" i="15"/>
  <c r="AG42" i="15"/>
  <c r="AC43" i="15"/>
  <c r="AE43" i="15"/>
  <c r="AG43" i="15"/>
  <c r="AC44" i="15"/>
  <c r="AE44" i="15"/>
  <c r="AG44" i="15"/>
  <c r="AC45" i="15"/>
  <c r="AE45" i="15"/>
  <c r="AG45" i="15"/>
  <c r="AC46" i="15"/>
  <c r="AE46" i="15"/>
  <c r="AG46" i="15"/>
  <c r="AC47" i="15"/>
  <c r="AE47" i="15"/>
  <c r="AG47" i="15"/>
  <c r="AC48" i="15"/>
  <c r="AE48" i="15"/>
  <c r="AG48" i="15"/>
  <c r="AC49" i="15"/>
  <c r="AE49" i="15"/>
  <c r="AG49" i="15"/>
  <c r="AC50" i="15"/>
  <c r="AE50" i="15"/>
  <c r="AG50" i="15"/>
  <c r="AC51" i="15"/>
  <c r="AE51" i="15"/>
  <c r="AG51" i="15"/>
  <c r="AC52" i="15"/>
  <c r="AE52" i="15"/>
  <c r="AG52" i="15"/>
  <c r="AC53" i="15"/>
  <c r="AE53" i="15"/>
  <c r="AG53" i="15"/>
  <c r="AC54" i="15"/>
  <c r="AE54" i="15"/>
  <c r="AG54" i="15"/>
  <c r="AC55" i="15"/>
  <c r="AE55" i="15"/>
  <c r="AG55" i="15"/>
  <c r="AC56" i="15"/>
  <c r="AE56" i="15"/>
  <c r="AG56" i="15"/>
  <c r="AC57" i="15"/>
  <c r="AE57" i="15"/>
  <c r="AG57" i="15"/>
  <c r="AC58" i="15"/>
  <c r="AE58" i="15"/>
  <c r="AG58" i="15"/>
  <c r="AC59" i="15"/>
  <c r="AE59" i="15"/>
  <c r="AG59" i="15"/>
  <c r="AC60" i="15"/>
  <c r="AE60" i="15"/>
  <c r="AG60" i="15"/>
  <c r="AC61" i="15"/>
  <c r="AE61" i="15"/>
  <c r="AG61" i="15"/>
  <c r="AC62" i="15"/>
  <c r="AE62" i="15"/>
  <c r="AG62" i="15"/>
  <c r="AC63" i="15"/>
  <c r="AE63" i="15"/>
  <c r="AG63" i="15"/>
  <c r="AC64" i="15"/>
  <c r="AE64" i="15"/>
  <c r="AG64" i="15"/>
  <c r="AC65" i="15"/>
  <c r="AE65" i="15"/>
  <c r="AG65" i="15"/>
  <c r="AC66" i="15"/>
  <c r="AE66" i="15"/>
  <c r="AG66" i="15"/>
  <c r="AC67" i="15"/>
  <c r="AE67" i="15"/>
  <c r="AG67" i="15"/>
  <c r="AC68" i="15"/>
  <c r="AE68" i="15"/>
  <c r="AG68" i="15"/>
  <c r="AC69" i="15"/>
  <c r="AE69" i="15"/>
  <c r="AG69" i="15"/>
  <c r="AC70" i="15"/>
  <c r="AE70" i="15"/>
  <c r="AG70" i="15"/>
  <c r="AC71" i="15"/>
  <c r="AE71" i="15"/>
  <c r="AG71" i="15"/>
  <c r="AC72" i="15"/>
  <c r="AE72" i="15"/>
  <c r="AG72" i="15"/>
  <c r="AC73" i="15"/>
  <c r="AE73" i="15"/>
  <c r="AG73" i="15"/>
  <c r="AC74" i="15"/>
  <c r="AE74" i="15"/>
  <c r="AG74" i="15"/>
  <c r="AC75" i="15"/>
  <c r="AE75" i="15"/>
  <c r="AG75" i="15"/>
  <c r="AC76" i="15"/>
  <c r="AE76" i="15"/>
  <c r="AG76" i="15"/>
  <c r="AC77" i="15"/>
  <c r="AE77" i="15"/>
  <c r="AG77" i="15"/>
  <c r="AC78" i="15"/>
  <c r="AE78" i="15"/>
  <c r="I30" i="8"/>
  <c r="AI19" i="15" l="1"/>
  <c r="F19" i="15" s="1"/>
  <c r="U16" i="1" s="1"/>
  <c r="AJ13" i="15"/>
  <c r="G13" i="15" s="1"/>
  <c r="K10" i="1" s="1"/>
  <c r="AJ78" i="15"/>
  <c r="G78" i="15" s="1"/>
  <c r="K75" i="1" s="1"/>
  <c r="AI13" i="15"/>
  <c r="F13" i="15" s="1"/>
  <c r="U10" i="1" s="1"/>
  <c r="O9" i="15"/>
  <c r="P9" i="15" s="1"/>
  <c r="C9" i="15" s="1"/>
  <c r="O10" i="15"/>
  <c r="P10" i="15" s="1"/>
  <c r="C10" i="15" s="1"/>
  <c r="O11" i="15"/>
  <c r="P11" i="15" s="1"/>
  <c r="C11" i="15" s="1"/>
  <c r="O12" i="15"/>
  <c r="P12" i="15" s="1"/>
  <c r="C12" i="15" s="1"/>
  <c r="O13" i="15"/>
  <c r="P13" i="15" s="1"/>
  <c r="C13" i="15" s="1"/>
  <c r="O14" i="15"/>
  <c r="P14" i="15" s="1"/>
  <c r="C14" i="15" s="1"/>
  <c r="O15" i="15"/>
  <c r="P15" i="15" s="1"/>
  <c r="C15" i="15" s="1"/>
  <c r="O16" i="15"/>
  <c r="P16" i="15" s="1"/>
  <c r="C16" i="15" s="1"/>
  <c r="O17" i="15"/>
  <c r="P17" i="15" s="1"/>
  <c r="C17" i="15" s="1"/>
  <c r="O18" i="15"/>
  <c r="P18" i="15" s="1"/>
  <c r="C18" i="15" s="1"/>
  <c r="O19" i="15"/>
  <c r="P19" i="15" s="1"/>
  <c r="C19" i="15" s="1"/>
  <c r="O20" i="15"/>
  <c r="P20" i="15" s="1"/>
  <c r="C20" i="15" s="1"/>
  <c r="O21" i="15"/>
  <c r="P21" i="15" s="1"/>
  <c r="C21" i="15" s="1"/>
  <c r="O22" i="15"/>
  <c r="P22" i="15" s="1"/>
  <c r="C22" i="15" s="1"/>
  <c r="O23" i="15"/>
  <c r="P23" i="15" s="1"/>
  <c r="C23" i="15" s="1"/>
  <c r="O24" i="15"/>
  <c r="P24" i="15" s="1"/>
  <c r="C24" i="15" s="1"/>
  <c r="O25" i="15"/>
  <c r="P25" i="15" s="1"/>
  <c r="C25" i="15" s="1"/>
  <c r="O26" i="15"/>
  <c r="P26" i="15" s="1"/>
  <c r="C26" i="15" s="1"/>
  <c r="O27" i="15"/>
  <c r="P27" i="15" s="1"/>
  <c r="C27" i="15" s="1"/>
  <c r="O28" i="15"/>
  <c r="P28" i="15" s="1"/>
  <c r="C28" i="15" s="1"/>
  <c r="O29" i="15"/>
  <c r="P29" i="15" s="1"/>
  <c r="C29" i="15" s="1"/>
  <c r="O30" i="15"/>
  <c r="P30" i="15" s="1"/>
  <c r="C30" i="15" s="1"/>
  <c r="O31" i="15"/>
  <c r="P31" i="15" s="1"/>
  <c r="C31" i="15" s="1"/>
  <c r="O32" i="15"/>
  <c r="P32" i="15" s="1"/>
  <c r="C32" i="15" s="1"/>
  <c r="O33" i="15"/>
  <c r="P33" i="15" s="1"/>
  <c r="C33" i="15" s="1"/>
  <c r="O34" i="15"/>
  <c r="P34" i="15" s="1"/>
  <c r="C34" i="15" s="1"/>
  <c r="O35" i="15"/>
  <c r="P35" i="15" s="1"/>
  <c r="C35" i="15" s="1"/>
  <c r="O36" i="15"/>
  <c r="P36" i="15" s="1"/>
  <c r="C36" i="15" s="1"/>
  <c r="O37" i="15"/>
  <c r="P37" i="15" s="1"/>
  <c r="C37" i="15" s="1"/>
  <c r="O38" i="15"/>
  <c r="P38" i="15" s="1"/>
  <c r="C38" i="15" s="1"/>
  <c r="O39" i="15"/>
  <c r="P39" i="15" s="1"/>
  <c r="C39" i="15" s="1"/>
  <c r="O40" i="15"/>
  <c r="P40" i="15" s="1"/>
  <c r="C40" i="15" s="1"/>
  <c r="O41" i="15"/>
  <c r="P41" i="15" s="1"/>
  <c r="C41" i="15" s="1"/>
  <c r="O42" i="15"/>
  <c r="P42" i="15" s="1"/>
  <c r="C42" i="15" s="1"/>
  <c r="O43" i="15"/>
  <c r="P43" i="15" s="1"/>
  <c r="C43" i="15" s="1"/>
  <c r="O44" i="15"/>
  <c r="P44" i="15" s="1"/>
  <c r="C44" i="15" s="1"/>
  <c r="O45" i="15"/>
  <c r="P45" i="15" s="1"/>
  <c r="C45" i="15" s="1"/>
  <c r="O46" i="15"/>
  <c r="P46" i="15" s="1"/>
  <c r="C46" i="15" s="1"/>
  <c r="O47" i="15"/>
  <c r="P47" i="15" s="1"/>
  <c r="C47" i="15" s="1"/>
  <c r="G44" i="1" s="1"/>
  <c r="O48" i="15"/>
  <c r="P48" i="15" s="1"/>
  <c r="C48" i="15" s="1"/>
  <c r="G45" i="1" s="1"/>
  <c r="O49" i="15"/>
  <c r="P49" i="15" s="1"/>
  <c r="C49" i="15" s="1"/>
  <c r="O50" i="15"/>
  <c r="P50" i="15" s="1"/>
  <c r="C50" i="15" s="1"/>
  <c r="O51" i="15"/>
  <c r="P51" i="15" s="1"/>
  <c r="C51" i="15" s="1"/>
  <c r="O52" i="15"/>
  <c r="P52" i="15" s="1"/>
  <c r="C52" i="15" s="1"/>
  <c r="O53" i="15"/>
  <c r="P53" i="15" s="1"/>
  <c r="C53" i="15" s="1"/>
  <c r="O54" i="15"/>
  <c r="P54" i="15" s="1"/>
  <c r="C54" i="15" s="1"/>
  <c r="O55" i="15"/>
  <c r="P55" i="15" s="1"/>
  <c r="C55" i="15" s="1"/>
  <c r="O56" i="15"/>
  <c r="P56" i="15" s="1"/>
  <c r="C56" i="15" s="1"/>
  <c r="O57" i="15"/>
  <c r="P57" i="15" s="1"/>
  <c r="C57" i="15" s="1"/>
  <c r="O58" i="15"/>
  <c r="P58" i="15" s="1"/>
  <c r="C58" i="15" s="1"/>
  <c r="O59" i="15"/>
  <c r="P59" i="15" s="1"/>
  <c r="C59" i="15" s="1"/>
  <c r="O60" i="15"/>
  <c r="P60" i="15" s="1"/>
  <c r="C60" i="15" s="1"/>
  <c r="O61" i="15"/>
  <c r="P61" i="15" s="1"/>
  <c r="C61" i="15" s="1"/>
  <c r="O62" i="15"/>
  <c r="P62" i="15" s="1"/>
  <c r="C62" i="15" s="1"/>
  <c r="O63" i="15"/>
  <c r="P63" i="15" s="1"/>
  <c r="C63" i="15" s="1"/>
  <c r="O64" i="15"/>
  <c r="P64" i="15" s="1"/>
  <c r="C64" i="15" s="1"/>
  <c r="O65" i="15"/>
  <c r="P65" i="15" s="1"/>
  <c r="C65" i="15" s="1"/>
  <c r="O66" i="15"/>
  <c r="P66" i="15" s="1"/>
  <c r="C66" i="15" s="1"/>
  <c r="O67" i="15"/>
  <c r="P67" i="15" s="1"/>
  <c r="C67" i="15" s="1"/>
  <c r="O68" i="15"/>
  <c r="P68" i="15" s="1"/>
  <c r="C68" i="15" s="1"/>
  <c r="O69" i="15"/>
  <c r="P69" i="15" s="1"/>
  <c r="C69" i="15" s="1"/>
  <c r="O70" i="15"/>
  <c r="P70" i="15" s="1"/>
  <c r="C70" i="15" s="1"/>
  <c r="O71" i="15"/>
  <c r="P71" i="15" s="1"/>
  <c r="C71" i="15" s="1"/>
  <c r="O72" i="15"/>
  <c r="P72" i="15" s="1"/>
  <c r="C72" i="15" s="1"/>
  <c r="O73" i="15"/>
  <c r="P73" i="15" s="1"/>
  <c r="C73" i="15" s="1"/>
  <c r="O74" i="15"/>
  <c r="P74" i="15" s="1"/>
  <c r="C74" i="15" s="1"/>
  <c r="O75" i="15"/>
  <c r="P75" i="15" s="1"/>
  <c r="C75" i="15" s="1"/>
  <c r="Q72" i="1" s="1"/>
  <c r="O76" i="15"/>
  <c r="P76" i="15" s="1"/>
  <c r="C76" i="15" s="1"/>
  <c r="O77" i="15"/>
  <c r="P77" i="15" s="1"/>
  <c r="C77" i="15" s="1"/>
  <c r="O78" i="15"/>
  <c r="P78" i="15" s="1"/>
  <c r="C78" i="15" s="1"/>
  <c r="O79" i="15"/>
  <c r="P79" i="15" s="1"/>
  <c r="C79" i="15" s="1"/>
  <c r="O80" i="15"/>
  <c r="P80" i="15" s="1"/>
  <c r="C80" i="15" s="1"/>
  <c r="O81" i="15"/>
  <c r="P81" i="15" s="1"/>
  <c r="C81" i="15" s="1"/>
  <c r="O82" i="15"/>
  <c r="P82" i="15" s="1"/>
  <c r="C82" i="15" s="1"/>
  <c r="O83" i="15"/>
  <c r="P83" i="15" s="1"/>
  <c r="C83" i="15" s="1"/>
  <c r="O84" i="15"/>
  <c r="P84" i="15" s="1"/>
  <c r="C84" i="15" s="1"/>
  <c r="O85" i="15"/>
  <c r="P85" i="15" s="1"/>
  <c r="C85" i="15" s="1"/>
  <c r="O86" i="15"/>
  <c r="P86" i="15" s="1"/>
  <c r="C86" i="15" s="1"/>
  <c r="O87" i="15"/>
  <c r="P87" i="15" s="1"/>
  <c r="C87" i="15" s="1"/>
  <c r="O88" i="15"/>
  <c r="P88" i="15" s="1"/>
  <c r="C88" i="15" s="1"/>
  <c r="O89" i="15"/>
  <c r="P89" i="15" s="1"/>
  <c r="C89" i="15" s="1"/>
  <c r="O90" i="15"/>
  <c r="P90" i="15" s="1"/>
  <c r="C90" i="15" s="1"/>
  <c r="O91" i="15"/>
  <c r="P91" i="15" s="1"/>
  <c r="C91" i="15" s="1"/>
  <c r="O92" i="15"/>
  <c r="P92" i="15" s="1"/>
  <c r="C92" i="15" s="1"/>
  <c r="O93" i="15"/>
  <c r="P93" i="15" s="1"/>
  <c r="C93" i="15" s="1"/>
  <c r="O94" i="15"/>
  <c r="P94" i="15" s="1"/>
  <c r="C94" i="15" s="1"/>
  <c r="O95" i="15"/>
  <c r="P95" i="15" s="1"/>
  <c r="C95" i="15" s="1"/>
  <c r="O96" i="15"/>
  <c r="P96" i="15" s="1"/>
  <c r="C96" i="15" s="1"/>
  <c r="O97" i="15"/>
  <c r="P97" i="15" s="1"/>
  <c r="C97" i="15" s="1"/>
  <c r="O98" i="15"/>
  <c r="P98" i="15" s="1"/>
  <c r="C98" i="15" s="1"/>
  <c r="O99" i="15"/>
  <c r="P99" i="15" s="1"/>
  <c r="C99" i="15" s="1"/>
  <c r="O100" i="15"/>
  <c r="P100" i="15" s="1"/>
  <c r="C100" i="15" s="1"/>
  <c r="O101" i="15"/>
  <c r="P101" i="15" s="1"/>
  <c r="C101" i="15" s="1"/>
  <c r="O102" i="15"/>
  <c r="P102" i="15" s="1"/>
  <c r="C102" i="15" s="1"/>
  <c r="O103" i="15"/>
  <c r="P103" i="15" s="1"/>
  <c r="C103" i="15" s="1"/>
  <c r="O104" i="15"/>
  <c r="P104" i="15" s="1"/>
  <c r="C104" i="15" s="1"/>
  <c r="O105" i="15"/>
  <c r="P105" i="15" s="1"/>
  <c r="C105" i="15" s="1"/>
  <c r="O106" i="15"/>
  <c r="P106" i="15" s="1"/>
  <c r="C106" i="15" s="1"/>
  <c r="O107" i="15"/>
  <c r="P107" i="15" s="1"/>
  <c r="C107" i="15" s="1"/>
  <c r="O108" i="15"/>
  <c r="P108" i="15" s="1"/>
  <c r="C108" i="15" s="1"/>
  <c r="O109" i="15"/>
  <c r="P109" i="15" s="1"/>
  <c r="C109" i="15" s="1"/>
  <c r="O110" i="15"/>
  <c r="P110" i="15" s="1"/>
  <c r="C110" i="15" s="1"/>
  <c r="O111" i="15"/>
  <c r="P111" i="15" s="1"/>
  <c r="C111" i="15" s="1"/>
  <c r="Q108" i="1" s="1"/>
  <c r="O112" i="15"/>
  <c r="P112" i="15" s="1"/>
  <c r="C112" i="15" s="1"/>
  <c r="O113" i="15"/>
  <c r="P113" i="15" s="1"/>
  <c r="C113" i="15" s="1"/>
  <c r="O114" i="15"/>
  <c r="P114" i="15" s="1"/>
  <c r="C114" i="15" s="1"/>
  <c r="W19" i="15"/>
  <c r="D19" i="15" s="1"/>
  <c r="W16" i="1" s="1"/>
  <c r="T9" i="15"/>
  <c r="U9" i="15"/>
  <c r="T10" i="15"/>
  <c r="U10" i="15"/>
  <c r="T11" i="15"/>
  <c r="W11" i="15" s="1"/>
  <c r="D11" i="15" s="1"/>
  <c r="W8" i="1" s="1"/>
  <c r="U11" i="15"/>
  <c r="T12" i="15"/>
  <c r="U12" i="15"/>
  <c r="T13" i="15"/>
  <c r="U13" i="15"/>
  <c r="T14" i="15"/>
  <c r="U14" i="15"/>
  <c r="T15" i="15"/>
  <c r="U15" i="15"/>
  <c r="T16" i="15"/>
  <c r="U16" i="15"/>
  <c r="T17" i="15"/>
  <c r="U17" i="15"/>
  <c r="T18" i="15"/>
  <c r="U18" i="15"/>
  <c r="X18" i="15"/>
  <c r="E18" i="15" s="1"/>
  <c r="Y15" i="1" s="1"/>
  <c r="T19" i="15"/>
  <c r="U19" i="15"/>
  <c r="T20" i="15"/>
  <c r="U20" i="15"/>
  <c r="T21" i="15"/>
  <c r="U21" i="15"/>
  <c r="T22" i="15"/>
  <c r="W22" i="15"/>
  <c r="D22" i="15" s="1"/>
  <c r="W19" i="1" s="1"/>
  <c r="U22" i="15"/>
  <c r="T23" i="15"/>
  <c r="U23" i="15"/>
  <c r="T24" i="15"/>
  <c r="U24" i="15"/>
  <c r="T25" i="15"/>
  <c r="U25" i="15"/>
  <c r="T26" i="15"/>
  <c r="W26" i="15" s="1"/>
  <c r="D26" i="15" s="1"/>
  <c r="W23" i="1" s="1"/>
  <c r="U26" i="15"/>
  <c r="T27" i="15"/>
  <c r="U27" i="15"/>
  <c r="T28" i="15"/>
  <c r="W28" i="15" s="1"/>
  <c r="D28" i="15" s="1"/>
  <c r="W25" i="1" s="1"/>
  <c r="U28" i="15"/>
  <c r="T29" i="15"/>
  <c r="U29" i="15"/>
  <c r="T30" i="15"/>
  <c r="U30" i="15"/>
  <c r="T31" i="15"/>
  <c r="U31" i="15"/>
  <c r="X31" i="15" s="1"/>
  <c r="E31" i="15" s="1"/>
  <c r="Y28" i="1" s="1"/>
  <c r="T32" i="15"/>
  <c r="U32" i="15"/>
  <c r="T33" i="15"/>
  <c r="U33" i="15"/>
  <c r="T34" i="15"/>
  <c r="W34" i="15" s="1"/>
  <c r="D34" i="15" s="1"/>
  <c r="W31" i="1" s="1"/>
  <c r="U34" i="15"/>
  <c r="T35" i="15"/>
  <c r="U35" i="15"/>
  <c r="T36" i="15"/>
  <c r="U36" i="15"/>
  <c r="T37" i="15"/>
  <c r="U37" i="15"/>
  <c r="T38" i="15"/>
  <c r="W38" i="15" s="1"/>
  <c r="D38" i="15" s="1"/>
  <c r="W35" i="1" s="1"/>
  <c r="U38" i="15"/>
  <c r="T39" i="15"/>
  <c r="U39" i="15"/>
  <c r="X39" i="15" s="1"/>
  <c r="E39" i="15" s="1"/>
  <c r="Y36" i="1" s="1"/>
  <c r="T40" i="15"/>
  <c r="W40" i="15"/>
  <c r="D40" i="15" s="1"/>
  <c r="W37" i="1" s="1"/>
  <c r="U40" i="15"/>
  <c r="T41" i="15"/>
  <c r="U41" i="15"/>
  <c r="T42" i="15"/>
  <c r="U42" i="15"/>
  <c r="T43" i="15"/>
  <c r="U43" i="15"/>
  <c r="T44" i="15"/>
  <c r="U44" i="15"/>
  <c r="T45" i="15"/>
  <c r="U45" i="15"/>
  <c r="T46" i="15"/>
  <c r="U46" i="15"/>
  <c r="T47" i="15"/>
  <c r="U47" i="15"/>
  <c r="T48" i="15"/>
  <c r="U48" i="15"/>
  <c r="T49" i="15"/>
  <c r="U49" i="15"/>
  <c r="T50" i="15"/>
  <c r="W50" i="15" s="1"/>
  <c r="D50" i="15" s="1"/>
  <c r="W47" i="1" s="1"/>
  <c r="U50" i="15"/>
  <c r="T51" i="15"/>
  <c r="W51" i="15" s="1"/>
  <c r="D51" i="15" s="1"/>
  <c r="W48" i="1" s="1"/>
  <c r="U51" i="15"/>
  <c r="T52" i="15"/>
  <c r="U52" i="15"/>
  <c r="T53" i="15"/>
  <c r="U53" i="15"/>
  <c r="T54" i="15"/>
  <c r="W54" i="15" s="1"/>
  <c r="D54" i="15" s="1"/>
  <c r="W51" i="1" s="1"/>
  <c r="U54" i="15"/>
  <c r="T55" i="15"/>
  <c r="U55" i="15"/>
  <c r="T56" i="15"/>
  <c r="U56" i="15"/>
  <c r="T57" i="15"/>
  <c r="U57" i="15"/>
  <c r="T58" i="15"/>
  <c r="W58" i="15" s="1"/>
  <c r="D58" i="15" s="1"/>
  <c r="W55" i="1" s="1"/>
  <c r="U58" i="15"/>
  <c r="T59" i="15"/>
  <c r="U59" i="15"/>
  <c r="X59" i="15" s="1"/>
  <c r="E59" i="15" s="1"/>
  <c r="Y56" i="1" s="1"/>
  <c r="T60" i="15"/>
  <c r="W60" i="15"/>
  <c r="D60" i="15" s="1"/>
  <c r="W57" i="1" s="1"/>
  <c r="U60" i="15"/>
  <c r="T61" i="15"/>
  <c r="U61" i="15"/>
  <c r="T62" i="15"/>
  <c r="U62" i="15"/>
  <c r="T63" i="15"/>
  <c r="U63" i="15"/>
  <c r="T64" i="15"/>
  <c r="U64" i="15"/>
  <c r="T65" i="15"/>
  <c r="U65" i="15"/>
  <c r="T66" i="15"/>
  <c r="W66" i="15" s="1"/>
  <c r="D66" i="15" s="1"/>
  <c r="W63" i="1" s="1"/>
  <c r="U66" i="15"/>
  <c r="T67" i="15"/>
  <c r="U67" i="15"/>
  <c r="T68" i="15"/>
  <c r="W68" i="15" s="1"/>
  <c r="D68" i="15" s="1"/>
  <c r="W65" i="1" s="1"/>
  <c r="U68" i="15"/>
  <c r="T69" i="15"/>
  <c r="U69" i="15"/>
  <c r="T70" i="15"/>
  <c r="W70" i="15" s="1"/>
  <c r="D70" i="15" s="1"/>
  <c r="W67" i="1" s="1"/>
  <c r="U70" i="15"/>
  <c r="T71" i="15"/>
  <c r="U71" i="15"/>
  <c r="T72" i="15"/>
  <c r="U72" i="15"/>
  <c r="T73" i="15"/>
  <c r="U73" i="15"/>
  <c r="T74" i="15"/>
  <c r="U74" i="15"/>
  <c r="T75" i="15"/>
  <c r="U75" i="15"/>
  <c r="X75" i="15" s="1"/>
  <c r="E75" i="15" s="1"/>
  <c r="Y72" i="1" s="1"/>
  <c r="T76" i="15"/>
  <c r="U76" i="15"/>
  <c r="T77" i="15"/>
  <c r="U77" i="15"/>
  <c r="T78" i="15"/>
  <c r="U78" i="15"/>
  <c r="T79" i="15"/>
  <c r="U79" i="15"/>
  <c r="T80" i="15"/>
  <c r="U80" i="15"/>
  <c r="T81" i="15"/>
  <c r="U81" i="15"/>
  <c r="T82" i="15"/>
  <c r="U82" i="15"/>
  <c r="T83" i="15"/>
  <c r="U83" i="15"/>
  <c r="T84" i="15"/>
  <c r="U84" i="15"/>
  <c r="T85" i="15"/>
  <c r="U85" i="15"/>
  <c r="T86" i="15"/>
  <c r="W86" i="15"/>
  <c r="D86" i="15" s="1"/>
  <c r="W83" i="1" s="1"/>
  <c r="U86" i="15"/>
  <c r="T87" i="15"/>
  <c r="W87" i="15" s="1"/>
  <c r="D87" i="15" s="1"/>
  <c r="W84" i="1" s="1"/>
  <c r="U87" i="15"/>
  <c r="T88" i="15"/>
  <c r="W88" i="15" s="1"/>
  <c r="D88" i="15" s="1"/>
  <c r="W85" i="1" s="1"/>
  <c r="U88" i="15"/>
  <c r="T89" i="15"/>
  <c r="U89" i="15"/>
  <c r="T90" i="15"/>
  <c r="W90" i="15" s="1"/>
  <c r="D90" i="15" s="1"/>
  <c r="W87" i="1" s="1"/>
  <c r="U90" i="15"/>
  <c r="T91" i="15"/>
  <c r="U91" i="15"/>
  <c r="T92" i="15"/>
  <c r="W92" i="15"/>
  <c r="D92" i="15" s="1"/>
  <c r="W89" i="1" s="1"/>
  <c r="U92" i="15"/>
  <c r="T93" i="15"/>
  <c r="U93" i="15"/>
  <c r="T94" i="15"/>
  <c r="U94" i="15"/>
  <c r="T95" i="15"/>
  <c r="U95" i="15"/>
  <c r="T96" i="15"/>
  <c r="W96" i="15" s="1"/>
  <c r="D96" i="15" s="1"/>
  <c r="W93" i="1" s="1"/>
  <c r="U96" i="15"/>
  <c r="T97" i="15"/>
  <c r="U97" i="15"/>
  <c r="T98" i="15"/>
  <c r="U98" i="15"/>
  <c r="T99" i="15"/>
  <c r="U99" i="15"/>
  <c r="T100" i="15"/>
  <c r="U100" i="15"/>
  <c r="T101" i="15"/>
  <c r="U101" i="15"/>
  <c r="T102" i="15"/>
  <c r="U102" i="15"/>
  <c r="T103" i="15"/>
  <c r="U103" i="15"/>
  <c r="T104" i="15"/>
  <c r="W104" i="15" s="1"/>
  <c r="D104" i="15" s="1"/>
  <c r="W101" i="1" s="1"/>
  <c r="U104" i="15"/>
  <c r="T105" i="15"/>
  <c r="U105" i="15"/>
  <c r="T106" i="15"/>
  <c r="U106" i="15"/>
  <c r="T107" i="15"/>
  <c r="W107" i="15" s="1"/>
  <c r="D107" i="15" s="1"/>
  <c r="W104" i="1" s="1"/>
  <c r="U107" i="15"/>
  <c r="T108" i="15"/>
  <c r="W108" i="15" s="1"/>
  <c r="D108" i="15" s="1"/>
  <c r="W105" i="1" s="1"/>
  <c r="U108" i="15"/>
  <c r="T109" i="15"/>
  <c r="U109" i="15"/>
  <c r="T110" i="15"/>
  <c r="U110" i="15"/>
  <c r="T111" i="15"/>
  <c r="U111" i="15"/>
  <c r="T112" i="15"/>
  <c r="U112" i="15"/>
  <c r="T113" i="15"/>
  <c r="U113" i="15"/>
  <c r="U8" i="15"/>
  <c r="T8" i="15"/>
  <c r="AO114" i="15"/>
  <c r="H114" i="15" s="1"/>
  <c r="O111" i="1" s="1"/>
  <c r="AO8" i="15"/>
  <c r="H8" i="15" s="1"/>
  <c r="O5" i="1" s="1"/>
  <c r="D5" i="1"/>
  <c r="D111" i="1" s="1"/>
  <c r="D112" i="8"/>
  <c r="I6" i="2" s="1"/>
  <c r="O8" i="15"/>
  <c r="P8" i="15" s="1"/>
  <c r="C8" i="15" s="1"/>
  <c r="X8" i="15"/>
  <c r="E8" i="15" s="1"/>
  <c r="Y5" i="1" s="1"/>
  <c r="X9" i="15"/>
  <c r="E9" i="15" s="1"/>
  <c r="Y6" i="1" s="1"/>
  <c r="X11" i="15"/>
  <c r="E11" i="15" s="1"/>
  <c r="Y8" i="1" s="1"/>
  <c r="X12" i="15"/>
  <c r="E12" i="15" s="1"/>
  <c r="Y9" i="1" s="1"/>
  <c r="W13" i="15"/>
  <c r="D13" i="15" s="1"/>
  <c r="W10" i="1" s="1"/>
  <c r="X14" i="15"/>
  <c r="E14" i="15" s="1"/>
  <c r="Y11" i="1" s="1"/>
  <c r="W15" i="15"/>
  <c r="D15" i="15" s="1"/>
  <c r="W12" i="1" s="1"/>
  <c r="X16" i="15"/>
  <c r="E16" i="15" s="1"/>
  <c r="Y13" i="1" s="1"/>
  <c r="X17" i="15"/>
  <c r="E17" i="15" s="1"/>
  <c r="Y14" i="1" s="1"/>
  <c r="X20" i="15"/>
  <c r="E20" i="15" s="1"/>
  <c r="Y17" i="1" s="1"/>
  <c r="X21" i="15"/>
  <c r="E21" i="15" s="1"/>
  <c r="Y18" i="1" s="1"/>
  <c r="X25" i="15"/>
  <c r="E25" i="15" s="1"/>
  <c r="Y22" i="1" s="1"/>
  <c r="W25" i="15"/>
  <c r="D25" i="15" s="1"/>
  <c r="W22" i="1" s="1"/>
  <c r="X26" i="15"/>
  <c r="E26" i="15" s="1"/>
  <c r="Y23" i="1" s="1"/>
  <c r="W27" i="15"/>
  <c r="D27" i="15" s="1"/>
  <c r="W24" i="1" s="1"/>
  <c r="W30" i="15"/>
  <c r="D30" i="15" s="1"/>
  <c r="W27" i="1" s="1"/>
  <c r="X30" i="15"/>
  <c r="E30" i="15" s="1"/>
  <c r="Y27" i="1" s="1"/>
  <c r="W32" i="15"/>
  <c r="D32" i="15" s="1"/>
  <c r="W29" i="1" s="1"/>
  <c r="W33" i="15"/>
  <c r="D33" i="15" s="1"/>
  <c r="W30" i="1" s="1"/>
  <c r="W47" i="15"/>
  <c r="D47" i="15" s="1"/>
  <c r="W44" i="1" s="1"/>
  <c r="W49" i="15"/>
  <c r="D49" i="15" s="1"/>
  <c r="W46" i="1" s="1"/>
  <c r="X51" i="15"/>
  <c r="E51" i="15" s="1"/>
  <c r="Y48" i="1" s="1"/>
  <c r="W52" i="15"/>
  <c r="D52" i="15" s="1"/>
  <c r="W49" i="1" s="1"/>
  <c r="X53" i="15"/>
  <c r="E53" i="15" s="1"/>
  <c r="Y50" i="1" s="1"/>
  <c r="X54" i="15"/>
  <c r="E54" i="15" s="1"/>
  <c r="Y51" i="1" s="1"/>
  <c r="W56" i="15"/>
  <c r="D56" i="15" s="1"/>
  <c r="W53" i="1" s="1"/>
  <c r="X56" i="15"/>
  <c r="E56" i="15" s="1"/>
  <c r="Y53" i="1" s="1"/>
  <c r="W61" i="15"/>
  <c r="D61" i="15" s="1"/>
  <c r="W58" i="1" s="1"/>
  <c r="W62" i="15"/>
  <c r="D62" i="15" s="1"/>
  <c r="W59" i="1" s="1"/>
  <c r="W65" i="15"/>
  <c r="D65" i="15" s="1"/>
  <c r="W62" i="1" s="1"/>
  <c r="W69" i="15"/>
  <c r="D69" i="15" s="1"/>
  <c r="W66" i="1" s="1"/>
  <c r="W71" i="15"/>
  <c r="D71" i="15" s="1"/>
  <c r="W68" i="1" s="1"/>
  <c r="W72" i="15"/>
  <c r="D72" i="15" s="1"/>
  <c r="W69" i="1" s="1"/>
  <c r="W73" i="15"/>
  <c r="D73" i="15"/>
  <c r="W70" i="1" s="1"/>
  <c r="W77" i="15"/>
  <c r="D77" i="15" s="1"/>
  <c r="W74" i="1" s="1"/>
  <c r="W79" i="15"/>
  <c r="D79" i="15" s="1"/>
  <c r="W76" i="1" s="1"/>
  <c r="W80" i="15"/>
  <c r="D80" i="15" s="1"/>
  <c r="W77" i="1" s="1"/>
  <c r="X80" i="15"/>
  <c r="E80" i="15" s="1"/>
  <c r="Y77" i="1" s="1"/>
  <c r="W81" i="15"/>
  <c r="D81" i="15" s="1"/>
  <c r="W78" i="1" s="1"/>
  <c r="W85" i="15"/>
  <c r="D85" i="15" s="1"/>
  <c r="W82" i="1" s="1"/>
  <c r="X87" i="15"/>
  <c r="E87" i="15" s="1"/>
  <c r="Y84" i="1" s="1"/>
  <c r="W89" i="15"/>
  <c r="D89" i="15" s="1"/>
  <c r="W86" i="1" s="1"/>
  <c r="X91" i="15"/>
  <c r="E91" i="15" s="1"/>
  <c r="Y88" i="1" s="1"/>
  <c r="W91" i="15"/>
  <c r="D91" i="15" s="1"/>
  <c r="W88" i="1" s="1"/>
  <c r="X92" i="15"/>
  <c r="E92" i="15" s="1"/>
  <c r="Y89" i="1" s="1"/>
  <c r="W93" i="15"/>
  <c r="D93" i="15" s="1"/>
  <c r="W90" i="1" s="1"/>
  <c r="W94" i="15"/>
  <c r="D94" i="15" s="1"/>
  <c r="W91" i="1" s="1"/>
  <c r="W97" i="15"/>
  <c r="D97" i="15" s="1"/>
  <c r="W94" i="1" s="1"/>
  <c r="X99" i="15"/>
  <c r="E99" i="15" s="1"/>
  <c r="Y96" i="1" s="1"/>
  <c r="X101" i="15"/>
  <c r="E101" i="15" s="1"/>
  <c r="Y98" i="1" s="1"/>
  <c r="W105" i="15"/>
  <c r="D105" i="15" s="1"/>
  <c r="W102" i="1" s="1"/>
  <c r="W109" i="15"/>
  <c r="D109" i="15" s="1"/>
  <c r="W106" i="1" s="1"/>
  <c r="W111" i="15"/>
  <c r="D111" i="15" s="1"/>
  <c r="W108" i="1" s="1"/>
  <c r="X112" i="15"/>
  <c r="E112" i="15" s="1"/>
  <c r="Y109" i="1" s="1"/>
  <c r="W113" i="15"/>
  <c r="D113" i="15" s="1"/>
  <c r="W110" i="1" s="1"/>
  <c r="X43" i="15"/>
  <c r="E43" i="15" s="1"/>
  <c r="Y40" i="1" s="1"/>
  <c r="X45" i="15"/>
  <c r="E45" i="15" s="1"/>
  <c r="Y42" i="1" s="1"/>
  <c r="W43" i="15"/>
  <c r="D43" i="15" s="1"/>
  <c r="W40" i="1" s="1"/>
  <c r="W45" i="15"/>
  <c r="D45" i="15" s="1"/>
  <c r="W42" i="1" s="1"/>
  <c r="W101" i="15"/>
  <c r="D101" i="15" s="1"/>
  <c r="W98" i="1" s="1"/>
  <c r="X114" i="15"/>
  <c r="E114" i="15" s="1"/>
  <c r="Y111" i="1" s="1"/>
  <c r="X113" i="15"/>
  <c r="E113" i="15" s="1"/>
  <c r="Y110" i="1" s="1"/>
  <c r="X109" i="15"/>
  <c r="E109" i="15" s="1"/>
  <c r="Y106" i="1" s="1"/>
  <c r="X107" i="15"/>
  <c r="E107" i="15" s="1"/>
  <c r="Y104" i="1" s="1"/>
  <c r="X105" i="15"/>
  <c r="E105" i="15" s="1"/>
  <c r="Y102" i="1" s="1"/>
  <c r="X98" i="15"/>
  <c r="E98" i="15" s="1"/>
  <c r="Y95" i="1" s="1"/>
  <c r="X97" i="15"/>
  <c r="E97" i="15" s="1"/>
  <c r="Y94" i="1" s="1"/>
  <c r="X94" i="15"/>
  <c r="E94" i="15" s="1"/>
  <c r="Y91" i="1" s="1"/>
  <c r="X93" i="15"/>
  <c r="E93" i="15" s="1"/>
  <c r="Y90" i="1" s="1"/>
  <c r="X90" i="15"/>
  <c r="E90" i="15" s="1"/>
  <c r="Y87" i="1" s="1"/>
  <c r="X89" i="15"/>
  <c r="E89" i="15" s="1"/>
  <c r="Y86" i="1" s="1"/>
  <c r="X86" i="15"/>
  <c r="E86" i="15" s="1"/>
  <c r="Y83" i="1" s="1"/>
  <c r="X85" i="15"/>
  <c r="E85" i="15" s="1"/>
  <c r="Y82" i="1" s="1"/>
  <c r="X82" i="15"/>
  <c r="E82" i="15" s="1"/>
  <c r="Y79" i="1" s="1"/>
  <c r="X81" i="15"/>
  <c r="E81" i="15" s="1"/>
  <c r="Y78" i="1" s="1"/>
  <c r="X78" i="15"/>
  <c r="E78" i="15" s="1"/>
  <c r="Y75" i="1" s="1"/>
  <c r="X77" i="15"/>
  <c r="E77" i="15" s="1"/>
  <c r="Y74" i="1" s="1"/>
  <c r="X74" i="15"/>
  <c r="E74" i="15" s="1"/>
  <c r="Y71" i="1" s="1"/>
  <c r="X73" i="15"/>
  <c r="E73" i="15" s="1"/>
  <c r="Y70" i="1" s="1"/>
  <c r="X70" i="15"/>
  <c r="E70" i="15" s="1"/>
  <c r="Y67" i="1" s="1"/>
  <c r="X69" i="15"/>
  <c r="E69" i="15" s="1"/>
  <c r="Y66" i="1" s="1"/>
  <c r="X66" i="15"/>
  <c r="E66" i="15" s="1"/>
  <c r="Y63" i="1" s="1"/>
  <c r="X65" i="15"/>
  <c r="E65" i="15" s="1"/>
  <c r="Y62" i="1" s="1"/>
  <c r="X63" i="15"/>
  <c r="E63" i="15" s="1"/>
  <c r="Y60" i="1" s="1"/>
  <c r="X62" i="15"/>
  <c r="E62" i="15" s="1"/>
  <c r="Y59" i="1" s="1"/>
  <c r="X58" i="15"/>
  <c r="E58" i="15" s="1"/>
  <c r="Y55" i="1" s="1"/>
  <c r="X55" i="15"/>
  <c r="E55" i="15" s="1"/>
  <c r="Y52" i="1" s="1"/>
  <c r="W53" i="15"/>
  <c r="D53" i="15" s="1"/>
  <c r="W50" i="1" s="1"/>
  <c r="X49" i="15"/>
  <c r="E49" i="15" s="1"/>
  <c r="Y46" i="1" s="1"/>
  <c r="X48" i="15"/>
  <c r="E48" i="15" s="1"/>
  <c r="Y45" i="1" s="1"/>
  <c r="X41" i="15"/>
  <c r="E41" i="15" s="1"/>
  <c r="Y38" i="1" s="1"/>
  <c r="X40" i="15"/>
  <c r="E40" i="15" s="1"/>
  <c r="Y37" i="1" s="1"/>
  <c r="X37" i="15"/>
  <c r="E37" i="15" s="1"/>
  <c r="Y34" i="1" s="1"/>
  <c r="X36" i="15"/>
  <c r="E36" i="15" s="1"/>
  <c r="Y33" i="1" s="1"/>
  <c r="X33" i="15"/>
  <c r="E33" i="15" s="1"/>
  <c r="Y30" i="1" s="1"/>
  <c r="X32" i="15"/>
  <c r="E32" i="15" s="1"/>
  <c r="Y29" i="1" s="1"/>
  <c r="W9" i="15"/>
  <c r="D9" i="15" s="1"/>
  <c r="W6" i="1" s="1"/>
  <c r="W21" i="15"/>
  <c r="D21" i="15" s="1"/>
  <c r="W18" i="1" s="1"/>
  <c r="W20" i="15"/>
  <c r="D20" i="15" s="1"/>
  <c r="W17" i="1" s="1"/>
  <c r="W18" i="15"/>
  <c r="D18" i="15" s="1"/>
  <c r="W15" i="1" s="1"/>
  <c r="W17" i="15"/>
  <c r="D17" i="15" s="1"/>
  <c r="W14" i="1" s="1"/>
  <c r="W16" i="15"/>
  <c r="D16" i="15" s="1"/>
  <c r="W13" i="1" s="1"/>
  <c r="W14" i="15"/>
  <c r="D14" i="15" s="1"/>
  <c r="W11" i="1" s="1"/>
  <c r="W12" i="15"/>
  <c r="D12" i="15" s="1"/>
  <c r="W9" i="1" s="1"/>
  <c r="AJ19" i="15"/>
  <c r="G19" i="15" s="1"/>
  <c r="K16" i="1" s="1"/>
  <c r="X57" i="15"/>
  <c r="E57" i="15" s="1"/>
  <c r="Y54" i="1" s="1"/>
  <c r="X50" i="15"/>
  <c r="E50" i="15" s="1"/>
  <c r="Y47" i="1" s="1"/>
  <c r="W39" i="15"/>
  <c r="D39" i="15"/>
  <c r="W36" i="1" s="1"/>
  <c r="X38" i="15"/>
  <c r="E38" i="15" s="1"/>
  <c r="Y35" i="1" s="1"/>
  <c r="W35" i="15"/>
  <c r="D35" i="15" s="1"/>
  <c r="W32" i="1" s="1"/>
  <c r="X35" i="15"/>
  <c r="E35" i="15" s="1"/>
  <c r="Y32" i="1" s="1"/>
  <c r="X34" i="15"/>
  <c r="E34" i="15" s="1"/>
  <c r="Y31" i="1" s="1"/>
  <c r="W29" i="15"/>
  <c r="D29" i="15" s="1"/>
  <c r="W26" i="1" s="1"/>
  <c r="X29" i="15"/>
  <c r="E29" i="15" s="1"/>
  <c r="Y26" i="1" s="1"/>
  <c r="X28" i="15"/>
  <c r="E28" i="15" s="1"/>
  <c r="Y25" i="1" s="1"/>
  <c r="X22" i="15"/>
  <c r="E22" i="15" s="1"/>
  <c r="Y19" i="1" s="1"/>
  <c r="X10" i="15"/>
  <c r="E10" i="15" s="1"/>
  <c r="Y7" i="1" s="1"/>
  <c r="W10" i="15"/>
  <c r="D10" i="15" s="1"/>
  <c r="W7" i="1" s="1"/>
  <c r="X42" i="15"/>
  <c r="E42" i="15" s="1"/>
  <c r="Y39" i="1" s="1"/>
  <c r="W42" i="15"/>
  <c r="D42" i="15" s="1"/>
  <c r="W39" i="1" s="1"/>
  <c r="X44" i="15"/>
  <c r="E44" i="15" s="1"/>
  <c r="Y41" i="1" s="1"/>
  <c r="W44" i="15"/>
  <c r="D44" i="15" s="1"/>
  <c r="W41" i="1" s="1"/>
  <c r="X46" i="15"/>
  <c r="E46" i="15" s="1"/>
  <c r="Y43" i="1" s="1"/>
  <c r="W46" i="15"/>
  <c r="D46" i="15" s="1"/>
  <c r="W43" i="1" s="1"/>
  <c r="W102" i="15"/>
  <c r="D102" i="15" s="1"/>
  <c r="W99" i="1" s="1"/>
  <c r="X102" i="15"/>
  <c r="E102" i="15" s="1"/>
  <c r="Y99" i="1" s="1"/>
  <c r="W100" i="15"/>
  <c r="D100" i="15" s="1"/>
  <c r="W97" i="1" s="1"/>
  <c r="X100" i="15"/>
  <c r="E100" i="15" s="1"/>
  <c r="Y97" i="1" s="1"/>
  <c r="W76" i="15"/>
  <c r="D76" i="15" s="1"/>
  <c r="W73" i="1" s="1"/>
  <c r="X76" i="15"/>
  <c r="E76" i="15" s="1"/>
  <c r="Y73" i="1" s="1"/>
  <c r="W75" i="15"/>
  <c r="D75" i="15" s="1"/>
  <c r="W72" i="1" s="1"/>
  <c r="W24" i="15"/>
  <c r="D24" i="15" s="1"/>
  <c r="W21" i="1" s="1"/>
  <c r="X24" i="15"/>
  <c r="E24" i="15" s="1"/>
  <c r="Y21" i="1" s="1"/>
  <c r="AJ84" i="15"/>
  <c r="G84" i="15" s="1"/>
  <c r="K81" i="1" s="1"/>
  <c r="X96" i="15"/>
  <c r="E96" i="15" s="1"/>
  <c r="Y93" i="1" s="1"/>
  <c r="W95" i="15"/>
  <c r="D95" i="15" s="1"/>
  <c r="W92" i="1" s="1"/>
  <c r="X95" i="15"/>
  <c r="E95" i="15" s="1"/>
  <c r="Y92" i="1" s="1"/>
  <c r="X88" i="15"/>
  <c r="E88" i="15" s="1"/>
  <c r="Y85" i="1" s="1"/>
  <c r="W110" i="15"/>
  <c r="D110" i="15" s="1"/>
  <c r="W107" i="1" s="1"/>
  <c r="X110" i="15"/>
  <c r="E110" i="15" s="1"/>
  <c r="Y107" i="1" s="1"/>
  <c r="X104" i="15"/>
  <c r="E104" i="15" s="1"/>
  <c r="Y101" i="1" s="1"/>
  <c r="W83" i="15"/>
  <c r="D83" i="15" s="1"/>
  <c r="W80" i="1" s="1"/>
  <c r="W106" i="15"/>
  <c r="D106" i="15" s="1"/>
  <c r="W103" i="1" s="1"/>
  <c r="X106" i="15"/>
  <c r="E106" i="15" s="1"/>
  <c r="Y103" i="1" s="1"/>
  <c r="W84" i="15"/>
  <c r="D84" i="15" s="1"/>
  <c r="W81" i="1" s="1"/>
  <c r="X84" i="15"/>
  <c r="E84" i="15" s="1"/>
  <c r="Y81" i="1" s="1"/>
  <c r="X79" i="15"/>
  <c r="E79" i="15" s="1"/>
  <c r="Y76" i="1" s="1"/>
  <c r="X72" i="15"/>
  <c r="E72" i="15" s="1"/>
  <c r="Y69" i="1" s="1"/>
  <c r="X71" i="15"/>
  <c r="E71" i="15" s="1"/>
  <c r="Y68" i="1" s="1"/>
  <c r="X64" i="15"/>
  <c r="E64" i="15" s="1"/>
  <c r="Y61" i="1" s="1"/>
  <c r="X61" i="15"/>
  <c r="E61" i="15" s="1"/>
  <c r="Y58" i="1" s="1"/>
  <c r="X60" i="15"/>
  <c r="E60" i="15" s="1"/>
  <c r="Y57" i="1" s="1"/>
  <c r="X52" i="15"/>
  <c r="E52" i="15" s="1"/>
  <c r="Y49" i="1" s="1"/>
  <c r="X19" i="15"/>
  <c r="E19" i="15" s="1"/>
  <c r="Y16" i="1" s="1"/>
  <c r="X15" i="15"/>
  <c r="E15" i="15"/>
  <c r="Y12" i="1" s="1"/>
  <c r="W8" i="15"/>
  <c r="D8" i="15" s="1"/>
  <c r="W5" i="1" s="1"/>
  <c r="X108" i="15"/>
  <c r="E108" i="15" s="1"/>
  <c r="Y105" i="1" s="1"/>
  <c r="W98" i="15"/>
  <c r="D98" i="15" s="1"/>
  <c r="W95" i="1" s="1"/>
  <c r="X68" i="15"/>
  <c r="E68" i="15" s="1"/>
  <c r="Y65" i="1" s="1"/>
  <c r="W114" i="15"/>
  <c r="D114" i="15" s="1"/>
  <c r="W111" i="1" s="1"/>
  <c r="W112" i="15"/>
  <c r="D112" i="15" s="1"/>
  <c r="W109" i="1" s="1"/>
  <c r="W82" i="15"/>
  <c r="D82" i="15" s="1"/>
  <c r="W79" i="1" s="1"/>
  <c r="W78" i="15"/>
  <c r="D78" i="15" s="1"/>
  <c r="W75" i="1" s="1"/>
  <c r="W74" i="15"/>
  <c r="D74" i="15" s="1"/>
  <c r="W71" i="1" s="1"/>
  <c r="W63" i="15"/>
  <c r="D63" i="15" s="1"/>
  <c r="W60" i="1" s="1"/>
  <c r="W37" i="15"/>
  <c r="D37" i="15" s="1"/>
  <c r="W34" i="1" s="1"/>
  <c r="X13" i="15"/>
  <c r="E13" i="15" s="1"/>
  <c r="Y10" i="1" s="1"/>
  <c r="W57" i="15"/>
  <c r="D57" i="15" s="1"/>
  <c r="W54" i="1" s="1"/>
  <c r="W48" i="15"/>
  <c r="D48" i="15" s="1"/>
  <c r="W45" i="1" s="1"/>
  <c r="W41" i="15"/>
  <c r="D41" i="15" s="1"/>
  <c r="W38" i="1" s="1"/>
  <c r="R96" i="10"/>
  <c r="CL96" i="10"/>
  <c r="CH96" i="10"/>
  <c r="BB96" i="10"/>
  <c r="V96" i="10"/>
  <c r="F97" i="10"/>
  <c r="CR96" i="10"/>
  <c r="CJ108" i="10"/>
  <c r="CB96" i="10"/>
  <c r="BT100" i="10"/>
  <c r="BL96" i="10"/>
  <c r="BD96" i="10"/>
  <c r="AF96" i="10"/>
  <c r="X96" i="10"/>
  <c r="H97" i="10"/>
  <c r="CW94" i="10"/>
  <c r="CO94" i="10"/>
  <c r="BU94" i="10"/>
  <c r="BM94" i="10"/>
  <c r="BE94" i="10"/>
  <c r="BA94" i="10"/>
  <c r="AS94" i="10"/>
  <c r="AK94" i="10"/>
  <c r="AG94" i="10"/>
  <c r="Y94" i="10"/>
  <c r="U94" i="10"/>
  <c r="M94" i="10"/>
  <c r="E94" i="10"/>
  <c r="BN8" i="10"/>
  <c r="BN14" i="10"/>
  <c r="BN11" i="10"/>
  <c r="BN23" i="10"/>
  <c r="BN18" i="10"/>
  <c r="BN28" i="10"/>
  <c r="BN35" i="10"/>
  <c r="BN38" i="10"/>
  <c r="BN40" i="10"/>
  <c r="BN48" i="10"/>
  <c r="BN50" i="10"/>
  <c r="BN55" i="10"/>
  <c r="BN59" i="10"/>
  <c r="BN64" i="10"/>
  <c r="BN66" i="10"/>
  <c r="BN72" i="10"/>
  <c r="BN76" i="10"/>
  <c r="BN78" i="10"/>
  <c r="BN86" i="10"/>
  <c r="BN87" i="10"/>
  <c r="BN92" i="10"/>
  <c r="BN98" i="10"/>
  <c r="BN102" i="10"/>
  <c r="BN104" i="10"/>
  <c r="G85" i="10"/>
  <c r="K5" i="10"/>
  <c r="K7" i="10"/>
  <c r="K8" i="10"/>
  <c r="K9" i="10"/>
  <c r="K10" i="10"/>
  <c r="K12" i="10"/>
  <c r="K13" i="10"/>
  <c r="K14" i="10"/>
  <c r="K16" i="10"/>
  <c r="K17" i="10"/>
  <c r="K18" i="10"/>
  <c r="K20" i="10"/>
  <c r="K21" i="10"/>
  <c r="K22" i="10"/>
  <c r="K24" i="10"/>
  <c r="K25" i="10"/>
  <c r="K26" i="10"/>
  <c r="K28" i="10"/>
  <c r="K29" i="10"/>
  <c r="K30" i="10"/>
  <c r="K32" i="10"/>
  <c r="K33" i="10"/>
  <c r="K34" i="10"/>
  <c r="K36" i="10"/>
  <c r="K37" i="10"/>
  <c r="K38" i="10"/>
  <c r="K40" i="10"/>
  <c r="K41" i="10"/>
  <c r="K42" i="10"/>
  <c r="K43" i="10"/>
  <c r="K45" i="10"/>
  <c r="K46" i="10"/>
  <c r="K48" i="10"/>
  <c r="K49" i="10"/>
  <c r="K50" i="10"/>
  <c r="K52" i="10"/>
  <c r="K53" i="10"/>
  <c r="K54" i="10"/>
  <c r="K56" i="10"/>
  <c r="K57" i="10"/>
  <c r="K58" i="10"/>
  <c r="K60" i="10"/>
  <c r="K61" i="10"/>
  <c r="K62" i="10"/>
  <c r="K64" i="10"/>
  <c r="K65" i="10"/>
  <c r="K66" i="10"/>
  <c r="K68" i="10"/>
  <c r="K69" i="10"/>
  <c r="K70" i="10"/>
  <c r="K72" i="10"/>
  <c r="K73" i="10"/>
  <c r="K74" i="10"/>
  <c r="K76" i="10"/>
  <c r="K77" i="10"/>
  <c r="K78" i="10"/>
  <c r="K80" i="10"/>
  <c r="K81" i="10"/>
  <c r="K82" i="10"/>
  <c r="K84" i="10"/>
  <c r="K85" i="10"/>
  <c r="K86" i="10"/>
  <c r="K88" i="10"/>
  <c r="K89" i="10"/>
  <c r="K90" i="10"/>
  <c r="K92" i="10"/>
  <c r="K93" i="10"/>
  <c r="O5" i="10"/>
  <c r="O6" i="10"/>
  <c r="O8" i="10"/>
  <c r="O9" i="10"/>
  <c r="O10" i="10"/>
  <c r="O12" i="10"/>
  <c r="O13" i="10"/>
  <c r="O14" i="10"/>
  <c r="O16" i="10"/>
  <c r="O17" i="10"/>
  <c r="O18" i="10"/>
  <c r="O20" i="10"/>
  <c r="O21" i="10"/>
  <c r="O22" i="10"/>
  <c r="O24" i="10"/>
  <c r="O25" i="10"/>
  <c r="O26" i="10"/>
  <c r="O28" i="10"/>
  <c r="O29" i="10"/>
  <c r="O30" i="10"/>
  <c r="O32" i="10"/>
  <c r="O33" i="10"/>
  <c r="O34" i="10"/>
  <c r="O36" i="10"/>
  <c r="O37" i="10"/>
  <c r="O38" i="10"/>
  <c r="O40" i="10"/>
  <c r="O41" i="10"/>
  <c r="O42" i="10"/>
  <c r="O43" i="10"/>
  <c r="O45" i="10"/>
  <c r="O46" i="10"/>
  <c r="O48" i="10"/>
  <c r="O49" i="10"/>
  <c r="O50" i="10"/>
  <c r="O52" i="10"/>
  <c r="O53" i="10"/>
  <c r="O54" i="10"/>
  <c r="O56" i="10"/>
  <c r="O57" i="10"/>
  <c r="O58" i="10"/>
  <c r="O60" i="10"/>
  <c r="O61" i="10"/>
  <c r="O62" i="10"/>
  <c r="O64" i="10"/>
  <c r="O65" i="10"/>
  <c r="O66" i="10"/>
  <c r="O68" i="10"/>
  <c r="O69" i="10"/>
  <c r="O70" i="10"/>
  <c r="O72" i="10"/>
  <c r="O73" i="10"/>
  <c r="O74" i="10"/>
  <c r="O76" i="10"/>
  <c r="O77" i="10"/>
  <c r="O78" i="10"/>
  <c r="O80" i="10"/>
  <c r="O81" i="10"/>
  <c r="O82" i="10"/>
  <c r="O84" i="10"/>
  <c r="O85" i="10"/>
  <c r="O86" i="10"/>
  <c r="O88" i="10"/>
  <c r="O89" i="10"/>
  <c r="O90" i="10"/>
  <c r="O92" i="10"/>
  <c r="O93" i="10"/>
  <c r="S5" i="10"/>
  <c r="S8" i="10"/>
  <c r="S9" i="10"/>
  <c r="S12" i="10"/>
  <c r="S13" i="10"/>
  <c r="S16" i="10"/>
  <c r="S17" i="10"/>
  <c r="S20" i="10"/>
  <c r="S21" i="10"/>
  <c r="S24" i="10"/>
  <c r="S25" i="10"/>
  <c r="S28" i="10"/>
  <c r="S29" i="10"/>
  <c r="S32" i="10"/>
  <c r="S33" i="10"/>
  <c r="S36" i="10"/>
  <c r="S37" i="10"/>
  <c r="S40" i="10"/>
  <c r="S41" i="10"/>
  <c r="S43" i="10"/>
  <c r="S45" i="10"/>
  <c r="S48" i="10"/>
  <c r="S49" i="10"/>
  <c r="S52" i="10"/>
  <c r="S53" i="10"/>
  <c r="S56" i="10"/>
  <c r="S57" i="10"/>
  <c r="S60" i="10"/>
  <c r="S61" i="10"/>
  <c r="S64" i="10"/>
  <c r="S65" i="10"/>
  <c r="S68" i="10"/>
  <c r="S69" i="10"/>
  <c r="S72" i="10"/>
  <c r="S73" i="10"/>
  <c r="S76" i="10"/>
  <c r="S77" i="10"/>
  <c r="S80" i="10"/>
  <c r="S81" i="10"/>
  <c r="S84" i="10"/>
  <c r="S85" i="10"/>
  <c r="S88" i="10"/>
  <c r="S89" i="10"/>
  <c r="S92" i="10"/>
  <c r="S93" i="10"/>
  <c r="W12" i="10"/>
  <c r="W13" i="10"/>
  <c r="W20" i="10"/>
  <c r="W28" i="10"/>
  <c r="W29" i="10"/>
  <c r="W36" i="10"/>
  <c r="W43" i="10"/>
  <c r="W45" i="10"/>
  <c r="W52" i="10"/>
  <c r="W60" i="10"/>
  <c r="W61" i="10"/>
  <c r="W68" i="10"/>
  <c r="W76" i="10"/>
  <c r="W77" i="10"/>
  <c r="W84" i="10"/>
  <c r="W92" i="10"/>
  <c r="W93" i="10"/>
  <c r="AA6" i="10"/>
  <c r="AA9" i="10"/>
  <c r="AA12" i="10"/>
  <c r="AA13" i="10"/>
  <c r="AA17" i="10"/>
  <c r="AA18" i="10"/>
  <c r="AA20" i="10"/>
  <c r="AA24" i="10"/>
  <c r="AA25" i="10"/>
  <c r="AA28" i="10"/>
  <c r="AA30" i="10"/>
  <c r="AA32" i="10"/>
  <c r="AA33" i="10"/>
  <c r="AA36" i="10"/>
  <c r="AA37" i="10"/>
  <c r="AA38" i="10"/>
  <c r="AA41" i="10"/>
  <c r="AA42" i="10"/>
  <c r="AA43" i="10"/>
  <c r="AA46" i="10"/>
  <c r="AA48" i="10"/>
  <c r="AA49" i="10"/>
  <c r="AA52" i="10"/>
  <c r="AA53" i="10"/>
  <c r="AA54" i="10"/>
  <c r="AA57" i="10"/>
  <c r="AA58" i="10"/>
  <c r="AA60" i="10"/>
  <c r="AA62" i="10"/>
  <c r="AA64" i="10"/>
  <c r="AA65" i="10"/>
  <c r="AA68" i="10"/>
  <c r="AA69" i="10"/>
  <c r="AA70" i="10"/>
  <c r="AA73" i="10"/>
  <c r="AA74" i="10"/>
  <c r="AA76" i="10"/>
  <c r="AA78" i="10"/>
  <c r="AA80" i="10"/>
  <c r="AA81" i="10"/>
  <c r="AA84" i="10"/>
  <c r="AA85" i="10"/>
  <c r="AA86" i="10"/>
  <c r="AA89" i="10"/>
  <c r="AA90" i="10"/>
  <c r="AA92" i="10"/>
  <c r="AE6" i="10"/>
  <c r="AE12" i="10"/>
  <c r="AE14" i="10"/>
  <c r="AE22" i="10"/>
  <c r="AE23" i="10"/>
  <c r="AE30" i="10"/>
  <c r="AE34" i="10"/>
  <c r="AE40" i="10"/>
  <c r="AE44" i="10"/>
  <c r="AE50" i="10"/>
  <c r="AE51" i="10"/>
  <c r="AE59" i="10"/>
  <c r="AE62" i="10"/>
  <c r="AE70" i="10"/>
  <c r="AE71" i="10"/>
  <c r="AE78" i="10"/>
  <c r="AE80" i="10"/>
  <c r="AE87" i="10"/>
  <c r="AE91" i="10"/>
  <c r="AI5" i="10"/>
  <c r="AI12" i="10"/>
  <c r="AI20" i="10"/>
  <c r="AI21" i="10"/>
  <c r="AI28" i="10"/>
  <c r="AI36" i="10"/>
  <c r="AI37" i="10"/>
  <c r="AI43" i="10"/>
  <c r="AI52" i="10"/>
  <c r="AI53" i="10"/>
  <c r="AI60" i="10"/>
  <c r="AI68" i="10"/>
  <c r="AI69" i="10"/>
  <c r="AI76" i="10"/>
  <c r="AI84" i="10"/>
  <c r="AI85" i="10"/>
  <c r="AI92" i="10"/>
  <c r="AM12" i="10"/>
  <c r="AM16" i="10"/>
  <c r="AM32" i="10"/>
  <c r="AM33" i="10"/>
  <c r="AM48" i="10"/>
  <c r="AM56" i="10"/>
  <c r="AM68" i="10"/>
  <c r="AM73" i="10"/>
  <c r="AM88" i="10"/>
  <c r="AM89" i="10"/>
  <c r="AQ5" i="10"/>
  <c r="AQ6" i="10"/>
  <c r="AQ9" i="10"/>
  <c r="AQ10" i="10"/>
  <c r="AQ12" i="10"/>
  <c r="AQ14" i="10"/>
  <c r="AQ16" i="10"/>
  <c r="AQ17" i="10"/>
  <c r="AQ20" i="10"/>
  <c r="AQ21" i="10"/>
  <c r="AQ22" i="10"/>
  <c r="AQ25" i="10"/>
  <c r="AQ26" i="10"/>
  <c r="AQ28" i="10"/>
  <c r="AQ30" i="10"/>
  <c r="AQ32" i="10"/>
  <c r="AQ33" i="10"/>
  <c r="AQ36" i="10"/>
  <c r="AQ37" i="10"/>
  <c r="AQ38" i="10"/>
  <c r="AQ41" i="10"/>
  <c r="AQ42" i="10"/>
  <c r="AQ43" i="10"/>
  <c r="AQ46" i="10"/>
  <c r="AQ48" i="10"/>
  <c r="AQ49" i="10"/>
  <c r="AQ52" i="10"/>
  <c r="AQ53" i="10"/>
  <c r="AQ54" i="10"/>
  <c r="AQ57" i="10"/>
  <c r="AQ58" i="10"/>
  <c r="AQ60" i="10"/>
  <c r="AQ62" i="10"/>
  <c r="AQ64" i="10"/>
  <c r="AQ65" i="10"/>
  <c r="AQ68" i="10"/>
  <c r="AQ69" i="10"/>
  <c r="AQ70" i="10"/>
  <c r="AQ73" i="10"/>
  <c r="AQ74" i="10"/>
  <c r="AQ76" i="10"/>
  <c r="AQ78" i="10"/>
  <c r="AQ80" i="10"/>
  <c r="AQ81" i="10"/>
  <c r="AQ84" i="10"/>
  <c r="AQ85" i="10"/>
  <c r="AQ86" i="10"/>
  <c r="AQ89" i="10"/>
  <c r="AQ90" i="10"/>
  <c r="AQ92" i="10"/>
  <c r="AU5" i="10"/>
  <c r="AU6" i="10"/>
  <c r="AU7" i="10"/>
  <c r="AU8" i="10"/>
  <c r="AU9" i="10"/>
  <c r="AU10" i="10"/>
  <c r="AU11" i="10"/>
  <c r="AU12" i="10"/>
  <c r="AU13" i="10"/>
  <c r="AU14" i="10"/>
  <c r="AU15" i="10"/>
  <c r="AU16" i="10"/>
  <c r="AU17" i="10"/>
  <c r="AU18" i="10"/>
  <c r="AU19" i="10"/>
  <c r="AU20" i="10"/>
  <c r="AU21" i="10"/>
  <c r="AU22" i="10"/>
  <c r="AU23" i="10"/>
  <c r="AU24" i="10"/>
  <c r="AU25" i="10"/>
  <c r="AU26" i="10"/>
  <c r="AU27" i="10"/>
  <c r="AU28" i="10"/>
  <c r="AU29" i="10"/>
  <c r="AU30" i="10"/>
  <c r="AU31" i="10"/>
  <c r="AU32" i="10"/>
  <c r="AU33" i="10"/>
  <c r="AU34" i="10"/>
  <c r="AU35" i="10"/>
  <c r="AU36" i="10"/>
  <c r="AU37" i="10"/>
  <c r="AU38" i="10"/>
  <c r="AU39" i="10"/>
  <c r="AU40" i="10"/>
  <c r="AU41" i="10"/>
  <c r="AU42" i="10"/>
  <c r="AU44" i="10"/>
  <c r="AU43" i="10"/>
  <c r="AU45" i="10"/>
  <c r="AU46" i="10"/>
  <c r="AU47" i="10"/>
  <c r="AU48" i="10"/>
  <c r="AU49" i="10"/>
  <c r="AU50" i="10"/>
  <c r="AU51" i="10"/>
  <c r="AU52" i="10"/>
  <c r="AU53" i="10"/>
  <c r="AU54" i="10"/>
  <c r="AU55" i="10"/>
  <c r="AU56" i="10"/>
  <c r="AU57" i="10"/>
  <c r="AU58" i="10"/>
  <c r="AU59" i="10"/>
  <c r="AU60" i="10"/>
  <c r="AU61" i="10"/>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86" i="10"/>
  <c r="AU87" i="10"/>
  <c r="AU88" i="10"/>
  <c r="AU89" i="10"/>
  <c r="AU90" i="10"/>
  <c r="AU91" i="10"/>
  <c r="AU92" i="10"/>
  <c r="AU93" i="10"/>
  <c r="AY8" i="10"/>
  <c r="AY9" i="10"/>
  <c r="AY12" i="10"/>
  <c r="AY16" i="10"/>
  <c r="AY17" i="10"/>
  <c r="AY20" i="10"/>
  <c r="AY24" i="10"/>
  <c r="AY25" i="10"/>
  <c r="AY28" i="10"/>
  <c r="AY32" i="10"/>
  <c r="AY33" i="10"/>
  <c r="AY36" i="10"/>
  <c r="AY40" i="10"/>
  <c r="AY41" i="10"/>
  <c r="AY43" i="10"/>
  <c r="AY48" i="10"/>
  <c r="AY49" i="10"/>
  <c r="AY52" i="10"/>
  <c r="AY56" i="10"/>
  <c r="AY57" i="10"/>
  <c r="AY60" i="10"/>
  <c r="AY64" i="10"/>
  <c r="AY65" i="10"/>
  <c r="AY68" i="10"/>
  <c r="AY72" i="10"/>
  <c r="AY73" i="10"/>
  <c r="AY76" i="10"/>
  <c r="AY80" i="10"/>
  <c r="AY81" i="10"/>
  <c r="AY84" i="10"/>
  <c r="AY88" i="10"/>
  <c r="AY89" i="10"/>
  <c r="AY92" i="10"/>
  <c r="BC5" i="10"/>
  <c r="BC12" i="10"/>
  <c r="BC37" i="10"/>
  <c r="BC43" i="10"/>
  <c r="BC69" i="10"/>
  <c r="BC76" i="10"/>
  <c r="BG5" i="10"/>
  <c r="BG6" i="10"/>
  <c r="BG7" i="10"/>
  <c r="BG8" i="10"/>
  <c r="BG9" i="10"/>
  <c r="BG10" i="10"/>
  <c r="BG11" i="10"/>
  <c r="BG12" i="10"/>
  <c r="BG13" i="10"/>
  <c r="BG14" i="10"/>
  <c r="BG15" i="10"/>
  <c r="BG16" i="10"/>
  <c r="BG17" i="10"/>
  <c r="BG18" i="10"/>
  <c r="BG19" i="10"/>
  <c r="BG20" i="10"/>
  <c r="BG21" i="10"/>
  <c r="BG22" i="10"/>
  <c r="BG23" i="10"/>
  <c r="BG24" i="10"/>
  <c r="BG25" i="10"/>
  <c r="BG26" i="10"/>
  <c r="BG27" i="10"/>
  <c r="BG28" i="10"/>
  <c r="BG29" i="10"/>
  <c r="BG30" i="10"/>
  <c r="BG31" i="10"/>
  <c r="BG32" i="10"/>
  <c r="BG33" i="10"/>
  <c r="BG34" i="10"/>
  <c r="BG35" i="10"/>
  <c r="BG36" i="10"/>
  <c r="BG37" i="10"/>
  <c r="BG38" i="10"/>
  <c r="BG39" i="10"/>
  <c r="BG40" i="10"/>
  <c r="BG41" i="10"/>
  <c r="BG42" i="10"/>
  <c r="BG43" i="10"/>
  <c r="BG44" i="10"/>
  <c r="BG45" i="10"/>
  <c r="BG46" i="10"/>
  <c r="BG47" i="10"/>
  <c r="BG48" i="10"/>
  <c r="BG49" i="10"/>
  <c r="BG50" i="10"/>
  <c r="BG51" i="10"/>
  <c r="BG52" i="10"/>
  <c r="BG53" i="10"/>
  <c r="BG54" i="10"/>
  <c r="BG55" i="10"/>
  <c r="BG56" i="10"/>
  <c r="BG57" i="10"/>
  <c r="BG58" i="10"/>
  <c r="BG59" i="10"/>
  <c r="BG60" i="10"/>
  <c r="BG61" i="10"/>
  <c r="BG62" i="10"/>
  <c r="BG63" i="10"/>
  <c r="BG64" i="10"/>
  <c r="BG65" i="10"/>
  <c r="BG66" i="10"/>
  <c r="BG67" i="10"/>
  <c r="BG68" i="10"/>
  <c r="BG69" i="10"/>
  <c r="BG70" i="10"/>
  <c r="BG71" i="10"/>
  <c r="BG72" i="10"/>
  <c r="BG73" i="10"/>
  <c r="BG74" i="10"/>
  <c r="BG75" i="10"/>
  <c r="BG76" i="10"/>
  <c r="BG77" i="10"/>
  <c r="BG78" i="10"/>
  <c r="BG79" i="10"/>
  <c r="BG80" i="10"/>
  <c r="BG81" i="10"/>
  <c r="BG82" i="10"/>
  <c r="BG83" i="10"/>
  <c r="BG84" i="10"/>
  <c r="BG85" i="10"/>
  <c r="BG86" i="10"/>
  <c r="BG87" i="10"/>
  <c r="BG88" i="10"/>
  <c r="BG89" i="10"/>
  <c r="BG90" i="10"/>
  <c r="BG91" i="10"/>
  <c r="BG92" i="10"/>
  <c r="BG93" i="10"/>
  <c r="BK6" i="10"/>
  <c r="BK10" i="10"/>
  <c r="BK14" i="10"/>
  <c r="BK16" i="10"/>
  <c r="BK21" i="10"/>
  <c r="BK22" i="10"/>
  <c r="BK25" i="10"/>
  <c r="BK30" i="10"/>
  <c r="BK32" i="10"/>
  <c r="BK36" i="10"/>
  <c r="BK38" i="10"/>
  <c r="BK42" i="10"/>
  <c r="BK44" i="10"/>
  <c r="BK49" i="10"/>
  <c r="BK52" i="10"/>
  <c r="BK53" i="10"/>
  <c r="BK58" i="10"/>
  <c r="BK60" i="10"/>
  <c r="BK64" i="10"/>
  <c r="BK68" i="10"/>
  <c r="BK70" i="10"/>
  <c r="BK73" i="10"/>
  <c r="BK78" i="10"/>
  <c r="BK80" i="10"/>
  <c r="BK81" i="10"/>
  <c r="BK86" i="10"/>
  <c r="BK89" i="10"/>
  <c r="BK92" i="10"/>
  <c r="BO5" i="10"/>
  <c r="BO12" i="10"/>
  <c r="BO37" i="10"/>
  <c r="BO44" i="10"/>
  <c r="BO69" i="10"/>
  <c r="BO76" i="10"/>
  <c r="BS8" i="10"/>
  <c r="BS17" i="10"/>
  <c r="BS20" i="10"/>
  <c r="BS25" i="10"/>
  <c r="BS36" i="10"/>
  <c r="BS40" i="10"/>
  <c r="BS48" i="10"/>
  <c r="BS52" i="10"/>
  <c r="BS60" i="10"/>
  <c r="BS64" i="10"/>
  <c r="BS73" i="10"/>
  <c r="BS80" i="10"/>
  <c r="BS81" i="10"/>
  <c r="BS92" i="10"/>
  <c r="BW8" i="10"/>
  <c r="BW11" i="10"/>
  <c r="BW18" i="10"/>
  <c r="BW19" i="10"/>
  <c r="BW27" i="10"/>
  <c r="BW30" i="10"/>
  <c r="BW38" i="10"/>
  <c r="BW39" i="10"/>
  <c r="BW46" i="10"/>
  <c r="BW48" i="10"/>
  <c r="BW53" i="10"/>
  <c r="BW56" i="10"/>
  <c r="BW61" i="10"/>
  <c r="BW62" i="10"/>
  <c r="BW68" i="10"/>
  <c r="BW69" i="10"/>
  <c r="BW74" i="10"/>
  <c r="BW77" i="10"/>
  <c r="BW82" i="10"/>
  <c r="BW84" i="10"/>
  <c r="BW89" i="10"/>
  <c r="BW90" i="10"/>
  <c r="CA5" i="10"/>
  <c r="CA6" i="10"/>
  <c r="CA7" i="10"/>
  <c r="CA8" i="10"/>
  <c r="CA9" i="10"/>
  <c r="CA10" i="10"/>
  <c r="CA11" i="10"/>
  <c r="CA12" i="10"/>
  <c r="CA13" i="10"/>
  <c r="CA14" i="10"/>
  <c r="CA15" i="10"/>
  <c r="CA16" i="10"/>
  <c r="CA17" i="10"/>
  <c r="CA18" i="10"/>
  <c r="CA19" i="10"/>
  <c r="CA20" i="10"/>
  <c r="CA21" i="10"/>
  <c r="CA22" i="10"/>
  <c r="CA23" i="10"/>
  <c r="CA24" i="10"/>
  <c r="CA25" i="10"/>
  <c r="CA26" i="10"/>
  <c r="CA27" i="10"/>
  <c r="CA28" i="10"/>
  <c r="CA29" i="10"/>
  <c r="CA30" i="10"/>
  <c r="CA31" i="10"/>
  <c r="CA32" i="10"/>
  <c r="CA33" i="10"/>
  <c r="CA34" i="10"/>
  <c r="CA35" i="10"/>
  <c r="CA36" i="10"/>
  <c r="CA37" i="10"/>
  <c r="CA38" i="10"/>
  <c r="CA39" i="10"/>
  <c r="CA40" i="10"/>
  <c r="CA41" i="10"/>
  <c r="CA42" i="10"/>
  <c r="CA43" i="10"/>
  <c r="CA44" i="10"/>
  <c r="CA45" i="10"/>
  <c r="CA46" i="10"/>
  <c r="CA47" i="10"/>
  <c r="CA48" i="10"/>
  <c r="CA49" i="10"/>
  <c r="CA50" i="10"/>
  <c r="CA51" i="10"/>
  <c r="CA52" i="10"/>
  <c r="CA53" i="10"/>
  <c r="CA54" i="10"/>
  <c r="CA55" i="10"/>
  <c r="CA56" i="10"/>
  <c r="CA57" i="10"/>
  <c r="CA58" i="10"/>
  <c r="CA59" i="10"/>
  <c r="CA60" i="10"/>
  <c r="CA61" i="10"/>
  <c r="CA62" i="10"/>
  <c r="CA63" i="10"/>
  <c r="CA64" i="10"/>
  <c r="CA65" i="10"/>
  <c r="CA66" i="10"/>
  <c r="CA67" i="10"/>
  <c r="CA68" i="10"/>
  <c r="CA69" i="10"/>
  <c r="CA70" i="10"/>
  <c r="CA71" i="10"/>
  <c r="CA72" i="10"/>
  <c r="CA73" i="10"/>
  <c r="CA74" i="10"/>
  <c r="CA75" i="10"/>
  <c r="CA76" i="10"/>
  <c r="CA77" i="10"/>
  <c r="CA78" i="10"/>
  <c r="CA79" i="10"/>
  <c r="CA80" i="10"/>
  <c r="CA81" i="10"/>
  <c r="CA82" i="10"/>
  <c r="CA83" i="10"/>
  <c r="CA84" i="10"/>
  <c r="CA85" i="10"/>
  <c r="CA86" i="10"/>
  <c r="CA87" i="10"/>
  <c r="CA88" i="10"/>
  <c r="CA89" i="10"/>
  <c r="CA90" i="10"/>
  <c r="CA91" i="10"/>
  <c r="CA92" i="10"/>
  <c r="CA93" i="10"/>
  <c r="CE8" i="10"/>
  <c r="CE20" i="10"/>
  <c r="CE21" i="10"/>
  <c r="CE32" i="10"/>
  <c r="CE36" i="10"/>
  <c r="CE45" i="10"/>
  <c r="CE52" i="10"/>
  <c r="CE61" i="10"/>
  <c r="CE64" i="10"/>
  <c r="CE76" i="10"/>
  <c r="CE77" i="10"/>
  <c r="CE88" i="10"/>
  <c r="CE93" i="10"/>
  <c r="CI5" i="10"/>
  <c r="CI12" i="10"/>
  <c r="CI37" i="10"/>
  <c r="CI44" i="10"/>
  <c r="CI69" i="10"/>
  <c r="CI76" i="10"/>
  <c r="CM6" i="10"/>
  <c r="CM7" i="10"/>
  <c r="CM12" i="10"/>
  <c r="CM15" i="10"/>
  <c r="CM20" i="10"/>
  <c r="CM22" i="10"/>
  <c r="CM27" i="10"/>
  <c r="CM28" i="10"/>
  <c r="CM34" i="10"/>
  <c r="CM36" i="10"/>
  <c r="CM42" i="10"/>
  <c r="CM43" i="10"/>
  <c r="CM48" i="10"/>
  <c r="CM50" i="10"/>
  <c r="CM55" i="10"/>
  <c r="CM58" i="10"/>
  <c r="CM63" i="10"/>
  <c r="CM64" i="10"/>
  <c r="CM70" i="10"/>
  <c r="CM71" i="10"/>
  <c r="CM76" i="10"/>
  <c r="CM79" i="10"/>
  <c r="CM84" i="10"/>
  <c r="CM86" i="10"/>
  <c r="CM91" i="10"/>
  <c r="CM92" i="10"/>
  <c r="CQ13" i="10"/>
  <c r="CQ22" i="10"/>
  <c r="CQ45" i="10"/>
  <c r="CQ54" i="10"/>
  <c r="CQ77" i="10"/>
  <c r="CQ86" i="10"/>
  <c r="CU5" i="10"/>
  <c r="CU7" i="10"/>
  <c r="CU10" i="10"/>
  <c r="CU13" i="10"/>
  <c r="CU14" i="10"/>
  <c r="CU18" i="10"/>
  <c r="CU19" i="10"/>
  <c r="CU21" i="10"/>
  <c r="CU25" i="10"/>
  <c r="CU26" i="10"/>
  <c r="CU29" i="10"/>
  <c r="CU31" i="10"/>
  <c r="CU34" i="10"/>
  <c r="CU35" i="10"/>
  <c r="CU39" i="10"/>
  <c r="CU41" i="10"/>
  <c r="CU42" i="10"/>
  <c r="CU46" i="10"/>
  <c r="CU47" i="10"/>
  <c r="CU50" i="10"/>
  <c r="CU53" i="10"/>
  <c r="CU55" i="10"/>
  <c r="CU57" i="10"/>
  <c r="CU61" i="10"/>
  <c r="CU62" i="10"/>
  <c r="CU63" i="10"/>
  <c r="CU67" i="10"/>
  <c r="CU69" i="10"/>
  <c r="CU71" i="10"/>
  <c r="CU74" i="10"/>
  <c r="CU77" i="10"/>
  <c r="CU78" i="10"/>
  <c r="CU82" i="10"/>
  <c r="CU83" i="10"/>
  <c r="CU85" i="10"/>
  <c r="CU89" i="10"/>
  <c r="CU90" i="10"/>
  <c r="CY10" i="10"/>
  <c r="CY11" i="10"/>
  <c r="CY16" i="10"/>
  <c r="CY19" i="10"/>
  <c r="CY24" i="10"/>
  <c r="CY26" i="10"/>
  <c r="CY31" i="10"/>
  <c r="CY32" i="10"/>
  <c r="CY38" i="10"/>
  <c r="CY40" i="10"/>
  <c r="CY46" i="10"/>
  <c r="CY47" i="10"/>
  <c r="CY52" i="10"/>
  <c r="CY54" i="10"/>
  <c r="CY59" i="10"/>
  <c r="CY62" i="10"/>
  <c r="CY67" i="10"/>
  <c r="CY68" i="10"/>
  <c r="CY74" i="10"/>
  <c r="CY75" i="10"/>
  <c r="CY80" i="10"/>
  <c r="CY83" i="10"/>
  <c r="CY88" i="10"/>
  <c r="CY90" i="10"/>
  <c r="DC5" i="10"/>
  <c r="DC12" i="10"/>
  <c r="DC37" i="10"/>
  <c r="DC44" i="10"/>
  <c r="DC69" i="10"/>
  <c r="DC76" i="10"/>
  <c r="D9" i="10"/>
  <c r="D16" i="10"/>
  <c r="D26" i="10"/>
  <c r="D31" i="10"/>
  <c r="D38" i="10"/>
  <c r="D41" i="10"/>
  <c r="D53" i="10"/>
  <c r="D57" i="10"/>
  <c r="D69" i="10"/>
  <c r="D70" i="10"/>
  <c r="D81" i="10"/>
  <c r="D85" i="10"/>
  <c r="D94" i="10"/>
  <c r="L5" i="10"/>
  <c r="L6" i="10"/>
  <c r="L7" i="10"/>
  <c r="L8" i="10"/>
  <c r="L9" i="10"/>
  <c r="L11" i="10"/>
  <c r="L13" i="10"/>
  <c r="L14" i="10"/>
  <c r="L15" i="10"/>
  <c r="L16" i="10"/>
  <c r="L10" i="10"/>
  <c r="L12" i="10"/>
  <c r="L18" i="10"/>
  <c r="L20" i="10"/>
  <c r="L21" i="10"/>
  <c r="L22" i="10"/>
  <c r="L23" i="10"/>
  <c r="L24" i="10"/>
  <c r="L25" i="10"/>
  <c r="L26" i="10"/>
  <c r="L27" i="10"/>
  <c r="L17" i="10"/>
  <c r="L19" i="10"/>
  <c r="L29" i="10"/>
  <c r="L31" i="10"/>
  <c r="L28" i="10"/>
  <c r="L30"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8" i="10"/>
  <c r="L67"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T6" i="10"/>
  <c r="T7" i="10"/>
  <c r="T13" i="10"/>
  <c r="T15" i="10"/>
  <c r="T16" i="10"/>
  <c r="T20" i="10"/>
  <c r="T21" i="10"/>
  <c r="T24" i="10"/>
  <c r="T27" i="10"/>
  <c r="T19" i="10"/>
  <c r="T28" i="10"/>
  <c r="T33" i="10"/>
  <c r="T34" i="10"/>
  <c r="T35" i="10"/>
  <c r="T39" i="10"/>
  <c r="T41" i="10"/>
  <c r="T43" i="10"/>
  <c r="T46" i="10"/>
  <c r="T49" i="10"/>
  <c r="T50" i="10"/>
  <c r="T54" i="10"/>
  <c r="T55" i="10"/>
  <c r="T57" i="10"/>
  <c r="T61" i="10"/>
  <c r="T62" i="10"/>
  <c r="T65" i="10"/>
  <c r="T68" i="10"/>
  <c r="T70" i="10"/>
  <c r="T71" i="10"/>
  <c r="T75" i="10"/>
  <c r="T77" i="10"/>
  <c r="T78" i="10"/>
  <c r="T82" i="10"/>
  <c r="T83" i="10"/>
  <c r="T86" i="10"/>
  <c r="T89" i="10"/>
  <c r="T91" i="10"/>
  <c r="T93" i="10"/>
  <c r="AB5" i="10"/>
  <c r="AB6" i="10"/>
  <c r="AB9" i="10"/>
  <c r="AB11" i="10"/>
  <c r="AB15" i="10"/>
  <c r="AB16" i="10"/>
  <c r="AB18" i="10"/>
  <c r="AB20" i="10"/>
  <c r="AB23" i="10"/>
  <c r="AB24" i="10"/>
  <c r="AB27" i="10"/>
  <c r="AB17" i="10"/>
  <c r="AB28" i="10"/>
  <c r="AB30" i="10"/>
  <c r="AB33" i="10"/>
  <c r="AB34" i="10"/>
  <c r="AB37" i="10"/>
  <c r="AB38" i="10"/>
  <c r="AB41" i="10"/>
  <c r="AB42" i="10"/>
  <c r="AB45" i="10"/>
  <c r="AB46" i="10"/>
  <c r="AB49" i="10"/>
  <c r="AB50" i="10"/>
  <c r="AB53" i="10"/>
  <c r="AB54" i="10"/>
  <c r="AB57" i="10"/>
  <c r="AB58" i="10"/>
  <c r="AB61" i="10"/>
  <c r="AB62" i="10"/>
  <c r="AB63" i="10"/>
  <c r="AB65" i="10"/>
  <c r="AB66" i="10"/>
  <c r="AB68" i="10"/>
  <c r="AB69" i="10"/>
  <c r="AB70" i="10"/>
  <c r="AB71" i="10"/>
  <c r="AB73" i="10"/>
  <c r="AB74" i="10"/>
  <c r="AB75" i="10"/>
  <c r="AB77" i="10"/>
  <c r="AB78" i="10"/>
  <c r="AB79" i="10"/>
  <c r="AB81" i="10"/>
  <c r="AB82" i="10"/>
  <c r="AB83" i="10"/>
  <c r="AB85" i="10"/>
  <c r="AB86" i="10"/>
  <c r="AB87" i="10"/>
  <c r="AB89" i="10"/>
  <c r="AB90" i="10"/>
  <c r="AB91" i="10"/>
  <c r="AB93" i="10"/>
  <c r="AB94" i="10"/>
  <c r="AB95" i="10"/>
  <c r="AJ5" i="10"/>
  <c r="AJ6" i="10"/>
  <c r="AJ7" i="10"/>
  <c r="AJ8" i="10"/>
  <c r="AJ9" i="10"/>
  <c r="AJ11" i="10"/>
  <c r="AJ13" i="10"/>
  <c r="AJ14" i="10"/>
  <c r="AJ15" i="10"/>
  <c r="AJ16" i="10"/>
  <c r="AJ10" i="10"/>
  <c r="AJ12" i="10"/>
  <c r="AJ18" i="10"/>
  <c r="AJ20" i="10"/>
  <c r="AJ21" i="10"/>
  <c r="AJ22" i="10"/>
  <c r="AJ23" i="10"/>
  <c r="AJ24" i="10"/>
  <c r="AJ25" i="10"/>
  <c r="AJ26" i="10"/>
  <c r="AJ27" i="10"/>
  <c r="AJ17" i="10"/>
  <c r="AJ19" i="10"/>
  <c r="AJ29" i="10"/>
  <c r="AJ28" i="10"/>
  <c r="AJ30" i="10"/>
  <c r="AJ31" i="10"/>
  <c r="AJ32" i="10"/>
  <c r="AJ33" i="10"/>
  <c r="AJ34" i="10"/>
  <c r="AJ35" i="10"/>
  <c r="AJ36" i="10"/>
  <c r="AJ37" i="10"/>
  <c r="AJ38" i="10"/>
  <c r="AJ39" i="10"/>
  <c r="AJ40" i="10"/>
  <c r="AJ41" i="10"/>
  <c r="AJ42" i="10"/>
  <c r="AJ43" i="10"/>
  <c r="AJ44" i="10"/>
  <c r="AJ45" i="10"/>
  <c r="AJ46" i="10"/>
  <c r="AJ47" i="10"/>
  <c r="AJ48" i="10"/>
  <c r="AJ49" i="10"/>
  <c r="AJ50" i="10"/>
  <c r="AJ51" i="10"/>
  <c r="AJ52" i="10"/>
  <c r="AJ53" i="10"/>
  <c r="AJ54" i="10"/>
  <c r="AJ55" i="10"/>
  <c r="AJ56" i="10"/>
  <c r="AJ57" i="10"/>
  <c r="AJ58" i="10"/>
  <c r="AJ59" i="10"/>
  <c r="AJ60" i="10"/>
  <c r="AJ61" i="10"/>
  <c r="AJ62" i="10"/>
  <c r="AJ63" i="10"/>
  <c r="AJ64" i="10"/>
  <c r="AJ65" i="10"/>
  <c r="AJ66" i="10"/>
  <c r="AJ68" i="10"/>
  <c r="AJ67" i="10"/>
  <c r="AJ69" i="10"/>
  <c r="AJ70" i="10"/>
  <c r="AJ71" i="10"/>
  <c r="AJ72" i="10"/>
  <c r="AJ73" i="10"/>
  <c r="AJ74" i="10"/>
  <c r="AJ75" i="10"/>
  <c r="AJ76" i="10"/>
  <c r="AJ77" i="10"/>
  <c r="AJ78" i="10"/>
  <c r="AJ79" i="10"/>
  <c r="AJ80" i="10"/>
  <c r="AJ81" i="10"/>
  <c r="AJ82" i="10"/>
  <c r="AJ83" i="10"/>
  <c r="AJ84" i="10"/>
  <c r="AJ85" i="10"/>
  <c r="AJ86" i="10"/>
  <c r="AJ87" i="10"/>
  <c r="AJ88" i="10"/>
  <c r="AJ89" i="10"/>
  <c r="AJ90" i="10"/>
  <c r="AJ91" i="10"/>
  <c r="AJ92" i="10"/>
  <c r="AJ93" i="10"/>
  <c r="AJ94" i="10"/>
  <c r="AJ95" i="10"/>
  <c r="AR7" i="10"/>
  <c r="AR9" i="10"/>
  <c r="AR10" i="10"/>
  <c r="AR12" i="10"/>
  <c r="AR23" i="10"/>
  <c r="AR25" i="10"/>
  <c r="AR29" i="10"/>
  <c r="AR31" i="10"/>
  <c r="AR36" i="10"/>
  <c r="AR37" i="10"/>
  <c r="AR43" i="10"/>
  <c r="AR44" i="10"/>
  <c r="AR49" i="10"/>
  <c r="AR52" i="10"/>
  <c r="AR57" i="10"/>
  <c r="AR59" i="10"/>
  <c r="AR64" i="10"/>
  <c r="AR65" i="10"/>
  <c r="AR71" i="10"/>
  <c r="AR73" i="10"/>
  <c r="AR79" i="10"/>
  <c r="AR80" i="10"/>
  <c r="AR85" i="10"/>
  <c r="AR87" i="10"/>
  <c r="AR92" i="10"/>
  <c r="AR95" i="10"/>
  <c r="AZ5" i="10"/>
  <c r="AZ7" i="10"/>
  <c r="AZ8" i="10"/>
  <c r="AZ9" i="10"/>
  <c r="AZ13" i="10"/>
  <c r="AZ14" i="10"/>
  <c r="AZ15" i="10"/>
  <c r="AZ10" i="10"/>
  <c r="AZ12" i="10"/>
  <c r="AZ18" i="10"/>
  <c r="AZ21" i="10"/>
  <c r="AZ22" i="10"/>
  <c r="AZ23" i="10"/>
  <c r="AZ25" i="10"/>
  <c r="AZ26" i="10"/>
  <c r="AZ27" i="10"/>
  <c r="AZ19" i="10"/>
  <c r="AZ29" i="10"/>
  <c r="AZ28" i="10"/>
  <c r="AZ31" i="10"/>
  <c r="AZ32" i="10"/>
  <c r="AZ33" i="10"/>
  <c r="AZ35" i="10"/>
  <c r="AZ36" i="10"/>
  <c r="AZ37" i="10"/>
  <c r="AZ39" i="10"/>
  <c r="AZ40" i="10"/>
  <c r="AZ41" i="10"/>
  <c r="AZ43" i="10"/>
  <c r="AZ44" i="10"/>
  <c r="AZ45" i="10"/>
  <c r="AZ47" i="10"/>
  <c r="AZ48" i="10"/>
  <c r="AZ49" i="10"/>
  <c r="AZ51" i="10"/>
  <c r="AZ52" i="10"/>
  <c r="AZ53" i="10"/>
  <c r="AZ55" i="10"/>
  <c r="AZ56" i="10"/>
  <c r="AZ57" i="10"/>
  <c r="AZ59" i="10"/>
  <c r="AZ60" i="10"/>
  <c r="AZ61" i="10"/>
  <c r="AZ63" i="10"/>
  <c r="AZ64" i="10"/>
  <c r="AZ65" i="10"/>
  <c r="AZ68" i="10"/>
  <c r="AZ67" i="10"/>
  <c r="AZ69" i="10"/>
  <c r="AZ71" i="10"/>
  <c r="AZ72" i="10"/>
  <c r="AZ73" i="10"/>
  <c r="AZ75" i="10"/>
  <c r="AZ76" i="10"/>
  <c r="AZ77" i="10"/>
  <c r="AZ79" i="10"/>
  <c r="AZ80" i="10"/>
  <c r="AZ81" i="10"/>
  <c r="AZ83" i="10"/>
  <c r="AZ84" i="10"/>
  <c r="AZ85" i="10"/>
  <c r="AZ87" i="10"/>
  <c r="AZ88" i="10"/>
  <c r="AZ89" i="10"/>
  <c r="AZ91" i="10"/>
  <c r="AZ92" i="10"/>
  <c r="AZ93" i="10"/>
  <c r="AZ95" i="10"/>
  <c r="BH8" i="10"/>
  <c r="BH9" i="10"/>
  <c r="BH16" i="10"/>
  <c r="BH18" i="10"/>
  <c r="BH23" i="10"/>
  <c r="BH25" i="10"/>
  <c r="BH28" i="10"/>
  <c r="BH30" i="10"/>
  <c r="BH36" i="10"/>
  <c r="BH38" i="10"/>
  <c r="BH44" i="10"/>
  <c r="BH45" i="10"/>
  <c r="BH50" i="10"/>
  <c r="BH52" i="10"/>
  <c r="BH57" i="10"/>
  <c r="BH60" i="10"/>
  <c r="BH65" i="10"/>
  <c r="BH66" i="10"/>
  <c r="BH72" i="10"/>
  <c r="BH73" i="10"/>
  <c r="BH78" i="10"/>
  <c r="BH81" i="10"/>
  <c r="BH86" i="10"/>
  <c r="BH88" i="10"/>
  <c r="BH93" i="10"/>
  <c r="BH94" i="10"/>
  <c r="BP5" i="10"/>
  <c r="BP6" i="10"/>
  <c r="BP7" i="10"/>
  <c r="BP8" i="10"/>
  <c r="BP9" i="10"/>
  <c r="BP11" i="10"/>
  <c r="BP12" i="10"/>
  <c r="BP13" i="10"/>
  <c r="BP14" i="10"/>
  <c r="BP15" i="10"/>
  <c r="BP16" i="10"/>
  <c r="BP10" i="10"/>
  <c r="BP18" i="10"/>
  <c r="BP19" i="10"/>
  <c r="BP20" i="10"/>
  <c r="BP21" i="10"/>
  <c r="BP22" i="10"/>
  <c r="BP23" i="10"/>
  <c r="BP24" i="10"/>
  <c r="BP25" i="10"/>
  <c r="BP26" i="10"/>
  <c r="BP27" i="10"/>
  <c r="BP17" i="10"/>
  <c r="BP29" i="10"/>
  <c r="BP28" i="10"/>
  <c r="BP30" i="10"/>
  <c r="BP31" i="10"/>
  <c r="BP32" i="10"/>
  <c r="BP33" i="10"/>
  <c r="BP34" i="10"/>
  <c r="BP35" i="10"/>
  <c r="BP36" i="10"/>
  <c r="BP37" i="10"/>
  <c r="BP38" i="10"/>
  <c r="BP39" i="10"/>
  <c r="BP40" i="10"/>
  <c r="BP41" i="10"/>
  <c r="BP42" i="10"/>
  <c r="BP43" i="10"/>
  <c r="BP44" i="10"/>
  <c r="BP45" i="10"/>
  <c r="BP46" i="10"/>
  <c r="BP47" i="10"/>
  <c r="BP48" i="10"/>
  <c r="BP49" i="10"/>
  <c r="BP50" i="10"/>
  <c r="BP51" i="10"/>
  <c r="BP52" i="10"/>
  <c r="BP53" i="10"/>
  <c r="BP54" i="10"/>
  <c r="BP55" i="10"/>
  <c r="BP56" i="10"/>
  <c r="BP57" i="10"/>
  <c r="BP58" i="10"/>
  <c r="BP59" i="10"/>
  <c r="BP60" i="10"/>
  <c r="BP61" i="10"/>
  <c r="BP62" i="10"/>
  <c r="BP63" i="10"/>
  <c r="BP64" i="10"/>
  <c r="BP65" i="10"/>
  <c r="BP66" i="10"/>
  <c r="BP68" i="10"/>
  <c r="BP67" i="10"/>
  <c r="BP69" i="10"/>
  <c r="BP70" i="10"/>
  <c r="BP71" i="10"/>
  <c r="BP72" i="10"/>
  <c r="BP73" i="10"/>
  <c r="BP74" i="10"/>
  <c r="BP75" i="10"/>
  <c r="BP76" i="10"/>
  <c r="BP77" i="10"/>
  <c r="BP78" i="10"/>
  <c r="BP79" i="10"/>
  <c r="BP80" i="10"/>
  <c r="BP81" i="10"/>
  <c r="BP82" i="10"/>
  <c r="BP83" i="10"/>
  <c r="BP84" i="10"/>
  <c r="BP85" i="10"/>
  <c r="BP86" i="10"/>
  <c r="BP87" i="10"/>
  <c r="BP88" i="10"/>
  <c r="BP89" i="10"/>
  <c r="BP90" i="10"/>
  <c r="BP91" i="10"/>
  <c r="BP92" i="10"/>
  <c r="BP93" i="10"/>
  <c r="BP94" i="10"/>
  <c r="BP95" i="10"/>
  <c r="BX5" i="10"/>
  <c r="BX9" i="10"/>
  <c r="BX12" i="10"/>
  <c r="BX15" i="10"/>
  <c r="BX16" i="10"/>
  <c r="BX19" i="10"/>
  <c r="BX21" i="10"/>
  <c r="BX22" i="10"/>
  <c r="BX26" i="10"/>
  <c r="BX27" i="10"/>
  <c r="BX28" i="10"/>
  <c r="BX32" i="10"/>
  <c r="BX34" i="10"/>
  <c r="BX36" i="10"/>
  <c r="BX40" i="10"/>
  <c r="BX41" i="10"/>
  <c r="BX42" i="10"/>
  <c r="BX46" i="10"/>
  <c r="BX48" i="10"/>
  <c r="BX50" i="10"/>
  <c r="BX53" i="10"/>
  <c r="BX56" i="10"/>
  <c r="BX57" i="10"/>
  <c r="BX61" i="10"/>
  <c r="BX62" i="10"/>
  <c r="BX64" i="10"/>
  <c r="BX67" i="10"/>
  <c r="BX69" i="10"/>
  <c r="BX72" i="10"/>
  <c r="BX74" i="10"/>
  <c r="BX77" i="10"/>
  <c r="BX78" i="10"/>
  <c r="BX82" i="10"/>
  <c r="BX84" i="10"/>
  <c r="BX85" i="10"/>
  <c r="BX89" i="10"/>
  <c r="BX90" i="10"/>
  <c r="BX93" i="10"/>
  <c r="CF5" i="10"/>
  <c r="CF11" i="10"/>
  <c r="CF13" i="10"/>
  <c r="CF8" i="10"/>
  <c r="CF10" i="10"/>
  <c r="CF21" i="10"/>
  <c r="CF22" i="10"/>
  <c r="CF26" i="10"/>
  <c r="CF27" i="10"/>
  <c r="CF31" i="10"/>
  <c r="CF32" i="10"/>
  <c r="CF36" i="10"/>
  <c r="CF37" i="10"/>
  <c r="CF41" i="10"/>
  <c r="CF43" i="10"/>
  <c r="CF47" i="10"/>
  <c r="CF48" i="10"/>
  <c r="CF52" i="10"/>
  <c r="CF53" i="10"/>
  <c r="CF57" i="10"/>
  <c r="CF59" i="10"/>
  <c r="CF63" i="10"/>
  <c r="CF64" i="10"/>
  <c r="CF67" i="10"/>
  <c r="CF69" i="10"/>
  <c r="CF73" i="10"/>
  <c r="CF75" i="10"/>
  <c r="CF79" i="10"/>
  <c r="CF80" i="10"/>
  <c r="CF84" i="10"/>
  <c r="CF85" i="10"/>
  <c r="CF89" i="10"/>
  <c r="CF91" i="10"/>
  <c r="CF95" i="10"/>
  <c r="CN5" i="10"/>
  <c r="CN6" i="10"/>
  <c r="CN7" i="10"/>
  <c r="CN13" i="10"/>
  <c r="CN15" i="10"/>
  <c r="CN8" i="10"/>
  <c r="CN19" i="10"/>
  <c r="CN22" i="10"/>
  <c r="CN23" i="10"/>
  <c r="CN17" i="10"/>
  <c r="CN27" i="10"/>
  <c r="CN28" i="10"/>
  <c r="CN33" i="10"/>
  <c r="CN34" i="10"/>
  <c r="CN37" i="10"/>
  <c r="CN39" i="10"/>
  <c r="CN42" i="10"/>
  <c r="CN43" i="10"/>
  <c r="CN47" i="10"/>
  <c r="CN49" i="10"/>
  <c r="CN50" i="10"/>
  <c r="CN54" i="10"/>
  <c r="CN55" i="10"/>
  <c r="CN58" i="10"/>
  <c r="CN61" i="10"/>
  <c r="CN63" i="10"/>
  <c r="CN65" i="10"/>
  <c r="CN69" i="10"/>
  <c r="CN70" i="10"/>
  <c r="CN71" i="10"/>
  <c r="CN75" i="10"/>
  <c r="CN77" i="10"/>
  <c r="CN79" i="10"/>
  <c r="CN82" i="10"/>
  <c r="CN85" i="10"/>
  <c r="CN86" i="10"/>
  <c r="CN90" i="10"/>
  <c r="CN91" i="10"/>
  <c r="CN93" i="10"/>
  <c r="CV5" i="10"/>
  <c r="CV7" i="10"/>
  <c r="CV13" i="10"/>
  <c r="CV14" i="10"/>
  <c r="CV10" i="10"/>
  <c r="CV18" i="10"/>
  <c r="CV22" i="10"/>
  <c r="CV24" i="10"/>
  <c r="CV27" i="10"/>
  <c r="CV29" i="10"/>
  <c r="CV32" i="10"/>
  <c r="CV33" i="10"/>
  <c r="CV37" i="10"/>
  <c r="CV39" i="10"/>
  <c r="CV43" i="10"/>
  <c r="CV44" i="10"/>
  <c r="CV48" i="10"/>
  <c r="CV49" i="10"/>
  <c r="CV53" i="10"/>
  <c r="CV55" i="10"/>
  <c r="CV59" i="10"/>
  <c r="CV60" i="10"/>
  <c r="CV64" i="10"/>
  <c r="CV65" i="10"/>
  <c r="CV69" i="10"/>
  <c r="CV71" i="10"/>
  <c r="CV75" i="10"/>
  <c r="CV76" i="10"/>
  <c r="CV80" i="10"/>
  <c r="CV81" i="10"/>
  <c r="CV85" i="10"/>
  <c r="CV87" i="10"/>
  <c r="CV91" i="10"/>
  <c r="CV92" i="10"/>
  <c r="DD5" i="10"/>
  <c r="DD6" i="10"/>
  <c r="DD7" i="10"/>
  <c r="DD9" i="10"/>
  <c r="DD11" i="10"/>
  <c r="DD12" i="10"/>
  <c r="DD13" i="10"/>
  <c r="DD14" i="10"/>
  <c r="DD15" i="10"/>
  <c r="DD16" i="10"/>
  <c r="DD8" i="10"/>
  <c r="DD10" i="10"/>
  <c r="DD18" i="10"/>
  <c r="DD19" i="10"/>
  <c r="DD20" i="10"/>
  <c r="DD21" i="10"/>
  <c r="DD22" i="10"/>
  <c r="DD23" i="10"/>
  <c r="DD24" i="10"/>
  <c r="DD25" i="10"/>
  <c r="DD26" i="10"/>
  <c r="DD17" i="10"/>
  <c r="DD27" i="10"/>
  <c r="DD29" i="10"/>
  <c r="DD28" i="10"/>
  <c r="DD30" i="10"/>
  <c r="DD31" i="10"/>
  <c r="DD32" i="10"/>
  <c r="DD33" i="10"/>
  <c r="DD34" i="10"/>
  <c r="DD35" i="10"/>
  <c r="DD36" i="10"/>
  <c r="DD37" i="10"/>
  <c r="DD38" i="10"/>
  <c r="DD39" i="10"/>
  <c r="DD40" i="10"/>
  <c r="DD41" i="10"/>
  <c r="DD42" i="10"/>
  <c r="DD43" i="10"/>
  <c r="DD44" i="10"/>
  <c r="DD45" i="10"/>
  <c r="DD46" i="10"/>
  <c r="DD47" i="10"/>
  <c r="DD48" i="10"/>
  <c r="DD49" i="10"/>
  <c r="DD50" i="10"/>
  <c r="DD51" i="10"/>
  <c r="DD52" i="10"/>
  <c r="DD53" i="10"/>
  <c r="DD54" i="10"/>
  <c r="DD55" i="10"/>
  <c r="DD56" i="10"/>
  <c r="DD57" i="10"/>
  <c r="DD58" i="10"/>
  <c r="DD59" i="10"/>
  <c r="DD60" i="10"/>
  <c r="DD61" i="10"/>
  <c r="DD62" i="10"/>
  <c r="DD63" i="10"/>
  <c r="DD64" i="10"/>
  <c r="DD65" i="10"/>
  <c r="DD66" i="10"/>
  <c r="DD68" i="10"/>
  <c r="DD67" i="10"/>
  <c r="DD69" i="10"/>
  <c r="DD70" i="10"/>
  <c r="DD71" i="10"/>
  <c r="DD72" i="10"/>
  <c r="DD73" i="10"/>
  <c r="DD74" i="10"/>
  <c r="DD75" i="10"/>
  <c r="DD76" i="10"/>
  <c r="DD77" i="10"/>
  <c r="DD78" i="10"/>
  <c r="DD79" i="10"/>
  <c r="DD80" i="10"/>
  <c r="DD81" i="10"/>
  <c r="DD82" i="10"/>
  <c r="DD83" i="10"/>
  <c r="DD84" i="10"/>
  <c r="DD85" i="10"/>
  <c r="DD86" i="10"/>
  <c r="DD87" i="10"/>
  <c r="DD88" i="10"/>
  <c r="DD89" i="10"/>
  <c r="DD90" i="10"/>
  <c r="DD91" i="10"/>
  <c r="DD92" i="10"/>
  <c r="DD93" i="10"/>
  <c r="DD94" i="10"/>
  <c r="DD95" i="10"/>
  <c r="N5" i="10"/>
  <c r="N6" i="10"/>
  <c r="N13" i="10"/>
  <c r="N15" i="10"/>
  <c r="N19" i="10"/>
  <c r="N22" i="10"/>
  <c r="N27" i="10"/>
  <c r="N18" i="10"/>
  <c r="N33" i="10"/>
  <c r="N34" i="10"/>
  <c r="N39" i="10"/>
  <c r="N42" i="10"/>
  <c r="N47" i="10"/>
  <c r="N49" i="10"/>
  <c r="N54" i="10"/>
  <c r="N55" i="10"/>
  <c r="N61" i="10"/>
  <c r="N63" i="10"/>
  <c r="N68" i="10"/>
  <c r="N70" i="10"/>
  <c r="N75" i="10"/>
  <c r="N77" i="10"/>
  <c r="N82" i="10"/>
  <c r="N85" i="10"/>
  <c r="N90" i="10"/>
  <c r="N91" i="10"/>
  <c r="AD8" i="10"/>
  <c r="AD10" i="10"/>
  <c r="AD15" i="10"/>
  <c r="AD16" i="10"/>
  <c r="AD19" i="10"/>
  <c r="AD21" i="10"/>
  <c r="AD25" i="10"/>
  <c r="AD26" i="10"/>
  <c r="AD30" i="10"/>
  <c r="AD29" i="10"/>
  <c r="AD34" i="10"/>
  <c r="AD36" i="10"/>
  <c r="AD40" i="10"/>
  <c r="AD41" i="10"/>
  <c r="AD45" i="10"/>
  <c r="AD46" i="10"/>
  <c r="AD50" i="10"/>
  <c r="AD52" i="10"/>
  <c r="AD56" i="10"/>
  <c r="AD57" i="10"/>
  <c r="AD61" i="10"/>
  <c r="AD62" i="10"/>
  <c r="AD65" i="10"/>
  <c r="AD66" i="10"/>
  <c r="AD69" i="10"/>
  <c r="AD70" i="10"/>
  <c r="AD73" i="10"/>
  <c r="AD74" i="10"/>
  <c r="AD77" i="10"/>
  <c r="AD78" i="10"/>
  <c r="AD81" i="10"/>
  <c r="AD82" i="10"/>
  <c r="AD85" i="10"/>
  <c r="AD86" i="10"/>
  <c r="AD89" i="10"/>
  <c r="AD90" i="10"/>
  <c r="AD93" i="10"/>
  <c r="AD94" i="10"/>
  <c r="AT5" i="10"/>
  <c r="AT6" i="10"/>
  <c r="AT7" i="10"/>
  <c r="AT8" i="10"/>
  <c r="AT10" i="10"/>
  <c r="AT12" i="10"/>
  <c r="AT13" i="10"/>
  <c r="AT14" i="10"/>
  <c r="AT15" i="10"/>
  <c r="AT16" i="10"/>
  <c r="AT9" i="10"/>
  <c r="AT11" i="10"/>
  <c r="AT17" i="10"/>
  <c r="AT19" i="10"/>
  <c r="AT20" i="10"/>
  <c r="AT21" i="10"/>
  <c r="AT22" i="10"/>
  <c r="AT23" i="10"/>
  <c r="AT24" i="10"/>
  <c r="AT25" i="10"/>
  <c r="AT26" i="10"/>
  <c r="AT27" i="10"/>
  <c r="AT18" i="10"/>
  <c r="AT28" i="10"/>
  <c r="AT30" i="10"/>
  <c r="AT29" i="10"/>
  <c r="AT31" i="10"/>
  <c r="AT32" i="10"/>
  <c r="AT33" i="10"/>
  <c r="AT34" i="10"/>
  <c r="AT35" i="10"/>
  <c r="AT36" i="10"/>
  <c r="AT37" i="10"/>
  <c r="AT38" i="10"/>
  <c r="AT39" i="10"/>
  <c r="AT40" i="10"/>
  <c r="AT41" i="10"/>
  <c r="AT42" i="10"/>
  <c r="AT43" i="10"/>
  <c r="AT44" i="10"/>
  <c r="AT45" i="10"/>
  <c r="AT46" i="10"/>
  <c r="AT47" i="10"/>
  <c r="AT48" i="10"/>
  <c r="AT49" i="10"/>
  <c r="AT50" i="10"/>
  <c r="AT51" i="10"/>
  <c r="AT52" i="10"/>
  <c r="AT53" i="10"/>
  <c r="AT54" i="10"/>
  <c r="AT55" i="10"/>
  <c r="AT56" i="10"/>
  <c r="AT57" i="10"/>
  <c r="AT58" i="10"/>
  <c r="AT59" i="10"/>
  <c r="AT60" i="10"/>
  <c r="AT61" i="10"/>
  <c r="AT62" i="10"/>
  <c r="AT63" i="10"/>
  <c r="AT64" i="10"/>
  <c r="AT65" i="10"/>
  <c r="AT66" i="10"/>
  <c r="AT67" i="10"/>
  <c r="AT68" i="10"/>
  <c r="AT69" i="10"/>
  <c r="AT70" i="10"/>
  <c r="AT71" i="10"/>
  <c r="AT72" i="10"/>
  <c r="AT73" i="10"/>
  <c r="AT74" i="10"/>
  <c r="AT75" i="10"/>
  <c r="AT76" i="10"/>
  <c r="AT77" i="10"/>
  <c r="AT78" i="10"/>
  <c r="AT79" i="10"/>
  <c r="AT80" i="10"/>
  <c r="AT81" i="10"/>
  <c r="AT82" i="10"/>
  <c r="AT83" i="10"/>
  <c r="AT84" i="10"/>
  <c r="AT85" i="10"/>
  <c r="AT86" i="10"/>
  <c r="AT87" i="10"/>
  <c r="AT88" i="10"/>
  <c r="AT89" i="10"/>
  <c r="AT90" i="10"/>
  <c r="AT91" i="10"/>
  <c r="AT92" i="10"/>
  <c r="AT93" i="10"/>
  <c r="AT94" i="10"/>
  <c r="AT95" i="10"/>
  <c r="BJ7" i="10"/>
  <c r="BJ28" i="10"/>
  <c r="BJ49" i="10"/>
  <c r="BJ71" i="10"/>
  <c r="BJ92" i="10"/>
  <c r="BZ5" i="10"/>
  <c r="BZ7" i="10"/>
  <c r="BZ10" i="10"/>
  <c r="BZ12" i="10"/>
  <c r="BZ15" i="10"/>
  <c r="BZ16" i="10"/>
  <c r="BZ9" i="10"/>
  <c r="BZ19" i="10"/>
  <c r="BZ20" i="10"/>
  <c r="BZ22" i="10"/>
  <c r="BZ24" i="10"/>
  <c r="BZ26" i="10"/>
  <c r="BZ27" i="10"/>
  <c r="BZ30" i="10"/>
  <c r="BZ29" i="10"/>
  <c r="BZ31" i="10"/>
  <c r="BZ34" i="10"/>
  <c r="BZ35" i="10"/>
  <c r="BZ37" i="10"/>
  <c r="BZ39" i="10"/>
  <c r="BZ41" i="10"/>
  <c r="BZ42" i="10"/>
  <c r="BZ45" i="10"/>
  <c r="BZ46" i="10"/>
  <c r="BZ47" i="10"/>
  <c r="BZ50" i="10"/>
  <c r="BZ51" i="10"/>
  <c r="BZ53" i="10"/>
  <c r="BZ55" i="10"/>
  <c r="BZ57" i="10"/>
  <c r="BZ58" i="10"/>
  <c r="BZ61" i="10"/>
  <c r="BZ62" i="10"/>
  <c r="BZ63" i="10"/>
  <c r="BZ66" i="10"/>
  <c r="BZ67" i="10"/>
  <c r="BZ69" i="10"/>
  <c r="BZ71" i="10"/>
  <c r="BZ73" i="10"/>
  <c r="BZ74" i="10"/>
  <c r="BZ77" i="10"/>
  <c r="BZ78" i="10"/>
  <c r="BZ79" i="10"/>
  <c r="BZ82" i="10"/>
  <c r="BZ83" i="10"/>
  <c r="BZ85" i="10"/>
  <c r="BZ87" i="10"/>
  <c r="BZ89" i="10"/>
  <c r="BZ90" i="10"/>
  <c r="BZ93" i="10"/>
  <c r="BZ94" i="10"/>
  <c r="BZ95" i="10"/>
  <c r="CP20" i="10"/>
  <c r="CP40" i="10"/>
  <c r="CP61" i="10"/>
  <c r="CP83" i="10"/>
  <c r="J5" i="10"/>
  <c r="J6" i="10"/>
  <c r="J10" i="10"/>
  <c r="J12" i="10"/>
  <c r="J13" i="10"/>
  <c r="J16" i="10"/>
  <c r="J9" i="10"/>
  <c r="J17" i="10"/>
  <c r="J20" i="10"/>
  <c r="J22" i="10"/>
  <c r="J23" i="10"/>
  <c r="J26" i="10"/>
  <c r="J27" i="10"/>
  <c r="J18" i="10"/>
  <c r="J29" i="10"/>
  <c r="J31" i="10"/>
  <c r="J33" i="10"/>
  <c r="J35" i="10"/>
  <c r="J37" i="10"/>
  <c r="J38" i="10"/>
  <c r="J41" i="10"/>
  <c r="J42" i="10"/>
  <c r="J43" i="10"/>
  <c r="J46" i="10"/>
  <c r="J47" i="10"/>
  <c r="J49" i="10"/>
  <c r="J51" i="10"/>
  <c r="J53" i="10"/>
  <c r="J54" i="10"/>
  <c r="J57" i="10"/>
  <c r="J58" i="10"/>
  <c r="J59" i="10"/>
  <c r="J62" i="10"/>
  <c r="J63" i="10"/>
  <c r="J65" i="10"/>
  <c r="J67" i="10"/>
  <c r="J68" i="10"/>
  <c r="J70" i="10"/>
  <c r="J73" i="10"/>
  <c r="J74" i="10"/>
  <c r="J75" i="10"/>
  <c r="J78" i="10"/>
  <c r="J79" i="10"/>
  <c r="J81" i="10"/>
  <c r="J83" i="10"/>
  <c r="J85" i="10"/>
  <c r="J86" i="10"/>
  <c r="J89" i="10"/>
  <c r="J90" i="10"/>
  <c r="J91" i="10"/>
  <c r="J94" i="10"/>
  <c r="J95" i="10"/>
  <c r="AP5" i="10"/>
  <c r="AP6" i="10"/>
  <c r="AP7" i="10"/>
  <c r="AP8" i="10"/>
  <c r="AP10" i="10"/>
  <c r="AP12" i="10"/>
  <c r="AP13" i="10"/>
  <c r="AP14" i="10"/>
  <c r="AP15" i="10"/>
  <c r="AP16" i="10"/>
  <c r="AP9" i="10"/>
  <c r="AP11" i="10"/>
  <c r="AP17" i="10"/>
  <c r="AP19" i="10"/>
  <c r="AP20" i="10"/>
  <c r="AP21" i="10"/>
  <c r="AP22" i="10"/>
  <c r="AP23" i="10"/>
  <c r="AP24" i="10"/>
  <c r="AP25" i="10"/>
  <c r="AP26" i="10"/>
  <c r="AP27" i="10"/>
  <c r="AP18" i="10"/>
  <c r="AP28" i="10"/>
  <c r="AP30" i="10"/>
  <c r="AP29" i="10"/>
  <c r="AP31" i="10"/>
  <c r="AP32" i="10"/>
  <c r="AP33" i="10"/>
  <c r="AP34" i="10"/>
  <c r="AP35" i="10"/>
  <c r="AP36" i="10"/>
  <c r="AP37" i="10"/>
  <c r="AP38" i="10"/>
  <c r="AP39" i="10"/>
  <c r="AP40" i="10"/>
  <c r="AP41" i="10"/>
  <c r="AP42" i="10"/>
  <c r="AP43" i="10"/>
  <c r="AP44" i="10"/>
  <c r="AP45" i="10"/>
  <c r="AP46" i="10"/>
  <c r="AP47" i="10"/>
  <c r="AP48" i="10"/>
  <c r="AP49" i="10"/>
  <c r="AP50" i="10"/>
  <c r="AP51" i="10"/>
  <c r="AP52" i="10"/>
  <c r="AP53" i="10"/>
  <c r="AP54" i="10"/>
  <c r="AP55" i="10"/>
  <c r="AP56" i="10"/>
  <c r="AP57" i="10"/>
  <c r="AP58" i="10"/>
  <c r="AP59" i="10"/>
  <c r="AP60" i="10"/>
  <c r="AP61" i="10"/>
  <c r="AP62" i="10"/>
  <c r="AP63" i="10"/>
  <c r="AP64" i="10"/>
  <c r="AP65" i="10"/>
  <c r="AP66" i="10"/>
  <c r="AP67" i="10"/>
  <c r="AP68" i="10"/>
  <c r="AP69" i="10"/>
  <c r="AP70" i="10"/>
  <c r="AP71" i="10"/>
  <c r="AP72" i="10"/>
  <c r="AP73" i="10"/>
  <c r="AP74" i="10"/>
  <c r="AP75" i="10"/>
  <c r="AP76" i="10"/>
  <c r="AP77" i="10"/>
  <c r="AP78" i="10"/>
  <c r="AP79" i="10"/>
  <c r="AP80" i="10"/>
  <c r="AP81" i="10"/>
  <c r="AP82" i="10"/>
  <c r="AP83" i="10"/>
  <c r="AP84" i="10"/>
  <c r="AP85" i="10"/>
  <c r="AP86" i="10"/>
  <c r="AP87" i="10"/>
  <c r="AP88" i="10"/>
  <c r="AP89" i="10"/>
  <c r="AP90" i="10"/>
  <c r="AP91" i="10"/>
  <c r="AP92" i="10"/>
  <c r="AP93" i="10"/>
  <c r="AP94" i="10"/>
  <c r="AP95" i="10"/>
  <c r="BV5" i="10"/>
  <c r="BV6" i="10"/>
  <c r="BV10" i="10"/>
  <c r="BV12" i="10"/>
  <c r="BV14" i="10"/>
  <c r="BV16" i="10"/>
  <c r="BV11" i="10"/>
  <c r="BV17" i="10"/>
  <c r="BV21" i="10"/>
  <c r="BV22" i="10"/>
  <c r="BV23" i="10"/>
  <c r="BV26" i="10"/>
  <c r="BV27" i="10"/>
  <c r="BV28" i="10"/>
  <c r="BV29" i="10"/>
  <c r="BV32" i="10"/>
  <c r="BV33" i="10"/>
  <c r="BV36" i="10"/>
  <c r="BV37" i="10"/>
  <c r="BV38" i="10"/>
  <c r="BV41" i="10"/>
  <c r="BV42" i="10"/>
  <c r="BV44" i="10"/>
  <c r="BV46" i="10"/>
  <c r="BV48" i="10"/>
  <c r="BV49" i="10"/>
  <c r="BV52" i="10"/>
  <c r="BV53" i="10"/>
  <c r="BV54" i="10"/>
  <c r="BV57" i="10"/>
  <c r="BV58" i="10"/>
  <c r="BV60" i="10"/>
  <c r="BV62" i="10"/>
  <c r="BV64" i="10"/>
  <c r="BV65" i="10"/>
  <c r="BV68" i="10"/>
  <c r="BV69" i="10"/>
  <c r="BV70" i="10"/>
  <c r="BV73" i="10"/>
  <c r="BV74" i="10"/>
  <c r="BV76" i="10"/>
  <c r="BV78" i="10"/>
  <c r="BV80" i="10"/>
  <c r="BV81" i="10"/>
  <c r="BV84" i="10"/>
  <c r="BV85" i="10"/>
  <c r="BV86" i="10"/>
  <c r="BV89" i="10"/>
  <c r="BV90" i="10"/>
  <c r="BV92" i="10"/>
  <c r="BV94" i="10"/>
  <c r="DB5" i="10"/>
  <c r="DB6" i="10"/>
  <c r="DB7" i="10"/>
  <c r="DB8" i="10"/>
  <c r="DB10" i="10"/>
  <c r="DB12" i="10"/>
  <c r="DB13" i="10"/>
  <c r="DB14" i="10"/>
  <c r="DB15" i="10"/>
  <c r="DB16" i="10"/>
  <c r="DB9" i="10"/>
  <c r="DB11" i="10"/>
  <c r="DB17" i="10"/>
  <c r="DB19" i="10"/>
  <c r="DB20" i="10"/>
  <c r="DB21" i="10"/>
  <c r="DB22" i="10"/>
  <c r="DB23" i="10"/>
  <c r="DB24" i="10"/>
  <c r="DB25" i="10"/>
  <c r="DB26" i="10"/>
  <c r="DB18" i="10"/>
  <c r="DB28" i="10"/>
  <c r="DB30" i="10"/>
  <c r="DB27" i="10"/>
  <c r="DB29" i="10"/>
  <c r="DB31" i="10"/>
  <c r="DB32" i="10"/>
  <c r="DB33" i="10"/>
  <c r="DB34" i="10"/>
  <c r="DB35" i="10"/>
  <c r="DB36" i="10"/>
  <c r="DB37" i="10"/>
  <c r="DB38" i="10"/>
  <c r="DB39" i="10"/>
  <c r="DB40" i="10"/>
  <c r="DB41" i="10"/>
  <c r="DB42" i="10"/>
  <c r="DB43" i="10"/>
  <c r="DB44" i="10"/>
  <c r="DB45" i="10"/>
  <c r="DB46" i="10"/>
  <c r="DB47" i="10"/>
  <c r="DB48" i="10"/>
  <c r="DB49" i="10"/>
  <c r="DB50" i="10"/>
  <c r="DB51" i="10"/>
  <c r="DB52" i="10"/>
  <c r="DB53" i="10"/>
  <c r="DB54" i="10"/>
  <c r="DB55" i="10"/>
  <c r="DB56" i="10"/>
  <c r="DB57" i="10"/>
  <c r="DB58" i="10"/>
  <c r="DB59" i="10"/>
  <c r="DB60" i="10"/>
  <c r="DB61" i="10"/>
  <c r="DB62" i="10"/>
  <c r="DB63" i="10"/>
  <c r="DB64" i="10"/>
  <c r="DB65" i="10"/>
  <c r="DB67" i="10"/>
  <c r="DB66" i="10"/>
  <c r="DB68" i="10"/>
  <c r="DB69" i="10"/>
  <c r="DB70" i="10"/>
  <c r="DB71" i="10"/>
  <c r="DB72" i="10"/>
  <c r="DB73" i="10"/>
  <c r="DB74" i="10"/>
  <c r="DB75" i="10"/>
  <c r="DB76" i="10"/>
  <c r="DB77" i="10"/>
  <c r="DB78" i="10"/>
  <c r="DB79" i="10"/>
  <c r="DB80" i="10"/>
  <c r="DB81" i="10"/>
  <c r="DB82" i="10"/>
  <c r="DB83" i="10"/>
  <c r="DB84" i="10"/>
  <c r="DB85" i="10"/>
  <c r="DB86" i="10"/>
  <c r="DB87" i="10"/>
  <c r="DB88" i="10"/>
  <c r="DB89" i="10"/>
  <c r="DB90" i="10"/>
  <c r="DB91" i="10"/>
  <c r="DB92" i="10"/>
  <c r="DB93" i="10"/>
  <c r="DB94" i="10"/>
  <c r="DB95" i="10"/>
  <c r="AX5" i="10"/>
  <c r="AX6" i="10"/>
  <c r="AX7" i="10"/>
  <c r="AX8" i="10"/>
  <c r="AX10" i="10"/>
  <c r="AX12" i="10"/>
  <c r="AX13" i="10"/>
  <c r="AX14" i="10"/>
  <c r="AX15" i="10"/>
  <c r="AX16" i="10"/>
  <c r="AX9" i="10"/>
  <c r="AX11" i="10"/>
  <c r="AX17" i="10"/>
  <c r="AX19" i="10"/>
  <c r="AX20" i="10"/>
  <c r="AX21" i="10"/>
  <c r="AX22" i="10"/>
  <c r="AX23" i="10"/>
  <c r="AX24" i="10"/>
  <c r="AX25" i="10"/>
  <c r="AX26" i="10"/>
  <c r="AX27" i="10"/>
  <c r="AX18" i="10"/>
  <c r="AX28" i="10"/>
  <c r="AX30" i="10"/>
  <c r="AX29" i="10"/>
  <c r="AX31" i="10"/>
  <c r="AX32" i="10"/>
  <c r="AX33" i="10"/>
  <c r="AX34" i="10"/>
  <c r="AX35" i="10"/>
  <c r="AX36" i="10"/>
  <c r="AX37" i="10"/>
  <c r="AX38" i="10"/>
  <c r="AX39" i="10"/>
  <c r="AX40" i="10"/>
  <c r="AX41" i="10"/>
  <c r="AX42" i="10"/>
  <c r="AX43" i="10"/>
  <c r="AX44" i="10"/>
  <c r="AX45" i="10"/>
  <c r="AX46" i="10"/>
  <c r="AX47" i="10"/>
  <c r="AX48" i="10"/>
  <c r="AX49" i="10"/>
  <c r="AX50" i="10"/>
  <c r="AX51" i="10"/>
  <c r="AX52" i="10"/>
  <c r="AX53" i="10"/>
  <c r="AX54" i="10"/>
  <c r="AX55" i="10"/>
  <c r="AX56" i="10"/>
  <c r="AX57" i="10"/>
  <c r="AX58" i="10"/>
  <c r="AX59" i="10"/>
  <c r="AX60" i="10"/>
  <c r="AX61" i="10"/>
  <c r="AX62" i="10"/>
  <c r="AX63" i="10"/>
  <c r="AX64" i="10"/>
  <c r="AX65" i="10"/>
  <c r="AX66" i="10"/>
  <c r="AX67" i="10"/>
  <c r="AX68" i="10"/>
  <c r="AX69" i="10"/>
  <c r="AX70" i="10"/>
  <c r="AX71" i="10"/>
  <c r="AX72" i="10"/>
  <c r="AX73" i="10"/>
  <c r="AX74" i="10"/>
  <c r="AX75" i="10"/>
  <c r="AX76" i="10"/>
  <c r="AX77" i="10"/>
  <c r="AX78" i="10"/>
  <c r="AX79" i="10"/>
  <c r="AX80" i="10"/>
  <c r="AX81" i="10"/>
  <c r="AX82" i="10"/>
  <c r="AX83" i="10"/>
  <c r="AX84" i="10"/>
  <c r="AX85" i="10"/>
  <c r="AX86" i="10"/>
  <c r="AX87" i="10"/>
  <c r="AX88" i="10"/>
  <c r="AX89" i="10"/>
  <c r="AX90" i="10"/>
  <c r="AX91" i="10"/>
  <c r="AX92" i="10"/>
  <c r="AX93" i="10"/>
  <c r="AX94" i="10"/>
  <c r="AX95" i="10"/>
  <c r="CT44" i="10"/>
  <c r="CT88" i="10"/>
  <c r="AH5" i="10"/>
  <c r="AH6" i="10"/>
  <c r="AH7" i="10"/>
  <c r="AH8" i="10"/>
  <c r="AH10" i="10"/>
  <c r="AH12" i="10"/>
  <c r="AH13" i="10"/>
  <c r="AH14" i="10"/>
  <c r="AH15" i="10"/>
  <c r="AH16" i="10"/>
  <c r="AH9" i="10"/>
  <c r="AH11" i="10"/>
  <c r="AH17" i="10"/>
  <c r="AH19" i="10"/>
  <c r="AH20" i="10"/>
  <c r="AH21" i="10"/>
  <c r="AH22" i="10"/>
  <c r="AH23" i="10"/>
  <c r="AH24" i="10"/>
  <c r="AH25" i="10"/>
  <c r="AH26" i="10"/>
  <c r="AH27" i="10"/>
  <c r="AH18" i="10"/>
  <c r="AH28" i="10"/>
  <c r="AH30" i="10"/>
  <c r="AH29" i="10"/>
  <c r="AH31" i="10"/>
  <c r="AH32" i="10"/>
  <c r="AH33" i="10"/>
  <c r="AH34" i="10"/>
  <c r="AH35" i="10"/>
  <c r="AH36" i="10"/>
  <c r="AH37" i="10"/>
  <c r="AH38" i="10"/>
  <c r="AH39" i="10"/>
  <c r="AH40" i="10"/>
  <c r="AH41" i="10"/>
  <c r="AH42" i="10"/>
  <c r="AH43" i="10"/>
  <c r="AH44" i="10"/>
  <c r="AH45" i="10"/>
  <c r="AH46" i="10"/>
  <c r="AH47" i="10"/>
  <c r="AH48" i="10"/>
  <c r="AH49" i="10"/>
  <c r="AH50" i="10"/>
  <c r="AH51" i="10"/>
  <c r="AH52" i="10"/>
  <c r="AH53" i="10"/>
  <c r="AH54" i="10"/>
  <c r="AH55" i="10"/>
  <c r="AH56" i="10"/>
  <c r="AH57" i="10"/>
  <c r="AH58" i="10"/>
  <c r="AH59" i="10"/>
  <c r="AH60" i="10"/>
  <c r="AH61" i="10"/>
  <c r="AH62" i="10"/>
  <c r="AH63" i="10"/>
  <c r="AH64" i="10"/>
  <c r="AH65" i="10"/>
  <c r="AH66" i="10"/>
  <c r="AH67" i="10"/>
  <c r="AH68" i="10"/>
  <c r="AH69" i="10"/>
  <c r="AH70" i="10"/>
  <c r="AH71" i="10"/>
  <c r="AH72" i="10"/>
  <c r="AH73" i="10"/>
  <c r="AH74" i="10"/>
  <c r="AH75" i="10"/>
  <c r="AH76" i="10"/>
  <c r="AH77" i="10"/>
  <c r="AH78" i="10"/>
  <c r="AH79" i="10"/>
  <c r="AH80" i="10"/>
  <c r="AH81" i="10"/>
  <c r="AH82" i="10"/>
  <c r="AH83" i="10"/>
  <c r="AH84" i="10"/>
  <c r="AH85" i="10"/>
  <c r="AH86" i="10"/>
  <c r="AH87" i="10"/>
  <c r="AH88" i="10"/>
  <c r="AH89" i="10"/>
  <c r="AH90" i="10"/>
  <c r="AH91" i="10"/>
  <c r="AH92" i="10"/>
  <c r="AH93" i="10"/>
  <c r="AH94" i="10"/>
  <c r="AH95" i="10"/>
  <c r="C110" i="10"/>
  <c r="C108" i="10"/>
  <c r="C106" i="10"/>
  <c r="C104" i="10"/>
  <c r="C102" i="10"/>
  <c r="C100" i="10"/>
  <c r="C98" i="10"/>
  <c r="C96" i="10"/>
  <c r="C94" i="10"/>
  <c r="C92" i="10"/>
  <c r="C90" i="10"/>
  <c r="C88" i="10"/>
  <c r="C86" i="10"/>
  <c r="C84" i="10"/>
  <c r="C82" i="10"/>
  <c r="C80" i="10"/>
  <c r="C78" i="10"/>
  <c r="C76" i="10"/>
  <c r="C74" i="10"/>
  <c r="C72" i="10"/>
  <c r="C70" i="10"/>
  <c r="C68" i="10"/>
  <c r="C66" i="10"/>
  <c r="C64" i="10"/>
  <c r="C62" i="10"/>
  <c r="C60" i="10"/>
  <c r="C58" i="10"/>
  <c r="C56" i="10"/>
  <c r="C54" i="10"/>
  <c r="C52" i="10"/>
  <c r="C50" i="10"/>
  <c r="C48" i="10"/>
  <c r="C46" i="10"/>
  <c r="C44" i="10"/>
  <c r="C42" i="10"/>
  <c r="C40" i="10"/>
  <c r="C38" i="10"/>
  <c r="C36" i="10"/>
  <c r="C34" i="10"/>
  <c r="C32" i="10"/>
  <c r="C30" i="10"/>
  <c r="C28" i="10"/>
  <c r="C26" i="10"/>
  <c r="C24" i="10"/>
  <c r="C22" i="10"/>
  <c r="C20" i="10"/>
  <c r="C18" i="10"/>
  <c r="C16" i="10"/>
  <c r="C14" i="10"/>
  <c r="C12" i="10"/>
  <c r="C10" i="10"/>
  <c r="C8" i="10"/>
  <c r="C6" i="10"/>
  <c r="DD110" i="10"/>
  <c r="DB110" i="10"/>
  <c r="CZ110" i="10"/>
  <c r="CX110" i="10"/>
  <c r="CR110" i="10"/>
  <c r="CN110" i="10"/>
  <c r="CL110" i="10"/>
  <c r="CJ110" i="10"/>
  <c r="CH110" i="10"/>
  <c r="CB110" i="10"/>
  <c r="BZ110" i="10"/>
  <c r="BX110" i="10"/>
  <c r="BP110" i="10"/>
  <c r="BL110" i="10"/>
  <c r="BH110" i="10"/>
  <c r="BD110" i="10"/>
  <c r="BB110" i="10"/>
  <c r="AZ110" i="10"/>
  <c r="AX110" i="10"/>
  <c r="AV110" i="10"/>
  <c r="AT110" i="10"/>
  <c r="AR110" i="10"/>
  <c r="AP110" i="10"/>
  <c r="AJ110" i="10"/>
  <c r="AH110" i="10"/>
  <c r="AD110" i="10"/>
  <c r="AB110" i="10"/>
  <c r="X110" i="10"/>
  <c r="V110" i="10"/>
  <c r="T110" i="10"/>
  <c r="N110" i="10"/>
  <c r="L110" i="10"/>
  <c r="H110" i="10"/>
  <c r="F110" i="10"/>
  <c r="D110" i="10"/>
  <c r="DD109" i="10"/>
  <c r="DB109" i="10"/>
  <c r="CZ109" i="10"/>
  <c r="CX109" i="10"/>
  <c r="CR109" i="10"/>
  <c r="CN109" i="10"/>
  <c r="CL109" i="10"/>
  <c r="CJ109" i="10"/>
  <c r="CH109" i="10"/>
  <c r="CB109" i="10"/>
  <c r="BZ109" i="10"/>
  <c r="BX109" i="10"/>
  <c r="BR109" i="10"/>
  <c r="BP109" i="10"/>
  <c r="BL109" i="10"/>
  <c r="BF109" i="10"/>
  <c r="BD109" i="10"/>
  <c r="BB109" i="10"/>
  <c r="AZ109" i="10"/>
  <c r="AX109" i="10"/>
  <c r="AT109" i="10"/>
  <c r="AP109" i="10"/>
  <c r="AJ109" i="10"/>
  <c r="AH109" i="10"/>
  <c r="AD109" i="10"/>
  <c r="AB109" i="10"/>
  <c r="X109" i="10"/>
  <c r="V109" i="10"/>
  <c r="R109" i="10"/>
  <c r="N109" i="10"/>
  <c r="L109" i="10"/>
  <c r="H109" i="10"/>
  <c r="F109" i="10"/>
  <c r="D109" i="10"/>
  <c r="DD108" i="10"/>
  <c r="DB108" i="10"/>
  <c r="CX108" i="10"/>
  <c r="CR108" i="10"/>
  <c r="CN108" i="10"/>
  <c r="CL108" i="10"/>
  <c r="CH108" i="10"/>
  <c r="CB108" i="10"/>
  <c r="BZ108" i="10"/>
  <c r="BV108" i="10"/>
  <c r="BT108" i="10"/>
  <c r="BR108" i="10"/>
  <c r="BP108" i="10"/>
  <c r="BL108" i="10"/>
  <c r="BD108" i="10"/>
  <c r="BB108" i="10"/>
  <c r="AZ108" i="10"/>
  <c r="AX108" i="10"/>
  <c r="AV108" i="10"/>
  <c r="AT108" i="10"/>
  <c r="AR108" i="10"/>
  <c r="AP108" i="10"/>
  <c r="AJ108" i="10"/>
  <c r="AH108" i="10"/>
  <c r="AD108" i="10"/>
  <c r="AB108" i="10"/>
  <c r="X108" i="10"/>
  <c r="V108" i="10"/>
  <c r="R108" i="10"/>
  <c r="N108" i="10"/>
  <c r="L108" i="10"/>
  <c r="H108" i="10"/>
  <c r="F108" i="10"/>
  <c r="DD107" i="10"/>
  <c r="DB107" i="10"/>
  <c r="CR107" i="10"/>
  <c r="CP107" i="10"/>
  <c r="CL107" i="10"/>
  <c r="CJ107" i="10"/>
  <c r="CH107" i="10"/>
  <c r="CB107" i="10"/>
  <c r="BX107" i="10"/>
  <c r="BV107" i="10"/>
  <c r="BT107" i="10"/>
  <c r="BP107" i="10"/>
  <c r="BL107" i="10"/>
  <c r="BH107" i="10"/>
  <c r="BD107" i="10"/>
  <c r="BB107" i="10"/>
  <c r="AZ107" i="10"/>
  <c r="AX107" i="10"/>
  <c r="AT107" i="10"/>
  <c r="AR107" i="10"/>
  <c r="AP107" i="10"/>
  <c r="AJ107" i="10"/>
  <c r="AH107" i="10"/>
  <c r="AD107" i="10"/>
  <c r="AB107" i="10"/>
  <c r="X107" i="10"/>
  <c r="V107" i="10"/>
  <c r="T107" i="10"/>
  <c r="L107" i="10"/>
  <c r="J107" i="10"/>
  <c r="H107" i="10"/>
  <c r="F107" i="10"/>
  <c r="DD106" i="10"/>
  <c r="DB106" i="10"/>
  <c r="CR106" i="10"/>
  <c r="CN106" i="10"/>
  <c r="CL106" i="10"/>
  <c r="CH106" i="10"/>
  <c r="CB106" i="10"/>
  <c r="BV106" i="10"/>
  <c r="BT106" i="10"/>
  <c r="BP106" i="10"/>
  <c r="BL106" i="10"/>
  <c r="BH106" i="10"/>
  <c r="BD106" i="10"/>
  <c r="BB106" i="10"/>
  <c r="AZ106" i="10"/>
  <c r="AX106" i="10"/>
  <c r="AV106" i="10"/>
  <c r="AT106" i="10"/>
  <c r="AP106" i="10"/>
  <c r="AL106" i="10"/>
  <c r="AJ106" i="10"/>
  <c r="AH106" i="10"/>
  <c r="AD106" i="10"/>
  <c r="AB106" i="10"/>
  <c r="X106" i="10"/>
  <c r="V106" i="10"/>
  <c r="T106" i="10"/>
  <c r="R106" i="10"/>
  <c r="L106" i="10"/>
  <c r="J106" i="10"/>
  <c r="H106" i="10"/>
  <c r="F106" i="10"/>
  <c r="DD105" i="10"/>
  <c r="DB105" i="10"/>
  <c r="CZ105" i="10"/>
  <c r="CR105" i="10"/>
  <c r="CN105" i="10"/>
  <c r="CL105" i="10"/>
  <c r="CH105" i="10"/>
  <c r="CB105" i="10"/>
  <c r="BX105" i="10"/>
  <c r="BP105" i="10"/>
  <c r="BL105" i="10"/>
  <c r="BD105" i="10"/>
  <c r="BB105" i="10"/>
  <c r="AZ105" i="10"/>
  <c r="AX105" i="10"/>
  <c r="AV105" i="10"/>
  <c r="AT105" i="10"/>
  <c r="AP105" i="10"/>
  <c r="AJ105" i="10"/>
  <c r="AH105" i="10"/>
  <c r="AD105" i="10"/>
  <c r="AB105" i="10"/>
  <c r="X105" i="10"/>
  <c r="V105" i="10"/>
  <c r="T105" i="10"/>
  <c r="R105" i="10"/>
  <c r="N105" i="10"/>
  <c r="L105" i="10"/>
  <c r="J105" i="10"/>
  <c r="H105" i="10"/>
  <c r="F105" i="10"/>
  <c r="DD104" i="10"/>
  <c r="DB104" i="10"/>
  <c r="CZ104" i="10"/>
  <c r="CR104" i="10"/>
  <c r="CN104" i="10"/>
  <c r="CL104" i="10"/>
  <c r="CJ104" i="10"/>
  <c r="CH104" i="10"/>
  <c r="CB104" i="10"/>
  <c r="BX104" i="10"/>
  <c r="BV104" i="10"/>
  <c r="BP104" i="10"/>
  <c r="BL104" i="10"/>
  <c r="BD104" i="10"/>
  <c r="BB104" i="10"/>
  <c r="AZ104" i="10"/>
  <c r="AX104" i="10"/>
  <c r="AV104" i="10"/>
  <c r="AT104" i="10"/>
  <c r="AR104" i="10"/>
  <c r="AP104" i="10"/>
  <c r="AJ104" i="10"/>
  <c r="AH104" i="10"/>
  <c r="AD104" i="10"/>
  <c r="AB104" i="10"/>
  <c r="X104" i="10"/>
  <c r="V104" i="10"/>
  <c r="R104" i="10"/>
  <c r="N104" i="10"/>
  <c r="L104" i="10"/>
  <c r="H104" i="10"/>
  <c r="F104" i="10"/>
  <c r="DD103" i="10"/>
  <c r="DB103" i="10"/>
  <c r="CR103" i="10"/>
  <c r="CP103" i="10"/>
  <c r="CL103" i="10"/>
  <c r="CJ103" i="10"/>
  <c r="CH103" i="10"/>
  <c r="CB103" i="10"/>
  <c r="BX103" i="10"/>
  <c r="BV103" i="10"/>
  <c r="BT103" i="10"/>
  <c r="BP103" i="10"/>
  <c r="BL103" i="10"/>
  <c r="BH103" i="10"/>
  <c r="BD103" i="10"/>
  <c r="BB103" i="10"/>
  <c r="AZ103" i="10"/>
  <c r="AX103" i="10"/>
  <c r="AT103" i="10"/>
  <c r="AR103" i="10"/>
  <c r="AP103" i="10"/>
  <c r="AJ103" i="10"/>
  <c r="AH103" i="10"/>
  <c r="AD103" i="10"/>
  <c r="AB103" i="10"/>
  <c r="X103" i="10"/>
  <c r="V103" i="10"/>
  <c r="T103" i="10"/>
  <c r="L103" i="10"/>
  <c r="J103" i="10"/>
  <c r="H103" i="10"/>
  <c r="F103" i="10"/>
  <c r="DD102" i="10"/>
  <c r="DB102" i="10"/>
  <c r="CR102" i="10"/>
  <c r="CN102" i="10"/>
  <c r="CL102" i="10"/>
  <c r="CH102" i="10"/>
  <c r="CB102" i="10"/>
  <c r="BV102" i="10"/>
  <c r="BT102" i="10"/>
  <c r="BP102" i="10"/>
  <c r="BL102" i="10"/>
  <c r="BH102" i="10"/>
  <c r="BD102" i="10"/>
  <c r="BB102" i="10"/>
  <c r="AZ102" i="10"/>
  <c r="AX102" i="10"/>
  <c r="AV102" i="10"/>
  <c r="AT102" i="10"/>
  <c r="AP102" i="10"/>
  <c r="AL102" i="10"/>
  <c r="AJ102" i="10"/>
  <c r="AH102" i="10"/>
  <c r="AD102" i="10"/>
  <c r="AB102" i="10"/>
  <c r="X102" i="10"/>
  <c r="V102" i="10"/>
  <c r="T102" i="10"/>
  <c r="R102" i="10"/>
  <c r="L102" i="10"/>
  <c r="J102" i="10"/>
  <c r="H102" i="10"/>
  <c r="F102" i="10"/>
  <c r="DD101" i="10"/>
  <c r="DB101" i="10"/>
  <c r="CZ101" i="10"/>
  <c r="CR101" i="10"/>
  <c r="CN101" i="10"/>
  <c r="CL101" i="10"/>
  <c r="CH101" i="10"/>
  <c r="CB101" i="10"/>
  <c r="BX101" i="10"/>
  <c r="BR101" i="10"/>
  <c r="BP101" i="10"/>
  <c r="BL101" i="10"/>
  <c r="BF101" i="10"/>
  <c r="BD101" i="10"/>
  <c r="BB101" i="10"/>
  <c r="AZ101" i="10"/>
  <c r="AX101" i="10"/>
  <c r="AV101" i="10"/>
  <c r="AT101" i="10"/>
  <c r="AP101" i="10"/>
  <c r="AJ101" i="10"/>
  <c r="AH101" i="10"/>
  <c r="AF101" i="10"/>
  <c r="AD101" i="10"/>
  <c r="AB101" i="10"/>
  <c r="X101" i="10"/>
  <c r="V101" i="10"/>
  <c r="T101" i="10"/>
  <c r="R101" i="10"/>
  <c r="L101" i="10"/>
  <c r="J101" i="10"/>
  <c r="H101" i="10"/>
  <c r="F101" i="10"/>
  <c r="DD100" i="10"/>
  <c r="DB100" i="10"/>
  <c r="CX100" i="10"/>
  <c r="CR100" i="10"/>
  <c r="CL100" i="10"/>
  <c r="CJ100" i="10"/>
  <c r="CH100" i="10"/>
  <c r="CB100" i="10"/>
  <c r="BZ100" i="10"/>
  <c r="BX100" i="10"/>
  <c r="BR100" i="10"/>
  <c r="BP100" i="10"/>
  <c r="BL100" i="10"/>
  <c r="BD100" i="10"/>
  <c r="BB100" i="10"/>
  <c r="AZ100" i="10"/>
  <c r="AX100" i="10"/>
  <c r="AV100" i="10"/>
  <c r="AT100" i="10"/>
  <c r="AP100" i="10"/>
  <c r="AJ100" i="10"/>
  <c r="AH100" i="10"/>
  <c r="AF100" i="10"/>
  <c r="AD100" i="10"/>
  <c r="AB100" i="10"/>
  <c r="X100" i="10"/>
  <c r="V100" i="10"/>
  <c r="T100" i="10"/>
  <c r="N100" i="10"/>
  <c r="L100" i="10"/>
  <c r="J100" i="10"/>
  <c r="H100" i="10"/>
  <c r="F100" i="10"/>
  <c r="DD99" i="10"/>
  <c r="DB99" i="10"/>
  <c r="CZ99" i="10"/>
  <c r="CR99" i="10"/>
  <c r="CN99" i="10"/>
  <c r="CL99" i="10"/>
  <c r="CH99" i="10"/>
  <c r="CB99" i="10"/>
  <c r="BZ99" i="10"/>
  <c r="BP99" i="10"/>
  <c r="BL99" i="10"/>
  <c r="BD99" i="10"/>
  <c r="BB99" i="10"/>
  <c r="AZ99" i="10"/>
  <c r="AX99" i="10"/>
  <c r="AV99" i="10"/>
  <c r="AT99" i="10"/>
  <c r="AP99" i="10"/>
  <c r="AJ99" i="10"/>
  <c r="AH99" i="10"/>
  <c r="AF99" i="10"/>
  <c r="AD99" i="10"/>
  <c r="AB99" i="10"/>
  <c r="X99" i="10"/>
  <c r="V99" i="10"/>
  <c r="T99" i="10"/>
  <c r="N99" i="10"/>
  <c r="L99" i="10"/>
  <c r="J99" i="10"/>
  <c r="H99" i="10"/>
  <c r="F99" i="10"/>
  <c r="DD98" i="10"/>
  <c r="DB98" i="10"/>
  <c r="CZ98" i="10"/>
  <c r="CR98" i="10"/>
  <c r="CN98" i="10"/>
  <c r="CL98" i="10"/>
  <c r="CH98" i="10"/>
  <c r="CB98" i="10"/>
  <c r="BZ98" i="10"/>
  <c r="BP98" i="10"/>
  <c r="BL98" i="10"/>
  <c r="BD98" i="10"/>
  <c r="BB98" i="10"/>
  <c r="AZ98" i="10"/>
  <c r="AX98" i="10"/>
  <c r="AV98" i="10"/>
  <c r="AT98" i="10"/>
  <c r="AP98" i="10"/>
  <c r="AJ98" i="10"/>
  <c r="AH98" i="10"/>
  <c r="AF98" i="10"/>
  <c r="AD98" i="10"/>
  <c r="AB98" i="10"/>
  <c r="X98" i="10"/>
  <c r="V98" i="10"/>
  <c r="T98" i="10"/>
  <c r="N98" i="10"/>
  <c r="L98" i="10"/>
  <c r="J98" i="10"/>
  <c r="H98" i="10"/>
  <c r="F98" i="10"/>
  <c r="DD97" i="10"/>
  <c r="DB97" i="10"/>
  <c r="CZ97" i="10"/>
  <c r="CR97" i="10"/>
  <c r="CN97" i="10"/>
  <c r="CL97" i="10"/>
  <c r="CH97" i="10"/>
  <c r="CB97" i="10"/>
  <c r="BZ97" i="10"/>
  <c r="BP97" i="10"/>
  <c r="BL97" i="10"/>
  <c r="BD97" i="10"/>
  <c r="BB97" i="10"/>
  <c r="AZ97" i="10"/>
  <c r="AX97" i="10"/>
  <c r="AV97" i="10"/>
  <c r="AT97" i="10"/>
  <c r="AP97" i="10"/>
  <c r="AJ97" i="10"/>
  <c r="AH97" i="10"/>
  <c r="AF97" i="10"/>
  <c r="AD97" i="10"/>
  <c r="AB97" i="10"/>
  <c r="X97" i="10"/>
  <c r="V97" i="10"/>
  <c r="T97" i="10"/>
  <c r="N97" i="10"/>
  <c r="L97" i="10"/>
  <c r="J97" i="10"/>
  <c r="DD96" i="10"/>
  <c r="DB96" i="10"/>
  <c r="BZ96" i="10"/>
  <c r="BX96" i="10"/>
  <c r="BV96" i="10"/>
  <c r="BP96" i="10"/>
  <c r="BH96" i="10"/>
  <c r="AZ96" i="10"/>
  <c r="AX96" i="10"/>
  <c r="AT96" i="10"/>
  <c r="AR96" i="10"/>
  <c r="AP96" i="10"/>
  <c r="AJ96" i="10"/>
  <c r="AH96" i="10"/>
  <c r="AD96" i="10"/>
  <c r="AB96" i="10"/>
  <c r="M96" i="10"/>
  <c r="E96" i="10"/>
  <c r="CU95" i="10"/>
  <c r="CA95" i="10"/>
  <c r="BW95" i="10"/>
  <c r="BK95" i="10"/>
  <c r="BG95" i="10"/>
  <c r="AY95" i="10"/>
  <c r="AU95" i="10"/>
  <c r="AQ95" i="10"/>
  <c r="AI95" i="10"/>
  <c r="AE95" i="10"/>
  <c r="AA95" i="10"/>
  <c r="S95" i="10"/>
  <c r="O95" i="10"/>
  <c r="K95" i="10"/>
  <c r="CU93" i="10"/>
  <c r="CM93"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I8" i="10"/>
  <c r="I9" i="10"/>
  <c r="I13" i="10"/>
  <c r="I14" i="10"/>
  <c r="I18" i="10"/>
  <c r="I20" i="10"/>
  <c r="I24" i="10"/>
  <c r="I25" i="10"/>
  <c r="I29" i="10"/>
  <c r="I30" i="10"/>
  <c r="I34" i="10"/>
  <c r="I36" i="10"/>
  <c r="I40" i="10"/>
  <c r="I41" i="10"/>
  <c r="I45" i="10"/>
  <c r="I46" i="10"/>
  <c r="I50" i="10"/>
  <c r="I52" i="10"/>
  <c r="I56" i="10"/>
  <c r="I57" i="10"/>
  <c r="I61" i="10"/>
  <c r="I62" i="10"/>
  <c r="I66" i="10"/>
  <c r="I68" i="10"/>
  <c r="I72" i="10"/>
  <c r="I73" i="10"/>
  <c r="I77" i="10"/>
  <c r="I78" i="10"/>
  <c r="I82" i="10"/>
  <c r="I84" i="10"/>
  <c r="I88" i="10"/>
  <c r="I89" i="10"/>
  <c r="I93"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Q6" i="10"/>
  <c r="Q10" i="10"/>
  <c r="Q18" i="10"/>
  <c r="Q21" i="10"/>
  <c r="Q29" i="10"/>
  <c r="Q30" i="10"/>
  <c r="Q38" i="10"/>
  <c r="Q42" i="10"/>
  <c r="Q50" i="10"/>
  <c r="Q53" i="10"/>
  <c r="Q61" i="10"/>
  <c r="Q62" i="10"/>
  <c r="Q70" i="10"/>
  <c r="Q74" i="10"/>
  <c r="Q82" i="10"/>
  <c r="Q85" i="10"/>
  <c r="Q93" i="10"/>
  <c r="U6" i="10"/>
  <c r="U5"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Y6" i="10"/>
  <c r="Y5" i="10"/>
  <c r="Y7"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AC6" i="10"/>
  <c r="AC5" i="10"/>
  <c r="AC9" i="10"/>
  <c r="AC10" i="10"/>
  <c r="AC13" i="10"/>
  <c r="AC14" i="10"/>
  <c r="AC17" i="10"/>
  <c r="AC18" i="10"/>
  <c r="AC21" i="10"/>
  <c r="AC22" i="10"/>
  <c r="AC25" i="10"/>
  <c r="AC26" i="10"/>
  <c r="AC29" i="10"/>
  <c r="AC30" i="10"/>
  <c r="AC33" i="10"/>
  <c r="AC34" i="10"/>
  <c r="AC37" i="10"/>
  <c r="AC38" i="10"/>
  <c r="AC41" i="10"/>
  <c r="AC42" i="10"/>
  <c r="AC45" i="10"/>
  <c r="AC46" i="10"/>
  <c r="AC49" i="10"/>
  <c r="AC50" i="10"/>
  <c r="AC53" i="10"/>
  <c r="AC54" i="10"/>
  <c r="AC57" i="10"/>
  <c r="AC58" i="10"/>
  <c r="AC61" i="10"/>
  <c r="AC62" i="10"/>
  <c r="AC65" i="10"/>
  <c r="AC66" i="10"/>
  <c r="AC69" i="10"/>
  <c r="AC70" i="10"/>
  <c r="AC73" i="10"/>
  <c r="AC74" i="10"/>
  <c r="AC77" i="10"/>
  <c r="AC78" i="10"/>
  <c r="AC81" i="10"/>
  <c r="AC82" i="10"/>
  <c r="AC85" i="10"/>
  <c r="AC86" i="10"/>
  <c r="AC89" i="10"/>
  <c r="AC90" i="10"/>
  <c r="AC93" i="10"/>
  <c r="AG6" i="10"/>
  <c r="AG5" i="10"/>
  <c r="AG7" i="10"/>
  <c r="AG8" i="10"/>
  <c r="AG9" i="10"/>
  <c r="AG10" i="10"/>
  <c r="AG11" i="10"/>
  <c r="AG12" i="10"/>
  <c r="AG13" i="10"/>
  <c r="AG14" i="10"/>
  <c r="AG15" i="10"/>
  <c r="AG16" i="10"/>
  <c r="AG17" i="10"/>
  <c r="AG18" i="10"/>
  <c r="AG19" i="10"/>
  <c r="AG20" i="10"/>
  <c r="AG21" i="10"/>
  <c r="AG22" i="10"/>
  <c r="AG23" i="10"/>
  <c r="AG24" i="10"/>
  <c r="AG25" i="10"/>
  <c r="AG26" i="10"/>
  <c r="AG27" i="10"/>
  <c r="AG28" i="10"/>
  <c r="AG29" i="10"/>
  <c r="AG30" i="10"/>
  <c r="AG31" i="10"/>
  <c r="AG32" i="10"/>
  <c r="AG33" i="10"/>
  <c r="AG34" i="10"/>
  <c r="AG35" i="10"/>
  <c r="AG36" i="10"/>
  <c r="AG37" i="10"/>
  <c r="AG38" i="10"/>
  <c r="AG39" i="10"/>
  <c r="AG40" i="10"/>
  <c r="AG41" i="10"/>
  <c r="AG42" i="10"/>
  <c r="AG43" i="10"/>
  <c r="AG44" i="10"/>
  <c r="AG45" i="10"/>
  <c r="AG46" i="10"/>
  <c r="AG47" i="10"/>
  <c r="AG48" i="10"/>
  <c r="AG49" i="10"/>
  <c r="AG50" i="10"/>
  <c r="AG51" i="10"/>
  <c r="AG52" i="10"/>
  <c r="AG53" i="10"/>
  <c r="AG54" i="10"/>
  <c r="AG55" i="10"/>
  <c r="AG56" i="10"/>
  <c r="AG57" i="10"/>
  <c r="AG58" i="10"/>
  <c r="AG59" i="10"/>
  <c r="AG60" i="10"/>
  <c r="AG61" i="10"/>
  <c r="AG62" i="10"/>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K6" i="10"/>
  <c r="AK5" i="10"/>
  <c r="AK7" i="10"/>
  <c r="AK8" i="10"/>
  <c r="AK9" i="10"/>
  <c r="AK10" i="10"/>
  <c r="AK11" i="10"/>
  <c r="AK12" i="10"/>
  <c r="AK13" i="10"/>
  <c r="AK14" i="10"/>
  <c r="AK15" i="10"/>
  <c r="AK16" i="10"/>
  <c r="AK17" i="10"/>
  <c r="AK18" i="10"/>
  <c r="AK19" i="10"/>
  <c r="AK20" i="10"/>
  <c r="AK21" i="10"/>
  <c r="AK22" i="10"/>
  <c r="AK23" i="10"/>
  <c r="AK24" i="10"/>
  <c r="AK25" i="10"/>
  <c r="AK26" i="10"/>
  <c r="AK27" i="10"/>
  <c r="AK28" i="10"/>
  <c r="AK29" i="10"/>
  <c r="AK30" i="10"/>
  <c r="AK31" i="10"/>
  <c r="AK32" i="10"/>
  <c r="AK33" i="10"/>
  <c r="AK34" i="10"/>
  <c r="AK35" i="10"/>
  <c r="AK36" i="10"/>
  <c r="AK37" i="10"/>
  <c r="AK38" i="10"/>
  <c r="AK39" i="10"/>
  <c r="AK40" i="10"/>
  <c r="AK41" i="10"/>
  <c r="AK43" i="10"/>
  <c r="AK42"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O5" i="10"/>
  <c r="AO8" i="10"/>
  <c r="AO9" i="10"/>
  <c r="AO12" i="10"/>
  <c r="AO13" i="10"/>
  <c r="AO14" i="10"/>
  <c r="AO17" i="10"/>
  <c r="AO18" i="10"/>
  <c r="AO20" i="10"/>
  <c r="AO22" i="10"/>
  <c r="AO24" i="10"/>
  <c r="AO25" i="10"/>
  <c r="AO28" i="10"/>
  <c r="AO29" i="10"/>
  <c r="AO30" i="10"/>
  <c r="AO33" i="10"/>
  <c r="AO34" i="10"/>
  <c r="AO36" i="10"/>
  <c r="AO38" i="10"/>
  <c r="AO40" i="10"/>
  <c r="AO41" i="10"/>
  <c r="AO44" i="10"/>
  <c r="AO45" i="10"/>
  <c r="AO46" i="10"/>
  <c r="AO49" i="10"/>
  <c r="AO50" i="10"/>
  <c r="AO52" i="10"/>
  <c r="AO54" i="10"/>
  <c r="AO56" i="10"/>
  <c r="AO57" i="10"/>
  <c r="AO60" i="10"/>
  <c r="AO61" i="10"/>
  <c r="AO62" i="10"/>
  <c r="AO65" i="10"/>
  <c r="AO66" i="10"/>
  <c r="AO68" i="10"/>
  <c r="AO70" i="10"/>
  <c r="AO72" i="10"/>
  <c r="AO73" i="10"/>
  <c r="AO76" i="10"/>
  <c r="AO77" i="10"/>
  <c r="AO78" i="10"/>
  <c r="AO81" i="10"/>
  <c r="AO82" i="10"/>
  <c r="AO84" i="10"/>
  <c r="AO86" i="10"/>
  <c r="AO88" i="10"/>
  <c r="AO89" i="10"/>
  <c r="AO92" i="10"/>
  <c r="AO93" i="10"/>
  <c r="AS6" i="10"/>
  <c r="AS5" i="10"/>
  <c r="AS7" i="10"/>
  <c r="AS8" i="10"/>
  <c r="AS9" i="10"/>
  <c r="AS10" i="10"/>
  <c r="AS11" i="10"/>
  <c r="AS12" i="10"/>
  <c r="AS13" i="10"/>
  <c r="AS14" i="10"/>
  <c r="AS15" i="10"/>
  <c r="AS16" i="10"/>
  <c r="AS17" i="10"/>
  <c r="AS18" i="10"/>
  <c r="AS19" i="10"/>
  <c r="AS20" i="10"/>
  <c r="AS21" i="10"/>
  <c r="AS22" i="10"/>
  <c r="AS23" i="10"/>
  <c r="AS24" i="10"/>
  <c r="AS25" i="10"/>
  <c r="AS26" i="10"/>
  <c r="AS27" i="10"/>
  <c r="AS28" i="10"/>
  <c r="AS29" i="10"/>
  <c r="AS30" i="10"/>
  <c r="AS31" i="10"/>
  <c r="AS32" i="10"/>
  <c r="AS33" i="10"/>
  <c r="AS34" i="10"/>
  <c r="AS35" i="10"/>
  <c r="AS36" i="10"/>
  <c r="AS37" i="10"/>
  <c r="AS38" i="10"/>
  <c r="AS39" i="10"/>
  <c r="AS40" i="10"/>
  <c r="AS41" i="10"/>
  <c r="AS43" i="10"/>
  <c r="AS42" i="10"/>
  <c r="AS44" i="10"/>
  <c r="AS45" i="10"/>
  <c r="AS46" i="10"/>
  <c r="AS47" i="10"/>
  <c r="AS48" i="10"/>
  <c r="AS49" i="10"/>
  <c r="AS50" i="10"/>
  <c r="AS51" i="10"/>
  <c r="AS52" i="10"/>
  <c r="AS53" i="10"/>
  <c r="AS54" i="10"/>
  <c r="AS55" i="10"/>
  <c r="AS56" i="10"/>
  <c r="AS57" i="10"/>
  <c r="AS58" i="10"/>
  <c r="AS59" i="10"/>
  <c r="AS60" i="10"/>
  <c r="AS61" i="10"/>
  <c r="AS62" i="10"/>
  <c r="AS63" i="10"/>
  <c r="AS64" i="10"/>
  <c r="AS65" i="10"/>
  <c r="AS66" i="10"/>
  <c r="AS67" i="10"/>
  <c r="AS68" i="10"/>
  <c r="AS69" i="10"/>
  <c r="AS70" i="10"/>
  <c r="AS71" i="10"/>
  <c r="AS72" i="10"/>
  <c r="AS73" i="10"/>
  <c r="AS74" i="10"/>
  <c r="AS75" i="10"/>
  <c r="AS76" i="10"/>
  <c r="AS77" i="10"/>
  <c r="AS78" i="10"/>
  <c r="AS79" i="10"/>
  <c r="AS80" i="10"/>
  <c r="AS81" i="10"/>
  <c r="AS82" i="10"/>
  <c r="AS83" i="10"/>
  <c r="AS84" i="10"/>
  <c r="AS85" i="10"/>
  <c r="AS86" i="10"/>
  <c r="AS87" i="10"/>
  <c r="AS88" i="10"/>
  <c r="AS89" i="10"/>
  <c r="AS90" i="10"/>
  <c r="AS91" i="10"/>
  <c r="AS92" i="10"/>
  <c r="AS93" i="10"/>
  <c r="AW6" i="10"/>
  <c r="AW5" i="10"/>
  <c r="AW10" i="10"/>
  <c r="AW14" i="10"/>
  <c r="AW18" i="10"/>
  <c r="AW21" i="10"/>
  <c r="AW26" i="10"/>
  <c r="AW29" i="10"/>
  <c r="AW30" i="10"/>
  <c r="AW37" i="10"/>
  <c r="AW38" i="10"/>
  <c r="AW43" i="10"/>
  <c r="AW46" i="10"/>
  <c r="AW50" i="10"/>
  <c r="AW53" i="10"/>
  <c r="AW58" i="10"/>
  <c r="AW61" i="10"/>
  <c r="AW62" i="10"/>
  <c r="AW69" i="10"/>
  <c r="AW70" i="10"/>
  <c r="AW74" i="10"/>
  <c r="AW78" i="10"/>
  <c r="AW82" i="10"/>
  <c r="AW85" i="10"/>
  <c r="AW90" i="10"/>
  <c r="AW93" i="10"/>
  <c r="BA6" i="10"/>
  <c r="BA5" i="10"/>
  <c r="BA7" i="10"/>
  <c r="BA8" i="10"/>
  <c r="BA9" i="10"/>
  <c r="BA10" i="10"/>
  <c r="BA11" i="10"/>
  <c r="BA12" i="10"/>
  <c r="BA13" i="10"/>
  <c r="BA14" i="10"/>
  <c r="BA15" i="10"/>
  <c r="BA16" i="10"/>
  <c r="BA17" i="10"/>
  <c r="BA18" i="10"/>
  <c r="BA19" i="10"/>
  <c r="BA20" i="10"/>
  <c r="BA21" i="10"/>
  <c r="BA22" i="10"/>
  <c r="BA23" i="10"/>
  <c r="BA24" i="10"/>
  <c r="BA25" i="10"/>
  <c r="BA26" i="10"/>
  <c r="BA27" i="10"/>
  <c r="BA28" i="10"/>
  <c r="BA29" i="10"/>
  <c r="BA30" i="10"/>
  <c r="BA31" i="10"/>
  <c r="BA32" i="10"/>
  <c r="BA33" i="10"/>
  <c r="BA34" i="10"/>
  <c r="BA35" i="10"/>
  <c r="BA36" i="10"/>
  <c r="BA37" i="10"/>
  <c r="BA38" i="10"/>
  <c r="BA39" i="10"/>
  <c r="BA40" i="10"/>
  <c r="BA41" i="10"/>
  <c r="BA43" i="10"/>
  <c r="BA42" i="10"/>
  <c r="BA44" i="10"/>
  <c r="BA45" i="10"/>
  <c r="BA46" i="10"/>
  <c r="BA47" i="10"/>
  <c r="BA48" i="10"/>
  <c r="BA49" i="10"/>
  <c r="BA50" i="10"/>
  <c r="BA51" i="10"/>
  <c r="BA52" i="10"/>
  <c r="BA53" i="10"/>
  <c r="BA54" i="10"/>
  <c r="BA55" i="10"/>
  <c r="BA56" i="10"/>
  <c r="BA57" i="10"/>
  <c r="BA58" i="10"/>
  <c r="BA59" i="10"/>
  <c r="BA60" i="10"/>
  <c r="BA61" i="10"/>
  <c r="BA62" i="10"/>
  <c r="BA63" i="10"/>
  <c r="BA64" i="10"/>
  <c r="BA65" i="10"/>
  <c r="BA66" i="10"/>
  <c r="BA67" i="10"/>
  <c r="BA68" i="10"/>
  <c r="BA69" i="10"/>
  <c r="BA70" i="10"/>
  <c r="BA71" i="10"/>
  <c r="BA72" i="10"/>
  <c r="BA73" i="10"/>
  <c r="BA74" i="10"/>
  <c r="BA75" i="10"/>
  <c r="BA76" i="10"/>
  <c r="BA77" i="10"/>
  <c r="BA78" i="10"/>
  <c r="BA79" i="10"/>
  <c r="BA80" i="10"/>
  <c r="BA81" i="10"/>
  <c r="BA82" i="10"/>
  <c r="BA83" i="10"/>
  <c r="BA84" i="10"/>
  <c r="BA85" i="10"/>
  <c r="BA86" i="10"/>
  <c r="BA87" i="10"/>
  <c r="BA88" i="10"/>
  <c r="BA89" i="10"/>
  <c r="BA90" i="10"/>
  <c r="BA91" i="10"/>
  <c r="BA92" i="10"/>
  <c r="BA93" i="10"/>
  <c r="BE6" i="10"/>
  <c r="BE5" i="10"/>
  <c r="BE7" i="10"/>
  <c r="BE8" i="10"/>
  <c r="BE9" i="10"/>
  <c r="BE10" i="10"/>
  <c r="BE11" i="10"/>
  <c r="BE12" i="10"/>
  <c r="BE13" i="10"/>
  <c r="BE14" i="10"/>
  <c r="BE15" i="10"/>
  <c r="BE16" i="10"/>
  <c r="BE17" i="10"/>
  <c r="BE18" i="10"/>
  <c r="BE19" i="10"/>
  <c r="BE20" i="10"/>
  <c r="BE21" i="10"/>
  <c r="BE22" i="10"/>
  <c r="BE23" i="10"/>
  <c r="BE24" i="10"/>
  <c r="BE25" i="10"/>
  <c r="BE26" i="10"/>
  <c r="BE27" i="10"/>
  <c r="BE28" i="10"/>
  <c r="BE29" i="10"/>
  <c r="BE30" i="10"/>
  <c r="BE31" i="10"/>
  <c r="BE32" i="10"/>
  <c r="BE33" i="10"/>
  <c r="BE34" i="10"/>
  <c r="BE35" i="10"/>
  <c r="BE36" i="10"/>
  <c r="BE37" i="10"/>
  <c r="BE38" i="10"/>
  <c r="BE39" i="10"/>
  <c r="BE40" i="10"/>
  <c r="BE41" i="10"/>
  <c r="BE43" i="10"/>
  <c r="BE42" i="10"/>
  <c r="BE44" i="10"/>
  <c r="BE45" i="10"/>
  <c r="BE46" i="10"/>
  <c r="BE47" i="10"/>
  <c r="BE48" i="10"/>
  <c r="BE49" i="10"/>
  <c r="BE50" i="10"/>
  <c r="BE51" i="10"/>
  <c r="BE52" i="10"/>
  <c r="BE53" i="10"/>
  <c r="BE54" i="10"/>
  <c r="BE55" i="10"/>
  <c r="BE56" i="10"/>
  <c r="BE57" i="10"/>
  <c r="BE58" i="10"/>
  <c r="BE59" i="10"/>
  <c r="BE60" i="10"/>
  <c r="BE61" i="10"/>
  <c r="BE62" i="10"/>
  <c r="BE63" i="10"/>
  <c r="BE64" i="10"/>
  <c r="BE65" i="10"/>
  <c r="BE66" i="10"/>
  <c r="BE67" i="10"/>
  <c r="BE68" i="10"/>
  <c r="BE69" i="10"/>
  <c r="BE70" i="10"/>
  <c r="BE71" i="10"/>
  <c r="BE72" i="10"/>
  <c r="BE73" i="10"/>
  <c r="BE74" i="10"/>
  <c r="BE75" i="10"/>
  <c r="BE76" i="10"/>
  <c r="BE77" i="10"/>
  <c r="BE78" i="10"/>
  <c r="BE79" i="10"/>
  <c r="BE80" i="10"/>
  <c r="BE81" i="10"/>
  <c r="BE82" i="10"/>
  <c r="BE83" i="10"/>
  <c r="BE84" i="10"/>
  <c r="BE85" i="10"/>
  <c r="BE86" i="10"/>
  <c r="BE87" i="10"/>
  <c r="BE88" i="10"/>
  <c r="BE89" i="10"/>
  <c r="BE90" i="10"/>
  <c r="BE91" i="10"/>
  <c r="BE92" i="10"/>
  <c r="BE93" i="10"/>
  <c r="BI5" i="10"/>
  <c r="BI10" i="10"/>
  <c r="BI18" i="10"/>
  <c r="BI21" i="10"/>
  <c r="BI29" i="10"/>
  <c r="BI30" i="10"/>
  <c r="BI38" i="10"/>
  <c r="BI43" i="10"/>
  <c r="BI50" i="10"/>
  <c r="BI53" i="10"/>
  <c r="BI61" i="10"/>
  <c r="BI62" i="10"/>
  <c r="BI70" i="10"/>
  <c r="BI74" i="10"/>
  <c r="BI82" i="10"/>
  <c r="BI85" i="10"/>
  <c r="BI93" i="10"/>
  <c r="BM6" i="10"/>
  <c r="BM5" i="10"/>
  <c r="BM7" i="10"/>
  <c r="BM8" i="10"/>
  <c r="BM9" i="10"/>
  <c r="BM10" i="10"/>
  <c r="BM11" i="10"/>
  <c r="BM12" i="10"/>
  <c r="BM13" i="10"/>
  <c r="BM14" i="10"/>
  <c r="BM15" i="10"/>
  <c r="BM16" i="10"/>
  <c r="BM17" i="10"/>
  <c r="BM18" i="10"/>
  <c r="BM19" i="10"/>
  <c r="BM20" i="10"/>
  <c r="BM21" i="10"/>
  <c r="BM22" i="10"/>
  <c r="BM23" i="10"/>
  <c r="BM24" i="10"/>
  <c r="BM25" i="10"/>
  <c r="BM26" i="10"/>
  <c r="BM27" i="10"/>
  <c r="BM28" i="10"/>
  <c r="BM29" i="10"/>
  <c r="BM30" i="10"/>
  <c r="BM31" i="10"/>
  <c r="BM32" i="10"/>
  <c r="BM33" i="10"/>
  <c r="BM34" i="10"/>
  <c r="BM35" i="10"/>
  <c r="BM36" i="10"/>
  <c r="BM37" i="10"/>
  <c r="BM38" i="10"/>
  <c r="BM39" i="10"/>
  <c r="BM40" i="10"/>
  <c r="BM41" i="10"/>
  <c r="BM43" i="10"/>
  <c r="BM42" i="10"/>
  <c r="BM44" i="10"/>
  <c r="BM45" i="10"/>
  <c r="BM46" i="10"/>
  <c r="BM47" i="10"/>
  <c r="BM48" i="10"/>
  <c r="BM49" i="10"/>
  <c r="BM50" i="10"/>
  <c r="BM51" i="10"/>
  <c r="BM52" i="10"/>
  <c r="BM53" i="10"/>
  <c r="BM54" i="10"/>
  <c r="BM55" i="10"/>
  <c r="BM56" i="10"/>
  <c r="BM57" i="10"/>
  <c r="BM58" i="10"/>
  <c r="BM59" i="10"/>
  <c r="BM60" i="10"/>
  <c r="BM61" i="10"/>
  <c r="BM62" i="10"/>
  <c r="BM63" i="10"/>
  <c r="BM64" i="10"/>
  <c r="BM65" i="10"/>
  <c r="BM66" i="10"/>
  <c r="BM67" i="10"/>
  <c r="BM68" i="10"/>
  <c r="BM69" i="10"/>
  <c r="BM70" i="10"/>
  <c r="BM71" i="10"/>
  <c r="BM72" i="10"/>
  <c r="BM73" i="10"/>
  <c r="BM74" i="10"/>
  <c r="BM75" i="10"/>
  <c r="BM76" i="10"/>
  <c r="BM77" i="10"/>
  <c r="BM78" i="10"/>
  <c r="BM79" i="10"/>
  <c r="BM80" i="10"/>
  <c r="BM81" i="10"/>
  <c r="BM82" i="10"/>
  <c r="BM83" i="10"/>
  <c r="BM84" i="10"/>
  <c r="BM85" i="10"/>
  <c r="BM86" i="10"/>
  <c r="BM87" i="10"/>
  <c r="BM88" i="10"/>
  <c r="BM89" i="10"/>
  <c r="BM90" i="10"/>
  <c r="BM91" i="10"/>
  <c r="BM92" i="10"/>
  <c r="BM93" i="10"/>
  <c r="BQ8" i="10"/>
  <c r="BQ9" i="10"/>
  <c r="BQ13" i="10"/>
  <c r="BQ14" i="10"/>
  <c r="BQ18" i="10"/>
  <c r="BQ20" i="10"/>
  <c r="BQ24" i="10"/>
  <c r="BQ25" i="10"/>
  <c r="BQ29" i="10"/>
  <c r="BQ30" i="10"/>
  <c r="BQ34" i="10"/>
  <c r="BQ36" i="10"/>
  <c r="BQ40" i="10"/>
  <c r="BQ41" i="10"/>
  <c r="BQ45" i="10"/>
  <c r="BQ46" i="10"/>
  <c r="BQ50" i="10"/>
  <c r="BQ52" i="10"/>
  <c r="BQ56" i="10"/>
  <c r="BQ57" i="10"/>
  <c r="BQ61" i="10"/>
  <c r="BQ62" i="10"/>
  <c r="BQ66" i="10"/>
  <c r="BQ68" i="10"/>
  <c r="BQ72" i="10"/>
  <c r="BQ73" i="10"/>
  <c r="BQ77" i="10"/>
  <c r="BQ78" i="10"/>
  <c r="BQ82" i="10"/>
  <c r="BQ84" i="10"/>
  <c r="BQ88" i="10"/>
  <c r="BQ89" i="10"/>
  <c r="BQ93" i="10"/>
  <c r="BU6" i="10"/>
  <c r="BU5" i="10"/>
  <c r="BU7" i="10"/>
  <c r="BU8" i="10"/>
  <c r="BU9" i="10"/>
  <c r="BU10" i="10"/>
  <c r="BU11" i="10"/>
  <c r="BU12" i="10"/>
  <c r="BU13" i="10"/>
  <c r="BU14" i="10"/>
  <c r="BU15" i="10"/>
  <c r="BU16" i="10"/>
  <c r="BU17" i="10"/>
  <c r="BU18" i="10"/>
  <c r="BU19" i="10"/>
  <c r="BU20" i="10"/>
  <c r="BU21" i="10"/>
  <c r="BU22" i="10"/>
  <c r="BU23" i="10"/>
  <c r="BU24" i="10"/>
  <c r="BU25" i="10"/>
  <c r="BU26" i="10"/>
  <c r="BU27" i="10"/>
  <c r="BU28" i="10"/>
  <c r="BU29" i="10"/>
  <c r="BU30" i="10"/>
  <c r="BU31" i="10"/>
  <c r="BU32" i="10"/>
  <c r="BU33" i="10"/>
  <c r="BU34" i="10"/>
  <c r="BU35" i="10"/>
  <c r="BU36" i="10"/>
  <c r="BU37" i="10"/>
  <c r="BU38" i="10"/>
  <c r="BU39" i="10"/>
  <c r="BU40" i="10"/>
  <c r="BU41" i="10"/>
  <c r="BU43" i="10"/>
  <c r="BU42" i="10"/>
  <c r="BU44" i="10"/>
  <c r="BU45" i="10"/>
  <c r="BU46" i="10"/>
  <c r="BU47" i="10"/>
  <c r="BU48" i="10"/>
  <c r="BU49" i="10"/>
  <c r="BU50" i="10"/>
  <c r="BU51" i="10"/>
  <c r="BU52" i="10"/>
  <c r="BU53" i="10"/>
  <c r="BU54" i="10"/>
  <c r="BU55" i="10"/>
  <c r="BU56" i="10"/>
  <c r="BU57" i="10"/>
  <c r="BU58" i="10"/>
  <c r="BU59" i="10"/>
  <c r="BU60" i="10"/>
  <c r="BU61" i="10"/>
  <c r="BU62" i="10"/>
  <c r="BU63" i="10"/>
  <c r="BU64" i="10"/>
  <c r="BU65" i="10"/>
  <c r="BU66" i="10"/>
  <c r="BU67" i="10"/>
  <c r="BU68" i="10"/>
  <c r="BU69" i="10"/>
  <c r="BU70" i="10"/>
  <c r="BU71" i="10"/>
  <c r="BU72" i="10"/>
  <c r="BU73" i="10"/>
  <c r="BU74" i="10"/>
  <c r="BU75" i="10"/>
  <c r="BU76" i="10"/>
  <c r="BU77" i="10"/>
  <c r="BU78" i="10"/>
  <c r="BU79" i="10"/>
  <c r="BU80" i="10"/>
  <c r="BU81" i="10"/>
  <c r="BU82" i="10"/>
  <c r="BU83" i="10"/>
  <c r="BU84" i="10"/>
  <c r="BU85" i="10"/>
  <c r="BU86" i="10"/>
  <c r="BU87" i="10"/>
  <c r="BU88" i="10"/>
  <c r="BU89" i="10"/>
  <c r="BU90" i="10"/>
  <c r="BU91" i="10"/>
  <c r="BU92" i="10"/>
  <c r="BU93" i="10"/>
  <c r="BY5" i="10"/>
  <c r="BY8" i="10"/>
  <c r="BY9" i="10"/>
  <c r="BY12" i="10"/>
  <c r="BY13" i="10"/>
  <c r="BY14" i="10"/>
  <c r="BY17" i="10"/>
  <c r="BY18" i="10"/>
  <c r="BY20" i="10"/>
  <c r="BY22" i="10"/>
  <c r="BY24" i="10"/>
  <c r="BY25" i="10"/>
  <c r="BY28" i="10"/>
  <c r="BY29" i="10"/>
  <c r="BY30" i="10"/>
  <c r="BY33" i="10"/>
  <c r="BY34" i="10"/>
  <c r="BY36" i="10"/>
  <c r="BY38" i="10"/>
  <c r="BY40" i="10"/>
  <c r="BY41" i="10"/>
  <c r="BY44" i="10"/>
  <c r="BY45" i="10"/>
  <c r="BY46" i="10"/>
  <c r="BY49" i="10"/>
  <c r="BY50" i="10"/>
  <c r="BY52" i="10"/>
  <c r="BY54" i="10"/>
  <c r="BY56" i="10"/>
  <c r="BY57" i="10"/>
  <c r="BY60" i="10"/>
  <c r="BY61" i="10"/>
  <c r="BY62" i="10"/>
  <c r="BY65" i="10"/>
  <c r="BY66" i="10"/>
  <c r="BY68" i="10"/>
  <c r="BY70" i="10"/>
  <c r="BY72" i="10"/>
  <c r="BY73" i="10"/>
  <c r="BY76" i="10"/>
  <c r="BY77" i="10"/>
  <c r="BY78" i="10"/>
  <c r="BY81" i="10"/>
  <c r="BY82" i="10"/>
  <c r="BY84" i="10"/>
  <c r="BY86" i="10"/>
  <c r="BY88" i="10"/>
  <c r="BY89" i="10"/>
  <c r="BY92" i="10"/>
  <c r="BY93" i="10"/>
  <c r="CC5" i="10"/>
  <c r="CC13" i="10"/>
  <c r="CC22" i="10"/>
  <c r="CC29" i="10"/>
  <c r="CC38" i="10"/>
  <c r="CC45" i="10"/>
  <c r="CC54" i="10"/>
  <c r="CC61" i="10"/>
  <c r="CC70" i="10"/>
  <c r="CC77" i="10"/>
  <c r="CC86" i="10"/>
  <c r="CC93" i="10"/>
  <c r="CG5" i="10"/>
  <c r="CG8" i="10"/>
  <c r="CG9" i="10"/>
  <c r="CG12" i="10"/>
  <c r="CG13" i="10"/>
  <c r="CG14" i="10"/>
  <c r="CG17" i="10"/>
  <c r="CG18" i="10"/>
  <c r="CG20" i="10"/>
  <c r="CG22" i="10"/>
  <c r="CG24" i="10"/>
  <c r="CG25" i="10"/>
  <c r="CG28" i="10"/>
  <c r="CG29" i="10"/>
  <c r="CG30" i="10"/>
  <c r="CG33" i="10"/>
  <c r="CG34" i="10"/>
  <c r="CG36" i="10"/>
  <c r="CG38" i="10"/>
  <c r="CG40" i="10"/>
  <c r="CG41" i="10"/>
  <c r="CG44" i="10"/>
  <c r="CG45" i="10"/>
  <c r="CG46" i="10"/>
  <c r="CG49" i="10"/>
  <c r="CG50" i="10"/>
  <c r="CG52" i="10"/>
  <c r="CG54" i="10"/>
  <c r="CG56" i="10"/>
  <c r="CG57" i="10"/>
  <c r="CG60" i="10"/>
  <c r="CG61" i="10"/>
  <c r="CG62" i="10"/>
  <c r="CG65" i="10"/>
  <c r="CG66" i="10"/>
  <c r="CG68" i="10"/>
  <c r="CG70" i="10"/>
  <c r="CG72" i="10"/>
  <c r="CG73" i="10"/>
  <c r="CG76" i="10"/>
  <c r="CG77" i="10"/>
  <c r="CG78" i="10"/>
  <c r="CG81" i="10"/>
  <c r="CG82" i="10"/>
  <c r="CG84" i="10"/>
  <c r="CG86" i="10"/>
  <c r="CG88" i="10"/>
  <c r="CG89" i="10"/>
  <c r="CG92" i="10"/>
  <c r="CG93" i="10"/>
  <c r="CK5" i="10"/>
  <c r="CK13" i="10"/>
  <c r="CK22" i="10"/>
  <c r="CK29" i="10"/>
  <c r="CK38" i="10"/>
  <c r="CK45" i="10"/>
  <c r="CK54" i="10"/>
  <c r="CK61" i="10"/>
  <c r="CK70" i="10"/>
  <c r="CK77" i="10"/>
  <c r="CK86" i="10"/>
  <c r="CO6" i="10"/>
  <c r="CO5" i="10"/>
  <c r="CO7" i="10"/>
  <c r="CO8" i="10"/>
  <c r="CO9" i="10"/>
  <c r="CO10" i="10"/>
  <c r="CO11" i="10"/>
  <c r="CO12" i="10"/>
  <c r="CO13" i="10"/>
  <c r="CO14" i="10"/>
  <c r="CO15" i="10"/>
  <c r="CO16" i="10"/>
  <c r="CO17" i="10"/>
  <c r="CO18" i="10"/>
  <c r="CO19" i="10"/>
  <c r="CO20" i="10"/>
  <c r="CO21" i="10"/>
  <c r="CO22" i="10"/>
  <c r="CO23" i="10"/>
  <c r="CO24" i="10"/>
  <c r="CO25" i="10"/>
  <c r="CO26" i="10"/>
  <c r="CO27" i="10"/>
  <c r="CO28" i="10"/>
  <c r="CO29" i="10"/>
  <c r="CO30" i="10"/>
  <c r="CO31" i="10"/>
  <c r="CO32" i="10"/>
  <c r="CO33" i="10"/>
  <c r="CO34" i="10"/>
  <c r="CO35" i="10"/>
  <c r="CO36" i="10"/>
  <c r="CO37" i="10"/>
  <c r="CO38" i="10"/>
  <c r="CO39" i="10"/>
  <c r="CO40" i="10"/>
  <c r="CO41" i="10"/>
  <c r="CO43" i="10"/>
  <c r="CO42" i="10"/>
  <c r="CO44" i="10"/>
  <c r="CO45" i="10"/>
  <c r="CO46" i="10"/>
  <c r="CO47" i="10"/>
  <c r="CO48" i="10"/>
  <c r="CO49" i="10"/>
  <c r="CO50" i="10"/>
  <c r="CO51" i="10"/>
  <c r="CO52" i="10"/>
  <c r="CO53" i="10"/>
  <c r="CO54" i="10"/>
  <c r="CO55" i="10"/>
  <c r="CO56" i="10"/>
  <c r="CO57" i="10"/>
  <c r="CO58" i="10"/>
  <c r="CO59" i="10"/>
  <c r="CO60" i="10"/>
  <c r="CO61" i="10"/>
  <c r="CO62" i="10"/>
  <c r="CO63" i="10"/>
  <c r="CO64" i="10"/>
  <c r="CO65" i="10"/>
  <c r="CO66" i="10"/>
  <c r="CO67" i="10"/>
  <c r="CO68" i="10"/>
  <c r="CO69" i="10"/>
  <c r="CO70" i="10"/>
  <c r="CO71" i="10"/>
  <c r="CO72" i="10"/>
  <c r="CO73" i="10"/>
  <c r="CO74" i="10"/>
  <c r="CO75" i="10"/>
  <c r="CO76" i="10"/>
  <c r="CO77" i="10"/>
  <c r="CO78" i="10"/>
  <c r="CO79" i="10"/>
  <c r="CO80" i="10"/>
  <c r="CO81" i="10"/>
  <c r="CO82" i="10"/>
  <c r="CO83" i="10"/>
  <c r="CO84" i="10"/>
  <c r="CO85" i="10"/>
  <c r="CO86" i="10"/>
  <c r="CO87" i="10"/>
  <c r="CO88" i="10"/>
  <c r="CO89" i="10"/>
  <c r="CO90" i="10"/>
  <c r="CO91" i="10"/>
  <c r="CO92" i="10"/>
  <c r="CS5" i="10"/>
  <c r="CS10" i="10"/>
  <c r="CS11" i="10"/>
  <c r="CS15" i="10"/>
  <c r="CS16" i="10"/>
  <c r="CS20" i="10"/>
  <c r="CS22" i="10"/>
  <c r="CS26" i="10"/>
  <c r="CS27" i="10"/>
  <c r="CS31" i="10"/>
  <c r="CS32" i="10"/>
  <c r="CS36" i="10"/>
  <c r="CS38" i="10"/>
  <c r="CS43" i="10"/>
  <c r="CS42" i="10"/>
  <c r="CS47" i="10"/>
  <c r="CS48" i="10"/>
  <c r="CS52" i="10"/>
  <c r="CS54" i="10"/>
  <c r="CS58" i="10"/>
  <c r="CS59" i="10"/>
  <c r="CS63" i="10"/>
  <c r="CS64" i="10"/>
  <c r="CS68" i="10"/>
  <c r="CS70" i="10"/>
  <c r="CS74" i="10"/>
  <c r="CS75" i="10"/>
  <c r="CS79" i="10"/>
  <c r="CS80" i="10"/>
  <c r="CS84" i="10"/>
  <c r="CS86" i="10"/>
  <c r="CS90" i="10"/>
  <c r="CS91" i="10"/>
  <c r="CW6" i="10"/>
  <c r="CW5" i="10"/>
  <c r="CW7" i="10"/>
  <c r="CW8" i="10"/>
  <c r="CW9" i="10"/>
  <c r="CW10" i="10"/>
  <c r="CW11" i="10"/>
  <c r="CW12" i="10"/>
  <c r="CW13" i="10"/>
  <c r="CW14" i="10"/>
  <c r="CW15" i="10"/>
  <c r="CW16" i="10"/>
  <c r="CW17" i="10"/>
  <c r="CW18" i="10"/>
  <c r="CW19" i="10"/>
  <c r="CW20" i="10"/>
  <c r="CW21" i="10"/>
  <c r="CW22" i="10"/>
  <c r="CW23" i="10"/>
  <c r="CW24" i="10"/>
  <c r="CW25" i="10"/>
  <c r="CW26" i="10"/>
  <c r="CW27" i="10"/>
  <c r="CW28" i="10"/>
  <c r="CW29" i="10"/>
  <c r="CW30" i="10"/>
  <c r="CW31" i="10"/>
  <c r="CW32" i="10"/>
  <c r="CW33" i="10"/>
  <c r="CW34" i="10"/>
  <c r="CW35" i="10"/>
  <c r="CW36" i="10"/>
  <c r="CW37" i="10"/>
  <c r="CW38" i="10"/>
  <c r="CW39" i="10"/>
  <c r="CW40" i="10"/>
  <c r="CW41" i="10"/>
  <c r="CW43" i="10"/>
  <c r="CW42" i="10"/>
  <c r="CW44" i="10"/>
  <c r="CW45" i="10"/>
  <c r="CW46" i="10"/>
  <c r="CW47" i="10"/>
  <c r="CW48" i="10"/>
  <c r="CW49" i="10"/>
  <c r="CW50" i="10"/>
  <c r="CW51" i="10"/>
  <c r="CW52" i="10"/>
  <c r="CW53" i="10"/>
  <c r="CW54" i="10"/>
  <c r="CW55" i="10"/>
  <c r="CW56" i="10"/>
  <c r="CW57" i="10"/>
  <c r="CW58" i="10"/>
  <c r="CW59" i="10"/>
  <c r="CW60" i="10"/>
  <c r="CW61" i="10"/>
  <c r="CW62" i="10"/>
  <c r="CW63" i="10"/>
  <c r="CW64" i="10"/>
  <c r="CW65" i="10"/>
  <c r="CW66" i="10"/>
  <c r="CW67" i="10"/>
  <c r="CW68" i="10"/>
  <c r="CW69" i="10"/>
  <c r="CW70" i="10"/>
  <c r="CW71" i="10"/>
  <c r="CW72" i="10"/>
  <c r="CW73" i="10"/>
  <c r="CW74" i="10"/>
  <c r="CW75" i="10"/>
  <c r="CW76" i="10"/>
  <c r="CW77" i="10"/>
  <c r="CW78" i="10"/>
  <c r="CW79" i="10"/>
  <c r="CW80" i="10"/>
  <c r="CW81" i="10"/>
  <c r="CW82" i="10"/>
  <c r="CW83" i="10"/>
  <c r="CW84" i="10"/>
  <c r="CW85" i="10"/>
  <c r="CW86" i="10"/>
  <c r="CW87" i="10"/>
  <c r="CW88" i="10"/>
  <c r="CW89" i="10"/>
  <c r="CW90" i="10"/>
  <c r="CW91" i="10"/>
  <c r="CW92" i="10"/>
  <c r="DA6" i="10"/>
  <c r="DA5" i="10"/>
  <c r="DA8" i="10"/>
  <c r="DA10" i="10"/>
  <c r="DA12" i="10"/>
  <c r="DA13" i="10"/>
  <c r="DA16" i="10"/>
  <c r="DA17" i="10"/>
  <c r="DA18" i="10"/>
  <c r="DA21" i="10"/>
  <c r="DA22" i="10"/>
  <c r="DA24" i="10"/>
  <c r="DA26" i="10"/>
  <c r="DA28" i="10"/>
  <c r="DA29" i="10"/>
  <c r="DA32" i="10"/>
  <c r="DA33" i="10"/>
  <c r="DA34" i="10"/>
  <c r="DA37" i="10"/>
  <c r="DA38" i="10"/>
  <c r="DA40" i="10"/>
  <c r="DA43" i="10"/>
  <c r="DA44" i="10"/>
  <c r="DA45" i="10"/>
  <c r="DA48" i="10"/>
  <c r="DA49" i="10"/>
  <c r="DA50" i="10"/>
  <c r="DA53" i="10"/>
  <c r="DA54" i="10"/>
  <c r="DA56" i="10"/>
  <c r="DA58" i="10"/>
  <c r="DA60" i="10"/>
  <c r="DA61" i="10"/>
  <c r="DA64" i="10"/>
  <c r="DA65" i="10"/>
  <c r="DA66" i="10"/>
  <c r="DA69" i="10"/>
  <c r="DA70" i="10"/>
  <c r="DA72" i="10"/>
  <c r="DA74" i="10"/>
  <c r="DA76" i="10"/>
  <c r="DA77" i="10"/>
  <c r="DA80" i="10"/>
  <c r="DA81" i="10"/>
  <c r="DA82" i="10"/>
  <c r="DA85" i="10"/>
  <c r="DA86" i="10"/>
  <c r="DA88" i="10"/>
  <c r="DA90" i="10"/>
  <c r="DA92" i="10"/>
  <c r="H5" i="10"/>
  <c r="H6" i="10"/>
  <c r="H7" i="10"/>
  <c r="H8" i="10"/>
  <c r="H9" i="10"/>
  <c r="H11" i="10"/>
  <c r="H13" i="10"/>
  <c r="H14" i="10"/>
  <c r="H15" i="10"/>
  <c r="H16" i="10"/>
  <c r="H10" i="10"/>
  <c r="H12" i="10"/>
  <c r="H18" i="10"/>
  <c r="H20" i="10"/>
  <c r="H21" i="10"/>
  <c r="H22" i="10"/>
  <c r="H23" i="10"/>
  <c r="H24" i="10"/>
  <c r="H25" i="10"/>
  <c r="H26" i="10"/>
  <c r="H27" i="10"/>
  <c r="H17" i="10"/>
  <c r="H19" i="10"/>
  <c r="H29" i="10"/>
  <c r="H31" i="10"/>
  <c r="H28" i="10"/>
  <c r="H30"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8" i="10"/>
  <c r="H67"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P5" i="10"/>
  <c r="P15" i="10"/>
  <c r="P18" i="10"/>
  <c r="P27" i="10"/>
  <c r="P29" i="10"/>
  <c r="P36" i="10"/>
  <c r="P37" i="10"/>
  <c r="P45" i="10"/>
  <c r="P49" i="10"/>
  <c r="P57" i="10"/>
  <c r="P60" i="10"/>
  <c r="P67" i="10"/>
  <c r="P69" i="10"/>
  <c r="P77" i="10"/>
  <c r="P81" i="10"/>
  <c r="P88" i="10"/>
  <c r="P89" i="10"/>
  <c r="X5" i="10"/>
  <c r="X6" i="10"/>
  <c r="X7" i="10"/>
  <c r="X8" i="10"/>
  <c r="X9" i="10"/>
  <c r="X11" i="10"/>
  <c r="X13" i="10"/>
  <c r="X14" i="10"/>
  <c r="X15" i="10"/>
  <c r="X16" i="10"/>
  <c r="X10" i="10"/>
  <c r="X12" i="10"/>
  <c r="X18" i="10"/>
  <c r="X20" i="10"/>
  <c r="X21" i="10"/>
  <c r="X22" i="10"/>
  <c r="X23" i="10"/>
  <c r="X24" i="10"/>
  <c r="X25" i="10"/>
  <c r="X26" i="10"/>
  <c r="X27" i="10"/>
  <c r="X17" i="10"/>
  <c r="X19" i="10"/>
  <c r="X29" i="10"/>
  <c r="X28"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8" i="10"/>
  <c r="X67"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AF5" i="10"/>
  <c r="AF7" i="10"/>
  <c r="AF8" i="10"/>
  <c r="AF9" i="10"/>
  <c r="AF13" i="10"/>
  <c r="AF14" i="10"/>
  <c r="AF15" i="10"/>
  <c r="AF10" i="10"/>
  <c r="AF12" i="10"/>
  <c r="AF18" i="10"/>
  <c r="AF21" i="10"/>
  <c r="AF22" i="10"/>
  <c r="AF23" i="10"/>
  <c r="AF25" i="10"/>
  <c r="AF26" i="10"/>
  <c r="AF27" i="10"/>
  <c r="AF19" i="10"/>
  <c r="AF29" i="10"/>
  <c r="AF28" i="10"/>
  <c r="AF31" i="10"/>
  <c r="AF32" i="10"/>
  <c r="AF33" i="10"/>
  <c r="AF35" i="10"/>
  <c r="AF36" i="10"/>
  <c r="AF37" i="10"/>
  <c r="AF39" i="10"/>
  <c r="AF40" i="10"/>
  <c r="AF41" i="10"/>
  <c r="AF43" i="10"/>
  <c r="AF44" i="10"/>
  <c r="AF45" i="10"/>
  <c r="AF47" i="10"/>
  <c r="AF48" i="10"/>
  <c r="AF49" i="10"/>
  <c r="AF51" i="10"/>
  <c r="AF52" i="10"/>
  <c r="AF53" i="10"/>
  <c r="AF55" i="10"/>
  <c r="AF56" i="10"/>
  <c r="AF57" i="10"/>
  <c r="AF59" i="10"/>
  <c r="AF60" i="10"/>
  <c r="AF61" i="10"/>
  <c r="AF63" i="10"/>
  <c r="AF64" i="10"/>
  <c r="AF65" i="10"/>
  <c r="AF68" i="10"/>
  <c r="AF67" i="10"/>
  <c r="AF69" i="10"/>
  <c r="AF71" i="10"/>
  <c r="AF72" i="10"/>
  <c r="AF73" i="10"/>
  <c r="AF75" i="10"/>
  <c r="AF76" i="10"/>
  <c r="AF77" i="10"/>
  <c r="AF79" i="10"/>
  <c r="AF80" i="10"/>
  <c r="AF81" i="10"/>
  <c r="AF83" i="10"/>
  <c r="AF84" i="10"/>
  <c r="AF85" i="10"/>
  <c r="AF87" i="10"/>
  <c r="AF88" i="10"/>
  <c r="AF89" i="10"/>
  <c r="AF91" i="10"/>
  <c r="AF92" i="10"/>
  <c r="AF93" i="10"/>
  <c r="AF95" i="10"/>
  <c r="AN6" i="10"/>
  <c r="AN7" i="10"/>
  <c r="AN11" i="10"/>
  <c r="AN13" i="10"/>
  <c r="AN16" i="10"/>
  <c r="AN10" i="10"/>
  <c r="AN20" i="10"/>
  <c r="AN21" i="10"/>
  <c r="AN24" i="10"/>
  <c r="AN25" i="10"/>
  <c r="AN17" i="10"/>
  <c r="AN19" i="10"/>
  <c r="AN30" i="10"/>
  <c r="AN31" i="10"/>
  <c r="AN34" i="10"/>
  <c r="AN35" i="10"/>
  <c r="AN38" i="10"/>
  <c r="AN39" i="10"/>
  <c r="AN42" i="10"/>
  <c r="AN43" i="10"/>
  <c r="AN46" i="10"/>
  <c r="AN47" i="10"/>
  <c r="AN50" i="10"/>
  <c r="AN51" i="10"/>
  <c r="AN54" i="10"/>
  <c r="AN55" i="10"/>
  <c r="AN58" i="10"/>
  <c r="AN59" i="10"/>
  <c r="AN62" i="10"/>
  <c r="AN63" i="10"/>
  <c r="AN66" i="10"/>
  <c r="AN68" i="10"/>
  <c r="AN70" i="10"/>
  <c r="AN71" i="10"/>
  <c r="AN74" i="10"/>
  <c r="AN75" i="10"/>
  <c r="AN78" i="10"/>
  <c r="AN79" i="10"/>
  <c r="AN82" i="10"/>
  <c r="AN83" i="10"/>
  <c r="AN86" i="10"/>
  <c r="AN87" i="10"/>
  <c r="AN90" i="10"/>
  <c r="AN91" i="10"/>
  <c r="AN94" i="10"/>
  <c r="AN95" i="10"/>
  <c r="AV5" i="10"/>
  <c r="AV7" i="10"/>
  <c r="AV8" i="10"/>
  <c r="AV9" i="10"/>
  <c r="AV13" i="10"/>
  <c r="AV14" i="10"/>
  <c r="AV15" i="10"/>
  <c r="AV10" i="10"/>
  <c r="AV12" i="10"/>
  <c r="AV18" i="10"/>
  <c r="AV21" i="10"/>
  <c r="AV22" i="10"/>
  <c r="AV23" i="10"/>
  <c r="AV25" i="10"/>
  <c r="AV26" i="10"/>
  <c r="AV27" i="10"/>
  <c r="AV19" i="10"/>
  <c r="AV29" i="10"/>
  <c r="AV28" i="10"/>
  <c r="AV31" i="10"/>
  <c r="AV32" i="10"/>
  <c r="AV33" i="10"/>
  <c r="AV35" i="10"/>
  <c r="AV36" i="10"/>
  <c r="AV37" i="10"/>
  <c r="AV39" i="10"/>
  <c r="AV40" i="10"/>
  <c r="AV41" i="10"/>
  <c r="AV43" i="10"/>
  <c r="AV44" i="10"/>
  <c r="AV45" i="10"/>
  <c r="AV47" i="10"/>
  <c r="AV48" i="10"/>
  <c r="AV49" i="10"/>
  <c r="AV51" i="10"/>
  <c r="AV52" i="10"/>
  <c r="AV53" i="10"/>
  <c r="AV55" i="10"/>
  <c r="AV56" i="10"/>
  <c r="AV57" i="10"/>
  <c r="AV59" i="10"/>
  <c r="AV60" i="10"/>
  <c r="AV61" i="10"/>
  <c r="AV63" i="10"/>
  <c r="AV64" i="10"/>
  <c r="AV65" i="10"/>
  <c r="AV68" i="10"/>
  <c r="AV67" i="10"/>
  <c r="AV69" i="10"/>
  <c r="AV71" i="10"/>
  <c r="AV72" i="10"/>
  <c r="AV73" i="10"/>
  <c r="AV75" i="10"/>
  <c r="AV76" i="10"/>
  <c r="AV77" i="10"/>
  <c r="AV79" i="10"/>
  <c r="AV80" i="10"/>
  <c r="AV81" i="10"/>
  <c r="AV83" i="10"/>
  <c r="AV84" i="10"/>
  <c r="AV85" i="10"/>
  <c r="AV87" i="10"/>
  <c r="AV88" i="10"/>
  <c r="AV89" i="10"/>
  <c r="AV91" i="10"/>
  <c r="AV92" i="10"/>
  <c r="AV93" i="10"/>
  <c r="AV95" i="10"/>
  <c r="BD5" i="10"/>
  <c r="BD6" i="10"/>
  <c r="BD7" i="10"/>
  <c r="BD8" i="10"/>
  <c r="BD9" i="10"/>
  <c r="BD11" i="10"/>
  <c r="BD13" i="10"/>
  <c r="BD14" i="10"/>
  <c r="BD15" i="10"/>
  <c r="BD16" i="10"/>
  <c r="BD10" i="10"/>
  <c r="BD12" i="10"/>
  <c r="BD18" i="10"/>
  <c r="BD20" i="10"/>
  <c r="BD21" i="10"/>
  <c r="BD22" i="10"/>
  <c r="BD23" i="10"/>
  <c r="BD24" i="10"/>
  <c r="BD25" i="10"/>
  <c r="BD26" i="10"/>
  <c r="BD27" i="10"/>
  <c r="BD17" i="10"/>
  <c r="BD19" i="10"/>
  <c r="BD29" i="10"/>
  <c r="BD28" i="10"/>
  <c r="BD30" i="10"/>
  <c r="BD31" i="10"/>
  <c r="BD32" i="10"/>
  <c r="BD33" i="10"/>
  <c r="BD34" i="10"/>
  <c r="BD35" i="10"/>
  <c r="BD36" i="10"/>
  <c r="BD37" i="10"/>
  <c r="BD38" i="10"/>
  <c r="BD39" i="10"/>
  <c r="BD40" i="10"/>
  <c r="BD41" i="10"/>
  <c r="BD42" i="10"/>
  <c r="BD43" i="10"/>
  <c r="BD44" i="10"/>
  <c r="BD45" i="10"/>
  <c r="BD46" i="10"/>
  <c r="BD47" i="10"/>
  <c r="BD48" i="10"/>
  <c r="BD49" i="10"/>
  <c r="BD50" i="10"/>
  <c r="BD51" i="10"/>
  <c r="BD52" i="10"/>
  <c r="BD53" i="10"/>
  <c r="BD54" i="10"/>
  <c r="BD55" i="10"/>
  <c r="BD56" i="10"/>
  <c r="BD57" i="10"/>
  <c r="BD58" i="10"/>
  <c r="BD59" i="10"/>
  <c r="BD60" i="10"/>
  <c r="BD61" i="10"/>
  <c r="BD62" i="10"/>
  <c r="BD63" i="10"/>
  <c r="BD64" i="10"/>
  <c r="BD65" i="10"/>
  <c r="BD66" i="10"/>
  <c r="BD68" i="10"/>
  <c r="BD67" i="10"/>
  <c r="BD69" i="10"/>
  <c r="BD70" i="10"/>
  <c r="BD71" i="10"/>
  <c r="BD72" i="10"/>
  <c r="BD73" i="10"/>
  <c r="BD74" i="10"/>
  <c r="BD75" i="10"/>
  <c r="BD76" i="10"/>
  <c r="BD77" i="10"/>
  <c r="BD78" i="10"/>
  <c r="BD79" i="10"/>
  <c r="BD80" i="10"/>
  <c r="BD81" i="10"/>
  <c r="BD82" i="10"/>
  <c r="BD83" i="10"/>
  <c r="BD84" i="10"/>
  <c r="BD85" i="10"/>
  <c r="BD86" i="10"/>
  <c r="BD87" i="10"/>
  <c r="BD88" i="10"/>
  <c r="BD89" i="10"/>
  <c r="BD90" i="10"/>
  <c r="BD91" i="10"/>
  <c r="BD92" i="10"/>
  <c r="BD93" i="10"/>
  <c r="BD94" i="10"/>
  <c r="BD95" i="10"/>
  <c r="BL5" i="10"/>
  <c r="BL6" i="10"/>
  <c r="BL7" i="10"/>
  <c r="BL8" i="10"/>
  <c r="BL9" i="10"/>
  <c r="BL11" i="10"/>
  <c r="BL12" i="10"/>
  <c r="BL13" i="10"/>
  <c r="BL14" i="10"/>
  <c r="BL15" i="10"/>
  <c r="BL16" i="10"/>
  <c r="BL10" i="10"/>
  <c r="BL18" i="10"/>
  <c r="BL19" i="10"/>
  <c r="BL20" i="10"/>
  <c r="BL21" i="10"/>
  <c r="BL22" i="10"/>
  <c r="BL23" i="10"/>
  <c r="BL24" i="10"/>
  <c r="BL25" i="10"/>
  <c r="BL26" i="10"/>
  <c r="BL27" i="10"/>
  <c r="BL17" i="10"/>
  <c r="BL29" i="10"/>
  <c r="BL28" i="10"/>
  <c r="BL30" i="10"/>
  <c r="BL31" i="10"/>
  <c r="BL32" i="10"/>
  <c r="BL33" i="10"/>
  <c r="BL34" i="10"/>
  <c r="BL35" i="10"/>
  <c r="BL36" i="10"/>
  <c r="BL37" i="10"/>
  <c r="BL38" i="10"/>
  <c r="BL39" i="10"/>
  <c r="BL40" i="10"/>
  <c r="BL41" i="10"/>
  <c r="BL42" i="10"/>
  <c r="BL43" i="10"/>
  <c r="BL44" i="10"/>
  <c r="BL45" i="10"/>
  <c r="BL46" i="10"/>
  <c r="BL47" i="10"/>
  <c r="BL48" i="10"/>
  <c r="BL49" i="10"/>
  <c r="BL50" i="10"/>
  <c r="BL51" i="10"/>
  <c r="BL52" i="10"/>
  <c r="BL53" i="10"/>
  <c r="BL54" i="10"/>
  <c r="BL55" i="10"/>
  <c r="BL56" i="10"/>
  <c r="BL57" i="10"/>
  <c r="BL58" i="10"/>
  <c r="BL59" i="10"/>
  <c r="BL60" i="10"/>
  <c r="BL61" i="10"/>
  <c r="BL62" i="10"/>
  <c r="BL63" i="10"/>
  <c r="BL64" i="10"/>
  <c r="BL65" i="10"/>
  <c r="BL66" i="10"/>
  <c r="BL68" i="10"/>
  <c r="BL67" i="10"/>
  <c r="BL69" i="10"/>
  <c r="BL70" i="10"/>
  <c r="BL71" i="10"/>
  <c r="BL72" i="10"/>
  <c r="BL73" i="10"/>
  <c r="BL74" i="10"/>
  <c r="BL75" i="10"/>
  <c r="BL76" i="10"/>
  <c r="BL77" i="10"/>
  <c r="BL78" i="10"/>
  <c r="BL79" i="10"/>
  <c r="BL80" i="10"/>
  <c r="BL81" i="10"/>
  <c r="BL82" i="10"/>
  <c r="BL83" i="10"/>
  <c r="BL84" i="10"/>
  <c r="BL85" i="10"/>
  <c r="BL86" i="10"/>
  <c r="BL87" i="10"/>
  <c r="BL88" i="10"/>
  <c r="BL89" i="10"/>
  <c r="BL90" i="10"/>
  <c r="BL91" i="10"/>
  <c r="BL92" i="10"/>
  <c r="BL93" i="10"/>
  <c r="BL94" i="10"/>
  <c r="BL95" i="10"/>
  <c r="BT6" i="10"/>
  <c r="BT7" i="10"/>
  <c r="BT16" i="10"/>
  <c r="BT8" i="10"/>
  <c r="BT23" i="10"/>
  <c r="BT24" i="10"/>
  <c r="BT30" i="10"/>
  <c r="BT31" i="10"/>
  <c r="BT38" i="10"/>
  <c r="BT39" i="10"/>
  <c r="BT46" i="10"/>
  <c r="BT47" i="10"/>
  <c r="BT54" i="10"/>
  <c r="BT55" i="10"/>
  <c r="BT62" i="10"/>
  <c r="BT63" i="10"/>
  <c r="BT70" i="10"/>
  <c r="BT71" i="10"/>
  <c r="BT78" i="10"/>
  <c r="BT79" i="10"/>
  <c r="BT86" i="10"/>
  <c r="BT87" i="10"/>
  <c r="BT94" i="10"/>
  <c r="BT95" i="10"/>
  <c r="CB5" i="10"/>
  <c r="CB6" i="10"/>
  <c r="CB7" i="10"/>
  <c r="CB9" i="10"/>
  <c r="CB11" i="10"/>
  <c r="CB12" i="10"/>
  <c r="CB13" i="10"/>
  <c r="CB14" i="10"/>
  <c r="CB15" i="10"/>
  <c r="CB16" i="10"/>
  <c r="CB8" i="10"/>
  <c r="CB10" i="10"/>
  <c r="CB18" i="10"/>
  <c r="CB19" i="10"/>
  <c r="CB20" i="10"/>
  <c r="CB21" i="10"/>
  <c r="CB22" i="10"/>
  <c r="CB23" i="10"/>
  <c r="CB24" i="10"/>
  <c r="CB25" i="10"/>
  <c r="CB26" i="10"/>
  <c r="CB17" i="10"/>
  <c r="CB27" i="10"/>
  <c r="CB29" i="10"/>
  <c r="CB28" i="10"/>
  <c r="CB30" i="10"/>
  <c r="CB31" i="10"/>
  <c r="CB32" i="10"/>
  <c r="CB33" i="10"/>
  <c r="CB34" i="10"/>
  <c r="CB35" i="10"/>
  <c r="CB36" i="10"/>
  <c r="CB37" i="10"/>
  <c r="CB38" i="10"/>
  <c r="CB39" i="10"/>
  <c r="CB40" i="10"/>
  <c r="CB41" i="10"/>
  <c r="CB42" i="10"/>
  <c r="CB43" i="10"/>
  <c r="CB44" i="10"/>
  <c r="CB45" i="10"/>
  <c r="CB46" i="10"/>
  <c r="CB47" i="10"/>
  <c r="CB48" i="10"/>
  <c r="CB49" i="10"/>
  <c r="CB50" i="10"/>
  <c r="CB51" i="10"/>
  <c r="CB52" i="10"/>
  <c r="CB53" i="10"/>
  <c r="CB54" i="10"/>
  <c r="CB55" i="10"/>
  <c r="CB56" i="10"/>
  <c r="CB57" i="10"/>
  <c r="CB58" i="10"/>
  <c r="CB59" i="10"/>
  <c r="CB60" i="10"/>
  <c r="CB61" i="10"/>
  <c r="CB62" i="10"/>
  <c r="CB63" i="10"/>
  <c r="CB64" i="10"/>
  <c r="CB65" i="10"/>
  <c r="CB66" i="10"/>
  <c r="CB68" i="10"/>
  <c r="CB67" i="10"/>
  <c r="CB69" i="10"/>
  <c r="CB70" i="10"/>
  <c r="CB71" i="10"/>
  <c r="CB72" i="10"/>
  <c r="CB73" i="10"/>
  <c r="CB74" i="10"/>
  <c r="CB75" i="10"/>
  <c r="CB76" i="10"/>
  <c r="CB77" i="10"/>
  <c r="CB78" i="10"/>
  <c r="CB79" i="10"/>
  <c r="CB80" i="10"/>
  <c r="CB81" i="10"/>
  <c r="CB82" i="10"/>
  <c r="CB83" i="10"/>
  <c r="CB84" i="10"/>
  <c r="CB85" i="10"/>
  <c r="CB86" i="10"/>
  <c r="CB87" i="10"/>
  <c r="CB88" i="10"/>
  <c r="CB89" i="10"/>
  <c r="CB90" i="10"/>
  <c r="CB91" i="10"/>
  <c r="CB92" i="10"/>
  <c r="CB93" i="10"/>
  <c r="CB94" i="10"/>
  <c r="CB95" i="10"/>
  <c r="CJ6" i="10"/>
  <c r="CJ7" i="10"/>
  <c r="CJ16" i="10"/>
  <c r="CJ8" i="10"/>
  <c r="CJ23" i="10"/>
  <c r="CJ24" i="10"/>
  <c r="CJ30" i="10"/>
  <c r="CJ31" i="10"/>
  <c r="CJ38" i="10"/>
  <c r="CJ39" i="10"/>
  <c r="CJ46" i="10"/>
  <c r="CJ47" i="10"/>
  <c r="CJ54" i="10"/>
  <c r="CJ55" i="10"/>
  <c r="CJ62" i="10"/>
  <c r="CJ63" i="10"/>
  <c r="CJ70" i="10"/>
  <c r="CJ71" i="10"/>
  <c r="CJ78" i="10"/>
  <c r="CJ79" i="10"/>
  <c r="CJ86" i="10"/>
  <c r="CJ87" i="10"/>
  <c r="CJ94" i="10"/>
  <c r="CJ95" i="10"/>
  <c r="CR5" i="10"/>
  <c r="CR6" i="10"/>
  <c r="CR7" i="10"/>
  <c r="CR9" i="10"/>
  <c r="CR11" i="10"/>
  <c r="CR12" i="10"/>
  <c r="CR13" i="10"/>
  <c r="CR14" i="10"/>
  <c r="CR15" i="10"/>
  <c r="CR16" i="10"/>
  <c r="CR8" i="10"/>
  <c r="CR10" i="10"/>
  <c r="CR18" i="10"/>
  <c r="CR19" i="10"/>
  <c r="CR20" i="10"/>
  <c r="CR21" i="10"/>
  <c r="CR22" i="10"/>
  <c r="CR23" i="10"/>
  <c r="CR24" i="10"/>
  <c r="CR25" i="10"/>
  <c r="CR26" i="10"/>
  <c r="CR17" i="10"/>
  <c r="CR27" i="10"/>
  <c r="CR29" i="10"/>
  <c r="CR28" i="10"/>
  <c r="CR30" i="10"/>
  <c r="CR31" i="10"/>
  <c r="CR32" i="10"/>
  <c r="CR33" i="10"/>
  <c r="CR34" i="10"/>
  <c r="CR35" i="10"/>
  <c r="CR36" i="10"/>
  <c r="CR37" i="10"/>
  <c r="CR38" i="10"/>
  <c r="CR39" i="10"/>
  <c r="CR40" i="10"/>
  <c r="CR41" i="10"/>
  <c r="CR42" i="10"/>
  <c r="CR43" i="10"/>
  <c r="CR44" i="10"/>
  <c r="CR45" i="10"/>
  <c r="CR46" i="10"/>
  <c r="CR47" i="10"/>
  <c r="CR48" i="10"/>
  <c r="CR49" i="10"/>
  <c r="CR50" i="10"/>
  <c r="CR51" i="10"/>
  <c r="CR52" i="10"/>
  <c r="CR53" i="10"/>
  <c r="CR54" i="10"/>
  <c r="CR55" i="10"/>
  <c r="CR56" i="10"/>
  <c r="CR57" i="10"/>
  <c r="CR58" i="10"/>
  <c r="CR59" i="10"/>
  <c r="CR60" i="10"/>
  <c r="CR61" i="10"/>
  <c r="CR62" i="10"/>
  <c r="CR63" i="10"/>
  <c r="CR64" i="10"/>
  <c r="CR65" i="10"/>
  <c r="CR66" i="10"/>
  <c r="CR68" i="10"/>
  <c r="CR67" i="10"/>
  <c r="CR69" i="10"/>
  <c r="CR70" i="10"/>
  <c r="CR71" i="10"/>
  <c r="CR72" i="10"/>
  <c r="CR73" i="10"/>
  <c r="CR74" i="10"/>
  <c r="CR75" i="10"/>
  <c r="CR76" i="10"/>
  <c r="CR77" i="10"/>
  <c r="CR78" i="10"/>
  <c r="CR79" i="10"/>
  <c r="CR80" i="10"/>
  <c r="CR81" i="10"/>
  <c r="CR82" i="10"/>
  <c r="CR83" i="10"/>
  <c r="CR84" i="10"/>
  <c r="CR85" i="10"/>
  <c r="CR86" i="10"/>
  <c r="CR87" i="10"/>
  <c r="CR88" i="10"/>
  <c r="CR89" i="10"/>
  <c r="CR90" i="10"/>
  <c r="CR91" i="10"/>
  <c r="CR92" i="10"/>
  <c r="CR93" i="10"/>
  <c r="CR94" i="10"/>
  <c r="CR95" i="10"/>
  <c r="CZ6" i="10"/>
  <c r="CZ7" i="10"/>
  <c r="CZ12" i="10"/>
  <c r="CZ13" i="10"/>
  <c r="CZ16" i="10"/>
  <c r="CZ8" i="10"/>
  <c r="CZ19" i="10"/>
  <c r="CZ20" i="10"/>
  <c r="CZ23" i="10"/>
  <c r="CZ24" i="10"/>
  <c r="CZ17" i="10"/>
  <c r="CZ27" i="10"/>
  <c r="CZ30" i="10"/>
  <c r="CZ31" i="10"/>
  <c r="CZ34" i="10"/>
  <c r="CZ35" i="10"/>
  <c r="CZ38" i="10"/>
  <c r="CZ39" i="10"/>
  <c r="CZ42" i="10"/>
  <c r="CZ43" i="10"/>
  <c r="CZ46" i="10"/>
  <c r="CZ47" i="10"/>
  <c r="CZ50" i="10"/>
  <c r="CZ51" i="10"/>
  <c r="CZ54" i="10"/>
  <c r="CZ55" i="10"/>
  <c r="CZ58" i="10"/>
  <c r="CZ59" i="10"/>
  <c r="CZ62" i="10"/>
  <c r="CZ63" i="10"/>
  <c r="CZ66" i="10"/>
  <c r="CZ68" i="10"/>
  <c r="CZ70" i="10"/>
  <c r="CZ71" i="10"/>
  <c r="CZ74" i="10"/>
  <c r="CZ75" i="10"/>
  <c r="CZ78" i="10"/>
  <c r="CZ79" i="10"/>
  <c r="CZ82" i="10"/>
  <c r="CZ83" i="10"/>
  <c r="CZ86" i="10"/>
  <c r="CZ87" i="10"/>
  <c r="CZ90" i="10"/>
  <c r="CZ91" i="10"/>
  <c r="CZ94" i="10"/>
  <c r="CZ95" i="10"/>
  <c r="F5" i="10"/>
  <c r="F6" i="10"/>
  <c r="F7" i="10"/>
  <c r="F8" i="10"/>
  <c r="F10" i="10"/>
  <c r="F12" i="10"/>
  <c r="F13" i="10"/>
  <c r="F14" i="10"/>
  <c r="F15" i="10"/>
  <c r="F16" i="10"/>
  <c r="F9" i="10"/>
  <c r="F11" i="10"/>
  <c r="F17" i="10"/>
  <c r="F19" i="10"/>
  <c r="F20" i="10"/>
  <c r="F21" i="10"/>
  <c r="F22" i="10"/>
  <c r="F23" i="10"/>
  <c r="F24" i="10"/>
  <c r="F25" i="10"/>
  <c r="F26" i="10"/>
  <c r="F27" i="10"/>
  <c r="F18" i="10"/>
  <c r="F28" i="10"/>
  <c r="F30" i="10"/>
  <c r="F29"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9" i="10"/>
  <c r="F68"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V5" i="10"/>
  <c r="V6" i="10"/>
  <c r="V7" i="10"/>
  <c r="V8" i="10"/>
  <c r="V10" i="10"/>
  <c r="V12" i="10"/>
  <c r="V13" i="10"/>
  <c r="V14" i="10"/>
  <c r="V15" i="10"/>
  <c r="V16" i="10"/>
  <c r="V9" i="10"/>
  <c r="V11" i="10"/>
  <c r="V17" i="10"/>
  <c r="V19" i="10"/>
  <c r="V20" i="10"/>
  <c r="V21" i="10"/>
  <c r="V22" i="10"/>
  <c r="V23" i="10"/>
  <c r="V24" i="10"/>
  <c r="V25" i="10"/>
  <c r="V26" i="10"/>
  <c r="V27" i="10"/>
  <c r="V18" i="10"/>
  <c r="V28" i="10"/>
  <c r="V30" i="10"/>
  <c r="V29"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5" i="10"/>
  <c r="AL13" i="10"/>
  <c r="AL20" i="10"/>
  <c r="AL18" i="10"/>
  <c r="AL35" i="10"/>
  <c r="AL43" i="10"/>
  <c r="AL51" i="10"/>
  <c r="AL59" i="10"/>
  <c r="AL67" i="10"/>
  <c r="AL75" i="10"/>
  <c r="AL83" i="10"/>
  <c r="AL91" i="10"/>
  <c r="BB5" i="10"/>
  <c r="BB6" i="10"/>
  <c r="BB7" i="10"/>
  <c r="BB8" i="10"/>
  <c r="BB10" i="10"/>
  <c r="BB12" i="10"/>
  <c r="BB13" i="10"/>
  <c r="BB14" i="10"/>
  <c r="BB15" i="10"/>
  <c r="BB16" i="10"/>
  <c r="BB9" i="10"/>
  <c r="BB11" i="10"/>
  <c r="BB17" i="10"/>
  <c r="BB19" i="10"/>
  <c r="BB20" i="10"/>
  <c r="BB21" i="10"/>
  <c r="BB22" i="10"/>
  <c r="BB23" i="10"/>
  <c r="BB24" i="10"/>
  <c r="BB25" i="10"/>
  <c r="BB26" i="10"/>
  <c r="BB27" i="10"/>
  <c r="BB18" i="10"/>
  <c r="BB28" i="10"/>
  <c r="BB30" i="10"/>
  <c r="BB29" i="10"/>
  <c r="BB31" i="10"/>
  <c r="BB32" i="10"/>
  <c r="BB33" i="10"/>
  <c r="BB34" i="10"/>
  <c r="BB35" i="10"/>
  <c r="BB36" i="10"/>
  <c r="BB37" i="10"/>
  <c r="BB38" i="10"/>
  <c r="BB39" i="10"/>
  <c r="BB40" i="10"/>
  <c r="BB41" i="10"/>
  <c r="BB42" i="10"/>
  <c r="BB43" i="10"/>
  <c r="BB44" i="10"/>
  <c r="BB45" i="10"/>
  <c r="BB46" i="10"/>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R7" i="10"/>
  <c r="BR9" i="10"/>
  <c r="BR11" i="10"/>
  <c r="BR25" i="10"/>
  <c r="BR28" i="10"/>
  <c r="BR36" i="10"/>
  <c r="BR39" i="10"/>
  <c r="BR47" i="10"/>
  <c r="BR48" i="10"/>
  <c r="BR56" i="10"/>
  <c r="BR60" i="10"/>
  <c r="BR68" i="10"/>
  <c r="BR71" i="10"/>
  <c r="BR79" i="10"/>
  <c r="BR80" i="10"/>
  <c r="BR88" i="10"/>
  <c r="BR92" i="10"/>
  <c r="CH5" i="10"/>
  <c r="CH6" i="10"/>
  <c r="CH7" i="10"/>
  <c r="CH8" i="10"/>
  <c r="CH10" i="10"/>
  <c r="CH12" i="10"/>
  <c r="CH13" i="10"/>
  <c r="CH14" i="10"/>
  <c r="CH15" i="10"/>
  <c r="CH16" i="10"/>
  <c r="CH9" i="10"/>
  <c r="CH11" i="10"/>
  <c r="CH17" i="10"/>
  <c r="CH19" i="10"/>
  <c r="CH20" i="10"/>
  <c r="CH21" i="10"/>
  <c r="CH22" i="10"/>
  <c r="CH23" i="10"/>
  <c r="CH24" i="10"/>
  <c r="CH25" i="10"/>
  <c r="CH26" i="10"/>
  <c r="CH18" i="10"/>
  <c r="CH28" i="10"/>
  <c r="CH30" i="10"/>
  <c r="CH27" i="10"/>
  <c r="CH29" i="10"/>
  <c r="CH31" i="10"/>
  <c r="CH32" i="10"/>
  <c r="CH33" i="10"/>
  <c r="CH34" i="10"/>
  <c r="CH35" i="10"/>
  <c r="CH36" i="10"/>
  <c r="CH37" i="10"/>
  <c r="CH38" i="10"/>
  <c r="CH39" i="10"/>
  <c r="CH40" i="10"/>
  <c r="CH41" i="10"/>
  <c r="CH42" i="10"/>
  <c r="CH43" i="10"/>
  <c r="CH44" i="10"/>
  <c r="CH45" i="10"/>
  <c r="CH46" i="10"/>
  <c r="CH47" i="10"/>
  <c r="CH48" i="10"/>
  <c r="CH49" i="10"/>
  <c r="CH50" i="10"/>
  <c r="CH51" i="10"/>
  <c r="CH52" i="10"/>
  <c r="CH53" i="10"/>
  <c r="CH54" i="10"/>
  <c r="CH55" i="10"/>
  <c r="CH56" i="10"/>
  <c r="CH57" i="10"/>
  <c r="CH58" i="10"/>
  <c r="CH59" i="10"/>
  <c r="CH60" i="10"/>
  <c r="CH61" i="10"/>
  <c r="CH62" i="10"/>
  <c r="CH63" i="10"/>
  <c r="CH64" i="10"/>
  <c r="CH65" i="10"/>
  <c r="CH66" i="10"/>
  <c r="CH67" i="10"/>
  <c r="CH68" i="10"/>
  <c r="CH69" i="10"/>
  <c r="CH70" i="10"/>
  <c r="CH71" i="10"/>
  <c r="CH72" i="10"/>
  <c r="CH73" i="10"/>
  <c r="CH74" i="10"/>
  <c r="CH75" i="10"/>
  <c r="CH76" i="10"/>
  <c r="CH77" i="10"/>
  <c r="CH78" i="10"/>
  <c r="CH79" i="10"/>
  <c r="CH80" i="10"/>
  <c r="CH81" i="10"/>
  <c r="CH82" i="10"/>
  <c r="CH83" i="10"/>
  <c r="CH84" i="10"/>
  <c r="CH85" i="10"/>
  <c r="CH86" i="10"/>
  <c r="CH87" i="10"/>
  <c r="CH88" i="10"/>
  <c r="CH89" i="10"/>
  <c r="CH90" i="10"/>
  <c r="CH91" i="10"/>
  <c r="CH92" i="10"/>
  <c r="CH93" i="10"/>
  <c r="CH94" i="10"/>
  <c r="CH95" i="10"/>
  <c r="CX7" i="10"/>
  <c r="CX8" i="10"/>
  <c r="CX13" i="10"/>
  <c r="CX14" i="10"/>
  <c r="CX9" i="10"/>
  <c r="CX11" i="10"/>
  <c r="CX20" i="10"/>
  <c r="CX21" i="10"/>
  <c r="CX24" i="10"/>
  <c r="CX25" i="10"/>
  <c r="CX28" i="10"/>
  <c r="CX30" i="10"/>
  <c r="CX31" i="10"/>
  <c r="CX32" i="10"/>
  <c r="CX35" i="10"/>
  <c r="CX36" i="10"/>
  <c r="CX39" i="10"/>
  <c r="CX40" i="10"/>
  <c r="CX43" i="10"/>
  <c r="CX44" i="10"/>
  <c r="CX47" i="10"/>
  <c r="CX48" i="10"/>
  <c r="CX51" i="10"/>
  <c r="CX52" i="10"/>
  <c r="CX55" i="10"/>
  <c r="CX56" i="10"/>
  <c r="CX59" i="10"/>
  <c r="CX60" i="10"/>
  <c r="CX63" i="10"/>
  <c r="CX64" i="10"/>
  <c r="CX67" i="10"/>
  <c r="CX68" i="10"/>
  <c r="CX71" i="10"/>
  <c r="CX72" i="10"/>
  <c r="CX75" i="10"/>
  <c r="CX76" i="10"/>
  <c r="CX79" i="10"/>
  <c r="CX80" i="10"/>
  <c r="CX83" i="10"/>
  <c r="CX84" i="10"/>
  <c r="CX87" i="10"/>
  <c r="CX88" i="10"/>
  <c r="CX91" i="10"/>
  <c r="CX92" i="10"/>
  <c r="CX95" i="10"/>
  <c r="Z5" i="10"/>
  <c r="Z15" i="10"/>
  <c r="Z16" i="10"/>
  <c r="Z23" i="10"/>
  <c r="Z27" i="10"/>
  <c r="Z34" i="10"/>
  <c r="Z37" i="10"/>
  <c r="Z42" i="10"/>
  <c r="Z45" i="10"/>
  <c r="Z50" i="10"/>
  <c r="Z53" i="10"/>
  <c r="Z58" i="10"/>
  <c r="Z61" i="10"/>
  <c r="Z66" i="10"/>
  <c r="Z69" i="10"/>
  <c r="Z74" i="10"/>
  <c r="Z77" i="10"/>
  <c r="Z82" i="10"/>
  <c r="Z85" i="10"/>
  <c r="Z90" i="10"/>
  <c r="Z93" i="10"/>
  <c r="BF7" i="10"/>
  <c r="BF8" i="10"/>
  <c r="BF13" i="10"/>
  <c r="BF14" i="10"/>
  <c r="BF9" i="10"/>
  <c r="BF11" i="10"/>
  <c r="BF20" i="10"/>
  <c r="BF21" i="10"/>
  <c r="BF24" i="10"/>
  <c r="BF25" i="10"/>
  <c r="BF18" i="10"/>
  <c r="BF28" i="10"/>
  <c r="BF31" i="10"/>
  <c r="BF32" i="10"/>
  <c r="BF35" i="10"/>
  <c r="BF36" i="10"/>
  <c r="BF39" i="10"/>
  <c r="BF40" i="10"/>
  <c r="BF43" i="10"/>
  <c r="BF44" i="10"/>
  <c r="BF47" i="10"/>
  <c r="BF48" i="10"/>
  <c r="BF51" i="10"/>
  <c r="BF52" i="10"/>
  <c r="BF55" i="10"/>
  <c r="BF56" i="10"/>
  <c r="BF59" i="10"/>
  <c r="BF60" i="10"/>
  <c r="BF63" i="10"/>
  <c r="BF64" i="10"/>
  <c r="BF67" i="10"/>
  <c r="BF68" i="10"/>
  <c r="BF71" i="10"/>
  <c r="BF72" i="10"/>
  <c r="BF75" i="10"/>
  <c r="BF76" i="10"/>
  <c r="BF79" i="10"/>
  <c r="BF80" i="10"/>
  <c r="BF83" i="10"/>
  <c r="BF84" i="10"/>
  <c r="BF87" i="10"/>
  <c r="BF88" i="10"/>
  <c r="BF91" i="10"/>
  <c r="BF92" i="10"/>
  <c r="BF95" i="10"/>
  <c r="CL5" i="10"/>
  <c r="CL6" i="10"/>
  <c r="CL7" i="10"/>
  <c r="CL8" i="10"/>
  <c r="CL10" i="10"/>
  <c r="CL12" i="10"/>
  <c r="CL13" i="10"/>
  <c r="CL14" i="10"/>
  <c r="CL15" i="10"/>
  <c r="CL16" i="10"/>
  <c r="CL9" i="10"/>
  <c r="CL11" i="10"/>
  <c r="CL17" i="10"/>
  <c r="CL19" i="10"/>
  <c r="CL20" i="10"/>
  <c r="CL21" i="10"/>
  <c r="CL22" i="10"/>
  <c r="CL23" i="10"/>
  <c r="CL24" i="10"/>
  <c r="CL25" i="10"/>
  <c r="CL26" i="10"/>
  <c r="CL18" i="10"/>
  <c r="CL28" i="10"/>
  <c r="CL30" i="10"/>
  <c r="CL27" i="10"/>
  <c r="CL29" i="10"/>
  <c r="CL31" i="10"/>
  <c r="CL32" i="10"/>
  <c r="CL33" i="10"/>
  <c r="CL34" i="10"/>
  <c r="CL35" i="10"/>
  <c r="CL36" i="10"/>
  <c r="CL37" i="10"/>
  <c r="CL38" i="10"/>
  <c r="CL39" i="10"/>
  <c r="CL40" i="10"/>
  <c r="CL41" i="10"/>
  <c r="CL42" i="10"/>
  <c r="CL43" i="10"/>
  <c r="CL44" i="10"/>
  <c r="CL45" i="10"/>
  <c r="CL46" i="10"/>
  <c r="CL47" i="10"/>
  <c r="CL48" i="10"/>
  <c r="CL49" i="10"/>
  <c r="CL50" i="10"/>
  <c r="CL51" i="10"/>
  <c r="CL52" i="10"/>
  <c r="CL53" i="10"/>
  <c r="CL54" i="10"/>
  <c r="CL55" i="10"/>
  <c r="CL56" i="10"/>
  <c r="CL57" i="10"/>
  <c r="CL58" i="10"/>
  <c r="CL59" i="10"/>
  <c r="CL60" i="10"/>
  <c r="CL61" i="10"/>
  <c r="CL62" i="10"/>
  <c r="CL63" i="10"/>
  <c r="CL64" i="10"/>
  <c r="CL65" i="10"/>
  <c r="CL66" i="10"/>
  <c r="CL67" i="10"/>
  <c r="CL68" i="10"/>
  <c r="CL69" i="10"/>
  <c r="CL70" i="10"/>
  <c r="CL71" i="10"/>
  <c r="CL72" i="10"/>
  <c r="CL73" i="10"/>
  <c r="CL74" i="10"/>
  <c r="CL75" i="10"/>
  <c r="CL76" i="10"/>
  <c r="CL77" i="10"/>
  <c r="CL78" i="10"/>
  <c r="CL79" i="10"/>
  <c r="CL80" i="10"/>
  <c r="CL81" i="10"/>
  <c r="CL82" i="10"/>
  <c r="CL83" i="10"/>
  <c r="CL84" i="10"/>
  <c r="CL85" i="10"/>
  <c r="CL86" i="10"/>
  <c r="CL87" i="10"/>
  <c r="CL88" i="10"/>
  <c r="CL89" i="10"/>
  <c r="CL90" i="10"/>
  <c r="CL91" i="10"/>
  <c r="CL92" i="10"/>
  <c r="CL93" i="10"/>
  <c r="CL94" i="10"/>
  <c r="CL95" i="10"/>
  <c r="R6" i="10"/>
  <c r="R7" i="10"/>
  <c r="R8" i="10"/>
  <c r="R12" i="10"/>
  <c r="R13" i="10"/>
  <c r="R14" i="10"/>
  <c r="R16" i="10"/>
  <c r="R9" i="10"/>
  <c r="R11" i="10"/>
  <c r="R19" i="10"/>
  <c r="R20" i="10"/>
  <c r="R21" i="10"/>
  <c r="R23" i="10"/>
  <c r="R24" i="10"/>
  <c r="R25" i="10"/>
  <c r="R27" i="10"/>
  <c r="R18" i="10"/>
  <c r="R28" i="10"/>
  <c r="R29" i="10"/>
  <c r="R31" i="10"/>
  <c r="R32" i="10"/>
  <c r="R34" i="10"/>
  <c r="R35" i="10"/>
  <c r="R36" i="10"/>
  <c r="R38" i="10"/>
  <c r="R39" i="10"/>
  <c r="R40" i="10"/>
  <c r="R42" i="10"/>
  <c r="R43" i="10"/>
  <c r="R44" i="10"/>
  <c r="R46" i="10"/>
  <c r="R47" i="10"/>
  <c r="R48" i="10"/>
  <c r="R50" i="10"/>
  <c r="R51" i="10"/>
  <c r="R52" i="10"/>
  <c r="R54" i="10"/>
  <c r="R55" i="10"/>
  <c r="R56" i="10"/>
  <c r="R58" i="10"/>
  <c r="R59" i="10"/>
  <c r="R60" i="10"/>
  <c r="R62" i="10"/>
  <c r="R63" i="10"/>
  <c r="R64" i="10"/>
  <c r="R66" i="10"/>
  <c r="R67" i="10"/>
  <c r="R69" i="10"/>
  <c r="R70" i="10"/>
  <c r="R71" i="10"/>
  <c r="R72" i="10"/>
  <c r="R74" i="10"/>
  <c r="R75" i="10"/>
  <c r="R76" i="10"/>
  <c r="R78" i="10"/>
  <c r="R79" i="10"/>
  <c r="R80" i="10"/>
  <c r="R82" i="10"/>
  <c r="R83" i="10"/>
  <c r="R84" i="10"/>
  <c r="R86" i="10"/>
  <c r="R87" i="10"/>
  <c r="R88" i="10"/>
  <c r="R90" i="10"/>
  <c r="R91" i="10"/>
  <c r="R92" i="10"/>
  <c r="R94" i="10"/>
  <c r="R95" i="10"/>
  <c r="CD5" i="10"/>
  <c r="CD6" i="10"/>
  <c r="CD15" i="10"/>
  <c r="CD16" i="10"/>
  <c r="CD22" i="10"/>
  <c r="CD23" i="10"/>
  <c r="CD27" i="10"/>
  <c r="CD29" i="10"/>
  <c r="CD37" i="10"/>
  <c r="CD38" i="10"/>
  <c r="CD45" i="10"/>
  <c r="CD46" i="10"/>
  <c r="CD53" i="10"/>
  <c r="CD54" i="10"/>
  <c r="CD61" i="10"/>
  <c r="CD62" i="10"/>
  <c r="CD69" i="10"/>
  <c r="CD70" i="10"/>
  <c r="CD77" i="10"/>
  <c r="CD78" i="10"/>
  <c r="CD85" i="10"/>
  <c r="CD86" i="10"/>
  <c r="CD93" i="10"/>
  <c r="CD94" i="10"/>
  <c r="C109" i="10"/>
  <c r="C107" i="10"/>
  <c r="C105" i="10"/>
  <c r="C103" i="10"/>
  <c r="C101" i="10"/>
  <c r="C99" i="10"/>
  <c r="C97" i="10"/>
  <c r="C95" i="10"/>
  <c r="C93" i="10"/>
  <c r="C91" i="10"/>
  <c r="C89" i="10"/>
  <c r="C87" i="10"/>
  <c r="C85" i="10"/>
  <c r="C83" i="10"/>
  <c r="C81" i="10"/>
  <c r="C79" i="10"/>
  <c r="C77" i="10"/>
  <c r="C75" i="10"/>
  <c r="C73" i="10"/>
  <c r="C71" i="10"/>
  <c r="C69" i="10"/>
  <c r="C67" i="10"/>
  <c r="C65" i="10"/>
  <c r="C63" i="10"/>
  <c r="C61" i="10"/>
  <c r="C59" i="10"/>
  <c r="C57" i="10"/>
  <c r="C55" i="10"/>
  <c r="C53" i="10"/>
  <c r="C51" i="10"/>
  <c r="C49" i="10"/>
  <c r="C47" i="10"/>
  <c r="C45" i="10"/>
  <c r="C43" i="10"/>
  <c r="C41" i="10"/>
  <c r="C39" i="10"/>
  <c r="C37" i="10"/>
  <c r="C35" i="10"/>
  <c r="C33" i="10"/>
  <c r="C31" i="10"/>
  <c r="C29" i="10"/>
  <c r="C27" i="10"/>
  <c r="C25" i="10"/>
  <c r="C23" i="10"/>
  <c r="C21" i="10"/>
  <c r="C19" i="10"/>
  <c r="C17" i="10"/>
  <c r="C15" i="10"/>
  <c r="C13" i="10"/>
  <c r="C11" i="10"/>
  <c r="C9" i="10"/>
  <c r="C7" i="10"/>
  <c r="CW110" i="10"/>
  <c r="CU110" i="10"/>
  <c r="CO110" i="10"/>
  <c r="CM110" i="10"/>
  <c r="CG110" i="10"/>
  <c r="CC110" i="10"/>
  <c r="CA110" i="10"/>
  <c r="BY110" i="10"/>
  <c r="BU110" i="10"/>
  <c r="BS110" i="10"/>
  <c r="BQ110" i="10"/>
  <c r="BO110" i="10"/>
  <c r="BM110" i="10"/>
  <c r="BK110" i="10"/>
  <c r="BG110" i="10"/>
  <c r="BE110" i="10"/>
  <c r="BA110" i="10"/>
  <c r="AY110" i="10"/>
  <c r="AW110" i="10"/>
  <c r="AU110" i="10"/>
  <c r="AS110" i="10"/>
  <c r="AQ110" i="10"/>
  <c r="AO110" i="10"/>
  <c r="AK110" i="10"/>
  <c r="AI110" i="10"/>
  <c r="AG110" i="10"/>
  <c r="AA110" i="10"/>
  <c r="Y110" i="10"/>
  <c r="U110" i="10"/>
  <c r="S110" i="10"/>
  <c r="O110" i="10"/>
  <c r="M110" i="10"/>
  <c r="K110" i="10"/>
  <c r="E110" i="10"/>
  <c r="DC109" i="10"/>
  <c r="DA109" i="10"/>
  <c r="CY109" i="10"/>
  <c r="CW109" i="10"/>
  <c r="CU109" i="10"/>
  <c r="CS109" i="10"/>
  <c r="CO109" i="10"/>
  <c r="CG109" i="10"/>
  <c r="CE109" i="10"/>
  <c r="CA109" i="10"/>
  <c r="BU109" i="10"/>
  <c r="BS109" i="10"/>
  <c r="BO109" i="10"/>
  <c r="BM109" i="10"/>
  <c r="BK109" i="10"/>
  <c r="BG109" i="10"/>
  <c r="BE109" i="10"/>
  <c r="BA109" i="10"/>
  <c r="AY109" i="10"/>
  <c r="AU109" i="10"/>
  <c r="AS109" i="10"/>
  <c r="AQ109" i="10"/>
  <c r="AK109" i="10"/>
  <c r="AI109" i="10"/>
  <c r="AG109" i="10"/>
  <c r="AC109" i="10"/>
  <c r="AA109" i="10"/>
  <c r="Y109" i="10"/>
  <c r="U109" i="10"/>
  <c r="S109" i="10"/>
  <c r="O109" i="10"/>
  <c r="M109" i="10"/>
  <c r="K109" i="10"/>
  <c r="I109" i="10"/>
  <c r="G109" i="10"/>
  <c r="E109" i="10"/>
  <c r="DA108" i="10"/>
  <c r="CY108" i="10"/>
  <c r="CW108" i="10"/>
  <c r="CU108" i="10"/>
  <c r="CS108" i="10"/>
  <c r="CO108" i="10"/>
  <c r="CG108" i="10"/>
  <c r="CE108" i="10"/>
  <c r="CA108" i="10"/>
  <c r="BU108" i="10"/>
  <c r="BS108" i="10"/>
  <c r="BM108" i="10"/>
  <c r="BK108" i="10"/>
  <c r="BI108" i="10"/>
  <c r="BG108" i="10"/>
  <c r="BE108" i="10"/>
  <c r="BC108" i="10"/>
  <c r="BA108" i="10"/>
  <c r="AY108" i="10"/>
  <c r="AU108" i="10"/>
  <c r="AS108" i="10"/>
  <c r="AQ108" i="10"/>
  <c r="AK108" i="10"/>
  <c r="AG108" i="10"/>
  <c r="AC108" i="10"/>
  <c r="AA108" i="10"/>
  <c r="Y108" i="10"/>
  <c r="W108" i="10"/>
  <c r="U108" i="10"/>
  <c r="S108" i="10"/>
  <c r="O108" i="10"/>
  <c r="M108" i="10"/>
  <c r="K108" i="10"/>
  <c r="I108" i="10"/>
  <c r="E108" i="10"/>
  <c r="DA107" i="10"/>
  <c r="CY107" i="10"/>
  <c r="CW107" i="10"/>
  <c r="CU107" i="10"/>
  <c r="CS107" i="10"/>
  <c r="CQ107" i="10"/>
  <c r="CO107" i="10"/>
  <c r="CK107" i="10"/>
  <c r="CI107" i="10"/>
  <c r="CC107" i="10"/>
  <c r="CA107" i="10"/>
  <c r="BU107" i="10"/>
  <c r="BS107" i="10"/>
  <c r="BM107" i="10"/>
  <c r="BK107" i="10"/>
  <c r="BG107" i="10"/>
  <c r="BE107" i="10"/>
  <c r="BA107" i="10"/>
  <c r="AY107" i="10"/>
  <c r="AW107" i="10"/>
  <c r="AU107" i="10"/>
  <c r="AS107" i="10"/>
  <c r="AQ107" i="10"/>
  <c r="AO107" i="10"/>
  <c r="AK107" i="10"/>
  <c r="AG107" i="10"/>
  <c r="AE107" i="10"/>
  <c r="AA107" i="10"/>
  <c r="Y107" i="10"/>
  <c r="W107" i="10"/>
  <c r="U107" i="10"/>
  <c r="S107" i="10"/>
  <c r="O107" i="10"/>
  <c r="M107" i="10"/>
  <c r="K107" i="10"/>
  <c r="E107" i="10"/>
  <c r="DC106" i="10"/>
  <c r="DA106" i="10"/>
  <c r="CY106" i="10"/>
  <c r="CW106" i="10"/>
  <c r="CU106" i="10"/>
  <c r="CS106" i="10"/>
  <c r="CO106" i="10"/>
  <c r="CK106" i="10"/>
  <c r="CG106" i="10"/>
  <c r="CE106" i="10"/>
  <c r="CA106" i="10"/>
  <c r="BY106" i="10"/>
  <c r="BW106" i="10"/>
  <c r="BU106" i="10"/>
  <c r="BM106" i="10"/>
  <c r="BK106" i="10"/>
  <c r="BG106" i="10"/>
  <c r="BE106" i="10"/>
  <c r="BA106" i="10"/>
  <c r="AY106" i="10"/>
  <c r="AU106" i="10"/>
  <c r="AS106" i="10"/>
  <c r="AQ106" i="10"/>
  <c r="AK106" i="10"/>
  <c r="AI106" i="10"/>
  <c r="AG106" i="10"/>
  <c r="AA106" i="10"/>
  <c r="Y106" i="10"/>
  <c r="U106" i="10"/>
  <c r="S106" i="10"/>
  <c r="Q106" i="10"/>
  <c r="O106" i="10"/>
  <c r="M106" i="10"/>
  <c r="K106" i="10"/>
  <c r="I106" i="10"/>
  <c r="E106" i="10"/>
  <c r="DA105" i="10"/>
  <c r="CY105" i="10"/>
  <c r="CW105" i="10"/>
  <c r="CU105" i="10"/>
  <c r="CS105" i="10"/>
  <c r="CO105" i="10"/>
  <c r="CG105" i="10"/>
  <c r="CE105" i="10"/>
  <c r="CA105" i="10"/>
  <c r="BU105" i="10"/>
  <c r="BS105" i="10"/>
  <c r="BM105" i="10"/>
  <c r="BK105" i="10"/>
  <c r="BI105" i="10"/>
  <c r="BG105" i="10"/>
  <c r="BE105" i="10"/>
  <c r="BA105" i="10"/>
  <c r="AY105" i="10"/>
  <c r="AU105" i="10"/>
  <c r="AS105" i="10"/>
  <c r="AQ105" i="10"/>
  <c r="AO105" i="10"/>
  <c r="AK105" i="10"/>
  <c r="AI105" i="10"/>
  <c r="AG105" i="10"/>
  <c r="AC105" i="10"/>
  <c r="AA105" i="10"/>
  <c r="Y105" i="10"/>
  <c r="U105" i="10"/>
  <c r="S105" i="10"/>
  <c r="O105" i="10"/>
  <c r="M105" i="10"/>
  <c r="K105" i="10"/>
  <c r="E105" i="10"/>
  <c r="DA104" i="10"/>
  <c r="CY104" i="10"/>
  <c r="CW104" i="10"/>
  <c r="CQ104" i="10"/>
  <c r="CO104" i="10"/>
  <c r="CI104" i="10"/>
  <c r="CG104" i="10"/>
  <c r="CE104" i="10"/>
  <c r="CA104" i="10"/>
  <c r="BY104" i="10"/>
  <c r="BW104" i="10"/>
  <c r="BU104" i="10"/>
  <c r="BM104" i="10"/>
  <c r="BK104" i="10"/>
  <c r="BG104" i="10"/>
  <c r="BE104" i="10"/>
  <c r="BA104" i="10"/>
  <c r="AY104" i="10"/>
  <c r="AU104" i="10"/>
  <c r="AS104" i="10"/>
  <c r="AQ104" i="10"/>
  <c r="AK104" i="10"/>
  <c r="AG104" i="10"/>
  <c r="AC104" i="10"/>
  <c r="AA104" i="10"/>
  <c r="Y104" i="10"/>
  <c r="W104" i="10"/>
  <c r="U104" i="10"/>
  <c r="S104" i="10"/>
  <c r="O104" i="10"/>
  <c r="M104" i="10"/>
  <c r="K104" i="10"/>
  <c r="I104" i="10"/>
  <c r="E104" i="10"/>
  <c r="DA103" i="10"/>
  <c r="CY103" i="10"/>
  <c r="CW103" i="10"/>
  <c r="CU103" i="10"/>
  <c r="CS103" i="10"/>
  <c r="CO103" i="10"/>
  <c r="CG103" i="10"/>
  <c r="CE103" i="10"/>
  <c r="CA103" i="10"/>
  <c r="BU103" i="10"/>
  <c r="BS103" i="10"/>
  <c r="BM103" i="10"/>
  <c r="BK103" i="10"/>
  <c r="BG103" i="10"/>
  <c r="BE103" i="10"/>
  <c r="BC103" i="10"/>
  <c r="BA103" i="10"/>
  <c r="AY103" i="10"/>
  <c r="AU103" i="10"/>
  <c r="AS103" i="10"/>
  <c r="AQ103" i="10"/>
  <c r="AK103" i="10"/>
  <c r="AG103" i="10"/>
  <c r="AA103" i="10"/>
  <c r="Y103" i="10"/>
  <c r="W103" i="10"/>
  <c r="U103" i="10"/>
  <c r="S103" i="10"/>
  <c r="Q103" i="10"/>
  <c r="O103" i="10"/>
  <c r="M103" i="10"/>
  <c r="K103" i="10"/>
  <c r="I103" i="10"/>
  <c r="E103" i="10"/>
  <c r="DA102" i="10"/>
  <c r="CY102" i="10"/>
  <c r="CW102" i="10"/>
  <c r="CU102" i="10"/>
  <c r="CS102" i="10"/>
  <c r="CO102" i="10"/>
  <c r="CG102" i="10"/>
  <c r="CE102" i="10"/>
  <c r="CC102" i="10"/>
  <c r="CA102" i="10"/>
  <c r="BY102" i="10"/>
  <c r="BW102" i="10"/>
  <c r="BU102" i="10"/>
  <c r="BO102" i="10"/>
  <c r="BM102" i="10"/>
  <c r="BG102" i="10"/>
  <c r="BE102" i="10"/>
  <c r="BA102" i="10"/>
  <c r="AY102" i="10"/>
  <c r="AW102" i="10"/>
  <c r="AU102" i="10"/>
  <c r="AS102" i="10"/>
  <c r="AQ102" i="10"/>
  <c r="AO102" i="10"/>
  <c r="AM102" i="10"/>
  <c r="AK102" i="10"/>
  <c r="AI102" i="10"/>
  <c r="AG102" i="10"/>
  <c r="AE102" i="10"/>
  <c r="AA102" i="10"/>
  <c r="Y102" i="10"/>
  <c r="U102" i="10"/>
  <c r="S102" i="10"/>
  <c r="Q102" i="10"/>
  <c r="O102" i="10"/>
  <c r="M102" i="10"/>
  <c r="K102" i="10"/>
  <c r="I102" i="10"/>
  <c r="E102" i="10"/>
  <c r="DC101" i="10"/>
  <c r="CW101" i="10"/>
  <c r="CU101" i="10"/>
  <c r="CO101" i="10"/>
  <c r="CM101" i="10"/>
  <c r="CG101" i="10"/>
  <c r="CA101" i="10"/>
  <c r="BY101" i="10"/>
  <c r="BW101" i="10"/>
  <c r="BU101" i="10"/>
  <c r="BS101" i="10"/>
  <c r="BQ101" i="10"/>
  <c r="BO101" i="10"/>
  <c r="BM101" i="10"/>
  <c r="BK101" i="10"/>
  <c r="BI101" i="10"/>
  <c r="BG101" i="10"/>
  <c r="BE101" i="10"/>
  <c r="BA101" i="10"/>
  <c r="AY101" i="10"/>
  <c r="AU101" i="10"/>
  <c r="AS101" i="10"/>
  <c r="AQ101" i="10"/>
  <c r="AO101" i="10"/>
  <c r="AM101" i="10"/>
  <c r="AK101" i="10"/>
  <c r="AI101" i="10"/>
  <c r="AG101" i="10"/>
  <c r="AE101" i="10"/>
  <c r="AC101" i="10"/>
  <c r="AA101" i="10"/>
  <c r="Y101" i="10"/>
  <c r="U101" i="10"/>
  <c r="S101" i="10"/>
  <c r="O101" i="10"/>
  <c r="M101" i="10"/>
  <c r="K101" i="10"/>
  <c r="E101" i="10"/>
  <c r="CW100" i="10"/>
  <c r="CU100" i="10"/>
  <c r="CO100" i="10"/>
  <c r="CM100" i="10"/>
  <c r="CG100" i="10"/>
  <c r="CA100" i="10"/>
  <c r="BY100" i="10"/>
  <c r="BW100" i="10"/>
  <c r="BU100" i="10"/>
  <c r="BS100" i="10"/>
  <c r="BQ100" i="10"/>
  <c r="BM100" i="10"/>
  <c r="BG100" i="10"/>
  <c r="BE100" i="10"/>
  <c r="BC100" i="10"/>
  <c r="BA100" i="10"/>
  <c r="AY100" i="10"/>
  <c r="AU100" i="10"/>
  <c r="AS100" i="10"/>
  <c r="AQ100" i="10"/>
  <c r="AO100" i="10"/>
  <c r="AM100" i="10"/>
  <c r="AK100" i="10"/>
  <c r="AG100" i="10"/>
  <c r="AE100" i="10"/>
  <c r="AC100" i="10"/>
  <c r="AA100" i="10"/>
  <c r="Y100" i="10"/>
  <c r="W100" i="10"/>
  <c r="U100" i="10"/>
  <c r="S100" i="10"/>
  <c r="O100" i="10"/>
  <c r="M100" i="10"/>
  <c r="K100" i="10"/>
  <c r="E100" i="10"/>
  <c r="CW99" i="10"/>
  <c r="CU99" i="10"/>
  <c r="CQ99" i="10"/>
  <c r="CO99" i="10"/>
  <c r="CM99" i="10"/>
  <c r="CK99" i="10"/>
  <c r="CI99" i="10"/>
  <c r="CG99" i="10"/>
  <c r="CE99" i="10"/>
  <c r="CC99" i="10"/>
  <c r="CA99" i="10"/>
  <c r="BY99" i="10"/>
  <c r="BW99" i="10"/>
  <c r="BU99" i="10"/>
  <c r="BS99" i="10"/>
  <c r="BQ99" i="10"/>
  <c r="BM99" i="10"/>
  <c r="BG99" i="10"/>
  <c r="BE99" i="10"/>
  <c r="BA99" i="10"/>
  <c r="AY99" i="10"/>
  <c r="AW99" i="10"/>
  <c r="AU99" i="10"/>
  <c r="AS99" i="10"/>
  <c r="AQ99" i="10"/>
  <c r="AO99" i="10"/>
  <c r="AM99" i="10"/>
  <c r="AK99" i="10"/>
  <c r="AG99" i="10"/>
  <c r="AA99" i="10"/>
  <c r="Y99" i="10"/>
  <c r="W99" i="10"/>
  <c r="U99" i="10"/>
  <c r="S99" i="10"/>
  <c r="Q99" i="10"/>
  <c r="O99" i="10"/>
  <c r="M99" i="10"/>
  <c r="K99" i="10"/>
  <c r="I99" i="10"/>
  <c r="E99" i="10"/>
  <c r="DC98" i="10"/>
  <c r="CW98" i="10"/>
  <c r="CU98" i="10"/>
  <c r="CO98" i="10"/>
  <c r="CM98" i="10"/>
  <c r="CK98" i="10"/>
  <c r="CA98" i="10"/>
  <c r="BY98" i="10"/>
  <c r="BU98" i="10"/>
  <c r="BS98" i="10"/>
  <c r="BQ98" i="10"/>
  <c r="BM98" i="10"/>
  <c r="BK98" i="10"/>
  <c r="BG98" i="10"/>
  <c r="BE98" i="10"/>
  <c r="BA98" i="10"/>
  <c r="AY98" i="10"/>
  <c r="AW98" i="10"/>
  <c r="AU98" i="10"/>
  <c r="AS98" i="10"/>
  <c r="AQ98" i="10"/>
  <c r="AO98" i="10"/>
  <c r="AM98" i="10"/>
  <c r="AK98" i="10"/>
  <c r="AI98" i="10"/>
  <c r="AG98" i="10"/>
  <c r="AE98" i="10"/>
  <c r="AA98" i="10"/>
  <c r="Y98" i="10"/>
  <c r="U98" i="10"/>
  <c r="S98" i="10"/>
  <c r="O98" i="10"/>
  <c r="M98" i="10"/>
  <c r="K98" i="10"/>
  <c r="E98" i="10"/>
  <c r="CW97" i="10"/>
  <c r="CU97" i="10"/>
  <c r="CO97" i="10"/>
  <c r="CM97" i="10"/>
  <c r="CG97" i="10"/>
  <c r="CA97" i="10"/>
  <c r="BY97" i="10"/>
  <c r="BW97" i="10"/>
  <c r="BU97" i="10"/>
  <c r="BS97" i="10"/>
  <c r="BQ97" i="10"/>
  <c r="BM97" i="10"/>
  <c r="BG97" i="10"/>
  <c r="BE97" i="10"/>
  <c r="BA97" i="10"/>
  <c r="AY97" i="10"/>
  <c r="AU97" i="10"/>
  <c r="AS97" i="10"/>
  <c r="AQ97" i="10"/>
  <c r="AO97" i="10"/>
  <c r="AM97" i="10"/>
  <c r="AK97" i="10"/>
  <c r="AI97" i="10"/>
  <c r="AG97" i="10"/>
  <c r="AE97" i="10"/>
  <c r="AC97" i="10"/>
  <c r="AA97" i="10"/>
  <c r="Y97" i="10"/>
  <c r="U97" i="10"/>
  <c r="S97" i="10"/>
  <c r="O97" i="10"/>
  <c r="M97" i="10"/>
  <c r="K97" i="10"/>
  <c r="I97" i="10"/>
  <c r="E97" i="10"/>
  <c r="DA96" i="10"/>
  <c r="CW96" i="10"/>
  <c r="CU96" i="10"/>
  <c r="CS96" i="10"/>
  <c r="CQ96" i="10"/>
  <c r="CO96" i="10"/>
  <c r="CM96" i="10"/>
  <c r="CI96" i="10"/>
  <c r="CA96" i="10"/>
  <c r="BY96" i="10"/>
  <c r="BU96" i="10"/>
  <c r="BS96" i="10"/>
  <c r="BQ96" i="10"/>
  <c r="BM96" i="10"/>
  <c r="BK96" i="10"/>
  <c r="BI96" i="10"/>
  <c r="BG96" i="10"/>
  <c r="BE96" i="10"/>
  <c r="BA96" i="10"/>
  <c r="AY96" i="10"/>
  <c r="AU96" i="10"/>
  <c r="AS96" i="10"/>
  <c r="AQ96" i="10"/>
  <c r="AO96" i="10"/>
  <c r="AM96" i="10"/>
  <c r="AK96" i="10"/>
  <c r="AG96" i="10"/>
  <c r="AE96" i="10"/>
  <c r="AC96" i="10"/>
  <c r="AA96" i="10"/>
  <c r="Y96" i="10"/>
  <c r="W96" i="10"/>
  <c r="U96" i="10"/>
  <c r="S96" i="10"/>
  <c r="O96" i="10"/>
  <c r="K96" i="10"/>
  <c r="G96" i="10"/>
  <c r="DA95" i="10"/>
  <c r="CW95" i="10"/>
  <c r="CS95" i="10"/>
  <c r="CO95" i="10"/>
  <c r="CG95" i="10"/>
  <c r="BY95" i="10"/>
  <c r="BU95" i="10"/>
  <c r="BM95" i="10"/>
  <c r="BE95" i="10"/>
  <c r="BA95" i="10"/>
  <c r="AS95" i="10"/>
  <c r="AO95" i="10"/>
  <c r="AK95" i="10"/>
  <c r="AG95" i="10"/>
  <c r="Y95" i="10"/>
  <c r="U95" i="10"/>
  <c r="M95" i="10"/>
  <c r="I95" i="10"/>
  <c r="E95" i="10"/>
  <c r="CU94" i="10"/>
  <c r="CM94" i="10"/>
  <c r="CA94" i="10"/>
  <c r="BW94" i="10"/>
  <c r="BS94" i="10"/>
  <c r="BO94" i="10"/>
  <c r="BK94" i="10"/>
  <c r="BG94" i="10"/>
  <c r="AY94" i="10"/>
  <c r="AU94" i="10"/>
  <c r="AQ94" i="10"/>
  <c r="AM94" i="10"/>
  <c r="AI94" i="10"/>
  <c r="AA94" i="10"/>
  <c r="S94" i="10"/>
  <c r="O94" i="10"/>
  <c r="K94" i="10"/>
  <c r="DA93" i="10"/>
  <c r="CW93" i="10"/>
  <c r="CO93" i="10"/>
  <c r="C5" i="10"/>
  <c r="F119" i="10"/>
  <c r="AH119" i="10"/>
  <c r="CB119" i="10"/>
  <c r="BD119" i="10"/>
  <c r="BA119" i="10"/>
  <c r="DD111" i="10"/>
  <c r="DD119" i="10"/>
  <c r="CA119" i="10"/>
  <c r="BG119" i="10"/>
  <c r="AU119" i="10"/>
  <c r="M119" i="10"/>
  <c r="CT5" i="10"/>
  <c r="CT15" i="10"/>
  <c r="CT22" i="10"/>
  <c r="CT27" i="10"/>
  <c r="CT37" i="10"/>
  <c r="CT45" i="10"/>
  <c r="CT53" i="10"/>
  <c r="CT61" i="10"/>
  <c r="CT69" i="10"/>
  <c r="CT77" i="10"/>
  <c r="CT85" i="10"/>
  <c r="CT93" i="10"/>
  <c r="CT11" i="10"/>
  <c r="CT26" i="10"/>
  <c r="CT36" i="10"/>
  <c r="CT48" i="10"/>
  <c r="CT57" i="10"/>
  <c r="CT68" i="10"/>
  <c r="CT80" i="10"/>
  <c r="CT89" i="10"/>
  <c r="CT8" i="10"/>
  <c r="CT17" i="10"/>
  <c r="CT30" i="10"/>
  <c r="CT40" i="10"/>
  <c r="CT49" i="10"/>
  <c r="CT60" i="10"/>
  <c r="CT72" i="10"/>
  <c r="CT81" i="10"/>
  <c r="CT92" i="10"/>
  <c r="CT10" i="10"/>
  <c r="CT21" i="10"/>
  <c r="CT32" i="10"/>
  <c r="CT41" i="10"/>
  <c r="CT52" i="10"/>
  <c r="CT64" i="10"/>
  <c r="CT73" i="10"/>
  <c r="CT84" i="10"/>
  <c r="G9" i="10"/>
  <c r="G17" i="10"/>
  <c r="G25" i="10"/>
  <c r="G33" i="10"/>
  <c r="G41" i="10"/>
  <c r="G49" i="10"/>
  <c r="G57" i="10"/>
  <c r="G65" i="10"/>
  <c r="G73" i="10"/>
  <c r="G81" i="10"/>
  <c r="G89" i="10"/>
  <c r="G8" i="10"/>
  <c r="G20" i="10"/>
  <c r="G29" i="10"/>
  <c r="G40" i="10"/>
  <c r="G52" i="10"/>
  <c r="G61" i="10"/>
  <c r="G72" i="10"/>
  <c r="G84" i="10"/>
  <c r="G93" i="10"/>
  <c r="G12" i="10"/>
  <c r="G24" i="10"/>
  <c r="G37" i="10"/>
  <c r="G53" i="10"/>
  <c r="G68" i="10"/>
  <c r="G80" i="10"/>
  <c r="G13" i="10"/>
  <c r="G32" i="10"/>
  <c r="G48" i="10"/>
  <c r="G69" i="10"/>
  <c r="G88" i="10"/>
  <c r="G16" i="10"/>
  <c r="G43" i="10"/>
  <c r="G64" i="10"/>
  <c r="G92" i="10"/>
  <c r="G95" i="10"/>
  <c r="G102" i="10"/>
  <c r="G99" i="10"/>
  <c r="G97" i="10"/>
  <c r="G21" i="10"/>
  <c r="G45" i="10"/>
  <c r="G76" i="10"/>
  <c r="G101" i="10"/>
  <c r="G100" i="10"/>
  <c r="G98" i="10"/>
  <c r="G94" i="10"/>
  <c r="G28" i="10"/>
  <c r="G56" i="10"/>
  <c r="G77" i="10"/>
  <c r="AL96" i="10"/>
  <c r="AL109" i="10"/>
  <c r="AL107" i="10"/>
  <c r="AL103" i="10"/>
  <c r="AL5" i="10"/>
  <c r="AL10" i="10"/>
  <c r="AL15" i="10"/>
  <c r="AL17" i="10"/>
  <c r="AL22" i="10"/>
  <c r="AL26" i="10"/>
  <c r="AL30" i="10"/>
  <c r="AL33" i="10"/>
  <c r="AL37" i="10"/>
  <c r="AL41" i="10"/>
  <c r="AL45" i="10"/>
  <c r="AL49" i="10"/>
  <c r="AL53" i="10"/>
  <c r="AL57" i="10"/>
  <c r="AL61" i="10"/>
  <c r="AL65" i="10"/>
  <c r="AL69" i="10"/>
  <c r="AL73" i="10"/>
  <c r="AL77" i="10"/>
  <c r="AL81" i="10"/>
  <c r="AL85" i="10"/>
  <c r="AL89" i="10"/>
  <c r="AL93" i="10"/>
  <c r="AL110" i="10"/>
  <c r="AL108" i="10"/>
  <c r="AL104" i="10"/>
  <c r="AL6" i="10"/>
  <c r="AL12" i="10"/>
  <c r="AL16" i="10"/>
  <c r="AL19" i="10"/>
  <c r="AL23" i="10"/>
  <c r="AL27" i="10"/>
  <c r="AL29" i="10"/>
  <c r="AL34" i="10"/>
  <c r="AL38" i="10"/>
  <c r="AL42" i="10"/>
  <c r="AL46" i="10"/>
  <c r="AL50" i="10"/>
  <c r="AL54" i="10"/>
  <c r="AL58" i="10"/>
  <c r="AL62" i="10"/>
  <c r="AL66" i="10"/>
  <c r="AL70" i="10"/>
  <c r="AL74" i="10"/>
  <c r="AL78" i="10"/>
  <c r="AL82" i="10"/>
  <c r="AL86" i="10"/>
  <c r="AL90" i="10"/>
  <c r="AL94" i="10"/>
  <c r="AL105" i="10"/>
  <c r="AL101" i="10"/>
  <c r="AL100" i="10"/>
  <c r="AL99" i="10"/>
  <c r="AL98" i="10"/>
  <c r="AL97" i="10"/>
  <c r="BJ6" i="10"/>
  <c r="BJ12" i="10"/>
  <c r="BJ16" i="10"/>
  <c r="BJ19" i="10"/>
  <c r="BJ23" i="10"/>
  <c r="BJ27" i="10"/>
  <c r="BJ29" i="10"/>
  <c r="BJ34" i="10"/>
  <c r="BJ38" i="10"/>
  <c r="BJ42" i="10"/>
  <c r="BJ46" i="10"/>
  <c r="BJ50" i="10"/>
  <c r="BJ54" i="10"/>
  <c r="BJ58" i="10"/>
  <c r="BJ62" i="10"/>
  <c r="BJ66" i="10"/>
  <c r="BJ70" i="10"/>
  <c r="BJ74" i="10"/>
  <c r="BJ78" i="10"/>
  <c r="BJ82" i="10"/>
  <c r="BJ86" i="10"/>
  <c r="BJ90" i="10"/>
  <c r="BJ94" i="10"/>
  <c r="BJ110" i="10"/>
  <c r="BJ100" i="10"/>
  <c r="BJ99" i="10"/>
  <c r="BJ98" i="10"/>
  <c r="BJ97" i="10"/>
  <c r="BJ8" i="10"/>
  <c r="BJ15" i="10"/>
  <c r="BJ20" i="10"/>
  <c r="BJ25" i="10"/>
  <c r="BJ30" i="10"/>
  <c r="BJ35" i="10"/>
  <c r="BJ40" i="10"/>
  <c r="BJ45" i="10"/>
  <c r="BJ51" i="10"/>
  <c r="BJ56" i="10"/>
  <c r="BJ61" i="10"/>
  <c r="BJ67" i="10"/>
  <c r="BJ72" i="10"/>
  <c r="BJ77" i="10"/>
  <c r="BJ83" i="10"/>
  <c r="BJ88" i="10"/>
  <c r="BJ93" i="10"/>
  <c r="BJ109" i="10"/>
  <c r="BJ105" i="10"/>
  <c r="BJ10" i="10"/>
  <c r="BJ9" i="10"/>
  <c r="BJ21" i="10"/>
  <c r="BJ26" i="10"/>
  <c r="BJ31" i="10"/>
  <c r="BJ36" i="10"/>
  <c r="BJ41" i="10"/>
  <c r="BJ47" i="10"/>
  <c r="BJ52" i="10"/>
  <c r="BJ57" i="10"/>
  <c r="BJ63" i="10"/>
  <c r="BJ68" i="10"/>
  <c r="BJ73" i="10"/>
  <c r="BJ79" i="10"/>
  <c r="BJ84" i="10"/>
  <c r="BJ89" i="10"/>
  <c r="BJ95" i="10"/>
  <c r="BJ106" i="10"/>
  <c r="BJ102" i="10"/>
  <c r="BJ101" i="10"/>
  <c r="BJ96" i="10"/>
  <c r="BJ5" i="10"/>
  <c r="BJ13" i="10"/>
  <c r="BJ11" i="10"/>
  <c r="BJ22" i="10"/>
  <c r="BJ18" i="10"/>
  <c r="BJ32" i="10"/>
  <c r="BJ37" i="10"/>
  <c r="BJ43" i="10"/>
  <c r="BJ48" i="10"/>
  <c r="BJ53" i="10"/>
  <c r="BJ59" i="10"/>
  <c r="BJ64" i="10"/>
  <c r="BJ69" i="10"/>
  <c r="BJ75" i="10"/>
  <c r="BJ80" i="10"/>
  <c r="BJ85" i="10"/>
  <c r="BJ91" i="10"/>
  <c r="BJ107" i="10"/>
  <c r="BJ103" i="10"/>
  <c r="CP6" i="10"/>
  <c r="CP12" i="10"/>
  <c r="CP16" i="10"/>
  <c r="CP19" i="10"/>
  <c r="CP23" i="10"/>
  <c r="CP18" i="10"/>
  <c r="CP29" i="10"/>
  <c r="CP34" i="10"/>
  <c r="CP38" i="10"/>
  <c r="CP42" i="10"/>
  <c r="CP46" i="10"/>
  <c r="CP50" i="10"/>
  <c r="CP54" i="10"/>
  <c r="CP58" i="10"/>
  <c r="CP62" i="10"/>
  <c r="CP66" i="10"/>
  <c r="CP70" i="10"/>
  <c r="CP74" i="10"/>
  <c r="CP78" i="10"/>
  <c r="CP82" i="10"/>
  <c r="CP86" i="10"/>
  <c r="CP90" i="10"/>
  <c r="CP94" i="10"/>
  <c r="CP110" i="10"/>
  <c r="CP109" i="10"/>
  <c r="CP99" i="10"/>
  <c r="CP98" i="10"/>
  <c r="CP97" i="10"/>
  <c r="CP10" i="10"/>
  <c r="CP9" i="10"/>
  <c r="CP21" i="10"/>
  <c r="CP26" i="10"/>
  <c r="CP31" i="10"/>
  <c r="CP36" i="10"/>
  <c r="CP41" i="10"/>
  <c r="CP47" i="10"/>
  <c r="CP52" i="10"/>
  <c r="CP57" i="10"/>
  <c r="CP63" i="10"/>
  <c r="CP68" i="10"/>
  <c r="CP73" i="10"/>
  <c r="CP79" i="10"/>
  <c r="CP84" i="10"/>
  <c r="CP89" i="10"/>
  <c r="CP95" i="10"/>
  <c r="CP108" i="10"/>
  <c r="CP104" i="10"/>
  <c r="CP96" i="10"/>
  <c r="CP5" i="10"/>
  <c r="CP13" i="10"/>
  <c r="CP11" i="10"/>
  <c r="CP22" i="10"/>
  <c r="CP28" i="10"/>
  <c r="CP32" i="10"/>
  <c r="CP37" i="10"/>
  <c r="CP43" i="10"/>
  <c r="CP48" i="10"/>
  <c r="CP53" i="10"/>
  <c r="CP59" i="10"/>
  <c r="CP64" i="10"/>
  <c r="CP69" i="10"/>
  <c r="CP75" i="10"/>
  <c r="CP80" i="10"/>
  <c r="CP85" i="10"/>
  <c r="CP91" i="10"/>
  <c r="CP105" i="10"/>
  <c r="CP101" i="10"/>
  <c r="CP100" i="10"/>
  <c r="CP7" i="10"/>
  <c r="CP14" i="10"/>
  <c r="CP17" i="10"/>
  <c r="CP24" i="10"/>
  <c r="CP30" i="10"/>
  <c r="CP33" i="10"/>
  <c r="CP39" i="10"/>
  <c r="CP44" i="10"/>
  <c r="CP49" i="10"/>
  <c r="CP55" i="10"/>
  <c r="CP60" i="10"/>
  <c r="CP65" i="10"/>
  <c r="CP71" i="10"/>
  <c r="CP76" i="10"/>
  <c r="CP81" i="10"/>
  <c r="CP87" i="10"/>
  <c r="CP92" i="10"/>
  <c r="CP106" i="10"/>
  <c r="CP102" i="10"/>
  <c r="G107" i="10"/>
  <c r="G110" i="10"/>
  <c r="AL88" i="10"/>
  <c r="AL80" i="10"/>
  <c r="AL72" i="10"/>
  <c r="AL64" i="10"/>
  <c r="AL56" i="10"/>
  <c r="AL48" i="10"/>
  <c r="AL40" i="10"/>
  <c r="AL32" i="10"/>
  <c r="AL25" i="10"/>
  <c r="AL11" i="10"/>
  <c r="AL8" i="10"/>
  <c r="X119" i="10"/>
  <c r="CT76" i="10"/>
  <c r="CT33" i="10"/>
  <c r="AP111" i="10"/>
  <c r="CP77" i="10"/>
  <c r="CP56" i="10"/>
  <c r="CP35" i="10"/>
  <c r="CP15" i="10"/>
  <c r="BJ87" i="10"/>
  <c r="BJ65" i="10"/>
  <c r="BJ44" i="10"/>
  <c r="BJ24" i="10"/>
  <c r="BP111" i="10"/>
  <c r="G60" i="10"/>
  <c r="AL95" i="10"/>
  <c r="AL87" i="10"/>
  <c r="AL79" i="10"/>
  <c r="AL71" i="10"/>
  <c r="AL63" i="10"/>
  <c r="AL55" i="10"/>
  <c r="AL47" i="10"/>
  <c r="AL39" i="10"/>
  <c r="AL31" i="10"/>
  <c r="AL24" i="10"/>
  <c r="AL9" i="10"/>
  <c r="AL7" i="10"/>
  <c r="V119" i="10"/>
  <c r="CT65" i="10"/>
  <c r="CT25" i="10"/>
  <c r="CP93" i="10"/>
  <c r="CP72" i="10"/>
  <c r="CP51" i="10"/>
  <c r="CP27" i="10"/>
  <c r="CP8" i="10"/>
  <c r="BJ81" i="10"/>
  <c r="BJ60" i="10"/>
  <c r="BJ39" i="10"/>
  <c r="BJ17" i="10"/>
  <c r="G36" i="10"/>
  <c r="C119" i="10"/>
  <c r="G103" i="10"/>
  <c r="G104" i="10"/>
  <c r="G105" i="10"/>
  <c r="G106" i="10"/>
  <c r="G108" i="10"/>
  <c r="AL92" i="10"/>
  <c r="AL84" i="10"/>
  <c r="AL76" i="10"/>
  <c r="AL68" i="10"/>
  <c r="AL60" i="10"/>
  <c r="AL52" i="10"/>
  <c r="AL44" i="10"/>
  <c r="AL36" i="10"/>
  <c r="AL28" i="10"/>
  <c r="AL21" i="10"/>
  <c r="AL14" i="10"/>
  <c r="BJ104" i="10"/>
  <c r="BJ108" i="10"/>
  <c r="CT56" i="10"/>
  <c r="CT14" i="10"/>
  <c r="AX111" i="10"/>
  <c r="CP88" i="10"/>
  <c r="CP67" i="10"/>
  <c r="CP45" i="10"/>
  <c r="CP25" i="10"/>
  <c r="BJ76" i="10"/>
  <c r="BJ55" i="10"/>
  <c r="BJ33" i="10"/>
  <c r="BJ14" i="10"/>
  <c r="AT119" i="10"/>
  <c r="G5" i="10"/>
  <c r="I94" i="10"/>
  <c r="I7" i="10"/>
  <c r="I11" i="10"/>
  <c r="I15" i="10"/>
  <c r="I19" i="10"/>
  <c r="I23" i="10"/>
  <c r="I27" i="10"/>
  <c r="I31" i="10"/>
  <c r="I35" i="10"/>
  <c r="I39" i="10"/>
  <c r="I43" i="10"/>
  <c r="I47" i="10"/>
  <c r="I51" i="10"/>
  <c r="I55" i="10"/>
  <c r="I59" i="10"/>
  <c r="I63" i="10"/>
  <c r="I67" i="10"/>
  <c r="I71" i="10"/>
  <c r="I75" i="10"/>
  <c r="I79" i="10"/>
  <c r="I83" i="10"/>
  <c r="I87" i="10"/>
  <c r="I91" i="10"/>
  <c r="Q9" i="10"/>
  <c r="Q17" i="10"/>
  <c r="Q25" i="10"/>
  <c r="Q33" i="10"/>
  <c r="Q41" i="10"/>
  <c r="Q49" i="10"/>
  <c r="Q57" i="10"/>
  <c r="Q65" i="10"/>
  <c r="Q73" i="10"/>
  <c r="Q81" i="10"/>
  <c r="Q89" i="10"/>
  <c r="BU119" i="10"/>
  <c r="BM119" i="10"/>
  <c r="BE119" i="10"/>
  <c r="AS111" i="10"/>
  <c r="AS119" i="10"/>
  <c r="AK119" i="10"/>
  <c r="AG119" i="10"/>
  <c r="Y119" i="10"/>
  <c r="U119" i="10"/>
  <c r="AE5" i="10"/>
  <c r="AE9" i="10"/>
  <c r="AE13" i="10"/>
  <c r="AE17" i="10"/>
  <c r="AE21" i="10"/>
  <c r="AE25" i="10"/>
  <c r="AE29" i="10"/>
  <c r="AE33" i="10"/>
  <c r="AE37" i="10"/>
  <c r="AE41" i="10"/>
  <c r="AE45" i="10"/>
  <c r="AE49" i="10"/>
  <c r="AE53" i="10"/>
  <c r="AE57" i="10"/>
  <c r="AE61" i="10"/>
  <c r="AE65" i="10"/>
  <c r="AE69" i="10"/>
  <c r="AE73" i="10"/>
  <c r="AE77" i="10"/>
  <c r="AE81" i="10"/>
  <c r="AE85" i="10"/>
  <c r="AE89" i="10"/>
  <c r="AE93" i="10"/>
  <c r="AE10" i="10"/>
  <c r="AE15" i="10"/>
  <c r="AE20" i="10"/>
  <c r="AE26" i="10"/>
  <c r="AE31" i="10"/>
  <c r="AE36" i="10"/>
  <c r="AE42" i="10"/>
  <c r="AE47" i="10"/>
  <c r="AE52" i="10"/>
  <c r="AE58" i="10"/>
  <c r="AE63" i="10"/>
  <c r="AE68" i="10"/>
  <c r="AE74" i="10"/>
  <c r="AE79" i="10"/>
  <c r="AE84" i="10"/>
  <c r="AE90" i="10"/>
  <c r="AE11" i="10"/>
  <c r="AE18" i="10"/>
  <c r="AE24" i="10"/>
  <c r="AE32" i="10"/>
  <c r="AE39" i="10"/>
  <c r="AE46" i="10"/>
  <c r="AE54" i="10"/>
  <c r="AE60" i="10"/>
  <c r="AE67" i="10"/>
  <c r="AE75" i="10"/>
  <c r="AE82" i="10"/>
  <c r="AE88" i="10"/>
  <c r="AM5" i="10"/>
  <c r="AM13" i="10"/>
  <c r="AM21" i="10"/>
  <c r="AM29" i="10"/>
  <c r="AM37" i="10"/>
  <c r="AM45" i="10"/>
  <c r="AM53" i="10"/>
  <c r="AM61" i="10"/>
  <c r="AM69" i="10"/>
  <c r="AM77" i="10"/>
  <c r="AM85" i="10"/>
  <c r="AM93" i="10"/>
  <c r="AM8" i="10"/>
  <c r="AM17" i="10"/>
  <c r="AM28" i="10"/>
  <c r="AM40" i="10"/>
  <c r="AM49" i="10"/>
  <c r="AM60" i="10"/>
  <c r="AM72" i="10"/>
  <c r="AM81" i="10"/>
  <c r="AM92" i="10"/>
  <c r="AM9" i="10"/>
  <c r="AM24" i="10"/>
  <c r="AM36" i="10"/>
  <c r="AM52" i="10"/>
  <c r="AM65" i="10"/>
  <c r="AM80" i="10"/>
  <c r="AM95" i="10"/>
  <c r="BI94" i="10"/>
  <c r="BI9" i="10"/>
  <c r="BI17" i="10"/>
  <c r="BI25" i="10"/>
  <c r="BI33" i="10"/>
  <c r="BI41" i="10"/>
  <c r="BI49" i="10"/>
  <c r="BI57" i="10"/>
  <c r="BI65" i="10"/>
  <c r="BI73" i="10"/>
  <c r="BI81" i="10"/>
  <c r="BI89" i="10"/>
  <c r="BQ94" i="10"/>
  <c r="BQ7" i="10"/>
  <c r="BQ11" i="10"/>
  <c r="BQ15" i="10"/>
  <c r="BQ19" i="10"/>
  <c r="BQ23" i="10"/>
  <c r="BQ27" i="10"/>
  <c r="BQ31" i="10"/>
  <c r="BQ35" i="10"/>
  <c r="BQ39" i="10"/>
  <c r="BQ42" i="10"/>
  <c r="BQ47" i="10"/>
  <c r="BQ51" i="10"/>
  <c r="BQ55" i="10"/>
  <c r="BQ59" i="10"/>
  <c r="BQ63" i="10"/>
  <c r="BQ67" i="10"/>
  <c r="BQ71" i="10"/>
  <c r="BQ75" i="10"/>
  <c r="BQ79" i="10"/>
  <c r="BQ83" i="10"/>
  <c r="BQ87" i="10"/>
  <c r="BQ91" i="10"/>
  <c r="BW5" i="10"/>
  <c r="BW9" i="10"/>
  <c r="BW13" i="10"/>
  <c r="BW17" i="10"/>
  <c r="BW21" i="10"/>
  <c r="BW25" i="10"/>
  <c r="BW29" i="10"/>
  <c r="BW33" i="10"/>
  <c r="BW37" i="10"/>
  <c r="BW41" i="10"/>
  <c r="BW45" i="10"/>
  <c r="BW10" i="10"/>
  <c r="BW15" i="10"/>
  <c r="BW20" i="10"/>
  <c r="BW26" i="10"/>
  <c r="BW31" i="10"/>
  <c r="BW36" i="10"/>
  <c r="BW42" i="10"/>
  <c r="BW47" i="10"/>
  <c r="BW51" i="10"/>
  <c r="BW55" i="10"/>
  <c r="BW59" i="10"/>
  <c r="BW63" i="10"/>
  <c r="BW67" i="10"/>
  <c r="BW71" i="10"/>
  <c r="BW75" i="10"/>
  <c r="BW79" i="10"/>
  <c r="BW83" i="10"/>
  <c r="BW87" i="10"/>
  <c r="BW91" i="10"/>
  <c r="BW7" i="10"/>
  <c r="BW14" i="10"/>
  <c r="BW22" i="10"/>
  <c r="BW28" i="10"/>
  <c r="BW35" i="10"/>
  <c r="BW43" i="10"/>
  <c r="BW49" i="10"/>
  <c r="BW54" i="10"/>
  <c r="BW60" i="10"/>
  <c r="BW65" i="10"/>
  <c r="BW70" i="10"/>
  <c r="BW76" i="10"/>
  <c r="BW81" i="10"/>
  <c r="BW86" i="10"/>
  <c r="BW92" i="10"/>
  <c r="CE9" i="10"/>
  <c r="CE17" i="10"/>
  <c r="CE25" i="10"/>
  <c r="CE33" i="10"/>
  <c r="CE41" i="10"/>
  <c r="CE49" i="10"/>
  <c r="CE57" i="10"/>
  <c r="CE65" i="10"/>
  <c r="CE73" i="10"/>
  <c r="CE81" i="10"/>
  <c r="CE89" i="10"/>
  <c r="CE5" i="10"/>
  <c r="CE16" i="10"/>
  <c r="CE28" i="10"/>
  <c r="CE37" i="10"/>
  <c r="CE48" i="10"/>
  <c r="CE60" i="10"/>
  <c r="CE69" i="10"/>
  <c r="CE80" i="10"/>
  <c r="CE92" i="10"/>
  <c r="CM5" i="10"/>
  <c r="CM9" i="10"/>
  <c r="CM13" i="10"/>
  <c r="CM17" i="10"/>
  <c r="CM21" i="10"/>
  <c r="CM25" i="10"/>
  <c r="CM29" i="10"/>
  <c r="CM33" i="10"/>
  <c r="CM37" i="10"/>
  <c r="CM41" i="10"/>
  <c r="CM45" i="10"/>
  <c r="CM49" i="10"/>
  <c r="CM53" i="10"/>
  <c r="CM57" i="10"/>
  <c r="CM61" i="10"/>
  <c r="CM65" i="10"/>
  <c r="CM69" i="10"/>
  <c r="CM73" i="10"/>
  <c r="CM77" i="10"/>
  <c r="CM81" i="10"/>
  <c r="CM85" i="10"/>
  <c r="CM89" i="10"/>
  <c r="CM8" i="10"/>
  <c r="CM14" i="10"/>
  <c r="CM19" i="10"/>
  <c r="CM24" i="10"/>
  <c r="CM30" i="10"/>
  <c r="CM35" i="10"/>
  <c r="CM40" i="10"/>
  <c r="CM46" i="10"/>
  <c r="CM51" i="10"/>
  <c r="CM56" i="10"/>
  <c r="CM62" i="10"/>
  <c r="CM67" i="10"/>
  <c r="CM72" i="10"/>
  <c r="CM78" i="10"/>
  <c r="CM83" i="10"/>
  <c r="CM88" i="10"/>
  <c r="CS94" i="10"/>
  <c r="CS6" i="10"/>
  <c r="CS9" i="10"/>
  <c r="CS13" i="10"/>
  <c r="CS17" i="10"/>
  <c r="CS21" i="10"/>
  <c r="CS25" i="10"/>
  <c r="CS29" i="10"/>
  <c r="CS33" i="10"/>
  <c r="CS37" i="10"/>
  <c r="CS41" i="10"/>
  <c r="CS45" i="10"/>
  <c r="CS49" i="10"/>
  <c r="CS53" i="10"/>
  <c r="CS57" i="10"/>
  <c r="CS61" i="10"/>
  <c r="CS65" i="10"/>
  <c r="CS69" i="10"/>
  <c r="CS73" i="10"/>
  <c r="CS77" i="10"/>
  <c r="CS81" i="10"/>
  <c r="CS85" i="10"/>
  <c r="CS89" i="10"/>
  <c r="CY5" i="10"/>
  <c r="CY9" i="10"/>
  <c r="CY13" i="10"/>
  <c r="CY17" i="10"/>
  <c r="CY21" i="10"/>
  <c r="CY25" i="10"/>
  <c r="CY29" i="10"/>
  <c r="CY33" i="10"/>
  <c r="CY37" i="10"/>
  <c r="CY41" i="10"/>
  <c r="CY45" i="10"/>
  <c r="CY49" i="10"/>
  <c r="CY53" i="10"/>
  <c r="CY57" i="10"/>
  <c r="CY61" i="10"/>
  <c r="CY65" i="10"/>
  <c r="CY69" i="10"/>
  <c r="CY73" i="10"/>
  <c r="CY77" i="10"/>
  <c r="CY81" i="10"/>
  <c r="CY85" i="10"/>
  <c r="CY89" i="10"/>
  <c r="CY7" i="10"/>
  <c r="CY12" i="10"/>
  <c r="CY18" i="10"/>
  <c r="CY23" i="10"/>
  <c r="CY28" i="10"/>
  <c r="CY34" i="10"/>
  <c r="CY39" i="10"/>
  <c r="CY44" i="10"/>
  <c r="CY50" i="10"/>
  <c r="CY55" i="10"/>
  <c r="CY60" i="10"/>
  <c r="CY66" i="10"/>
  <c r="CY71" i="10"/>
  <c r="CY76" i="10"/>
  <c r="CY82" i="10"/>
  <c r="CY87" i="10"/>
  <c r="CY92" i="10"/>
  <c r="CY95" i="10"/>
  <c r="CY93" i="10"/>
  <c r="D11" i="10"/>
  <c r="D18" i="10"/>
  <c r="D27" i="10"/>
  <c r="D34" i="10"/>
  <c r="D42" i="10"/>
  <c r="D50" i="10"/>
  <c r="D58" i="10"/>
  <c r="D66" i="10"/>
  <c r="D74" i="10"/>
  <c r="D82" i="10"/>
  <c r="D90" i="10"/>
  <c r="D15" i="10"/>
  <c r="D23" i="10"/>
  <c r="D33" i="10"/>
  <c r="D45" i="10"/>
  <c r="D54" i="10"/>
  <c r="D65" i="10"/>
  <c r="D77" i="10"/>
  <c r="D86" i="10"/>
  <c r="D108" i="10"/>
  <c r="D107" i="10"/>
  <c r="D106" i="10"/>
  <c r="D105" i="10"/>
  <c r="D104" i="10"/>
  <c r="D103" i="10"/>
  <c r="D102" i="10"/>
  <c r="D97" i="10"/>
  <c r="P8" i="10"/>
  <c r="P12" i="10"/>
  <c r="P26" i="10"/>
  <c r="P32" i="10"/>
  <c r="P40" i="10"/>
  <c r="P48" i="10"/>
  <c r="P56" i="10"/>
  <c r="P64" i="10"/>
  <c r="P72" i="10"/>
  <c r="P80" i="10"/>
  <c r="AR6" i="10"/>
  <c r="AR11" i="10"/>
  <c r="AR16" i="10"/>
  <c r="AR20" i="10"/>
  <c r="AR24" i="10"/>
  <c r="AR17" i="10"/>
  <c r="AR30" i="10"/>
  <c r="AR34" i="10"/>
  <c r="AR38" i="10"/>
  <c r="AR42" i="10"/>
  <c r="AR46" i="10"/>
  <c r="AR50" i="10"/>
  <c r="AR54" i="10"/>
  <c r="AR58" i="10"/>
  <c r="AR62" i="10"/>
  <c r="AR66" i="10"/>
  <c r="AR70" i="10"/>
  <c r="AR74" i="10"/>
  <c r="AR78" i="10"/>
  <c r="AR82" i="10"/>
  <c r="AR86" i="10"/>
  <c r="AR90" i="10"/>
  <c r="AR94" i="10"/>
  <c r="AR8" i="10"/>
  <c r="AR15" i="10"/>
  <c r="AR21" i="10"/>
  <c r="AR26" i="10"/>
  <c r="AR28" i="10"/>
  <c r="AR35" i="10"/>
  <c r="AR40" i="10"/>
  <c r="AR45" i="10"/>
  <c r="AR51" i="10"/>
  <c r="AR56" i="10"/>
  <c r="AR61" i="10"/>
  <c r="AR68" i="10"/>
  <c r="AR72" i="10"/>
  <c r="AR77" i="10"/>
  <c r="AR83" i="10"/>
  <c r="AR88" i="10"/>
  <c r="AR93" i="10"/>
  <c r="AR101" i="10"/>
  <c r="BH7" i="10"/>
  <c r="BH13" i="10"/>
  <c r="BH10" i="10"/>
  <c r="BH20" i="10"/>
  <c r="BH24" i="10"/>
  <c r="BH17" i="10"/>
  <c r="BH31" i="10"/>
  <c r="BH35" i="10"/>
  <c r="BH39" i="10"/>
  <c r="BH43" i="10"/>
  <c r="BH47" i="10"/>
  <c r="BH51" i="10"/>
  <c r="BH55" i="10"/>
  <c r="BH59" i="10"/>
  <c r="BH63" i="10"/>
  <c r="BH68" i="10"/>
  <c r="BH71" i="10"/>
  <c r="BH75" i="10"/>
  <c r="BH79" i="10"/>
  <c r="BH83" i="10"/>
  <c r="BH87" i="10"/>
  <c r="BH91" i="10"/>
  <c r="BH95" i="10"/>
  <c r="BH5" i="10"/>
  <c r="BH11" i="10"/>
  <c r="BH12" i="10"/>
  <c r="BH22" i="10"/>
  <c r="BH27" i="10"/>
  <c r="BH32" i="10"/>
  <c r="BH37" i="10"/>
  <c r="BH42" i="10"/>
  <c r="BH48" i="10"/>
  <c r="BH53" i="10"/>
  <c r="BH58" i="10"/>
  <c r="BH64" i="10"/>
  <c r="BH69" i="10"/>
  <c r="BH74" i="10"/>
  <c r="BH80" i="10"/>
  <c r="BH85" i="10"/>
  <c r="BH90" i="10"/>
  <c r="BH101" i="10"/>
  <c r="CZ96" i="10"/>
  <c r="CZ100" i="10"/>
  <c r="N8" i="10"/>
  <c r="N14" i="10"/>
  <c r="N11" i="10"/>
  <c r="N21" i="10"/>
  <c r="N25" i="10"/>
  <c r="N28" i="10"/>
  <c r="N32" i="10"/>
  <c r="N36" i="10"/>
  <c r="N40" i="10"/>
  <c r="N44" i="10"/>
  <c r="N48" i="10"/>
  <c r="N52" i="10"/>
  <c r="N56" i="10"/>
  <c r="N60" i="10"/>
  <c r="N64" i="10"/>
  <c r="N69" i="10"/>
  <c r="N72" i="10"/>
  <c r="N76" i="10"/>
  <c r="N80" i="10"/>
  <c r="N84" i="10"/>
  <c r="N88" i="10"/>
  <c r="N92" i="10"/>
  <c r="N96" i="10"/>
  <c r="N10" i="10"/>
  <c r="N16" i="10"/>
  <c r="N20" i="10"/>
  <c r="N26" i="10"/>
  <c r="N29" i="10"/>
  <c r="N35" i="10"/>
  <c r="N41" i="10"/>
  <c r="N46" i="10"/>
  <c r="N51" i="10"/>
  <c r="N57" i="10"/>
  <c r="N62" i="10"/>
  <c r="N67" i="10"/>
  <c r="N73" i="10"/>
  <c r="N78" i="10"/>
  <c r="N83" i="10"/>
  <c r="N89" i="10"/>
  <c r="N94" i="10"/>
  <c r="N101" i="10"/>
  <c r="CX96" i="10"/>
  <c r="CX107" i="10"/>
  <c r="CX106" i="10"/>
  <c r="CX105" i="10"/>
  <c r="CX104" i="10"/>
  <c r="CX103" i="10"/>
  <c r="CX102" i="10"/>
  <c r="CX101" i="10"/>
  <c r="BF96" i="10"/>
  <c r="BF108" i="10"/>
  <c r="BF107" i="10"/>
  <c r="BF106" i="10"/>
  <c r="BF105" i="10"/>
  <c r="BF104" i="10"/>
  <c r="BF103" i="10"/>
  <c r="BF102" i="10"/>
  <c r="CS93" i="10"/>
  <c r="CA111" i="10"/>
  <c r="CA120" i="10" s="1"/>
  <c r="CY94" i="10"/>
  <c r="CE96" i="10"/>
  <c r="BI97" i="10"/>
  <c r="CY97" i="10"/>
  <c r="CE98" i="10"/>
  <c r="CY98" i="10"/>
  <c r="AE99" i="10"/>
  <c r="CY99" i="10"/>
  <c r="BI100" i="10"/>
  <c r="CY100" i="10"/>
  <c r="CY101" i="10"/>
  <c r="BQ102" i="10"/>
  <c r="AM103" i="10"/>
  <c r="BW103" i="10"/>
  <c r="AM104" i="10"/>
  <c r="BQ104" i="10"/>
  <c r="CS104" i="10"/>
  <c r="I105" i="10"/>
  <c r="BW105" i="10"/>
  <c r="AE106" i="10"/>
  <c r="AM106" i="10"/>
  <c r="BQ106" i="10"/>
  <c r="I107" i="10"/>
  <c r="Q107" i="10"/>
  <c r="BW107" i="10"/>
  <c r="CE107" i="10"/>
  <c r="CM107" i="10"/>
  <c r="AM108" i="10"/>
  <c r="BW108" i="10"/>
  <c r="AE109" i="10"/>
  <c r="AM109" i="10"/>
  <c r="BW109" i="10"/>
  <c r="I110" i="10"/>
  <c r="Q110" i="10"/>
  <c r="CY110" i="10"/>
  <c r="BF94" i="10"/>
  <c r="BF90" i="10"/>
  <c r="BF86" i="10"/>
  <c r="BF82" i="10"/>
  <c r="BF78" i="10"/>
  <c r="BF74" i="10"/>
  <c r="BF70" i="10"/>
  <c r="BF66" i="10"/>
  <c r="BF62" i="10"/>
  <c r="BF58" i="10"/>
  <c r="BF54" i="10"/>
  <c r="BF50" i="10"/>
  <c r="BF46" i="10"/>
  <c r="BF42" i="10"/>
  <c r="BF38" i="10"/>
  <c r="BF34" i="10"/>
  <c r="BF29" i="10"/>
  <c r="BF27" i="10"/>
  <c r="BF23" i="10"/>
  <c r="BF19" i="10"/>
  <c r="BF16" i="10"/>
  <c r="BF12" i="10"/>
  <c r="BF6" i="10"/>
  <c r="CX94" i="10"/>
  <c r="CX90" i="10"/>
  <c r="CX86" i="10"/>
  <c r="CX82" i="10"/>
  <c r="CX78" i="10"/>
  <c r="CX74" i="10"/>
  <c r="CX70" i="10"/>
  <c r="CX66" i="10"/>
  <c r="CX62" i="10"/>
  <c r="CX58" i="10"/>
  <c r="CX54" i="10"/>
  <c r="CX50" i="10"/>
  <c r="CX46" i="10"/>
  <c r="CX42" i="10"/>
  <c r="CX38" i="10"/>
  <c r="CX34" i="10"/>
  <c r="CX29" i="10"/>
  <c r="CX18" i="10"/>
  <c r="CX23" i="10"/>
  <c r="CX19" i="10"/>
  <c r="CX16" i="10"/>
  <c r="CX12" i="10"/>
  <c r="CX6" i="10"/>
  <c r="CZ93" i="10"/>
  <c r="CZ89" i="10"/>
  <c r="CZ85" i="10"/>
  <c r="CZ81" i="10"/>
  <c r="CZ77" i="10"/>
  <c r="CZ73" i="10"/>
  <c r="CZ69" i="10"/>
  <c r="CZ65" i="10"/>
  <c r="CZ61" i="10"/>
  <c r="CZ57" i="10"/>
  <c r="CZ53" i="10"/>
  <c r="CZ49" i="10"/>
  <c r="CZ45" i="10"/>
  <c r="CZ41" i="10"/>
  <c r="CZ37" i="10"/>
  <c r="CZ33" i="10"/>
  <c r="CZ28" i="10"/>
  <c r="CZ26" i="10"/>
  <c r="CZ22" i="10"/>
  <c r="CZ18" i="10"/>
  <c r="CZ15" i="10"/>
  <c r="CZ11" i="10"/>
  <c r="CZ5" i="10"/>
  <c r="CJ91" i="10"/>
  <c r="CJ83" i="10"/>
  <c r="CJ75" i="10"/>
  <c r="CJ68" i="10"/>
  <c r="CJ59" i="10"/>
  <c r="CJ51" i="10"/>
  <c r="CJ43" i="10"/>
  <c r="CJ35" i="10"/>
  <c r="CJ27" i="10"/>
  <c r="CJ20" i="10"/>
  <c r="CJ13" i="10"/>
  <c r="BT91" i="10"/>
  <c r="BT83" i="10"/>
  <c r="BT75" i="10"/>
  <c r="BT68" i="10"/>
  <c r="BT59" i="10"/>
  <c r="BT51" i="10"/>
  <c r="BT43" i="10"/>
  <c r="BT35" i="10"/>
  <c r="BT17" i="10"/>
  <c r="BT20" i="10"/>
  <c r="BT13" i="10"/>
  <c r="P93" i="10"/>
  <c r="P85" i="10"/>
  <c r="P76" i="10"/>
  <c r="P65" i="10"/>
  <c r="P53" i="10"/>
  <c r="P44" i="10"/>
  <c r="P33" i="10"/>
  <c r="P23" i="10"/>
  <c r="P14" i="10"/>
  <c r="CS88" i="10"/>
  <c r="CS83" i="10"/>
  <c r="CS78" i="10"/>
  <c r="CS72" i="10"/>
  <c r="CS67" i="10"/>
  <c r="CS62" i="10"/>
  <c r="CS56" i="10"/>
  <c r="CS51" i="10"/>
  <c r="CS46" i="10"/>
  <c r="CS40" i="10"/>
  <c r="CS35" i="10"/>
  <c r="CS30" i="10"/>
  <c r="CS24" i="10"/>
  <c r="CS19" i="10"/>
  <c r="CS14" i="10"/>
  <c r="CS8" i="10"/>
  <c r="BQ92" i="10"/>
  <c r="BQ86" i="10"/>
  <c r="BQ81" i="10"/>
  <c r="BQ76" i="10"/>
  <c r="BQ70" i="10"/>
  <c r="BQ65" i="10"/>
  <c r="BQ60" i="10"/>
  <c r="BQ54" i="10"/>
  <c r="BQ49" i="10"/>
  <c r="BQ44" i="10"/>
  <c r="BQ38" i="10"/>
  <c r="BQ33" i="10"/>
  <c r="BQ28" i="10"/>
  <c r="BQ22" i="10"/>
  <c r="BQ17" i="10"/>
  <c r="BQ12" i="10"/>
  <c r="BQ5" i="10"/>
  <c r="BI90" i="10"/>
  <c r="BI78" i="10"/>
  <c r="BI69" i="10"/>
  <c r="BI58" i="10"/>
  <c r="BI46" i="10"/>
  <c r="BI37" i="10"/>
  <c r="BI26" i="10"/>
  <c r="BI14" i="10"/>
  <c r="BI6" i="10"/>
  <c r="Q90" i="10"/>
  <c r="Q78" i="10"/>
  <c r="Q69" i="10"/>
  <c r="Q58" i="10"/>
  <c r="Q46" i="10"/>
  <c r="Q37" i="10"/>
  <c r="Q26" i="10"/>
  <c r="Q14" i="10"/>
  <c r="Q5" i="10"/>
  <c r="I92" i="10"/>
  <c r="I86" i="10"/>
  <c r="I81" i="10"/>
  <c r="I76" i="10"/>
  <c r="I70" i="10"/>
  <c r="I65" i="10"/>
  <c r="I60" i="10"/>
  <c r="I54" i="10"/>
  <c r="I49" i="10"/>
  <c r="I44" i="10"/>
  <c r="I38" i="10"/>
  <c r="I33" i="10"/>
  <c r="I28" i="10"/>
  <c r="I22" i="10"/>
  <c r="I17" i="10"/>
  <c r="I12" i="10"/>
  <c r="I6" i="10"/>
  <c r="CE95" i="10"/>
  <c r="I96" i="10"/>
  <c r="BF97" i="10"/>
  <c r="BT97" i="10"/>
  <c r="BF98" i="10"/>
  <c r="BT98" i="10"/>
  <c r="BF99" i="10"/>
  <c r="BT99" i="10"/>
  <c r="BF100" i="10"/>
  <c r="BT101" i="10"/>
  <c r="AR102" i="10"/>
  <c r="CJ102" i="10"/>
  <c r="N103" i="10"/>
  <c r="CZ103" i="10"/>
  <c r="BH105" i="10"/>
  <c r="BT105" i="10"/>
  <c r="AR106" i="10"/>
  <c r="CJ106" i="10"/>
  <c r="N107" i="10"/>
  <c r="CZ107" i="10"/>
  <c r="CZ108" i="10"/>
  <c r="BH109" i="10"/>
  <c r="N95" i="10"/>
  <c r="N87" i="10"/>
  <c r="N81" i="10"/>
  <c r="N74" i="10"/>
  <c r="N66" i="10"/>
  <c r="N59" i="10"/>
  <c r="N53" i="10"/>
  <c r="N45" i="10"/>
  <c r="N38" i="10"/>
  <c r="N31" i="10"/>
  <c r="N24" i="10"/>
  <c r="N17" i="10"/>
  <c r="N12" i="10"/>
  <c r="BH92" i="10"/>
  <c r="BH84" i="10"/>
  <c r="BH77" i="10"/>
  <c r="BH70" i="10"/>
  <c r="BH62" i="10"/>
  <c r="BH56" i="10"/>
  <c r="BH49" i="10"/>
  <c r="BH41" i="10"/>
  <c r="BH34" i="10"/>
  <c r="BH29" i="10"/>
  <c r="BH21" i="10"/>
  <c r="BH15" i="10"/>
  <c r="BH6" i="10"/>
  <c r="AR91" i="10"/>
  <c r="AR84" i="10"/>
  <c r="AR76" i="10"/>
  <c r="AR69" i="10"/>
  <c r="AR63" i="10"/>
  <c r="AR55" i="10"/>
  <c r="AR48" i="10"/>
  <c r="AR41" i="10"/>
  <c r="AR33" i="10"/>
  <c r="AR19" i="10"/>
  <c r="AR22" i="10"/>
  <c r="AR14" i="10"/>
  <c r="AR5" i="10"/>
  <c r="D93" i="10"/>
  <c r="D78" i="10"/>
  <c r="D62" i="10"/>
  <c r="D49" i="10"/>
  <c r="D37" i="10"/>
  <c r="D22" i="10"/>
  <c r="D6" i="10"/>
  <c r="CY86" i="10"/>
  <c r="CY79" i="10"/>
  <c r="CY72" i="10"/>
  <c r="CY64" i="10"/>
  <c r="CY58" i="10"/>
  <c r="CY51" i="10"/>
  <c r="CY43" i="10"/>
  <c r="CY36" i="10"/>
  <c r="CY30" i="10"/>
  <c r="CY22" i="10"/>
  <c r="CY15" i="10"/>
  <c r="CY8" i="10"/>
  <c r="CM90" i="10"/>
  <c r="CM82" i="10"/>
  <c r="CM75" i="10"/>
  <c r="CM68" i="10"/>
  <c r="CM60" i="10"/>
  <c r="CM54" i="10"/>
  <c r="CM47" i="10"/>
  <c r="CM39" i="10"/>
  <c r="CM32" i="10"/>
  <c r="CM26" i="10"/>
  <c r="CM18" i="10"/>
  <c r="CM11" i="10"/>
  <c r="CE85" i="10"/>
  <c r="CE72" i="10"/>
  <c r="CE56" i="10"/>
  <c r="CE44" i="10"/>
  <c r="CE29" i="10"/>
  <c r="CE13" i="10"/>
  <c r="BW88" i="10"/>
  <c r="BW80" i="10"/>
  <c r="BW73" i="10"/>
  <c r="BW66" i="10"/>
  <c r="BW58" i="10"/>
  <c r="BW52" i="10"/>
  <c r="BW44" i="10"/>
  <c r="BW34" i="10"/>
  <c r="BW24" i="10"/>
  <c r="BW16" i="10"/>
  <c r="BW6" i="10"/>
  <c r="AM84" i="10"/>
  <c r="AM64" i="10"/>
  <c r="AM43" i="10"/>
  <c r="AM25" i="10"/>
  <c r="AE86" i="10"/>
  <c r="AE76" i="10"/>
  <c r="AE66" i="10"/>
  <c r="AE56" i="10"/>
  <c r="AE48" i="10"/>
  <c r="AE38" i="10"/>
  <c r="AE28" i="10"/>
  <c r="AE19" i="10"/>
  <c r="AE8" i="10"/>
  <c r="AO94" i="10"/>
  <c r="AO7" i="10"/>
  <c r="AO11" i="10"/>
  <c r="AO15" i="10"/>
  <c r="AO19" i="10"/>
  <c r="AO23" i="10"/>
  <c r="AO27" i="10"/>
  <c r="AO31" i="10"/>
  <c r="AO35" i="10"/>
  <c r="AO39" i="10"/>
  <c r="AO42" i="10"/>
  <c r="AO47" i="10"/>
  <c r="AO51" i="10"/>
  <c r="AO55" i="10"/>
  <c r="AO59" i="10"/>
  <c r="AO63" i="10"/>
  <c r="AO67" i="10"/>
  <c r="AO71" i="10"/>
  <c r="AO75" i="10"/>
  <c r="AO79" i="10"/>
  <c r="AO83" i="10"/>
  <c r="AO87" i="10"/>
  <c r="AO91" i="10"/>
  <c r="AW9" i="10"/>
  <c r="AW17" i="10"/>
  <c r="AW25" i="10"/>
  <c r="AW33" i="10"/>
  <c r="AW41" i="10"/>
  <c r="AW49" i="10"/>
  <c r="AW57" i="10"/>
  <c r="AW65" i="10"/>
  <c r="AW73" i="10"/>
  <c r="AW81" i="10"/>
  <c r="AW89" i="10"/>
  <c r="BK7" i="10"/>
  <c r="BK11" i="10"/>
  <c r="BK15" i="10"/>
  <c r="BK19" i="10"/>
  <c r="BK23" i="10"/>
  <c r="BK27" i="10"/>
  <c r="BK31" i="10"/>
  <c r="BK35" i="10"/>
  <c r="BK39" i="10"/>
  <c r="BK43" i="10"/>
  <c r="BK47" i="10"/>
  <c r="BK51" i="10"/>
  <c r="BK55" i="10"/>
  <c r="BK59" i="10"/>
  <c r="BK63" i="10"/>
  <c r="BK67" i="10"/>
  <c r="BK71" i="10"/>
  <c r="BK75" i="10"/>
  <c r="BK79" i="10"/>
  <c r="BK83" i="10"/>
  <c r="BK87" i="10"/>
  <c r="BK91" i="10"/>
  <c r="BK8" i="10"/>
  <c r="BK13" i="10"/>
  <c r="BK18" i="10"/>
  <c r="BK24" i="10"/>
  <c r="BK29" i="10"/>
  <c r="BK34" i="10"/>
  <c r="BK40" i="10"/>
  <c r="BK45" i="10"/>
  <c r="BK50" i="10"/>
  <c r="BK56" i="10"/>
  <c r="BK61" i="10"/>
  <c r="BK66" i="10"/>
  <c r="BK72" i="10"/>
  <c r="BK77" i="10"/>
  <c r="BK82" i="10"/>
  <c r="BK88" i="10"/>
  <c r="BK93" i="10"/>
  <c r="BK5" i="10"/>
  <c r="BK12" i="10"/>
  <c r="BK20" i="10"/>
  <c r="BK26" i="10"/>
  <c r="BK33" i="10"/>
  <c r="BK41" i="10"/>
  <c r="BK48" i="10"/>
  <c r="BK54" i="10"/>
  <c r="BK62" i="10"/>
  <c r="BK69" i="10"/>
  <c r="BK76" i="10"/>
  <c r="BK84" i="10"/>
  <c r="BK90" i="10"/>
  <c r="BS5" i="10"/>
  <c r="BS13" i="10"/>
  <c r="BS21" i="10"/>
  <c r="BS29" i="10"/>
  <c r="BS37" i="10"/>
  <c r="BS45" i="10"/>
  <c r="BS53" i="10"/>
  <c r="BS61" i="10"/>
  <c r="BS69" i="10"/>
  <c r="BS77" i="10"/>
  <c r="BS85" i="10"/>
  <c r="BS93" i="10"/>
  <c r="BS12" i="10"/>
  <c r="BS24" i="10"/>
  <c r="BS33" i="10"/>
  <c r="BS44" i="10"/>
  <c r="BS56" i="10"/>
  <c r="BS65" i="10"/>
  <c r="BS76" i="10"/>
  <c r="BS88" i="10"/>
  <c r="BS16" i="10"/>
  <c r="BS28" i="10"/>
  <c r="BS41" i="10"/>
  <c r="BS57" i="10"/>
  <c r="BS72" i="10"/>
  <c r="BS84" i="10"/>
  <c r="BY94" i="10"/>
  <c r="BY7" i="10"/>
  <c r="BY11" i="10"/>
  <c r="BY15" i="10"/>
  <c r="BY19" i="10"/>
  <c r="BY23" i="10"/>
  <c r="BY27" i="10"/>
  <c r="BY31" i="10"/>
  <c r="BY35" i="10"/>
  <c r="BY39" i="10"/>
  <c r="BY42" i="10"/>
  <c r="BY47" i="10"/>
  <c r="BY51" i="10"/>
  <c r="BY55" i="10"/>
  <c r="BY59" i="10"/>
  <c r="BY63" i="10"/>
  <c r="BY67" i="10"/>
  <c r="BY71" i="10"/>
  <c r="BY75" i="10"/>
  <c r="BY79" i="10"/>
  <c r="BY83" i="10"/>
  <c r="BY87" i="10"/>
  <c r="BY91" i="10"/>
  <c r="CG94" i="10"/>
  <c r="CG7" i="10"/>
  <c r="CG11" i="10"/>
  <c r="CG15" i="10"/>
  <c r="CG19" i="10"/>
  <c r="CG23" i="10"/>
  <c r="CG27" i="10"/>
  <c r="CG31" i="10"/>
  <c r="CG35" i="10"/>
  <c r="CG39" i="10"/>
  <c r="CG42" i="10"/>
  <c r="CG47" i="10"/>
  <c r="CG51" i="10"/>
  <c r="CG55" i="10"/>
  <c r="CG59" i="10"/>
  <c r="CG63" i="10"/>
  <c r="CG67" i="10"/>
  <c r="CG71" i="10"/>
  <c r="CG75" i="10"/>
  <c r="CG79" i="10"/>
  <c r="CG83" i="10"/>
  <c r="CG87" i="10"/>
  <c r="CG91" i="10"/>
  <c r="CU8" i="10"/>
  <c r="CU12" i="10"/>
  <c r="CU16" i="10"/>
  <c r="CU20" i="10"/>
  <c r="CU24" i="10"/>
  <c r="CU28" i="10"/>
  <c r="CU32" i="10"/>
  <c r="CU36" i="10"/>
  <c r="CU40" i="10"/>
  <c r="CU44" i="10"/>
  <c r="CU48" i="10"/>
  <c r="CU52" i="10"/>
  <c r="CU56" i="10"/>
  <c r="CU60" i="10"/>
  <c r="CU64" i="10"/>
  <c r="CU68" i="10"/>
  <c r="CU72" i="10"/>
  <c r="CU76" i="10"/>
  <c r="CU80" i="10"/>
  <c r="CU84" i="10"/>
  <c r="CU88" i="10"/>
  <c r="CU92" i="10"/>
  <c r="CU6" i="10"/>
  <c r="CU11" i="10"/>
  <c r="CU17" i="10"/>
  <c r="CU22" i="10"/>
  <c r="CU27" i="10"/>
  <c r="CU33" i="10"/>
  <c r="CU38" i="10"/>
  <c r="CU43" i="10"/>
  <c r="CU49" i="10"/>
  <c r="CU54" i="10"/>
  <c r="CU59" i="10"/>
  <c r="CU65" i="10"/>
  <c r="CU70" i="10"/>
  <c r="CU75" i="10"/>
  <c r="CU81" i="10"/>
  <c r="CU86" i="10"/>
  <c r="CU91" i="10"/>
  <c r="DA94" i="10"/>
  <c r="DA7" i="10"/>
  <c r="DA11" i="10"/>
  <c r="DA15" i="10"/>
  <c r="DA19" i="10"/>
  <c r="DA23" i="10"/>
  <c r="DA27" i="10"/>
  <c r="DA31" i="10"/>
  <c r="DA35" i="10"/>
  <c r="DA39" i="10"/>
  <c r="DA42" i="10"/>
  <c r="DA47" i="10"/>
  <c r="DA51" i="10"/>
  <c r="DA55" i="10"/>
  <c r="DA59" i="10"/>
  <c r="DA63" i="10"/>
  <c r="DA67" i="10"/>
  <c r="DA71" i="10"/>
  <c r="DA75" i="10"/>
  <c r="DA79" i="10"/>
  <c r="DA83" i="10"/>
  <c r="DA87" i="10"/>
  <c r="DA91" i="10"/>
  <c r="T8" i="10"/>
  <c r="T14" i="10"/>
  <c r="T12" i="10"/>
  <c r="T22" i="10"/>
  <c r="T26" i="10"/>
  <c r="T29" i="10"/>
  <c r="T32" i="10"/>
  <c r="T36" i="10"/>
  <c r="T40" i="10"/>
  <c r="T44" i="10"/>
  <c r="T48" i="10"/>
  <c r="T52" i="10"/>
  <c r="T56" i="10"/>
  <c r="T60" i="10"/>
  <c r="T64" i="10"/>
  <c r="T67" i="10"/>
  <c r="T72" i="10"/>
  <c r="T76" i="10"/>
  <c r="T80" i="10"/>
  <c r="T84" i="10"/>
  <c r="T88" i="10"/>
  <c r="T92" i="10"/>
  <c r="T5" i="10"/>
  <c r="T11" i="10"/>
  <c r="T10" i="10"/>
  <c r="T23" i="10"/>
  <c r="T17" i="10"/>
  <c r="T31" i="10"/>
  <c r="T37" i="10"/>
  <c r="T42" i="10"/>
  <c r="T47" i="10"/>
  <c r="T53" i="10"/>
  <c r="T58" i="10"/>
  <c r="T63" i="10"/>
  <c r="T69" i="10"/>
  <c r="T74" i="10"/>
  <c r="T79" i="10"/>
  <c r="T85" i="10"/>
  <c r="T90" i="10"/>
  <c r="T95" i="10"/>
  <c r="T109" i="10"/>
  <c r="T96" i="10"/>
  <c r="AF108" i="10"/>
  <c r="AF107" i="10"/>
  <c r="AF106" i="10"/>
  <c r="AF105" i="10"/>
  <c r="AF104" i="10"/>
  <c r="AF103" i="10"/>
  <c r="AF102" i="10"/>
  <c r="AV96" i="10"/>
  <c r="AV109" i="10"/>
  <c r="BX7" i="10"/>
  <c r="BX13" i="10"/>
  <c r="BX8" i="10"/>
  <c r="BX20" i="10"/>
  <c r="BX24" i="10"/>
  <c r="BX17" i="10"/>
  <c r="BX31" i="10"/>
  <c r="BX35" i="10"/>
  <c r="BX39" i="10"/>
  <c r="BX43" i="10"/>
  <c r="BX47" i="10"/>
  <c r="BX51" i="10"/>
  <c r="BX55" i="10"/>
  <c r="BX59" i="10"/>
  <c r="BX63" i="10"/>
  <c r="BX68" i="10"/>
  <c r="BX71" i="10"/>
  <c r="BX75" i="10"/>
  <c r="BX79" i="10"/>
  <c r="BX83" i="10"/>
  <c r="BX87" i="10"/>
  <c r="BX91" i="10"/>
  <c r="BX95" i="10"/>
  <c r="BX6" i="10"/>
  <c r="BX14" i="10"/>
  <c r="BX18" i="10"/>
  <c r="BX23" i="10"/>
  <c r="BX29" i="10"/>
  <c r="BX33" i="10"/>
  <c r="BX38" i="10"/>
  <c r="BX44" i="10"/>
  <c r="BX49" i="10"/>
  <c r="BX54" i="10"/>
  <c r="BX60" i="10"/>
  <c r="BX65" i="10"/>
  <c r="BX70" i="10"/>
  <c r="BX76" i="10"/>
  <c r="BX81" i="10"/>
  <c r="BX86" i="10"/>
  <c r="BX92" i="10"/>
  <c r="BX108" i="10"/>
  <c r="CN9" i="10"/>
  <c r="CN14" i="10"/>
  <c r="CN10" i="10"/>
  <c r="CN21" i="10"/>
  <c r="CN25" i="10"/>
  <c r="CN29" i="10"/>
  <c r="CN32" i="10"/>
  <c r="CN36" i="10"/>
  <c r="CN40" i="10"/>
  <c r="CN44" i="10"/>
  <c r="CN48" i="10"/>
  <c r="CN52" i="10"/>
  <c r="CN56" i="10"/>
  <c r="CN60" i="10"/>
  <c r="CN64" i="10"/>
  <c r="CN67" i="10"/>
  <c r="CN72" i="10"/>
  <c r="CN76" i="10"/>
  <c r="CN80" i="10"/>
  <c r="CN84" i="10"/>
  <c r="CN88" i="10"/>
  <c r="CN92" i="10"/>
  <c r="CN11" i="10"/>
  <c r="CN16" i="10"/>
  <c r="CN20" i="10"/>
  <c r="CN26" i="10"/>
  <c r="CN30" i="10"/>
  <c r="CN35" i="10"/>
  <c r="CN41" i="10"/>
  <c r="CN46" i="10"/>
  <c r="CN51" i="10"/>
  <c r="CN57" i="10"/>
  <c r="CN62" i="10"/>
  <c r="CN68" i="10"/>
  <c r="CN73" i="10"/>
  <c r="CN78" i="10"/>
  <c r="CN83" i="10"/>
  <c r="CN89" i="10"/>
  <c r="CN94" i="10"/>
  <c r="CN100" i="10"/>
  <c r="CN96" i="10"/>
  <c r="BZ8" i="10"/>
  <c r="BZ14" i="10"/>
  <c r="BZ11" i="10"/>
  <c r="BZ21" i="10"/>
  <c r="BZ25" i="10"/>
  <c r="BZ28" i="10"/>
  <c r="BZ32" i="10"/>
  <c r="BZ36" i="10"/>
  <c r="BZ40" i="10"/>
  <c r="BZ44" i="10"/>
  <c r="BZ48" i="10"/>
  <c r="BZ52" i="10"/>
  <c r="BZ56" i="10"/>
  <c r="BZ60" i="10"/>
  <c r="BZ64" i="10"/>
  <c r="BZ68" i="10"/>
  <c r="BZ72" i="10"/>
  <c r="BZ76" i="10"/>
  <c r="BZ80" i="10"/>
  <c r="BZ84" i="10"/>
  <c r="BZ88" i="10"/>
  <c r="BZ92" i="10"/>
  <c r="BZ107" i="10"/>
  <c r="BZ106" i="10"/>
  <c r="BZ105" i="10"/>
  <c r="BZ104" i="10"/>
  <c r="BZ103" i="10"/>
  <c r="BZ102" i="10"/>
  <c r="BZ101" i="10"/>
  <c r="J8" i="10"/>
  <c r="J14" i="10"/>
  <c r="J11" i="10"/>
  <c r="J21" i="10"/>
  <c r="J25" i="10"/>
  <c r="J28" i="10"/>
  <c r="J32" i="10"/>
  <c r="J36" i="10"/>
  <c r="J40" i="10"/>
  <c r="J44" i="10"/>
  <c r="J48" i="10"/>
  <c r="J52" i="10"/>
  <c r="J56" i="10"/>
  <c r="J60" i="10"/>
  <c r="J64" i="10"/>
  <c r="J69" i="10"/>
  <c r="J72" i="10"/>
  <c r="J76" i="10"/>
  <c r="J80" i="10"/>
  <c r="J84" i="10"/>
  <c r="J88" i="10"/>
  <c r="J92" i="10"/>
  <c r="J96" i="10"/>
  <c r="J109" i="10"/>
  <c r="BV7" i="10"/>
  <c r="BV13" i="10"/>
  <c r="BV9" i="10"/>
  <c r="BV20" i="10"/>
  <c r="BV24" i="10"/>
  <c r="BV18" i="10"/>
  <c r="BV31" i="10"/>
  <c r="BV35" i="10"/>
  <c r="BV39" i="10"/>
  <c r="BV43" i="10"/>
  <c r="BV47" i="10"/>
  <c r="BV51" i="10"/>
  <c r="BV55" i="10"/>
  <c r="BV59" i="10"/>
  <c r="BV63" i="10"/>
  <c r="BV67" i="10"/>
  <c r="BV71" i="10"/>
  <c r="BV75" i="10"/>
  <c r="BV79" i="10"/>
  <c r="BV83" i="10"/>
  <c r="BV87" i="10"/>
  <c r="BV91" i="10"/>
  <c r="BV95" i="10"/>
  <c r="BV110" i="10"/>
  <c r="BV109" i="10"/>
  <c r="BV99" i="10"/>
  <c r="BV98" i="10"/>
  <c r="BV97" i="10"/>
  <c r="R110" i="10"/>
  <c r="R100" i="10"/>
  <c r="R99" i="10"/>
  <c r="R98" i="10"/>
  <c r="R97" i="10"/>
  <c r="BN5" i="10"/>
  <c r="BN10" i="10"/>
  <c r="BN15" i="10"/>
  <c r="BN17" i="10"/>
  <c r="BN22" i="10"/>
  <c r="BN26" i="10"/>
  <c r="BN30" i="10"/>
  <c r="BN33" i="10"/>
  <c r="BN37" i="10"/>
  <c r="BN41" i="10"/>
  <c r="BN45" i="10"/>
  <c r="BN49" i="10"/>
  <c r="BN53" i="10"/>
  <c r="BN57" i="10"/>
  <c r="BN61" i="10"/>
  <c r="BN65" i="10"/>
  <c r="BN69" i="10"/>
  <c r="BN73" i="10"/>
  <c r="BN77" i="10"/>
  <c r="BN81" i="10"/>
  <c r="BN85" i="10"/>
  <c r="BN89" i="10"/>
  <c r="BN93" i="10"/>
  <c r="BN97" i="10"/>
  <c r="BN101" i="10"/>
  <c r="BN105" i="10"/>
  <c r="BN109" i="10"/>
  <c r="BN12" i="10"/>
  <c r="BN9" i="10"/>
  <c r="BN21" i="10"/>
  <c r="BN27" i="10"/>
  <c r="BN31" i="10"/>
  <c r="BN36" i="10"/>
  <c r="BN42" i="10"/>
  <c r="BN47" i="10"/>
  <c r="BN52" i="10"/>
  <c r="BN58" i="10"/>
  <c r="BN63" i="10"/>
  <c r="BN68" i="10"/>
  <c r="BN74" i="10"/>
  <c r="BN79" i="10"/>
  <c r="BN84" i="10"/>
  <c r="BN90" i="10"/>
  <c r="BN95" i="10"/>
  <c r="BN100" i="10"/>
  <c r="BN106" i="10"/>
  <c r="BN13" i="10"/>
  <c r="BN19" i="10"/>
  <c r="BN25" i="10"/>
  <c r="BN32" i="10"/>
  <c r="BN39" i="10"/>
  <c r="BN46" i="10"/>
  <c r="BN54" i="10"/>
  <c r="BN60" i="10"/>
  <c r="BN67" i="10"/>
  <c r="BN75" i="10"/>
  <c r="BN82" i="10"/>
  <c r="BN88" i="10"/>
  <c r="BN96" i="10"/>
  <c r="BN103" i="10"/>
  <c r="BN110" i="10"/>
  <c r="BN6" i="10"/>
  <c r="BN16" i="10"/>
  <c r="BN24" i="10"/>
  <c r="BN34" i="10"/>
  <c r="BN43" i="10"/>
  <c r="BN51" i="10"/>
  <c r="BN62" i="10"/>
  <c r="BN71" i="10"/>
  <c r="BN80" i="10"/>
  <c r="BN91" i="10"/>
  <c r="BN99" i="10"/>
  <c r="BN108" i="10"/>
  <c r="AE94" i="10"/>
  <c r="CE94" i="10"/>
  <c r="BQ95" i="10"/>
  <c r="BW96" i="10"/>
  <c r="CG96" i="10"/>
  <c r="CY96" i="10"/>
  <c r="BK97" i="10"/>
  <c r="CE97" i="10"/>
  <c r="CS97" i="10"/>
  <c r="DA97" i="10"/>
  <c r="I98" i="10"/>
  <c r="Q98" i="10"/>
  <c r="BW98" i="10"/>
  <c r="CG98" i="10"/>
  <c r="CS98" i="10"/>
  <c r="DA98" i="10"/>
  <c r="BK99" i="10"/>
  <c r="CS99" i="10"/>
  <c r="DA99" i="10"/>
  <c r="I100" i="10"/>
  <c r="BK100" i="10"/>
  <c r="CE100" i="10"/>
  <c r="CS100" i="10"/>
  <c r="DA100" i="10"/>
  <c r="I101" i="10"/>
  <c r="CE101" i="10"/>
  <c r="CS101" i="10"/>
  <c r="DA101" i="10"/>
  <c r="BK102" i="10"/>
  <c r="BS102" i="10"/>
  <c r="CM102" i="10"/>
  <c r="AE103" i="10"/>
  <c r="AO103" i="10"/>
  <c r="AW103" i="10"/>
  <c r="BQ103" i="10"/>
  <c r="BY103" i="10"/>
  <c r="CM103" i="10"/>
  <c r="AE104" i="10"/>
  <c r="AO104" i="10"/>
  <c r="BI104" i="10"/>
  <c r="BS104" i="10"/>
  <c r="CM104" i="10"/>
  <c r="CU104" i="10"/>
  <c r="AE105" i="10"/>
  <c r="AM105" i="10"/>
  <c r="BQ105" i="10"/>
  <c r="BY105" i="10"/>
  <c r="CM105" i="10"/>
  <c r="AO106" i="10"/>
  <c r="AW106" i="10"/>
  <c r="BS106" i="10"/>
  <c r="CM106" i="10"/>
  <c r="AM107" i="10"/>
  <c r="BQ107" i="10"/>
  <c r="BY107" i="10"/>
  <c r="CG107" i="10"/>
  <c r="AE108" i="10"/>
  <c r="AO108" i="10"/>
  <c r="BQ108" i="10"/>
  <c r="BY108" i="10"/>
  <c r="CM108" i="10"/>
  <c r="AO109" i="10"/>
  <c r="BI109" i="10"/>
  <c r="BQ109" i="10"/>
  <c r="BY109" i="10"/>
  <c r="CM109" i="10"/>
  <c r="AE110" i="10"/>
  <c r="AM110" i="10"/>
  <c r="BW110" i="10"/>
  <c r="CE110" i="10"/>
  <c r="CS110" i="10"/>
  <c r="DA110" i="10"/>
  <c r="R93" i="10"/>
  <c r="R89" i="10"/>
  <c r="R85" i="10"/>
  <c r="R81" i="10"/>
  <c r="R77" i="10"/>
  <c r="R73" i="10"/>
  <c r="R68" i="10"/>
  <c r="R65" i="10"/>
  <c r="R61" i="10"/>
  <c r="R57" i="10"/>
  <c r="R53" i="10"/>
  <c r="R49" i="10"/>
  <c r="R45" i="10"/>
  <c r="R41" i="10"/>
  <c r="R37" i="10"/>
  <c r="R33" i="10"/>
  <c r="R30" i="10"/>
  <c r="R26" i="10"/>
  <c r="R22" i="10"/>
  <c r="R17" i="10"/>
  <c r="R15" i="10"/>
  <c r="R10" i="10"/>
  <c r="R5" i="10"/>
  <c r="R119" i="10"/>
  <c r="BF93" i="10"/>
  <c r="BF89" i="10"/>
  <c r="BF85" i="10"/>
  <c r="BF81" i="10"/>
  <c r="BF77" i="10"/>
  <c r="BF73" i="10"/>
  <c r="BF69" i="10"/>
  <c r="BF65" i="10"/>
  <c r="BF61" i="10"/>
  <c r="BF57" i="10"/>
  <c r="BF53" i="10"/>
  <c r="BF49" i="10"/>
  <c r="BF45" i="10"/>
  <c r="BF41" i="10"/>
  <c r="BF37" i="10"/>
  <c r="BF33" i="10"/>
  <c r="BF30" i="10"/>
  <c r="BF26" i="10"/>
  <c r="BF22" i="10"/>
  <c r="BF17" i="10"/>
  <c r="BF15" i="10"/>
  <c r="BF10" i="10"/>
  <c r="BF5" i="10"/>
  <c r="BF119" i="10"/>
  <c r="CX93" i="10"/>
  <c r="CX89" i="10"/>
  <c r="CX85" i="10"/>
  <c r="CX81" i="10"/>
  <c r="CX77" i="10"/>
  <c r="CX73" i="10"/>
  <c r="CX69" i="10"/>
  <c r="CX65" i="10"/>
  <c r="CX61" i="10"/>
  <c r="CX57" i="10"/>
  <c r="CX53" i="10"/>
  <c r="CX49" i="10"/>
  <c r="CX45" i="10"/>
  <c r="CX41" i="10"/>
  <c r="CX37" i="10"/>
  <c r="CX33" i="10"/>
  <c r="CX27" i="10"/>
  <c r="CX26" i="10"/>
  <c r="CX22" i="10"/>
  <c r="CX17" i="10"/>
  <c r="CX15" i="10"/>
  <c r="CX10" i="10"/>
  <c r="CX5" i="10"/>
  <c r="CX119" i="10"/>
  <c r="CZ92" i="10"/>
  <c r="CZ88" i="10"/>
  <c r="CZ84" i="10"/>
  <c r="CZ80" i="10"/>
  <c r="CZ76" i="10"/>
  <c r="CZ72" i="10"/>
  <c r="CZ67" i="10"/>
  <c r="CZ64" i="10"/>
  <c r="CZ60" i="10"/>
  <c r="CZ56" i="10"/>
  <c r="CZ52" i="10"/>
  <c r="CZ48" i="10"/>
  <c r="CZ44" i="10"/>
  <c r="CZ40" i="10"/>
  <c r="CZ36" i="10"/>
  <c r="CZ32" i="10"/>
  <c r="CZ29" i="10"/>
  <c r="CZ25" i="10"/>
  <c r="CZ21" i="10"/>
  <c r="CZ10" i="10"/>
  <c r="CZ14" i="10"/>
  <c r="CZ9" i="10"/>
  <c r="CJ90" i="10"/>
  <c r="CJ82" i="10"/>
  <c r="CJ74" i="10"/>
  <c r="CJ66" i="10"/>
  <c r="CJ58" i="10"/>
  <c r="CJ50" i="10"/>
  <c r="CJ42" i="10"/>
  <c r="CJ34" i="10"/>
  <c r="CJ17" i="10"/>
  <c r="CJ19" i="10"/>
  <c r="CJ12" i="10"/>
  <c r="BT90" i="10"/>
  <c r="BT82" i="10"/>
  <c r="BT74" i="10"/>
  <c r="BT66" i="10"/>
  <c r="BT58" i="10"/>
  <c r="BT50" i="10"/>
  <c r="BT42" i="10"/>
  <c r="BT34" i="10"/>
  <c r="BT27" i="10"/>
  <c r="BT19" i="10"/>
  <c r="BT12" i="10"/>
  <c r="AV94" i="10"/>
  <c r="AV90" i="10"/>
  <c r="AV86" i="10"/>
  <c r="AV82" i="10"/>
  <c r="AV78" i="10"/>
  <c r="AV74" i="10"/>
  <c r="AV70" i="10"/>
  <c r="AV66" i="10"/>
  <c r="AV62" i="10"/>
  <c r="AV58" i="10"/>
  <c r="AV54" i="10"/>
  <c r="AV50" i="10"/>
  <c r="AV46" i="10"/>
  <c r="AV42" i="10"/>
  <c r="AV38" i="10"/>
  <c r="AV34" i="10"/>
  <c r="AV30" i="10"/>
  <c r="AV17" i="10"/>
  <c r="AV24" i="10"/>
  <c r="AV20" i="10"/>
  <c r="AV16" i="10"/>
  <c r="AV11" i="10"/>
  <c r="AV6" i="10"/>
  <c r="AF94" i="10"/>
  <c r="AF90" i="10"/>
  <c r="AF86" i="10"/>
  <c r="AF82" i="10"/>
  <c r="AF78" i="10"/>
  <c r="AF74" i="10"/>
  <c r="AF70" i="10"/>
  <c r="AF66" i="10"/>
  <c r="AF62" i="10"/>
  <c r="AF58" i="10"/>
  <c r="AF54" i="10"/>
  <c r="AF50" i="10"/>
  <c r="AF46" i="10"/>
  <c r="AF42" i="10"/>
  <c r="AF38" i="10"/>
  <c r="AF34" i="10"/>
  <c r="AF30" i="10"/>
  <c r="AF17" i="10"/>
  <c r="AF24" i="10"/>
  <c r="AF20" i="10"/>
  <c r="AF16" i="10"/>
  <c r="AF11" i="10"/>
  <c r="AF6" i="10"/>
  <c r="P92" i="10"/>
  <c r="P84" i="10"/>
  <c r="P73" i="10"/>
  <c r="P61" i="10"/>
  <c r="P52" i="10"/>
  <c r="P41" i="10"/>
  <c r="P31" i="10"/>
  <c r="P22" i="10"/>
  <c r="P9" i="10"/>
  <c r="DA89" i="10"/>
  <c r="DA84" i="10"/>
  <c r="DA78" i="10"/>
  <c r="DA73" i="10"/>
  <c r="DA68" i="10"/>
  <c r="DA62" i="10"/>
  <c r="DA57" i="10"/>
  <c r="DA52" i="10"/>
  <c r="DA46" i="10"/>
  <c r="DA41" i="10"/>
  <c r="DA36" i="10"/>
  <c r="DA30" i="10"/>
  <c r="DA25" i="10"/>
  <c r="DA20" i="10"/>
  <c r="DA14" i="10"/>
  <c r="DA9" i="10"/>
  <c r="CS92" i="10"/>
  <c r="CS87" i="10"/>
  <c r="CS82" i="10"/>
  <c r="CS76" i="10"/>
  <c r="CS71" i="10"/>
  <c r="CS66" i="10"/>
  <c r="CS60" i="10"/>
  <c r="CS55" i="10"/>
  <c r="CS50" i="10"/>
  <c r="CS44" i="10"/>
  <c r="CS39" i="10"/>
  <c r="CS34" i="10"/>
  <c r="CS28" i="10"/>
  <c r="CS23" i="10"/>
  <c r="CS18" i="10"/>
  <c r="CS12" i="10"/>
  <c r="CS7" i="10"/>
  <c r="CS119" i="10"/>
  <c r="CG90" i="10"/>
  <c r="CG85" i="10"/>
  <c r="CG80" i="10"/>
  <c r="CG74" i="10"/>
  <c r="CG69" i="10"/>
  <c r="CG64" i="10"/>
  <c r="CG58" i="10"/>
  <c r="CG53" i="10"/>
  <c r="CG48" i="10"/>
  <c r="CG43" i="10"/>
  <c r="CG37" i="10"/>
  <c r="CG32" i="10"/>
  <c r="CG26" i="10"/>
  <c r="CG21" i="10"/>
  <c r="CG16" i="10"/>
  <c r="CG10" i="10"/>
  <c r="CG6" i="10"/>
  <c r="BY90" i="10"/>
  <c r="BY85" i="10"/>
  <c r="BY80" i="10"/>
  <c r="BY74" i="10"/>
  <c r="BY69" i="10"/>
  <c r="BY64" i="10"/>
  <c r="BY58" i="10"/>
  <c r="BY53" i="10"/>
  <c r="BY48" i="10"/>
  <c r="BY43" i="10"/>
  <c r="BY37" i="10"/>
  <c r="BY32" i="10"/>
  <c r="BY26" i="10"/>
  <c r="BY21" i="10"/>
  <c r="BY16" i="10"/>
  <c r="BY10" i="10"/>
  <c r="BY6" i="10"/>
  <c r="BQ90" i="10"/>
  <c r="BQ85" i="10"/>
  <c r="BQ80" i="10"/>
  <c r="BQ74" i="10"/>
  <c r="BQ69" i="10"/>
  <c r="BQ64" i="10"/>
  <c r="BQ58" i="10"/>
  <c r="BQ53" i="10"/>
  <c r="BQ48" i="10"/>
  <c r="BQ43" i="10"/>
  <c r="BQ37" i="10"/>
  <c r="BQ32" i="10"/>
  <c r="BQ26" i="10"/>
  <c r="BQ21" i="10"/>
  <c r="BQ16" i="10"/>
  <c r="BQ10" i="10"/>
  <c r="BQ6" i="10"/>
  <c r="BQ119" i="10"/>
  <c r="BI86" i="10"/>
  <c r="BI77" i="10"/>
  <c r="BI66" i="10"/>
  <c r="BI54" i="10"/>
  <c r="BI45" i="10"/>
  <c r="BI34" i="10"/>
  <c r="BI22" i="10"/>
  <c r="BI13" i="10"/>
  <c r="AW86" i="10"/>
  <c r="AW77" i="10"/>
  <c r="AW66" i="10"/>
  <c r="AW54" i="10"/>
  <c r="AW45" i="10"/>
  <c r="AW34" i="10"/>
  <c r="AW22" i="10"/>
  <c r="AW13" i="10"/>
  <c r="AO90" i="10"/>
  <c r="AO85" i="10"/>
  <c r="AO80" i="10"/>
  <c r="AO74" i="10"/>
  <c r="AO69" i="10"/>
  <c r="AO64" i="10"/>
  <c r="AO58" i="10"/>
  <c r="AO53" i="10"/>
  <c r="AO48" i="10"/>
  <c r="AO43" i="10"/>
  <c r="AO37" i="10"/>
  <c r="AO32" i="10"/>
  <c r="AO26" i="10"/>
  <c r="AO21" i="10"/>
  <c r="AO16" i="10"/>
  <c r="AO10" i="10"/>
  <c r="AO6" i="10"/>
  <c r="AO119" i="10"/>
  <c r="Q86" i="10"/>
  <c r="Q77" i="10"/>
  <c r="Q66" i="10"/>
  <c r="Q54" i="10"/>
  <c r="Q45" i="10"/>
  <c r="Q34" i="10"/>
  <c r="Q22" i="10"/>
  <c r="Q13" i="10"/>
  <c r="I90" i="10"/>
  <c r="I85" i="10"/>
  <c r="I80" i="10"/>
  <c r="I74" i="10"/>
  <c r="I69" i="10"/>
  <c r="I64" i="10"/>
  <c r="I58" i="10"/>
  <c r="I53" i="10"/>
  <c r="I48" i="10"/>
  <c r="I42" i="10"/>
  <c r="I37" i="10"/>
  <c r="I32" i="10"/>
  <c r="I26" i="10"/>
  <c r="I21" i="10"/>
  <c r="I16" i="10"/>
  <c r="I10" i="10"/>
  <c r="I5" i="10"/>
  <c r="BS95" i="10"/>
  <c r="CM95" i="10"/>
  <c r="AR97" i="10"/>
  <c r="BH97" i="10"/>
  <c r="BX97" i="10"/>
  <c r="CJ97" i="10"/>
  <c r="CX97" i="10"/>
  <c r="D98" i="10"/>
  <c r="AR98" i="10"/>
  <c r="BH98" i="10"/>
  <c r="BX98" i="10"/>
  <c r="CJ98" i="10"/>
  <c r="CX98" i="10"/>
  <c r="D99" i="10"/>
  <c r="AR99" i="10"/>
  <c r="BH99" i="10"/>
  <c r="BX99" i="10"/>
  <c r="CJ99" i="10"/>
  <c r="CX99" i="10"/>
  <c r="D100" i="10"/>
  <c r="AR100" i="10"/>
  <c r="BH100" i="10"/>
  <c r="BV100" i="10"/>
  <c r="D101" i="10"/>
  <c r="BV101" i="10"/>
  <c r="CJ101" i="10"/>
  <c r="N102" i="10"/>
  <c r="BX102" i="10"/>
  <c r="CZ102" i="10"/>
  <c r="R103" i="10"/>
  <c r="AV103" i="10"/>
  <c r="CN103" i="10"/>
  <c r="J104" i="10"/>
  <c r="T104" i="10"/>
  <c r="BH104" i="10"/>
  <c r="BT104" i="10"/>
  <c r="AR105" i="10"/>
  <c r="BV105" i="10"/>
  <c r="CJ105" i="10"/>
  <c r="N106" i="10"/>
  <c r="BX106" i="10"/>
  <c r="CZ106" i="10"/>
  <c r="R107" i="10"/>
  <c r="AV107" i="10"/>
  <c r="CN107" i="10"/>
  <c r="J108" i="10"/>
  <c r="T108" i="10"/>
  <c r="BH108" i="10"/>
  <c r="AF109" i="10"/>
  <c r="AR109" i="10"/>
  <c r="BT109" i="10"/>
  <c r="CR111" i="10"/>
  <c r="J110" i="10"/>
  <c r="AF110" i="10"/>
  <c r="BF110" i="10"/>
  <c r="BT110" i="10"/>
  <c r="BV93" i="10"/>
  <c r="BV88" i="10"/>
  <c r="BV82" i="10"/>
  <c r="BV77" i="10"/>
  <c r="BV72" i="10"/>
  <c r="BV66" i="10"/>
  <c r="BV61" i="10"/>
  <c r="BV56" i="10"/>
  <c r="BV50" i="10"/>
  <c r="BV45" i="10"/>
  <c r="BV40" i="10"/>
  <c r="BV34" i="10"/>
  <c r="BV30" i="10"/>
  <c r="BV25" i="10"/>
  <c r="BV19" i="10"/>
  <c r="BV15" i="10"/>
  <c r="BV8" i="10"/>
  <c r="J93" i="10"/>
  <c r="J87" i="10"/>
  <c r="J82" i="10"/>
  <c r="J77" i="10"/>
  <c r="J71" i="10"/>
  <c r="J66" i="10"/>
  <c r="J61" i="10"/>
  <c r="J55" i="10"/>
  <c r="J50" i="10"/>
  <c r="J45" i="10"/>
  <c r="J39" i="10"/>
  <c r="J34" i="10"/>
  <c r="J30" i="10"/>
  <c r="J24" i="10"/>
  <c r="J19" i="10"/>
  <c r="J15" i="10"/>
  <c r="J7" i="10"/>
  <c r="BZ91" i="10"/>
  <c r="BZ86" i="10"/>
  <c r="BZ81" i="10"/>
  <c r="BZ75" i="10"/>
  <c r="BZ70" i="10"/>
  <c r="BZ65" i="10"/>
  <c r="BZ59" i="10"/>
  <c r="BZ54" i="10"/>
  <c r="BZ49" i="10"/>
  <c r="BZ43" i="10"/>
  <c r="BZ38" i="10"/>
  <c r="BZ33" i="10"/>
  <c r="BZ18" i="10"/>
  <c r="BZ23" i="10"/>
  <c r="BZ17" i="10"/>
  <c r="BZ13" i="10"/>
  <c r="BZ6" i="10"/>
  <c r="N93" i="10"/>
  <c r="N86" i="10"/>
  <c r="N79" i="10"/>
  <c r="N71" i="10"/>
  <c r="N65" i="10"/>
  <c r="N58" i="10"/>
  <c r="N50" i="10"/>
  <c r="N43" i="10"/>
  <c r="N37" i="10"/>
  <c r="N30" i="10"/>
  <c r="N23" i="10"/>
  <c r="N9" i="10"/>
  <c r="N7" i="10"/>
  <c r="CN95" i="10"/>
  <c r="CN87" i="10"/>
  <c r="CN81" i="10"/>
  <c r="CN74" i="10"/>
  <c r="CN66" i="10"/>
  <c r="CN59" i="10"/>
  <c r="CN53" i="10"/>
  <c r="CN45" i="10"/>
  <c r="CN38" i="10"/>
  <c r="CN31" i="10"/>
  <c r="CN24" i="10"/>
  <c r="CN18" i="10"/>
  <c r="CN12" i="10"/>
  <c r="BX94" i="10"/>
  <c r="BX88" i="10"/>
  <c r="BX80" i="10"/>
  <c r="BX73" i="10"/>
  <c r="BX66" i="10"/>
  <c r="BX58" i="10"/>
  <c r="BX52" i="10"/>
  <c r="BX45" i="10"/>
  <c r="BX37" i="10"/>
  <c r="BX30" i="10"/>
  <c r="BX25" i="10"/>
  <c r="BX10" i="10"/>
  <c r="BX11" i="10"/>
  <c r="BH89" i="10"/>
  <c r="BH82" i="10"/>
  <c r="BH76" i="10"/>
  <c r="BH67" i="10"/>
  <c r="BH61" i="10"/>
  <c r="BH54" i="10"/>
  <c r="BH46" i="10"/>
  <c r="BH40" i="10"/>
  <c r="BH33" i="10"/>
  <c r="BH26" i="10"/>
  <c r="BH19" i="10"/>
  <c r="BH14" i="10"/>
  <c r="AR89" i="10"/>
  <c r="AR81" i="10"/>
  <c r="AR75" i="10"/>
  <c r="AR67" i="10"/>
  <c r="AR60" i="10"/>
  <c r="AR53" i="10"/>
  <c r="AR47" i="10"/>
  <c r="AR39" i="10"/>
  <c r="AR32" i="10"/>
  <c r="AR27" i="10"/>
  <c r="AR18" i="10"/>
  <c r="AR13" i="10"/>
  <c r="T94" i="10"/>
  <c r="T87" i="10"/>
  <c r="T81" i="10"/>
  <c r="T73" i="10"/>
  <c r="T66" i="10"/>
  <c r="T59" i="10"/>
  <c r="T51" i="10"/>
  <c r="T45" i="10"/>
  <c r="T38" i="10"/>
  <c r="T30" i="10"/>
  <c r="T25" i="10"/>
  <c r="T18" i="10"/>
  <c r="T9" i="10"/>
  <c r="D89" i="10"/>
  <c r="D73" i="10"/>
  <c r="D61" i="10"/>
  <c r="D46" i="10"/>
  <c r="D28" i="10"/>
  <c r="D12" i="10"/>
  <c r="D5" i="10"/>
  <c r="CY91" i="10"/>
  <c r="CY84" i="10"/>
  <c r="CY78" i="10"/>
  <c r="CY70" i="10"/>
  <c r="CY63" i="10"/>
  <c r="CY56" i="10"/>
  <c r="CY48" i="10"/>
  <c r="CY42" i="10"/>
  <c r="CY35" i="10"/>
  <c r="CY27" i="10"/>
  <c r="CY20" i="10"/>
  <c r="CY14" i="10"/>
  <c r="CY6" i="10"/>
  <c r="CY119" i="10"/>
  <c r="CU87" i="10"/>
  <c r="CU79" i="10"/>
  <c r="CU73" i="10"/>
  <c r="CU66" i="10"/>
  <c r="CU58" i="10"/>
  <c r="CU51" i="10"/>
  <c r="CU45" i="10"/>
  <c r="CU37" i="10"/>
  <c r="CU30" i="10"/>
  <c r="CU23" i="10"/>
  <c r="CU15" i="10"/>
  <c r="CU9" i="10"/>
  <c r="CM87" i="10"/>
  <c r="CM80" i="10"/>
  <c r="CM74" i="10"/>
  <c r="CM66" i="10"/>
  <c r="CM59" i="10"/>
  <c r="CM52" i="10"/>
  <c r="CM44" i="10"/>
  <c r="CM38" i="10"/>
  <c r="CM31" i="10"/>
  <c r="CM23" i="10"/>
  <c r="CM16" i="10"/>
  <c r="CM10" i="10"/>
  <c r="CE84" i="10"/>
  <c r="CE68" i="10"/>
  <c r="CE53" i="10"/>
  <c r="CE40" i="10"/>
  <c r="CE24" i="10"/>
  <c r="CE12" i="10"/>
  <c r="BW93" i="10"/>
  <c r="BW85" i="10"/>
  <c r="BW78" i="10"/>
  <c r="BW72" i="10"/>
  <c r="BW64" i="10"/>
  <c r="BW57" i="10"/>
  <c r="BW50" i="10"/>
  <c r="BW40" i="10"/>
  <c r="BW32" i="10"/>
  <c r="BW23" i="10"/>
  <c r="BW12" i="10"/>
  <c r="BS89" i="10"/>
  <c r="BS68" i="10"/>
  <c r="BS49" i="10"/>
  <c r="BS32" i="10"/>
  <c r="BS9" i="10"/>
  <c r="BK85" i="10"/>
  <c r="BK74" i="10"/>
  <c r="BK65" i="10"/>
  <c r="BK57" i="10"/>
  <c r="BK46" i="10"/>
  <c r="BK37" i="10"/>
  <c r="BK28" i="10"/>
  <c r="BK17" i="10"/>
  <c r="BK9" i="10"/>
  <c r="AM76" i="10"/>
  <c r="AM57" i="10"/>
  <c r="AM41" i="10"/>
  <c r="AM20" i="10"/>
  <c r="AE92" i="10"/>
  <c r="AE83" i="10"/>
  <c r="AE72" i="10"/>
  <c r="AE64" i="10"/>
  <c r="AE55" i="10"/>
  <c r="AE43" i="10"/>
  <c r="AE35" i="10"/>
  <c r="AE27" i="10"/>
  <c r="AE16" i="10"/>
  <c r="AE7" i="10"/>
  <c r="AE119" i="10"/>
  <c r="BN107" i="10"/>
  <c r="BN94" i="10"/>
  <c r="BN83" i="10"/>
  <c r="BN70" i="10"/>
  <c r="BN56" i="10"/>
  <c r="BN44" i="10"/>
  <c r="BN29" i="10"/>
  <c r="BN20" i="10"/>
  <c r="BN7" i="10"/>
  <c r="AA5" i="10"/>
  <c r="AA10" i="10"/>
  <c r="AA16" i="10"/>
  <c r="AA21" i="10"/>
  <c r="AA26" i="10"/>
  <c r="AA8" i="10"/>
  <c r="AA14" i="10"/>
  <c r="AA22" i="10"/>
  <c r="AA29" i="10"/>
  <c r="AA34" i="10"/>
  <c r="AA40" i="10"/>
  <c r="AA45" i="10"/>
  <c r="AA50" i="10"/>
  <c r="AA56" i="10"/>
  <c r="AA61" i="10"/>
  <c r="AA66" i="10"/>
  <c r="AA72" i="10"/>
  <c r="AA77" i="10"/>
  <c r="AA82" i="10"/>
  <c r="AA88" i="10"/>
  <c r="AA93" i="10"/>
  <c r="AI13" i="10"/>
  <c r="AI29" i="10"/>
  <c r="AI45" i="10"/>
  <c r="AI61" i="10"/>
  <c r="AI77" i="10"/>
  <c r="AI93" i="10"/>
  <c r="AQ8" i="10"/>
  <c r="AQ13" i="10"/>
  <c r="AQ18" i="10"/>
  <c r="AQ24" i="10"/>
  <c r="AQ29" i="10"/>
  <c r="AQ34" i="10"/>
  <c r="AQ40" i="10"/>
  <c r="AQ45" i="10"/>
  <c r="AQ50" i="10"/>
  <c r="AQ56" i="10"/>
  <c r="AQ61" i="10"/>
  <c r="AQ66" i="10"/>
  <c r="AQ72" i="10"/>
  <c r="AQ77" i="10"/>
  <c r="AQ82" i="10"/>
  <c r="AQ88" i="10"/>
  <c r="AQ93" i="10"/>
  <c r="AY5" i="10"/>
  <c r="AY13" i="10"/>
  <c r="AY21" i="10"/>
  <c r="AY29" i="10"/>
  <c r="AY37" i="10"/>
  <c r="AY45" i="10"/>
  <c r="AY53" i="10"/>
  <c r="AY61" i="10"/>
  <c r="AY69" i="10"/>
  <c r="AY77" i="10"/>
  <c r="AY85" i="10"/>
  <c r="AY93" i="10"/>
  <c r="O7" i="10"/>
  <c r="O11" i="10"/>
  <c r="O15" i="10"/>
  <c r="O19" i="10"/>
  <c r="O23" i="10"/>
  <c r="O27" i="10"/>
  <c r="O31" i="10"/>
  <c r="O35" i="10"/>
  <c r="O39" i="10"/>
  <c r="O44" i="10"/>
  <c r="O47" i="10"/>
  <c r="O51" i="10"/>
  <c r="O55" i="10"/>
  <c r="O59" i="10"/>
  <c r="O63" i="10"/>
  <c r="O67" i="10"/>
  <c r="O71" i="10"/>
  <c r="O75" i="10"/>
  <c r="O79" i="10"/>
  <c r="O83" i="10"/>
  <c r="O87" i="10"/>
  <c r="O91" i="10"/>
  <c r="W5" i="10"/>
  <c r="W21" i="10"/>
  <c r="W37" i="10"/>
  <c r="W53" i="10"/>
  <c r="W69" i="10"/>
  <c r="W85" i="10"/>
  <c r="AJ103" i="15"/>
  <c r="G103" i="15" s="1"/>
  <c r="K100" i="1" s="1"/>
  <c r="AI112" i="15"/>
  <c r="F112" i="15" s="1"/>
  <c r="U109" i="1" s="1"/>
  <c r="AI108" i="15"/>
  <c r="F108" i="15" s="1"/>
  <c r="U105" i="1" s="1"/>
  <c r="AI104" i="15"/>
  <c r="F104" i="15" s="1"/>
  <c r="U101" i="1" s="1"/>
  <c r="AI100" i="15"/>
  <c r="F100" i="15" s="1"/>
  <c r="U97" i="1" s="1"/>
  <c r="AJ100" i="15"/>
  <c r="G100" i="15" s="1"/>
  <c r="K97" i="1" s="1"/>
  <c r="AJ94" i="15"/>
  <c r="G94" i="15" s="1"/>
  <c r="K91" i="1" s="1"/>
  <c r="AJ104" i="15"/>
  <c r="G104" i="15" s="1"/>
  <c r="K101" i="1" s="1"/>
  <c r="AJ72" i="15"/>
  <c r="G72" i="15" s="1"/>
  <c r="K69" i="1" s="1"/>
  <c r="AJ108" i="15"/>
  <c r="G108" i="15" s="1"/>
  <c r="K105" i="1" s="1"/>
  <c r="AJ88" i="15"/>
  <c r="G88" i="15" s="1"/>
  <c r="K85" i="1" s="1"/>
  <c r="AI36" i="15"/>
  <c r="AJ68" i="15"/>
  <c r="G68" i="15" s="1"/>
  <c r="K65" i="1" s="1"/>
  <c r="AJ80" i="15"/>
  <c r="G80" i="15" s="1"/>
  <c r="K77" i="1" s="1"/>
  <c r="AI14" i="15"/>
  <c r="F14" i="15" s="1"/>
  <c r="U11" i="1" s="1"/>
  <c r="AJ48" i="15"/>
  <c r="G48" i="15" s="1"/>
  <c r="K45" i="1" s="1"/>
  <c r="AI48" i="15"/>
  <c r="F48" i="15" s="1"/>
  <c r="U45" i="1" s="1"/>
  <c r="AJ56" i="15"/>
  <c r="G56" i="15" s="1"/>
  <c r="K53" i="1" s="1"/>
  <c r="AJ59" i="15"/>
  <c r="G59" i="15" s="1"/>
  <c r="K56" i="1" s="1"/>
  <c r="AJ67" i="15"/>
  <c r="G67" i="15" s="1"/>
  <c r="K64" i="1" s="1"/>
  <c r="AI68" i="15"/>
  <c r="F68" i="15" s="1"/>
  <c r="U65" i="1" s="1"/>
  <c r="AJ71" i="15"/>
  <c r="G71" i="15" s="1"/>
  <c r="K68" i="1" s="1"/>
  <c r="AI71" i="15"/>
  <c r="F71" i="15" s="1"/>
  <c r="U68" i="1" s="1"/>
  <c r="AI72" i="15"/>
  <c r="F72" i="15" s="1"/>
  <c r="U69" i="1" s="1"/>
  <c r="AJ75" i="15"/>
  <c r="G75" i="15" s="1"/>
  <c r="K72" i="1" s="1"/>
  <c r="AJ87" i="15"/>
  <c r="G87" i="15" s="1"/>
  <c r="K84" i="1" s="1"/>
  <c r="AI88" i="15"/>
  <c r="F88" i="15" s="1"/>
  <c r="U85" i="1" s="1"/>
  <c r="AI91" i="15"/>
  <c r="F91" i="15" s="1"/>
  <c r="U88" i="1" s="1"/>
  <c r="AJ51" i="15"/>
  <c r="G51" i="15" s="1"/>
  <c r="K48" i="1" s="1"/>
  <c r="AI58" i="15"/>
  <c r="F58" i="15" s="1"/>
  <c r="U55" i="1" s="1"/>
  <c r="AI67" i="15"/>
  <c r="F67" i="15" s="1"/>
  <c r="U64" i="1" s="1"/>
  <c r="AI84" i="15"/>
  <c r="F84" i="15" s="1"/>
  <c r="U81" i="1" s="1"/>
  <c r="AI78" i="15"/>
  <c r="F78" i="15" s="1"/>
  <c r="U75" i="1" s="1"/>
  <c r="AI75" i="15"/>
  <c r="F75" i="15" s="1"/>
  <c r="U72" i="1" s="1"/>
  <c r="AI39" i="15"/>
  <c r="F39" i="15" s="1"/>
  <c r="U36" i="1" s="1"/>
  <c r="CW119" i="10"/>
  <c r="BG111" i="10"/>
  <c r="BG120" i="10" s="1"/>
  <c r="C111" i="10"/>
  <c r="C120" i="10" s="1"/>
  <c r="AJ111" i="10"/>
  <c r="AT111" i="10"/>
  <c r="AT120" i="10" s="1"/>
  <c r="BC6" i="10"/>
  <c r="BC10" i="10"/>
  <c r="BC14" i="10"/>
  <c r="BC18" i="10"/>
  <c r="BC22" i="10"/>
  <c r="BC26" i="10"/>
  <c r="BC30" i="10"/>
  <c r="BC34" i="10"/>
  <c r="BC38" i="10"/>
  <c r="BC42" i="10"/>
  <c r="BC46" i="10"/>
  <c r="BC50" i="10"/>
  <c r="BC54" i="10"/>
  <c r="BC58" i="10"/>
  <c r="BC62" i="10"/>
  <c r="BC66" i="10"/>
  <c r="BC70" i="10"/>
  <c r="BC74" i="10"/>
  <c r="BC78" i="10"/>
  <c r="BC82" i="10"/>
  <c r="BC86" i="10"/>
  <c r="BC90" i="10"/>
  <c r="BC7" i="10"/>
  <c r="BC11" i="10"/>
  <c r="BC15" i="10"/>
  <c r="BC19" i="10"/>
  <c r="BC23" i="10"/>
  <c r="BC27" i="10"/>
  <c r="BC31" i="10"/>
  <c r="BC35" i="10"/>
  <c r="BC39" i="10"/>
  <c r="BC44" i="10"/>
  <c r="BC47" i="10"/>
  <c r="BC51" i="10"/>
  <c r="BC55" i="10"/>
  <c r="BC59" i="10"/>
  <c r="BC63" i="10"/>
  <c r="BC67" i="10"/>
  <c r="BC71" i="10"/>
  <c r="BC75" i="10"/>
  <c r="BC79" i="10"/>
  <c r="BC83" i="10"/>
  <c r="BC87" i="10"/>
  <c r="BC91" i="10"/>
  <c r="BC8" i="10"/>
  <c r="BC16" i="10"/>
  <c r="BC24" i="10"/>
  <c r="BC32" i="10"/>
  <c r="BC40" i="10"/>
  <c r="BC48" i="10"/>
  <c r="BC56" i="10"/>
  <c r="BC64" i="10"/>
  <c r="BC72" i="10"/>
  <c r="BC80" i="10"/>
  <c r="BC88" i="10"/>
  <c r="BC110" i="10"/>
  <c r="BC106" i="10"/>
  <c r="BC102" i="10"/>
  <c r="BC98" i="10"/>
  <c r="BC9" i="10"/>
  <c r="BC17" i="10"/>
  <c r="BC25" i="10"/>
  <c r="BC33" i="10"/>
  <c r="BC41" i="10"/>
  <c r="BC49" i="10"/>
  <c r="BC57" i="10"/>
  <c r="BC65" i="10"/>
  <c r="BC73" i="10"/>
  <c r="BC81" i="10"/>
  <c r="BC89" i="10"/>
  <c r="BC95" i="10"/>
  <c r="BC109" i="10"/>
  <c r="BC105" i="10"/>
  <c r="BC101" i="10"/>
  <c r="BC97" i="10"/>
  <c r="BC94" i="10"/>
  <c r="BC20" i="10"/>
  <c r="BC36" i="10"/>
  <c r="BC52" i="10"/>
  <c r="BC68" i="10"/>
  <c r="BC84" i="10"/>
  <c r="BC13" i="10"/>
  <c r="BC29" i="10"/>
  <c r="BC45" i="10"/>
  <c r="BC61" i="10"/>
  <c r="BC77" i="10"/>
  <c r="BC93" i="10"/>
  <c r="BC28" i="10"/>
  <c r="BC60" i="10"/>
  <c r="BC92" i="10"/>
  <c r="BC107" i="10"/>
  <c r="BC99" i="10"/>
  <c r="BC21" i="10"/>
  <c r="BC53" i="10"/>
  <c r="BC85" i="10"/>
  <c r="BC104" i="10"/>
  <c r="BC96" i="10"/>
  <c r="BO6" i="10"/>
  <c r="BO10" i="10"/>
  <c r="BO14" i="10"/>
  <c r="BO18" i="10"/>
  <c r="BO22" i="10"/>
  <c r="BO26" i="10"/>
  <c r="BO30" i="10"/>
  <c r="BO34" i="10"/>
  <c r="BO38" i="10"/>
  <c r="BO42" i="10"/>
  <c r="BO46" i="10"/>
  <c r="BO50" i="10"/>
  <c r="BO54" i="10"/>
  <c r="BO58" i="10"/>
  <c r="BO62" i="10"/>
  <c r="BO66" i="10"/>
  <c r="BO70" i="10"/>
  <c r="BO74" i="10"/>
  <c r="BO78" i="10"/>
  <c r="BO82" i="10"/>
  <c r="BO86" i="10"/>
  <c r="BO90" i="10"/>
  <c r="BO7" i="10"/>
  <c r="BO11" i="10"/>
  <c r="BO15" i="10"/>
  <c r="BO19" i="10"/>
  <c r="BO23" i="10"/>
  <c r="BO27" i="10"/>
  <c r="BO31" i="10"/>
  <c r="BO35" i="10"/>
  <c r="BO39" i="10"/>
  <c r="BO43" i="10"/>
  <c r="BO47" i="10"/>
  <c r="BO51" i="10"/>
  <c r="BO55" i="10"/>
  <c r="BO59" i="10"/>
  <c r="BO63" i="10"/>
  <c r="BO67" i="10"/>
  <c r="BO71" i="10"/>
  <c r="BO75" i="10"/>
  <c r="BO79" i="10"/>
  <c r="BO83" i="10"/>
  <c r="BO87" i="10"/>
  <c r="BO91" i="10"/>
  <c r="BO8" i="10"/>
  <c r="BO16" i="10"/>
  <c r="BO24" i="10"/>
  <c r="BO32" i="10"/>
  <c r="BO40" i="10"/>
  <c r="BO48" i="10"/>
  <c r="BO56" i="10"/>
  <c r="BO64" i="10"/>
  <c r="BO72" i="10"/>
  <c r="BO80" i="10"/>
  <c r="BO88" i="10"/>
  <c r="BO108" i="10"/>
  <c r="BO104" i="10"/>
  <c r="BO100" i="10"/>
  <c r="BO96" i="10"/>
  <c r="BO9" i="10"/>
  <c r="BO17" i="10"/>
  <c r="BO25" i="10"/>
  <c r="BO33" i="10"/>
  <c r="BO41" i="10"/>
  <c r="BO49" i="10"/>
  <c r="BO57" i="10"/>
  <c r="BO65" i="10"/>
  <c r="BO73" i="10"/>
  <c r="BO81" i="10"/>
  <c r="BO89" i="10"/>
  <c r="BO107" i="10"/>
  <c r="BO103" i="10"/>
  <c r="BO99" i="10"/>
  <c r="BO20" i="10"/>
  <c r="BO36" i="10"/>
  <c r="BO52" i="10"/>
  <c r="BO68" i="10"/>
  <c r="BO84" i="10"/>
  <c r="BO95" i="10"/>
  <c r="BO13" i="10"/>
  <c r="BO29" i="10"/>
  <c r="BO45" i="10"/>
  <c r="BO61" i="10"/>
  <c r="BO77" i="10"/>
  <c r="BO93" i="10"/>
  <c r="BO28" i="10"/>
  <c r="BO60" i="10"/>
  <c r="BO92" i="10"/>
  <c r="BO105" i="10"/>
  <c r="BO97" i="10"/>
  <c r="BO21" i="10"/>
  <c r="BO53" i="10"/>
  <c r="BO85" i="10"/>
  <c r="BO106" i="10"/>
  <c r="BO98" i="10"/>
  <c r="CC94" i="10"/>
  <c r="CC7" i="10"/>
  <c r="CC11" i="10"/>
  <c r="CC15" i="10"/>
  <c r="CC19" i="10"/>
  <c r="CC23" i="10"/>
  <c r="CC27" i="10"/>
  <c r="CC31" i="10"/>
  <c r="CC35" i="10"/>
  <c r="CC39" i="10"/>
  <c r="CC42" i="10"/>
  <c r="CC47" i="10"/>
  <c r="CC51" i="10"/>
  <c r="CC55" i="10"/>
  <c r="CC59" i="10"/>
  <c r="CC63" i="10"/>
  <c r="CC67" i="10"/>
  <c r="CC71" i="10"/>
  <c r="CC75" i="10"/>
  <c r="CC79" i="10"/>
  <c r="CC83" i="10"/>
  <c r="CC87" i="10"/>
  <c r="CC91" i="10"/>
  <c r="CC109" i="10"/>
  <c r="CC105" i="10"/>
  <c r="CC101" i="10"/>
  <c r="CC97" i="10"/>
  <c r="CC95" i="10"/>
  <c r="CC8" i="10"/>
  <c r="CC12" i="10"/>
  <c r="CC16" i="10"/>
  <c r="CC20" i="10"/>
  <c r="CC24" i="10"/>
  <c r="CC28" i="10"/>
  <c r="CC32" i="10"/>
  <c r="CC36" i="10"/>
  <c r="CC40" i="10"/>
  <c r="CC44" i="10"/>
  <c r="CC48" i="10"/>
  <c r="CC52" i="10"/>
  <c r="CC56" i="10"/>
  <c r="CC60" i="10"/>
  <c r="CC64" i="10"/>
  <c r="CC68" i="10"/>
  <c r="CC72" i="10"/>
  <c r="CC76" i="10"/>
  <c r="CC80" i="10"/>
  <c r="CC84" i="10"/>
  <c r="CC88" i="10"/>
  <c r="CC92" i="10"/>
  <c r="CC108" i="10"/>
  <c r="CC104" i="10"/>
  <c r="CC100" i="10"/>
  <c r="CC96" i="10"/>
  <c r="CC10" i="10"/>
  <c r="CC18" i="10"/>
  <c r="CC26" i="10"/>
  <c r="CC34" i="10"/>
  <c r="CC43" i="10"/>
  <c r="CC50" i="10"/>
  <c r="CC58" i="10"/>
  <c r="CC66" i="10"/>
  <c r="CC74" i="10"/>
  <c r="CC82" i="10"/>
  <c r="CC90" i="10"/>
  <c r="CC9" i="10"/>
  <c r="CC17" i="10"/>
  <c r="CC25" i="10"/>
  <c r="CC33" i="10"/>
  <c r="CC41" i="10"/>
  <c r="CC49" i="10"/>
  <c r="CC57" i="10"/>
  <c r="CC65" i="10"/>
  <c r="CC73" i="10"/>
  <c r="CC81" i="10"/>
  <c r="CC89" i="10"/>
  <c r="CC6" i="10"/>
  <c r="CC21" i="10"/>
  <c r="CC37" i="10"/>
  <c r="CC53" i="10"/>
  <c r="CC69" i="10"/>
  <c r="CC85" i="10"/>
  <c r="CC106" i="10"/>
  <c r="CC98" i="10"/>
  <c r="CC14" i="10"/>
  <c r="CC30" i="10"/>
  <c r="CC46" i="10"/>
  <c r="CC62" i="10"/>
  <c r="CC78" i="10"/>
  <c r="CC103" i="10"/>
  <c r="CK94" i="10"/>
  <c r="CK7" i="10"/>
  <c r="CK11" i="10"/>
  <c r="CK15" i="10"/>
  <c r="CK19" i="10"/>
  <c r="CK23" i="10"/>
  <c r="CK27" i="10"/>
  <c r="CK31" i="10"/>
  <c r="CK35" i="10"/>
  <c r="CK39" i="10"/>
  <c r="CK42" i="10"/>
  <c r="CK47" i="10"/>
  <c r="CK51" i="10"/>
  <c r="CK55" i="10"/>
  <c r="CK59" i="10"/>
  <c r="CK63" i="10"/>
  <c r="CK67" i="10"/>
  <c r="CK71" i="10"/>
  <c r="CK75" i="10"/>
  <c r="CK79" i="10"/>
  <c r="CK83" i="10"/>
  <c r="CK87" i="10"/>
  <c r="CK91" i="10"/>
  <c r="CK109" i="10"/>
  <c r="CK105" i="10"/>
  <c r="CK101" i="10"/>
  <c r="CK97" i="10"/>
  <c r="CK8" i="10"/>
  <c r="CK12" i="10"/>
  <c r="CK16" i="10"/>
  <c r="CK20" i="10"/>
  <c r="CK24" i="10"/>
  <c r="CK28" i="10"/>
  <c r="CK32" i="10"/>
  <c r="CK36" i="10"/>
  <c r="CK40" i="10"/>
  <c r="CK44" i="10"/>
  <c r="CK48" i="10"/>
  <c r="CK52" i="10"/>
  <c r="CK56" i="10"/>
  <c r="CK60" i="10"/>
  <c r="CK64" i="10"/>
  <c r="CK68" i="10"/>
  <c r="CK72" i="10"/>
  <c r="CK76" i="10"/>
  <c r="CK80" i="10"/>
  <c r="CK84" i="10"/>
  <c r="CK88" i="10"/>
  <c r="CK92" i="10"/>
  <c r="CK108" i="10"/>
  <c r="CK104" i="10"/>
  <c r="CK100" i="10"/>
  <c r="CK96" i="10"/>
  <c r="CK10" i="10"/>
  <c r="CK18" i="10"/>
  <c r="CK26" i="10"/>
  <c r="CK34" i="10"/>
  <c r="CK43" i="10"/>
  <c r="CK50" i="10"/>
  <c r="CK58" i="10"/>
  <c r="CK66" i="10"/>
  <c r="CK74" i="10"/>
  <c r="CK82" i="10"/>
  <c r="CK90" i="10"/>
  <c r="CK9" i="10"/>
  <c r="CK17" i="10"/>
  <c r="CK25" i="10"/>
  <c r="CK33" i="10"/>
  <c r="CK41" i="10"/>
  <c r="CK49" i="10"/>
  <c r="CK57" i="10"/>
  <c r="CK65" i="10"/>
  <c r="CK73" i="10"/>
  <c r="CK81" i="10"/>
  <c r="CK89" i="10"/>
  <c r="CK6" i="10"/>
  <c r="CK21" i="10"/>
  <c r="CK37" i="10"/>
  <c r="CK53" i="10"/>
  <c r="CK69" i="10"/>
  <c r="CK85" i="10"/>
  <c r="CK95" i="10"/>
  <c r="CK93" i="10"/>
  <c r="CK14" i="10"/>
  <c r="CK30" i="10"/>
  <c r="CK46" i="10"/>
  <c r="CK62" i="10"/>
  <c r="CK78" i="10"/>
  <c r="CK110" i="10"/>
  <c r="CK103" i="10"/>
  <c r="CK102" i="10"/>
  <c r="CQ7" i="10"/>
  <c r="CQ11" i="10"/>
  <c r="CQ15" i="10"/>
  <c r="CQ19" i="10"/>
  <c r="CQ23" i="10"/>
  <c r="CQ27" i="10"/>
  <c r="CQ31" i="10"/>
  <c r="CQ35" i="10"/>
  <c r="CQ39" i="10"/>
  <c r="CQ43" i="10"/>
  <c r="CQ47" i="10"/>
  <c r="CQ51" i="10"/>
  <c r="CQ55" i="10"/>
  <c r="CQ59" i="10"/>
  <c r="CQ63" i="10"/>
  <c r="CQ67" i="10"/>
  <c r="CQ71" i="10"/>
  <c r="CQ75" i="10"/>
  <c r="CQ79" i="10"/>
  <c r="CQ83" i="10"/>
  <c r="CQ87" i="10"/>
  <c r="CQ91" i="10"/>
  <c r="CQ8" i="10"/>
  <c r="CQ12" i="10"/>
  <c r="CQ16" i="10"/>
  <c r="CQ20" i="10"/>
  <c r="CQ24" i="10"/>
  <c r="CQ28" i="10"/>
  <c r="CQ32" i="10"/>
  <c r="CQ36" i="10"/>
  <c r="CQ40" i="10"/>
  <c r="CQ44" i="10"/>
  <c r="CQ48" i="10"/>
  <c r="CQ52" i="10"/>
  <c r="CQ56" i="10"/>
  <c r="CQ60" i="10"/>
  <c r="CQ64" i="10"/>
  <c r="CQ68" i="10"/>
  <c r="CQ72" i="10"/>
  <c r="CQ76" i="10"/>
  <c r="CQ80" i="10"/>
  <c r="CQ84" i="10"/>
  <c r="CQ88" i="10"/>
  <c r="CQ92" i="10"/>
  <c r="CQ9" i="10"/>
  <c r="CQ17" i="10"/>
  <c r="CQ25" i="10"/>
  <c r="CQ33" i="10"/>
  <c r="CQ41" i="10"/>
  <c r="CQ49" i="10"/>
  <c r="CQ57" i="10"/>
  <c r="CQ65" i="10"/>
  <c r="CQ73" i="10"/>
  <c r="CQ81" i="10"/>
  <c r="CQ89" i="10"/>
  <c r="CQ110" i="10"/>
  <c r="CQ106" i="10"/>
  <c r="CQ102" i="10"/>
  <c r="CQ98" i="10"/>
  <c r="CQ10" i="10"/>
  <c r="CQ18" i="10"/>
  <c r="CQ26" i="10"/>
  <c r="CQ34" i="10"/>
  <c r="CQ42" i="10"/>
  <c r="CQ50" i="10"/>
  <c r="CQ58" i="10"/>
  <c r="CQ66" i="10"/>
  <c r="CQ74" i="10"/>
  <c r="CQ82" i="10"/>
  <c r="CQ90" i="10"/>
  <c r="CQ93" i="10"/>
  <c r="CQ109" i="10"/>
  <c r="CQ105" i="10"/>
  <c r="CQ101" i="10"/>
  <c r="CQ97" i="10"/>
  <c r="CQ5" i="10"/>
  <c r="CQ21" i="10"/>
  <c r="CQ37" i="10"/>
  <c r="CQ53" i="10"/>
  <c r="CQ69" i="10"/>
  <c r="CQ85" i="10"/>
  <c r="CQ14" i="10"/>
  <c r="CQ30" i="10"/>
  <c r="CQ46" i="10"/>
  <c r="CQ62" i="10"/>
  <c r="CQ78" i="10"/>
  <c r="CQ6" i="10"/>
  <c r="CQ38" i="10"/>
  <c r="CQ70" i="10"/>
  <c r="CQ95" i="10"/>
  <c r="CQ108" i="10"/>
  <c r="CQ103" i="10"/>
  <c r="CQ100" i="10"/>
  <c r="CQ29" i="10"/>
  <c r="CQ61" i="10"/>
  <c r="CQ94" i="10"/>
  <c r="BR96" i="10"/>
  <c r="BR5" i="10"/>
  <c r="BR10" i="10"/>
  <c r="BR15" i="10"/>
  <c r="BR17" i="10"/>
  <c r="BR22" i="10"/>
  <c r="BR26" i="10"/>
  <c r="BR30" i="10"/>
  <c r="BR33" i="10"/>
  <c r="BR37" i="10"/>
  <c r="BR41" i="10"/>
  <c r="BR45" i="10"/>
  <c r="BR49" i="10"/>
  <c r="BR53" i="10"/>
  <c r="BR57" i="10"/>
  <c r="BR61" i="10"/>
  <c r="BR65" i="10"/>
  <c r="BR69" i="10"/>
  <c r="BR73" i="10"/>
  <c r="BR77" i="10"/>
  <c r="BR81" i="10"/>
  <c r="BR85" i="10"/>
  <c r="BR89" i="10"/>
  <c r="BR93" i="10"/>
  <c r="BR6" i="10"/>
  <c r="BR12" i="10"/>
  <c r="BR16" i="10"/>
  <c r="BR19" i="10"/>
  <c r="BR23" i="10"/>
  <c r="BR27" i="10"/>
  <c r="BR29" i="10"/>
  <c r="BR34" i="10"/>
  <c r="BR38" i="10"/>
  <c r="BR42" i="10"/>
  <c r="BR46" i="10"/>
  <c r="BR50" i="10"/>
  <c r="BR54" i="10"/>
  <c r="BR58" i="10"/>
  <c r="BR62" i="10"/>
  <c r="BR66" i="10"/>
  <c r="BR70" i="10"/>
  <c r="BR74" i="10"/>
  <c r="BR78" i="10"/>
  <c r="BR82" i="10"/>
  <c r="BR86" i="10"/>
  <c r="BR90" i="10"/>
  <c r="BR94" i="10"/>
  <c r="BR110" i="10"/>
  <c r="BR106" i="10"/>
  <c r="BR102" i="10"/>
  <c r="BR98" i="10"/>
  <c r="BR13" i="10"/>
  <c r="BR20" i="10"/>
  <c r="BR18" i="10"/>
  <c r="BR35" i="10"/>
  <c r="BR43" i="10"/>
  <c r="BR51" i="10"/>
  <c r="BR59" i="10"/>
  <c r="BR67" i="10"/>
  <c r="BR75" i="10"/>
  <c r="BR83" i="10"/>
  <c r="BR91" i="10"/>
  <c r="BR107" i="10"/>
  <c r="BR103" i="10"/>
  <c r="BR99" i="10"/>
  <c r="BR104" i="10"/>
  <c r="BR14" i="10"/>
  <c r="BR24" i="10"/>
  <c r="BR32" i="10"/>
  <c r="BR44" i="10"/>
  <c r="BR55" i="10"/>
  <c r="BR64" i="10"/>
  <c r="BR76" i="10"/>
  <c r="BR87" i="10"/>
  <c r="BR105" i="10"/>
  <c r="BR97" i="10"/>
  <c r="BR8" i="10"/>
  <c r="BR21" i="10"/>
  <c r="BR31" i="10"/>
  <c r="BR40" i="10"/>
  <c r="BR52" i="10"/>
  <c r="BR63" i="10"/>
  <c r="BR72" i="10"/>
  <c r="BR84" i="10"/>
  <c r="BR95" i="10"/>
  <c r="CD96" i="10"/>
  <c r="CD7" i="10"/>
  <c r="CD13" i="10"/>
  <c r="CD9" i="10"/>
  <c r="CD20" i="10"/>
  <c r="CD24" i="10"/>
  <c r="CD28" i="10"/>
  <c r="CD31" i="10"/>
  <c r="CD35" i="10"/>
  <c r="CD39" i="10"/>
  <c r="CD43" i="10"/>
  <c r="CD47" i="10"/>
  <c r="CD51" i="10"/>
  <c r="CD55" i="10"/>
  <c r="CD59" i="10"/>
  <c r="CD63" i="10"/>
  <c r="CD67" i="10"/>
  <c r="CD71" i="10"/>
  <c r="CD75" i="10"/>
  <c r="CD79" i="10"/>
  <c r="CD83" i="10"/>
  <c r="CD87" i="10"/>
  <c r="CD91" i="10"/>
  <c r="CD95" i="10"/>
  <c r="CD110" i="10"/>
  <c r="CD109" i="10"/>
  <c r="CD108" i="10"/>
  <c r="CD107" i="10"/>
  <c r="CD106" i="10"/>
  <c r="CD105" i="10"/>
  <c r="CD104" i="10"/>
  <c r="CD103" i="10"/>
  <c r="CD102" i="10"/>
  <c r="CD101" i="10"/>
  <c r="CD100" i="10"/>
  <c r="CD99" i="10"/>
  <c r="CD98" i="10"/>
  <c r="CD97" i="10"/>
  <c r="CD8" i="10"/>
  <c r="CD14" i="10"/>
  <c r="CD11" i="10"/>
  <c r="CD21" i="10"/>
  <c r="CD25" i="10"/>
  <c r="CD30" i="10"/>
  <c r="CD32" i="10"/>
  <c r="CD36" i="10"/>
  <c r="CD40" i="10"/>
  <c r="CD44" i="10"/>
  <c r="CD48" i="10"/>
  <c r="CD52" i="10"/>
  <c r="CD56" i="10"/>
  <c r="CD60" i="10"/>
  <c r="CD64" i="10"/>
  <c r="CD68" i="10"/>
  <c r="CD72" i="10"/>
  <c r="CD76" i="10"/>
  <c r="CD80" i="10"/>
  <c r="CD84" i="10"/>
  <c r="CD88" i="10"/>
  <c r="CD92" i="10"/>
  <c r="CD12" i="10"/>
  <c r="CD19" i="10"/>
  <c r="CD18" i="10"/>
  <c r="CD34" i="10"/>
  <c r="CD42" i="10"/>
  <c r="CD50" i="10"/>
  <c r="CD58" i="10"/>
  <c r="CD66" i="10"/>
  <c r="CD74" i="10"/>
  <c r="CD82" i="10"/>
  <c r="CD90" i="10"/>
  <c r="CD10" i="10"/>
  <c r="CD17" i="10"/>
  <c r="CD26" i="10"/>
  <c r="CD33" i="10"/>
  <c r="CD41" i="10"/>
  <c r="CD49" i="10"/>
  <c r="CD57" i="10"/>
  <c r="CD65" i="10"/>
  <c r="CD73" i="10"/>
  <c r="CD81" i="10"/>
  <c r="CD89" i="10"/>
  <c r="Q39" i="1"/>
  <c r="Q35" i="1"/>
  <c r="Q31" i="1"/>
  <c r="Q27" i="1"/>
  <c r="Q23" i="1"/>
  <c r="Q19" i="1"/>
  <c r="Q15" i="1"/>
  <c r="Q11" i="1"/>
  <c r="Q7" i="1"/>
  <c r="Q91" i="1"/>
  <c r="Q32" i="1"/>
  <c r="E119" i="10"/>
  <c r="N111" i="10"/>
  <c r="CI6" i="10"/>
  <c r="CI10" i="10"/>
  <c r="CI14" i="10"/>
  <c r="CI18" i="10"/>
  <c r="CI22" i="10"/>
  <c r="CI26" i="10"/>
  <c r="CI30" i="10"/>
  <c r="CI34" i="10"/>
  <c r="CI38" i="10"/>
  <c r="CI42" i="10"/>
  <c r="CI46" i="10"/>
  <c r="CI50" i="10"/>
  <c r="CI54" i="10"/>
  <c r="CI58" i="10"/>
  <c r="CI62" i="10"/>
  <c r="CI66" i="10"/>
  <c r="CI70" i="10"/>
  <c r="CI74" i="10"/>
  <c r="CI78" i="10"/>
  <c r="CI82" i="10"/>
  <c r="CI86" i="10"/>
  <c r="CI90" i="10"/>
  <c r="CI7" i="10"/>
  <c r="CI11" i="10"/>
  <c r="CI15" i="10"/>
  <c r="CI19" i="10"/>
  <c r="CI23" i="10"/>
  <c r="CI27" i="10"/>
  <c r="CI31" i="10"/>
  <c r="CI35" i="10"/>
  <c r="CI39" i="10"/>
  <c r="CI43" i="10"/>
  <c r="CI47" i="10"/>
  <c r="CI51" i="10"/>
  <c r="CI55" i="10"/>
  <c r="CI59" i="10"/>
  <c r="CI63" i="10"/>
  <c r="CI67" i="10"/>
  <c r="CI71" i="10"/>
  <c r="CI75" i="10"/>
  <c r="CI79" i="10"/>
  <c r="CI83" i="10"/>
  <c r="CI87" i="10"/>
  <c r="CI91" i="10"/>
  <c r="CI8" i="10"/>
  <c r="CI16" i="10"/>
  <c r="CI24" i="10"/>
  <c r="CI32" i="10"/>
  <c r="CI40" i="10"/>
  <c r="CI48" i="10"/>
  <c r="CI56" i="10"/>
  <c r="CI64" i="10"/>
  <c r="CI72" i="10"/>
  <c r="CI80" i="10"/>
  <c r="CI88" i="10"/>
  <c r="CI110" i="10"/>
  <c r="CI106" i="10"/>
  <c r="CI102" i="10"/>
  <c r="CI98" i="10"/>
  <c r="CI9" i="10"/>
  <c r="CI17" i="10"/>
  <c r="CI25" i="10"/>
  <c r="CI33" i="10"/>
  <c r="CI41" i="10"/>
  <c r="CI49" i="10"/>
  <c r="CI57" i="10"/>
  <c r="CI65" i="10"/>
  <c r="CI73" i="10"/>
  <c r="CI81" i="10"/>
  <c r="CI89" i="10"/>
  <c r="CI95" i="10"/>
  <c r="CI109" i="10"/>
  <c r="CI105" i="10"/>
  <c r="CI101" i="10"/>
  <c r="CI97" i="10"/>
  <c r="CI94" i="10"/>
  <c r="CI20" i="10"/>
  <c r="CI36" i="10"/>
  <c r="CI52" i="10"/>
  <c r="CI68" i="10"/>
  <c r="CI84" i="10"/>
  <c r="CI13" i="10"/>
  <c r="CI29" i="10"/>
  <c r="CI45" i="10"/>
  <c r="CI61" i="10"/>
  <c r="CI77" i="10"/>
  <c r="CI93" i="10"/>
  <c r="CI28" i="10"/>
  <c r="CI60" i="10"/>
  <c r="CI92" i="10"/>
  <c r="CI103" i="10"/>
  <c r="CI21" i="10"/>
  <c r="CI53" i="10"/>
  <c r="CI85" i="10"/>
  <c r="CI108" i="10"/>
  <c r="CI100" i="10"/>
  <c r="DC6" i="10"/>
  <c r="DC10" i="10"/>
  <c r="DC14" i="10"/>
  <c r="DC18" i="10"/>
  <c r="DC22" i="10"/>
  <c r="DC26" i="10"/>
  <c r="DC30" i="10"/>
  <c r="DC34" i="10"/>
  <c r="DC38" i="10"/>
  <c r="DC42" i="10"/>
  <c r="DC46" i="10"/>
  <c r="DC50" i="10"/>
  <c r="DC54" i="10"/>
  <c r="DC58" i="10"/>
  <c r="DC62" i="10"/>
  <c r="DC66" i="10"/>
  <c r="DC70" i="10"/>
  <c r="DC74" i="10"/>
  <c r="DC78" i="10"/>
  <c r="DC82" i="10"/>
  <c r="DC86" i="10"/>
  <c r="DC90" i="10"/>
  <c r="DC7" i="10"/>
  <c r="DC11" i="10"/>
  <c r="DC15" i="10"/>
  <c r="DC19" i="10"/>
  <c r="DC23" i="10"/>
  <c r="DC27" i="10"/>
  <c r="DC31" i="10"/>
  <c r="DC35" i="10"/>
  <c r="DC39" i="10"/>
  <c r="DC43" i="10"/>
  <c r="DC47" i="10"/>
  <c r="DC51" i="10"/>
  <c r="DC55" i="10"/>
  <c r="DC59" i="10"/>
  <c r="DC63" i="10"/>
  <c r="DC67" i="10"/>
  <c r="DC71" i="10"/>
  <c r="DC75" i="10"/>
  <c r="DC79" i="10"/>
  <c r="DC83" i="10"/>
  <c r="DC87" i="10"/>
  <c r="DC91" i="10"/>
  <c r="DC8" i="10"/>
  <c r="DC16" i="10"/>
  <c r="DC24" i="10"/>
  <c r="DC32" i="10"/>
  <c r="DC40" i="10"/>
  <c r="DC48" i="10"/>
  <c r="DC56" i="10"/>
  <c r="DC64" i="10"/>
  <c r="DC72" i="10"/>
  <c r="DC80" i="10"/>
  <c r="DC88" i="10"/>
  <c r="DC95" i="10"/>
  <c r="DC108" i="10"/>
  <c r="DC104" i="10"/>
  <c r="DC100" i="10"/>
  <c r="DC96" i="10"/>
  <c r="DC94" i="10"/>
  <c r="DC9" i="10"/>
  <c r="DC17" i="10"/>
  <c r="DC25" i="10"/>
  <c r="DC33" i="10"/>
  <c r="DC41" i="10"/>
  <c r="DC49" i="10"/>
  <c r="DC57" i="10"/>
  <c r="DC65" i="10"/>
  <c r="DC73" i="10"/>
  <c r="DC81" i="10"/>
  <c r="DC89" i="10"/>
  <c r="DC107" i="10"/>
  <c r="DC103" i="10"/>
  <c r="DC99" i="10"/>
  <c r="DC20" i="10"/>
  <c r="DC36" i="10"/>
  <c r="DC52" i="10"/>
  <c r="DC68" i="10"/>
  <c r="DC84" i="10"/>
  <c r="DC13" i="10"/>
  <c r="DC29" i="10"/>
  <c r="DC45" i="10"/>
  <c r="DC61" i="10"/>
  <c r="DC77" i="10"/>
  <c r="DC28" i="10"/>
  <c r="DC60" i="10"/>
  <c r="DC92" i="10"/>
  <c r="DC105" i="10"/>
  <c r="DC97" i="10"/>
  <c r="DC21" i="10"/>
  <c r="DC53" i="10"/>
  <c r="DC85" i="10"/>
  <c r="DC93" i="10"/>
  <c r="DC110" i="10"/>
  <c r="DC102" i="10"/>
  <c r="Z96" i="10"/>
  <c r="Z110" i="10"/>
  <c r="Z109" i="10"/>
  <c r="Z108" i="10"/>
  <c r="Z107" i="10"/>
  <c r="Z106" i="10"/>
  <c r="Z105" i="10"/>
  <c r="Z104" i="10"/>
  <c r="Z103" i="10"/>
  <c r="Z102" i="10"/>
  <c r="Z101" i="10"/>
  <c r="Z100" i="10"/>
  <c r="Z99" i="10"/>
  <c r="Z98" i="10"/>
  <c r="Z97" i="10"/>
  <c r="Z7" i="10"/>
  <c r="Z13" i="10"/>
  <c r="Z9" i="10"/>
  <c r="Z20" i="10"/>
  <c r="Z24" i="10"/>
  <c r="Z18" i="10"/>
  <c r="Z31" i="10"/>
  <c r="Z35" i="10"/>
  <c r="Z39" i="10"/>
  <c r="Z43" i="10"/>
  <c r="Z47" i="10"/>
  <c r="Z51" i="10"/>
  <c r="Z55" i="10"/>
  <c r="Z59" i="10"/>
  <c r="Z63" i="10"/>
  <c r="Z67" i="10"/>
  <c r="Z71" i="10"/>
  <c r="Z75" i="10"/>
  <c r="Z79" i="10"/>
  <c r="Z83" i="10"/>
  <c r="Z87" i="10"/>
  <c r="Z91" i="10"/>
  <c r="Z95" i="10"/>
  <c r="Z8" i="10"/>
  <c r="Z14" i="10"/>
  <c r="Z11" i="10"/>
  <c r="Z21" i="10"/>
  <c r="Z25" i="10"/>
  <c r="Z28" i="10"/>
  <c r="Z32" i="10"/>
  <c r="Z36" i="10"/>
  <c r="Z40" i="10"/>
  <c r="Z44" i="10"/>
  <c r="Z48" i="10"/>
  <c r="Z52" i="10"/>
  <c r="Z56" i="10"/>
  <c r="Z60" i="10"/>
  <c r="Z64" i="10"/>
  <c r="Z68" i="10"/>
  <c r="Z72" i="10"/>
  <c r="Z76" i="10"/>
  <c r="Z80" i="10"/>
  <c r="Z84" i="10"/>
  <c r="Z88" i="10"/>
  <c r="Z92" i="10"/>
  <c r="Z10" i="10"/>
  <c r="Z17" i="10"/>
  <c r="Z26" i="10"/>
  <c r="Z33" i="10"/>
  <c r="DE4" i="10"/>
  <c r="Z12" i="10"/>
  <c r="Z22" i="10"/>
  <c r="Z29" i="10"/>
  <c r="Z41" i="10"/>
  <c r="Z49" i="10"/>
  <c r="Z57" i="10"/>
  <c r="Z65" i="10"/>
  <c r="Z73" i="10"/>
  <c r="Z81" i="10"/>
  <c r="Z89" i="10"/>
  <c r="Z6" i="10"/>
  <c r="Z19" i="10"/>
  <c r="Z30" i="10"/>
  <c r="Z38" i="10"/>
  <c r="Z46" i="10"/>
  <c r="Z54" i="10"/>
  <c r="Z62" i="10"/>
  <c r="Z70" i="10"/>
  <c r="Z78" i="10"/>
  <c r="Z86" i="10"/>
  <c r="Z94" i="10"/>
  <c r="Q82" i="1"/>
  <c r="Q43" i="1"/>
  <c r="CU111" i="10"/>
  <c r="G5" i="1"/>
  <c r="Q5" i="1"/>
  <c r="Q106" i="1"/>
  <c r="Q102" i="1"/>
  <c r="Q98" i="1"/>
  <c r="Q94" i="1"/>
  <c r="Q90" i="1"/>
  <c r="Q78" i="1"/>
  <c r="Q74" i="1"/>
  <c r="Q58" i="1"/>
  <c r="Q54" i="1"/>
  <c r="Q50" i="1"/>
  <c r="Q46" i="1"/>
  <c r="Q42" i="1"/>
  <c r="Q38" i="1"/>
  <c r="Q34" i="1"/>
  <c r="Q30" i="1"/>
  <c r="Q26" i="1"/>
  <c r="Q22" i="1"/>
  <c r="Q18" i="1"/>
  <c r="Q14" i="1"/>
  <c r="Q10" i="1"/>
  <c r="Q6" i="1"/>
  <c r="Q65" i="1"/>
  <c r="Q25" i="1"/>
  <c r="CH119" i="10"/>
  <c r="L111" i="10"/>
  <c r="Q86" i="1"/>
  <c r="CT6" i="10"/>
  <c r="CT12" i="10"/>
  <c r="CT16" i="10"/>
  <c r="CT19" i="10"/>
  <c r="CT23" i="10"/>
  <c r="CT18" i="10"/>
  <c r="CT29" i="10"/>
  <c r="CT34" i="10"/>
  <c r="CT38" i="10"/>
  <c r="CT42" i="10"/>
  <c r="CT46" i="10"/>
  <c r="CT50" i="10"/>
  <c r="CT54" i="10"/>
  <c r="CT58" i="10"/>
  <c r="CT62" i="10"/>
  <c r="CT66" i="10"/>
  <c r="CT70" i="10"/>
  <c r="CT74" i="10"/>
  <c r="CT78" i="10"/>
  <c r="CT82" i="10"/>
  <c r="CT86" i="10"/>
  <c r="CT90" i="10"/>
  <c r="CT94" i="10"/>
  <c r="CT7" i="10"/>
  <c r="CT13" i="10"/>
  <c r="CT9" i="10"/>
  <c r="CT20" i="10"/>
  <c r="CT24" i="10"/>
  <c r="CT28" i="10"/>
  <c r="CT31" i="10"/>
  <c r="CT35" i="10"/>
  <c r="CT39" i="10"/>
  <c r="CT43" i="10"/>
  <c r="CT47" i="10"/>
  <c r="CT51" i="10"/>
  <c r="CT55" i="10"/>
  <c r="CT59" i="10"/>
  <c r="CT63" i="10"/>
  <c r="CT67" i="10"/>
  <c r="CT71" i="10"/>
  <c r="CT75" i="10"/>
  <c r="CT79" i="10"/>
  <c r="CT83" i="10"/>
  <c r="CT87" i="10"/>
  <c r="CT91" i="10"/>
  <c r="CT95" i="10"/>
  <c r="CT110" i="10"/>
  <c r="CT109" i="10"/>
  <c r="CT108" i="10"/>
  <c r="CT107" i="10"/>
  <c r="CT106" i="10"/>
  <c r="CT105" i="10"/>
  <c r="CT104" i="10"/>
  <c r="CT103" i="10"/>
  <c r="CT102" i="10"/>
  <c r="CT101" i="10"/>
  <c r="CT100" i="10"/>
  <c r="CT99" i="10"/>
  <c r="CT98" i="10"/>
  <c r="CT97" i="10"/>
  <c r="CT96" i="10"/>
  <c r="Q94" i="10"/>
  <c r="Q7" i="10"/>
  <c r="Q11" i="10"/>
  <c r="Q15" i="10"/>
  <c r="Q19" i="10"/>
  <c r="Q23" i="10"/>
  <c r="Q27" i="10"/>
  <c r="Q31" i="10"/>
  <c r="Q35" i="10"/>
  <c r="Q39" i="10"/>
  <c r="Q43" i="10"/>
  <c r="Q47" i="10"/>
  <c r="Q51" i="10"/>
  <c r="Q55" i="10"/>
  <c r="Q59" i="10"/>
  <c r="Q63" i="10"/>
  <c r="Q67" i="10"/>
  <c r="Q71" i="10"/>
  <c r="Q75" i="10"/>
  <c r="Q79" i="10"/>
  <c r="Q83" i="10"/>
  <c r="Q87" i="10"/>
  <c r="Q91" i="10"/>
  <c r="Q109" i="10"/>
  <c r="Q105" i="10"/>
  <c r="Q101" i="10"/>
  <c r="Q97" i="10"/>
  <c r="Q95" i="10"/>
  <c r="Q8" i="10"/>
  <c r="Q12" i="10"/>
  <c r="Q16" i="10"/>
  <c r="Q20" i="10"/>
  <c r="Q24" i="10"/>
  <c r="Q28" i="10"/>
  <c r="Q32" i="10"/>
  <c r="Q36" i="10"/>
  <c r="Q40" i="10"/>
  <c r="Q44" i="10"/>
  <c r="Q48" i="10"/>
  <c r="Q52" i="10"/>
  <c r="Q56" i="10"/>
  <c r="Q60" i="10"/>
  <c r="Q64" i="10"/>
  <c r="Q68" i="10"/>
  <c r="Q72" i="10"/>
  <c r="Q76" i="10"/>
  <c r="Q80" i="10"/>
  <c r="Q84" i="10"/>
  <c r="Q88" i="10"/>
  <c r="Q92" i="10"/>
  <c r="Q108" i="10"/>
  <c r="Q104" i="10"/>
  <c r="Q100" i="10"/>
  <c r="Q96" i="10"/>
  <c r="AC7" i="10"/>
  <c r="AC11" i="10"/>
  <c r="AC15" i="10"/>
  <c r="AC19" i="10"/>
  <c r="AC23" i="10"/>
  <c r="AC27" i="10"/>
  <c r="AC31" i="10"/>
  <c r="AC35" i="10"/>
  <c r="AC39" i="10"/>
  <c r="AC43" i="10"/>
  <c r="AC47" i="10"/>
  <c r="AC51" i="10"/>
  <c r="AC55" i="10"/>
  <c r="AC59" i="10"/>
  <c r="AC63" i="10"/>
  <c r="AC67" i="10"/>
  <c r="AC71" i="10"/>
  <c r="AC75" i="10"/>
  <c r="AC79" i="10"/>
  <c r="AC83" i="10"/>
  <c r="AC87" i="10"/>
  <c r="AC91" i="10"/>
  <c r="AC107" i="10"/>
  <c r="AC103" i="10"/>
  <c r="AC99" i="10"/>
  <c r="AC8" i="10"/>
  <c r="AC12" i="10"/>
  <c r="AC16" i="10"/>
  <c r="AC20" i="10"/>
  <c r="AC24" i="10"/>
  <c r="AC28" i="10"/>
  <c r="AC32" i="10"/>
  <c r="AC36" i="10"/>
  <c r="AC40" i="10"/>
  <c r="AC44" i="10"/>
  <c r="AC48" i="10"/>
  <c r="AC52" i="10"/>
  <c r="AC56" i="10"/>
  <c r="AC60" i="10"/>
  <c r="AC64" i="10"/>
  <c r="AC68" i="10"/>
  <c r="AC72" i="10"/>
  <c r="AC76" i="10"/>
  <c r="AC80" i="10"/>
  <c r="AC84" i="10"/>
  <c r="AC88" i="10"/>
  <c r="AC92" i="10"/>
  <c r="AC110" i="10"/>
  <c r="AC106" i="10"/>
  <c r="AC102" i="10"/>
  <c r="AC98" i="10"/>
  <c r="AC95" i="10"/>
  <c r="P96" i="10"/>
  <c r="P6" i="10"/>
  <c r="P11" i="10"/>
  <c r="P16" i="10"/>
  <c r="P20" i="10"/>
  <c r="P24" i="10"/>
  <c r="P17" i="10"/>
  <c r="P28" i="10"/>
  <c r="P34" i="10"/>
  <c r="P38" i="10"/>
  <c r="P42" i="10"/>
  <c r="P46" i="10"/>
  <c r="P50" i="10"/>
  <c r="P54" i="10"/>
  <c r="P58" i="10"/>
  <c r="P62" i="10"/>
  <c r="P66" i="10"/>
  <c r="P70" i="10"/>
  <c r="P74" i="10"/>
  <c r="P78" i="10"/>
  <c r="P82" i="10"/>
  <c r="P86" i="10"/>
  <c r="P90" i="10"/>
  <c r="P94" i="10"/>
  <c r="P110" i="10"/>
  <c r="P109" i="10"/>
  <c r="P108" i="10"/>
  <c r="P107" i="10"/>
  <c r="P106" i="10"/>
  <c r="P105" i="10"/>
  <c r="P104" i="10"/>
  <c r="P103" i="10"/>
  <c r="P102" i="10"/>
  <c r="P101" i="10"/>
  <c r="P100" i="10"/>
  <c r="P99" i="10"/>
  <c r="P98" i="10"/>
  <c r="P97" i="10"/>
  <c r="P7" i="10"/>
  <c r="P13" i="10"/>
  <c r="P10" i="10"/>
  <c r="P21" i="10"/>
  <c r="P25" i="10"/>
  <c r="P19" i="10"/>
  <c r="P30" i="10"/>
  <c r="P35" i="10"/>
  <c r="P39" i="10"/>
  <c r="P43" i="10"/>
  <c r="P47" i="10"/>
  <c r="P51" i="10"/>
  <c r="P55" i="10"/>
  <c r="P59" i="10"/>
  <c r="P63" i="10"/>
  <c r="P68" i="10"/>
  <c r="P71" i="10"/>
  <c r="P75" i="10"/>
  <c r="P79" i="10"/>
  <c r="P83" i="10"/>
  <c r="P87" i="10"/>
  <c r="P91" i="10"/>
  <c r="P95" i="10"/>
  <c r="BT96" i="10"/>
  <c r="BT9" i="10"/>
  <c r="BT14" i="10"/>
  <c r="BT10" i="10"/>
  <c r="BT21" i="10"/>
  <c r="BT25" i="10"/>
  <c r="BT29" i="10"/>
  <c r="BT32" i="10"/>
  <c r="BT36" i="10"/>
  <c r="BT40" i="10"/>
  <c r="BT44" i="10"/>
  <c r="BT48" i="10"/>
  <c r="BT52" i="10"/>
  <c r="BT56" i="10"/>
  <c r="BT60" i="10"/>
  <c r="BT64" i="10"/>
  <c r="BT67" i="10"/>
  <c r="BT72" i="10"/>
  <c r="BT76" i="10"/>
  <c r="BT80" i="10"/>
  <c r="BT84" i="10"/>
  <c r="BT88" i="10"/>
  <c r="BT92" i="10"/>
  <c r="BT5" i="10"/>
  <c r="BT11" i="10"/>
  <c r="BT15" i="10"/>
  <c r="BT18" i="10"/>
  <c r="BT22" i="10"/>
  <c r="BT26" i="10"/>
  <c r="BT28" i="10"/>
  <c r="BT33" i="10"/>
  <c r="BT37" i="10"/>
  <c r="BT41" i="10"/>
  <c r="BT45" i="10"/>
  <c r="BT49" i="10"/>
  <c r="BT53" i="10"/>
  <c r="BT57" i="10"/>
  <c r="BT61" i="10"/>
  <c r="BT65" i="10"/>
  <c r="BT69" i="10"/>
  <c r="BT73" i="10"/>
  <c r="BT77" i="10"/>
  <c r="BT81" i="10"/>
  <c r="BT85" i="10"/>
  <c r="BT89" i="10"/>
  <c r="BT93" i="10"/>
  <c r="CJ96" i="10"/>
  <c r="CJ9" i="10"/>
  <c r="CJ14" i="10"/>
  <c r="CJ10" i="10"/>
  <c r="CJ21" i="10"/>
  <c r="CJ25" i="10"/>
  <c r="CJ29" i="10"/>
  <c r="CJ32" i="10"/>
  <c r="CJ36" i="10"/>
  <c r="CJ40" i="10"/>
  <c r="CJ44" i="10"/>
  <c r="CJ48" i="10"/>
  <c r="CJ52" i="10"/>
  <c r="CJ56" i="10"/>
  <c r="CJ60" i="10"/>
  <c r="CJ64" i="10"/>
  <c r="CJ67" i="10"/>
  <c r="CJ72" i="10"/>
  <c r="CJ76" i="10"/>
  <c r="CJ80" i="10"/>
  <c r="CJ84" i="10"/>
  <c r="CJ88" i="10"/>
  <c r="CJ92" i="10"/>
  <c r="CJ5" i="10"/>
  <c r="CJ11" i="10"/>
  <c r="CJ15" i="10"/>
  <c r="CJ18" i="10"/>
  <c r="CJ22" i="10"/>
  <c r="CJ26" i="10"/>
  <c r="CJ28" i="10"/>
  <c r="CJ33" i="10"/>
  <c r="CJ37" i="10"/>
  <c r="CJ41" i="10"/>
  <c r="CJ45" i="10"/>
  <c r="CJ49" i="10"/>
  <c r="CJ53" i="10"/>
  <c r="CJ57" i="10"/>
  <c r="CJ61" i="10"/>
  <c r="CJ65" i="10"/>
  <c r="CJ69" i="10"/>
  <c r="CJ73" i="10"/>
  <c r="CJ77" i="10"/>
  <c r="CJ81" i="10"/>
  <c r="CJ85" i="10"/>
  <c r="CJ89" i="10"/>
  <c r="CJ93" i="10"/>
  <c r="CV6" i="10"/>
  <c r="CV12" i="10"/>
  <c r="CV16" i="10"/>
  <c r="CV19" i="10"/>
  <c r="CV23" i="10"/>
  <c r="CV17" i="10"/>
  <c r="CV30" i="10"/>
  <c r="CV34" i="10"/>
  <c r="CV38" i="10"/>
  <c r="CV42" i="10"/>
  <c r="CV46" i="10"/>
  <c r="CV50" i="10"/>
  <c r="CV54" i="10"/>
  <c r="CV58" i="10"/>
  <c r="CV62" i="10"/>
  <c r="CV66" i="10"/>
  <c r="CV70" i="10"/>
  <c r="CV74" i="10"/>
  <c r="CV78" i="10"/>
  <c r="CV82" i="10"/>
  <c r="CV86" i="10"/>
  <c r="CV90" i="10"/>
  <c r="CV94" i="10"/>
  <c r="CV9" i="10"/>
  <c r="CV15" i="10"/>
  <c r="CV20" i="10"/>
  <c r="CV25" i="10"/>
  <c r="CV28" i="10"/>
  <c r="CV35" i="10"/>
  <c r="CV40" i="10"/>
  <c r="CV45" i="10"/>
  <c r="CV51" i="10"/>
  <c r="CV56" i="10"/>
  <c r="CV61" i="10"/>
  <c r="CV68" i="10"/>
  <c r="CV72" i="10"/>
  <c r="CV77" i="10"/>
  <c r="CV83" i="10"/>
  <c r="CV88" i="10"/>
  <c r="CV93" i="10"/>
  <c r="CV110" i="10"/>
  <c r="CV109" i="10"/>
  <c r="CV108" i="10"/>
  <c r="CV107" i="10"/>
  <c r="CV106" i="10"/>
  <c r="CV105" i="10"/>
  <c r="CV104" i="10"/>
  <c r="CV103" i="10"/>
  <c r="CV102" i="10"/>
  <c r="CV101" i="10"/>
  <c r="CV100" i="10"/>
  <c r="CV99" i="10"/>
  <c r="CV98" i="10"/>
  <c r="CV97" i="10"/>
  <c r="CV96" i="10"/>
  <c r="CV11" i="10"/>
  <c r="CV8" i="10"/>
  <c r="CV21" i="10"/>
  <c r="CV26" i="10"/>
  <c r="CV31" i="10"/>
  <c r="CV36" i="10"/>
  <c r="CV41" i="10"/>
  <c r="CV47" i="10"/>
  <c r="CV52" i="10"/>
  <c r="CV57" i="10"/>
  <c r="CV63" i="10"/>
  <c r="CV67" i="10"/>
  <c r="CV73" i="10"/>
  <c r="CV79" i="10"/>
  <c r="CV84" i="10"/>
  <c r="CV89" i="10"/>
  <c r="CV95" i="10"/>
  <c r="Q40" i="1"/>
  <c r="BB119" i="10"/>
  <c r="AV119" i="10"/>
  <c r="AP119" i="10"/>
  <c r="AP120" i="10" s="1"/>
  <c r="W6" i="10"/>
  <c r="W10" i="10"/>
  <c r="W14" i="10"/>
  <c r="W18" i="10"/>
  <c r="W22" i="10"/>
  <c r="W26" i="10"/>
  <c r="W30" i="10"/>
  <c r="W34" i="10"/>
  <c r="W38" i="10"/>
  <c r="W42" i="10"/>
  <c r="W46" i="10"/>
  <c r="W50" i="10"/>
  <c r="W54" i="10"/>
  <c r="W58" i="10"/>
  <c r="W62" i="10"/>
  <c r="W66" i="10"/>
  <c r="W70" i="10"/>
  <c r="W74" i="10"/>
  <c r="W78" i="10"/>
  <c r="W82" i="10"/>
  <c r="W86" i="10"/>
  <c r="W90" i="10"/>
  <c r="W7" i="10"/>
  <c r="W11" i="10"/>
  <c r="W15" i="10"/>
  <c r="W19" i="10"/>
  <c r="W23" i="10"/>
  <c r="W27" i="10"/>
  <c r="W31" i="10"/>
  <c r="W35" i="10"/>
  <c r="W39" i="10"/>
  <c r="W44" i="10"/>
  <c r="W47" i="10"/>
  <c r="W51" i="10"/>
  <c r="W55" i="10"/>
  <c r="W59" i="10"/>
  <c r="W63" i="10"/>
  <c r="W67" i="10"/>
  <c r="W71" i="10"/>
  <c r="W75" i="10"/>
  <c r="W79" i="10"/>
  <c r="W83" i="10"/>
  <c r="W87" i="10"/>
  <c r="W91" i="10"/>
  <c r="W8" i="10"/>
  <c r="W16" i="10"/>
  <c r="W24" i="10"/>
  <c r="W32" i="10"/>
  <c r="W40" i="10"/>
  <c r="W48" i="10"/>
  <c r="W56" i="10"/>
  <c r="W64" i="10"/>
  <c r="W72" i="10"/>
  <c r="W80" i="10"/>
  <c r="W88" i="10"/>
  <c r="W110" i="10"/>
  <c r="W106" i="10"/>
  <c r="W102" i="10"/>
  <c r="W98" i="10"/>
  <c r="W9" i="10"/>
  <c r="W17" i="10"/>
  <c r="W25" i="10"/>
  <c r="W33" i="10"/>
  <c r="W41" i="10"/>
  <c r="W49" i="10"/>
  <c r="W57" i="10"/>
  <c r="W65" i="10"/>
  <c r="W73" i="10"/>
  <c r="W81" i="10"/>
  <c r="W89" i="10"/>
  <c r="W95" i="10"/>
  <c r="W109" i="10"/>
  <c r="W105" i="10"/>
  <c r="W101" i="10"/>
  <c r="W97" i="10"/>
  <c r="W94" i="10"/>
  <c r="AC94" i="10"/>
  <c r="AI6" i="10"/>
  <c r="AI10" i="10"/>
  <c r="AI14" i="10"/>
  <c r="AI18" i="10"/>
  <c r="AI22" i="10"/>
  <c r="AI26" i="10"/>
  <c r="AI30" i="10"/>
  <c r="AI34" i="10"/>
  <c r="AI38" i="10"/>
  <c r="AI42" i="10"/>
  <c r="AI46" i="10"/>
  <c r="AI50" i="10"/>
  <c r="AI54" i="10"/>
  <c r="AI58" i="10"/>
  <c r="AI62" i="10"/>
  <c r="AI66" i="10"/>
  <c r="AI70" i="10"/>
  <c r="AI74" i="10"/>
  <c r="AI78" i="10"/>
  <c r="AI82" i="10"/>
  <c r="AI86" i="10"/>
  <c r="AI90" i="10"/>
  <c r="AI7" i="10"/>
  <c r="AI11" i="10"/>
  <c r="AI15" i="10"/>
  <c r="AI19" i="10"/>
  <c r="AI23" i="10"/>
  <c r="AI27" i="10"/>
  <c r="AI31" i="10"/>
  <c r="AI35" i="10"/>
  <c r="AI39" i="10"/>
  <c r="AI44" i="10"/>
  <c r="AI47" i="10"/>
  <c r="AI51" i="10"/>
  <c r="AI55" i="10"/>
  <c r="AI59" i="10"/>
  <c r="AI63" i="10"/>
  <c r="AI67" i="10"/>
  <c r="AI71" i="10"/>
  <c r="AI75" i="10"/>
  <c r="AI79" i="10"/>
  <c r="AI83" i="10"/>
  <c r="AI87" i="10"/>
  <c r="AI91" i="10"/>
  <c r="AI8" i="10"/>
  <c r="AI16" i="10"/>
  <c r="AI24" i="10"/>
  <c r="AI32" i="10"/>
  <c r="AI40" i="10"/>
  <c r="AI48" i="10"/>
  <c r="AI56" i="10"/>
  <c r="AI64" i="10"/>
  <c r="AI72" i="10"/>
  <c r="AI80" i="10"/>
  <c r="AI88" i="10"/>
  <c r="AI108" i="10"/>
  <c r="AI104" i="10"/>
  <c r="AI100" i="10"/>
  <c r="AI96" i="10"/>
  <c r="AI9" i="10"/>
  <c r="AI17" i="10"/>
  <c r="AI25" i="10"/>
  <c r="AI33" i="10"/>
  <c r="AI41" i="10"/>
  <c r="AI49" i="10"/>
  <c r="AI57" i="10"/>
  <c r="AI65" i="10"/>
  <c r="AI73" i="10"/>
  <c r="AI81" i="10"/>
  <c r="AI89" i="10"/>
  <c r="AI107" i="10"/>
  <c r="AI103" i="10"/>
  <c r="AI99" i="10"/>
  <c r="AW94" i="10"/>
  <c r="AW7" i="10"/>
  <c r="AW11" i="10"/>
  <c r="AW15" i="10"/>
  <c r="AW19" i="10"/>
  <c r="AW23" i="10"/>
  <c r="AW27" i="10"/>
  <c r="AW31" i="10"/>
  <c r="AW35" i="10"/>
  <c r="AW39" i="10"/>
  <c r="AW42" i="10"/>
  <c r="AW47" i="10"/>
  <c r="AW51" i="10"/>
  <c r="AW55" i="10"/>
  <c r="AW59" i="10"/>
  <c r="AW63" i="10"/>
  <c r="AW67" i="10"/>
  <c r="AW71" i="10"/>
  <c r="AW75" i="10"/>
  <c r="AW79" i="10"/>
  <c r="AW83" i="10"/>
  <c r="AW87" i="10"/>
  <c r="AW91" i="10"/>
  <c r="AW109" i="10"/>
  <c r="AW105" i="10"/>
  <c r="AW101" i="10"/>
  <c r="AW97" i="10"/>
  <c r="AW95" i="10"/>
  <c r="AW8" i="10"/>
  <c r="AW12" i="10"/>
  <c r="AW16" i="10"/>
  <c r="AW20" i="10"/>
  <c r="AW24" i="10"/>
  <c r="AW28" i="10"/>
  <c r="AW32" i="10"/>
  <c r="AW36" i="10"/>
  <c r="AW40" i="10"/>
  <c r="AW44" i="10"/>
  <c r="AW48" i="10"/>
  <c r="AW52" i="10"/>
  <c r="AW56" i="10"/>
  <c r="AW60" i="10"/>
  <c r="AW64" i="10"/>
  <c r="AW68" i="10"/>
  <c r="AW72" i="10"/>
  <c r="AW76" i="10"/>
  <c r="AW80" i="10"/>
  <c r="AW84" i="10"/>
  <c r="AW88" i="10"/>
  <c r="AW92" i="10"/>
  <c r="AW108" i="10"/>
  <c r="AW104" i="10"/>
  <c r="AW100" i="10"/>
  <c r="AW96" i="10"/>
  <c r="BI7" i="10"/>
  <c r="BI11" i="10"/>
  <c r="BI15" i="10"/>
  <c r="BI19" i="10"/>
  <c r="BI23" i="10"/>
  <c r="BI27" i="10"/>
  <c r="BI31" i="10"/>
  <c r="BI35" i="10"/>
  <c r="BI39" i="10"/>
  <c r="BI42" i="10"/>
  <c r="BI47" i="10"/>
  <c r="BI51" i="10"/>
  <c r="BI55" i="10"/>
  <c r="BI59" i="10"/>
  <c r="BI63" i="10"/>
  <c r="BI67" i="10"/>
  <c r="BI71" i="10"/>
  <c r="BI75" i="10"/>
  <c r="BI79" i="10"/>
  <c r="BI83" i="10"/>
  <c r="BI87" i="10"/>
  <c r="BI91" i="10"/>
  <c r="BI107" i="10"/>
  <c r="BI103" i="10"/>
  <c r="BI99" i="10"/>
  <c r="BI8" i="10"/>
  <c r="BI12" i="10"/>
  <c r="BI16" i="10"/>
  <c r="BI20" i="10"/>
  <c r="BI24" i="10"/>
  <c r="BI28" i="10"/>
  <c r="BI32" i="10"/>
  <c r="BI36" i="10"/>
  <c r="BI40" i="10"/>
  <c r="BI44" i="10"/>
  <c r="BI48" i="10"/>
  <c r="BI52" i="10"/>
  <c r="BI56" i="10"/>
  <c r="BI60" i="10"/>
  <c r="BI64" i="10"/>
  <c r="BI68" i="10"/>
  <c r="BI72" i="10"/>
  <c r="BI76" i="10"/>
  <c r="BI80" i="10"/>
  <c r="BI84" i="10"/>
  <c r="BI88" i="10"/>
  <c r="BI92" i="10"/>
  <c r="BI110" i="10"/>
  <c r="BI106" i="10"/>
  <c r="BI102" i="10"/>
  <c r="BI98" i="10"/>
  <c r="BI95" i="10"/>
  <c r="AN96" i="10"/>
  <c r="AN8" i="10"/>
  <c r="AN14" i="10"/>
  <c r="AN12" i="10"/>
  <c r="AN22" i="10"/>
  <c r="AN26" i="10"/>
  <c r="AN29" i="10"/>
  <c r="AN32" i="10"/>
  <c r="AN36" i="10"/>
  <c r="AN40" i="10"/>
  <c r="AN44" i="10"/>
  <c r="AN48" i="10"/>
  <c r="AN52" i="10"/>
  <c r="AN56" i="10"/>
  <c r="AN60" i="10"/>
  <c r="AN64" i="10"/>
  <c r="AN67" i="10"/>
  <c r="AN72" i="10"/>
  <c r="AN76" i="10"/>
  <c r="AN80" i="10"/>
  <c r="AN84" i="10"/>
  <c r="AN88" i="10"/>
  <c r="AN92" i="10"/>
  <c r="AN110" i="10"/>
  <c r="AN109" i="10"/>
  <c r="AN108" i="10"/>
  <c r="AN107" i="10"/>
  <c r="AN106" i="10"/>
  <c r="AN105" i="10"/>
  <c r="AN104" i="10"/>
  <c r="AN103" i="10"/>
  <c r="AN102" i="10"/>
  <c r="AN101" i="10"/>
  <c r="AN100" i="10"/>
  <c r="AN99" i="10"/>
  <c r="AN98" i="10"/>
  <c r="AN97" i="10"/>
  <c r="AN119" i="10"/>
  <c r="AN5" i="10"/>
  <c r="AN9" i="10"/>
  <c r="AN15" i="10"/>
  <c r="AN18" i="10"/>
  <c r="AN23" i="10"/>
  <c r="AN27" i="10"/>
  <c r="AN28" i="10"/>
  <c r="AN33" i="10"/>
  <c r="AN37" i="10"/>
  <c r="AN41" i="10"/>
  <c r="DE41" i="10" s="1"/>
  <c r="AN45" i="10"/>
  <c r="AN49" i="10"/>
  <c r="AN53" i="10"/>
  <c r="AN57" i="10"/>
  <c r="AN61" i="10"/>
  <c r="AN65" i="10"/>
  <c r="AN69" i="10"/>
  <c r="AN73" i="10"/>
  <c r="AN77" i="10"/>
  <c r="AN81" i="10"/>
  <c r="AN85" i="10"/>
  <c r="AN89" i="10"/>
  <c r="DE89" i="10" s="1"/>
  <c r="AN93" i="10"/>
  <c r="CF6" i="10"/>
  <c r="CF12" i="10"/>
  <c r="CF16" i="10"/>
  <c r="CF19" i="10"/>
  <c r="CF23" i="10"/>
  <c r="CF17" i="10"/>
  <c r="CF30" i="10"/>
  <c r="CF34" i="10"/>
  <c r="CF38" i="10"/>
  <c r="CF42" i="10"/>
  <c r="CF46" i="10"/>
  <c r="CF50" i="10"/>
  <c r="CF54" i="10"/>
  <c r="CF58" i="10"/>
  <c r="CF62" i="10"/>
  <c r="CF66" i="10"/>
  <c r="CF70" i="10"/>
  <c r="CF74" i="10"/>
  <c r="CF78" i="10"/>
  <c r="CF82" i="10"/>
  <c r="CF86" i="10"/>
  <c r="CF90" i="10"/>
  <c r="CF94" i="10"/>
  <c r="CF7" i="10"/>
  <c r="CF14" i="10"/>
  <c r="CF18" i="10"/>
  <c r="CF24" i="10"/>
  <c r="CF29" i="10"/>
  <c r="CF33" i="10"/>
  <c r="CF39" i="10"/>
  <c r="CF44" i="10"/>
  <c r="CF49" i="10"/>
  <c r="CF55" i="10"/>
  <c r="CF60" i="10"/>
  <c r="CF65" i="10"/>
  <c r="CF71" i="10"/>
  <c r="CF76" i="10"/>
  <c r="CF81" i="10"/>
  <c r="CF87" i="10"/>
  <c r="CF92" i="10"/>
  <c r="CF110" i="10"/>
  <c r="CF109" i="10"/>
  <c r="CF108" i="10"/>
  <c r="CF107" i="10"/>
  <c r="CF106" i="10"/>
  <c r="CF105" i="10"/>
  <c r="CF104" i="10"/>
  <c r="CF103" i="10"/>
  <c r="CF102" i="10"/>
  <c r="CF101" i="10"/>
  <c r="DE101" i="10" s="1"/>
  <c r="CF100" i="10"/>
  <c r="CF99" i="10"/>
  <c r="CF98" i="10"/>
  <c r="CF97" i="10"/>
  <c r="CF96" i="10"/>
  <c r="CF9" i="10"/>
  <c r="CF15" i="10"/>
  <c r="CF20" i="10"/>
  <c r="CF25" i="10"/>
  <c r="CF28" i="10"/>
  <c r="CF35" i="10"/>
  <c r="CF40" i="10"/>
  <c r="CF45" i="10"/>
  <c r="CF51" i="10"/>
  <c r="CF56" i="10"/>
  <c r="CF61" i="10"/>
  <c r="CF68" i="10"/>
  <c r="CF72" i="10"/>
  <c r="CF77" i="10"/>
  <c r="CF83" i="10"/>
  <c r="CF88" i="10"/>
  <c r="CF93" i="10"/>
  <c r="AD7" i="10"/>
  <c r="AD13" i="10"/>
  <c r="AD9" i="10"/>
  <c r="AD20" i="10"/>
  <c r="AD24" i="10"/>
  <c r="AD18" i="10"/>
  <c r="AD31" i="10"/>
  <c r="AD35" i="10"/>
  <c r="AD39" i="10"/>
  <c r="AD43" i="10"/>
  <c r="AD47" i="10"/>
  <c r="AD51" i="10"/>
  <c r="AD55" i="10"/>
  <c r="AD59" i="10"/>
  <c r="AD5" i="10"/>
  <c r="AD12" i="10"/>
  <c r="AD11" i="10"/>
  <c r="AD22" i="10"/>
  <c r="AD27" i="10"/>
  <c r="AD32" i="10"/>
  <c r="AD37" i="10"/>
  <c r="AD42" i="10"/>
  <c r="AD48" i="10"/>
  <c r="AD53" i="10"/>
  <c r="AD58" i="10"/>
  <c r="AD63" i="10"/>
  <c r="AD67" i="10"/>
  <c r="AD71" i="10"/>
  <c r="AD75" i="10"/>
  <c r="AD79" i="10"/>
  <c r="AD83" i="10"/>
  <c r="AD87" i="10"/>
  <c r="AD91" i="10"/>
  <c r="AD95" i="10"/>
  <c r="AD6" i="10"/>
  <c r="AD14" i="10"/>
  <c r="AD17" i="10"/>
  <c r="AD23" i="10"/>
  <c r="AD28" i="10"/>
  <c r="AD33" i="10"/>
  <c r="AD38" i="10"/>
  <c r="AD44" i="10"/>
  <c r="AD49" i="10"/>
  <c r="AD54" i="10"/>
  <c r="AD60" i="10"/>
  <c r="AD64" i="10"/>
  <c r="AD68" i="10"/>
  <c r="AD72" i="10"/>
  <c r="AD76" i="10"/>
  <c r="AD80" i="10"/>
  <c r="AD84" i="10"/>
  <c r="AD88" i="10"/>
  <c r="AD92" i="10"/>
  <c r="G7" i="10"/>
  <c r="G10" i="10"/>
  <c r="G14" i="10"/>
  <c r="G18" i="10"/>
  <c r="G22" i="10"/>
  <c r="G26" i="10"/>
  <c r="G30" i="10"/>
  <c r="G34" i="10"/>
  <c r="G38" i="10"/>
  <c r="G42" i="10"/>
  <c r="G46" i="10"/>
  <c r="G50" i="10"/>
  <c r="G54" i="10"/>
  <c r="G58" i="10"/>
  <c r="G62" i="10"/>
  <c r="G66" i="10"/>
  <c r="G70" i="10"/>
  <c r="G74" i="10"/>
  <c r="G78" i="10"/>
  <c r="G82" i="10"/>
  <c r="G86" i="10"/>
  <c r="G90" i="10"/>
  <c r="G6" i="10"/>
  <c r="G11" i="10"/>
  <c r="G15" i="10"/>
  <c r="G19" i="10"/>
  <c r="G23" i="10"/>
  <c r="G27" i="10"/>
  <c r="G31" i="10"/>
  <c r="G35" i="10"/>
  <c r="G39" i="10"/>
  <c r="G44" i="10"/>
  <c r="G47" i="10"/>
  <c r="G51" i="10"/>
  <c r="G55" i="10"/>
  <c r="G59" i="10"/>
  <c r="G63" i="10"/>
  <c r="G67" i="10"/>
  <c r="G71" i="10"/>
  <c r="G75" i="10"/>
  <c r="G79" i="10"/>
  <c r="G83" i="10"/>
  <c r="G87" i="10"/>
  <c r="G91" i="10"/>
  <c r="S6" i="10"/>
  <c r="S10" i="10"/>
  <c r="S14" i="10"/>
  <c r="S18" i="10"/>
  <c r="S22" i="10"/>
  <c r="S26" i="10"/>
  <c r="S30" i="10"/>
  <c r="S34" i="10"/>
  <c r="S38" i="10"/>
  <c r="S42" i="10"/>
  <c r="S46" i="10"/>
  <c r="S50" i="10"/>
  <c r="S54" i="10"/>
  <c r="S58" i="10"/>
  <c r="S62" i="10"/>
  <c r="S66" i="10"/>
  <c r="S70" i="10"/>
  <c r="S74" i="10"/>
  <c r="S78" i="10"/>
  <c r="S82" i="10"/>
  <c r="S86" i="10"/>
  <c r="S90" i="10"/>
  <c r="S7" i="10"/>
  <c r="S11" i="10"/>
  <c r="S15" i="10"/>
  <c r="S19" i="10"/>
  <c r="S23" i="10"/>
  <c r="S27" i="10"/>
  <c r="S31" i="10"/>
  <c r="S35" i="10"/>
  <c r="S39" i="10"/>
  <c r="S44" i="10"/>
  <c r="S47" i="10"/>
  <c r="S51" i="10"/>
  <c r="S55" i="10"/>
  <c r="S59" i="10"/>
  <c r="S63" i="10"/>
  <c r="S67" i="10"/>
  <c r="S71" i="10"/>
  <c r="S75" i="10"/>
  <c r="S79" i="10"/>
  <c r="S83" i="10"/>
  <c r="S87" i="10"/>
  <c r="S91" i="10"/>
  <c r="AM6" i="10"/>
  <c r="AM10" i="10"/>
  <c r="AM14" i="10"/>
  <c r="AM18" i="10"/>
  <c r="AM22" i="10"/>
  <c r="AM26" i="10"/>
  <c r="AM30" i="10"/>
  <c r="AM34" i="10"/>
  <c r="AM38" i="10"/>
  <c r="AM42" i="10"/>
  <c r="AM46" i="10"/>
  <c r="AM50" i="10"/>
  <c r="AM54" i="10"/>
  <c r="AM58" i="10"/>
  <c r="AM62" i="10"/>
  <c r="AM66" i="10"/>
  <c r="AM70" i="10"/>
  <c r="AM74" i="10"/>
  <c r="AM78" i="10"/>
  <c r="AM82" i="10"/>
  <c r="AM86" i="10"/>
  <c r="AM90" i="10"/>
  <c r="AM7" i="10"/>
  <c r="AM11" i="10"/>
  <c r="AM15" i="10"/>
  <c r="AM19" i="10"/>
  <c r="AM23" i="10"/>
  <c r="AM27" i="10"/>
  <c r="AM31" i="10"/>
  <c r="AM35" i="10"/>
  <c r="AM39" i="10"/>
  <c r="AM44" i="10"/>
  <c r="AM47" i="10"/>
  <c r="AM51" i="10"/>
  <c r="AM55" i="10"/>
  <c r="AM59" i="10"/>
  <c r="AM63" i="10"/>
  <c r="AM67" i="10"/>
  <c r="AM71" i="10"/>
  <c r="AM75" i="10"/>
  <c r="AM79" i="10"/>
  <c r="AM83" i="10"/>
  <c r="AM87" i="10"/>
  <c r="AM91" i="10"/>
  <c r="AY6" i="10"/>
  <c r="AY10" i="10"/>
  <c r="AY14" i="10"/>
  <c r="AY18" i="10"/>
  <c r="AY22" i="10"/>
  <c r="AY26" i="10"/>
  <c r="AY30" i="10"/>
  <c r="AY34" i="10"/>
  <c r="AY38" i="10"/>
  <c r="AY42" i="10"/>
  <c r="AY46" i="10"/>
  <c r="AY50" i="10"/>
  <c r="AY54" i="10"/>
  <c r="AY58" i="10"/>
  <c r="AY62" i="10"/>
  <c r="AY66" i="10"/>
  <c r="AY70" i="10"/>
  <c r="AY74" i="10"/>
  <c r="AY78" i="10"/>
  <c r="AY82" i="10"/>
  <c r="AY86" i="10"/>
  <c r="AY90" i="10"/>
  <c r="AY7" i="10"/>
  <c r="AY11" i="10"/>
  <c r="AY15" i="10"/>
  <c r="AY19" i="10"/>
  <c r="AY23" i="10"/>
  <c r="AY27" i="10"/>
  <c r="AY31" i="10"/>
  <c r="AY35" i="10"/>
  <c r="AY39" i="10"/>
  <c r="AY44" i="10"/>
  <c r="AY47" i="10"/>
  <c r="AY51" i="10"/>
  <c r="AY55" i="10"/>
  <c r="AY59" i="10"/>
  <c r="AY63" i="10"/>
  <c r="AY67" i="10"/>
  <c r="AY71" i="10"/>
  <c r="AY75" i="10"/>
  <c r="AY79" i="10"/>
  <c r="AY83" i="10"/>
  <c r="AY87" i="10"/>
  <c r="AY91" i="10"/>
  <c r="BS6" i="10"/>
  <c r="BS10" i="10"/>
  <c r="BS14" i="10"/>
  <c r="BS18" i="10"/>
  <c r="BS22" i="10"/>
  <c r="BS26" i="10"/>
  <c r="BS30" i="10"/>
  <c r="BS34" i="10"/>
  <c r="BS38" i="10"/>
  <c r="BS42" i="10"/>
  <c r="BS46" i="10"/>
  <c r="BS50" i="10"/>
  <c r="BS54" i="10"/>
  <c r="BS58" i="10"/>
  <c r="BS62" i="10"/>
  <c r="BS66" i="10"/>
  <c r="BS70" i="10"/>
  <c r="BS74" i="10"/>
  <c r="BS78" i="10"/>
  <c r="BS82" i="10"/>
  <c r="BS86" i="10"/>
  <c r="BS90" i="10"/>
  <c r="BS7" i="10"/>
  <c r="BS11" i="10"/>
  <c r="BS15" i="10"/>
  <c r="BS19" i="10"/>
  <c r="BS23" i="10"/>
  <c r="BS27" i="10"/>
  <c r="BS31" i="10"/>
  <c r="BS35" i="10"/>
  <c r="BS39" i="10"/>
  <c r="BS43" i="10"/>
  <c r="BS47" i="10"/>
  <c r="BS51" i="10"/>
  <c r="BS55" i="10"/>
  <c r="BS59" i="10"/>
  <c r="BS63" i="10"/>
  <c r="BS67" i="10"/>
  <c r="BS71" i="10"/>
  <c r="BS75" i="10"/>
  <c r="BS79" i="10"/>
  <c r="BS83" i="10"/>
  <c r="BS87" i="10"/>
  <c r="BS91" i="10"/>
  <c r="CE6" i="10"/>
  <c r="CE10" i="10"/>
  <c r="CE14" i="10"/>
  <c r="CE18" i="10"/>
  <c r="CE22" i="10"/>
  <c r="CE26" i="10"/>
  <c r="CE30" i="10"/>
  <c r="CE34" i="10"/>
  <c r="CE38" i="10"/>
  <c r="CE42" i="10"/>
  <c r="CE46" i="10"/>
  <c r="CE50" i="10"/>
  <c r="CE54" i="10"/>
  <c r="CE58" i="10"/>
  <c r="CE62" i="10"/>
  <c r="CE66" i="10"/>
  <c r="CE70" i="10"/>
  <c r="CE74" i="10"/>
  <c r="CE78" i="10"/>
  <c r="CE82" i="10"/>
  <c r="CE86" i="10"/>
  <c r="CE90" i="10"/>
  <c r="CE119" i="10"/>
  <c r="CE7" i="10"/>
  <c r="CE11" i="10"/>
  <c r="CE15" i="10"/>
  <c r="CE19" i="10"/>
  <c r="CE23" i="10"/>
  <c r="CE27" i="10"/>
  <c r="CE31" i="10"/>
  <c r="CE35" i="10"/>
  <c r="CE39" i="10"/>
  <c r="CE43" i="10"/>
  <c r="CE47" i="10"/>
  <c r="CE51" i="10"/>
  <c r="CE55" i="10"/>
  <c r="CE59" i="10"/>
  <c r="CE63" i="10"/>
  <c r="CE67" i="10"/>
  <c r="CE71" i="10"/>
  <c r="CE75" i="10"/>
  <c r="CE79" i="10"/>
  <c r="CE83" i="10"/>
  <c r="CE87" i="10"/>
  <c r="CE91" i="10"/>
  <c r="AJ14" i="15"/>
  <c r="G14" i="15" s="1"/>
  <c r="K11" i="1" s="1"/>
  <c r="AJ16" i="15"/>
  <c r="G16" i="15" s="1"/>
  <c r="K13" i="1" s="1"/>
  <c r="AJ22" i="15"/>
  <c r="G22" i="15" s="1"/>
  <c r="K19" i="1" s="1"/>
  <c r="Q88" i="1"/>
  <c r="Q101" i="1"/>
  <c r="Q85" i="1"/>
  <c r="Q21" i="1"/>
  <c r="Q13" i="1"/>
  <c r="Q9" i="1"/>
  <c r="D7" i="10"/>
  <c r="D13" i="10"/>
  <c r="D17" i="10"/>
  <c r="D20" i="10"/>
  <c r="D24" i="10"/>
  <c r="D19" i="10"/>
  <c r="D30" i="10"/>
  <c r="D35" i="10"/>
  <c r="D39" i="10"/>
  <c r="D43" i="10"/>
  <c r="D47" i="10"/>
  <c r="D51" i="10"/>
  <c r="D55" i="10"/>
  <c r="D59" i="10"/>
  <c r="D63" i="10"/>
  <c r="D68" i="10"/>
  <c r="D71" i="10"/>
  <c r="D75" i="10"/>
  <c r="D79" i="10"/>
  <c r="D83" i="10"/>
  <c r="D87" i="10"/>
  <c r="D91" i="10"/>
  <c r="D95" i="10"/>
  <c r="DE114" i="10"/>
  <c r="D8" i="10"/>
  <c r="D14" i="10"/>
  <c r="D10" i="10"/>
  <c r="D21" i="10"/>
  <c r="DE21" i="10" s="1"/>
  <c r="D25" i="10"/>
  <c r="D29" i="10"/>
  <c r="D32" i="10"/>
  <c r="D36" i="10"/>
  <c r="D40" i="10"/>
  <c r="D44" i="10"/>
  <c r="D48" i="10"/>
  <c r="D52" i="10"/>
  <c r="D56" i="10"/>
  <c r="D60" i="10"/>
  <c r="D64" i="10"/>
  <c r="D67" i="10"/>
  <c r="D72" i="10"/>
  <c r="D76" i="10"/>
  <c r="D80" i="10"/>
  <c r="D84" i="10"/>
  <c r="D88" i="10"/>
  <c r="D92" i="10"/>
  <c r="D96" i="10"/>
  <c r="AB119" i="10"/>
  <c r="AB7" i="10"/>
  <c r="AB13" i="10"/>
  <c r="DE13" i="10" s="1"/>
  <c r="AB10" i="10"/>
  <c r="AB21" i="10"/>
  <c r="AB25" i="10"/>
  <c r="AB19" i="10"/>
  <c r="AB31" i="10"/>
  <c r="AB35" i="10"/>
  <c r="AB39" i="10"/>
  <c r="AB43" i="10"/>
  <c r="AB47" i="10"/>
  <c r="AB51" i="10"/>
  <c r="AB55" i="10"/>
  <c r="AB59" i="10"/>
  <c r="AB8" i="10"/>
  <c r="AB14" i="10"/>
  <c r="AB12" i="10"/>
  <c r="AB22" i="10"/>
  <c r="AB26" i="10"/>
  <c r="AB29" i="10"/>
  <c r="AB32" i="10"/>
  <c r="AB36" i="10"/>
  <c r="AB40" i="10"/>
  <c r="AB44" i="10"/>
  <c r="AB48" i="10"/>
  <c r="AB52" i="10"/>
  <c r="AB56" i="10"/>
  <c r="AB60" i="10"/>
  <c r="AB64" i="10"/>
  <c r="AB67" i="10"/>
  <c r="AB72" i="10"/>
  <c r="AB76" i="10"/>
  <c r="AB80" i="10"/>
  <c r="AB84" i="10"/>
  <c r="DE84" i="10" s="1"/>
  <c r="AB88" i="10"/>
  <c r="AB92" i="10"/>
  <c r="AZ6" i="10"/>
  <c r="AZ11" i="10"/>
  <c r="AZ16" i="10"/>
  <c r="AZ20" i="10"/>
  <c r="AZ24" i="10"/>
  <c r="AZ17" i="10"/>
  <c r="AZ30" i="10"/>
  <c r="AZ34" i="10"/>
  <c r="AZ38" i="10"/>
  <c r="AZ42" i="10"/>
  <c r="AZ46" i="10"/>
  <c r="AZ50" i="10"/>
  <c r="DE50" i="10" s="1"/>
  <c r="AZ54" i="10"/>
  <c r="AZ58" i="10"/>
  <c r="AZ62" i="10"/>
  <c r="AZ66" i="10"/>
  <c r="AZ70" i="10"/>
  <c r="AZ74" i="10"/>
  <c r="AZ78" i="10"/>
  <c r="AZ82" i="10"/>
  <c r="AZ86" i="10"/>
  <c r="AZ90" i="10"/>
  <c r="AZ94" i="10"/>
  <c r="Q77" i="1"/>
  <c r="Q73" i="1"/>
  <c r="Q69" i="1"/>
  <c r="Q41" i="1"/>
  <c r="Q33" i="1"/>
  <c r="Q104" i="1"/>
  <c r="Q57" i="1"/>
  <c r="Q8" i="1"/>
  <c r="AQ91" i="10"/>
  <c r="AQ87" i="10"/>
  <c r="AQ83" i="10"/>
  <c r="AQ79" i="10"/>
  <c r="AQ75" i="10"/>
  <c r="AQ71" i="10"/>
  <c r="AQ67" i="10"/>
  <c r="AQ63" i="10"/>
  <c r="AQ59" i="10"/>
  <c r="AQ55" i="10"/>
  <c r="AQ51" i="10"/>
  <c r="AQ47" i="10"/>
  <c r="AQ44" i="10"/>
  <c r="AQ39" i="10"/>
  <c r="AQ35" i="10"/>
  <c r="AQ31" i="10"/>
  <c r="AQ27" i="10"/>
  <c r="AQ23" i="10"/>
  <c r="AQ19" i="10"/>
  <c r="AQ15" i="10"/>
  <c r="AQ11" i="10"/>
  <c r="AQ7" i="10"/>
  <c r="AQ119" i="10"/>
  <c r="AA91" i="10"/>
  <c r="AA87" i="10"/>
  <c r="DE87" i="10" s="1"/>
  <c r="F87" i="1" s="1"/>
  <c r="AA83" i="10"/>
  <c r="AA79" i="10"/>
  <c r="AA75" i="10"/>
  <c r="AA71" i="10"/>
  <c r="AA67" i="10"/>
  <c r="AA63" i="10"/>
  <c r="AA59" i="10"/>
  <c r="AA55" i="10"/>
  <c r="AA51" i="10"/>
  <c r="AA47" i="10"/>
  <c r="AA44" i="10"/>
  <c r="AA39" i="10"/>
  <c r="DE39" i="10" s="1"/>
  <c r="AA35" i="10"/>
  <c r="AA31" i="10"/>
  <c r="AA27" i="10"/>
  <c r="AA23" i="10"/>
  <c r="AA19" i="10"/>
  <c r="AA15" i="10"/>
  <c r="DE15" i="10" s="1"/>
  <c r="AA11" i="10"/>
  <c r="AA7" i="10"/>
  <c r="AA119" i="10"/>
  <c r="K91" i="10"/>
  <c r="K87" i="10"/>
  <c r="K83" i="10"/>
  <c r="K79" i="10"/>
  <c r="K75" i="10"/>
  <c r="K71" i="10"/>
  <c r="K67" i="10"/>
  <c r="K63" i="10"/>
  <c r="K59" i="10"/>
  <c r="K55" i="10"/>
  <c r="K51" i="10"/>
  <c r="K47" i="10"/>
  <c r="K44" i="10"/>
  <c r="K39" i="10"/>
  <c r="K35" i="10"/>
  <c r="K31" i="10"/>
  <c r="K27" i="10"/>
  <c r="K23" i="10"/>
  <c r="K19" i="10"/>
  <c r="DE19" i="10" s="1"/>
  <c r="K15" i="10"/>
  <c r="K11" i="10"/>
  <c r="K111" i="10" s="1"/>
  <c r="K6" i="10"/>
  <c r="DE118" i="10"/>
  <c r="W59" i="15"/>
  <c r="D59" i="15" s="1"/>
  <c r="W56" i="1" s="1"/>
  <c r="AJ109" i="15"/>
  <c r="G109" i="15" s="1"/>
  <c r="K106" i="1" s="1"/>
  <c r="AJ113" i="15"/>
  <c r="G113" i="15" s="1"/>
  <c r="K110" i="1" s="1"/>
  <c r="W67" i="15"/>
  <c r="D67" i="15" s="1"/>
  <c r="W64" i="1" s="1"/>
  <c r="W31" i="15"/>
  <c r="D31" i="15" s="1"/>
  <c r="W28" i="1" s="1"/>
  <c r="Q92" i="1"/>
  <c r="Q84" i="1"/>
  <c r="Q80" i="1"/>
  <c r="Q56" i="1"/>
  <c r="Q52" i="1"/>
  <c r="Q44" i="1"/>
  <c r="Q36" i="1"/>
  <c r="Q20" i="1"/>
  <c r="Q16" i="1"/>
  <c r="Q28" i="1"/>
  <c r="X103" i="15"/>
  <c r="E103" i="15" s="1"/>
  <c r="Y100" i="1" s="1"/>
  <c r="W103" i="15"/>
  <c r="D103" i="15"/>
  <c r="W100" i="1" s="1"/>
  <c r="X23" i="15"/>
  <c r="E23" i="15" s="1"/>
  <c r="Y20" i="1" s="1"/>
  <c r="W23" i="15"/>
  <c r="D23" i="15" s="1"/>
  <c r="W20" i="1" s="1"/>
  <c r="Q105" i="1"/>
  <c r="Q93" i="1"/>
  <c r="Q89" i="1"/>
  <c r="Q53" i="1"/>
  <c r="Q49" i="1"/>
  <c r="Q45" i="1"/>
  <c r="Q37" i="1"/>
  <c r="Q29" i="1"/>
  <c r="Q17" i="1"/>
  <c r="Q96" i="1"/>
  <c r="AO9" i="15"/>
  <c r="H9" i="15" s="1"/>
  <c r="AO17" i="15"/>
  <c r="H17" i="15"/>
  <c r="AO45" i="15"/>
  <c r="H45" i="15" s="1"/>
  <c r="AO73" i="15"/>
  <c r="H73" i="15" s="1"/>
  <c r="AO81" i="15"/>
  <c r="H81" i="15" s="1"/>
  <c r="AO109" i="15"/>
  <c r="H109" i="15" s="1"/>
  <c r="AO107" i="15"/>
  <c r="H107" i="15" s="1"/>
  <c r="AO103" i="15"/>
  <c r="H103" i="15" s="1"/>
  <c r="AO95" i="15"/>
  <c r="H95" i="15" s="1"/>
  <c r="AO91" i="15"/>
  <c r="H91" i="15" s="1"/>
  <c r="AO75" i="15"/>
  <c r="H75" i="15" s="1"/>
  <c r="AO67" i="15"/>
  <c r="H67" i="15" s="1"/>
  <c r="AO59" i="15"/>
  <c r="H59" i="15" s="1"/>
  <c r="AO43" i="15"/>
  <c r="H43" i="15" s="1"/>
  <c r="AO39" i="15"/>
  <c r="H39" i="15" s="1"/>
  <c r="AO31" i="15"/>
  <c r="H31" i="15" s="1"/>
  <c r="AO27" i="15"/>
  <c r="H27" i="15" s="1"/>
  <c r="AO11" i="15"/>
  <c r="H11" i="15" s="1"/>
  <c r="AO113" i="15"/>
  <c r="H113" i="15" s="1"/>
  <c r="AO104" i="15"/>
  <c r="H104" i="15" s="1"/>
  <c r="AO93" i="15"/>
  <c r="H93" i="15" s="1"/>
  <c r="AO84" i="15"/>
  <c r="H84" i="15" s="1"/>
  <c r="AO76" i="15"/>
  <c r="H76" i="15" s="1"/>
  <c r="AO65" i="15"/>
  <c r="H65" i="15" s="1"/>
  <c r="AO56" i="15"/>
  <c r="H56" i="15" s="1"/>
  <c r="AO36" i="15"/>
  <c r="H36" i="15"/>
  <c r="AO28" i="15"/>
  <c r="H28" i="15" s="1"/>
  <c r="W64" i="15"/>
  <c r="D64" i="15" s="1"/>
  <c r="W61" i="1" s="1"/>
  <c r="W36" i="15"/>
  <c r="D36" i="15" s="1"/>
  <c r="W33" i="1" s="1"/>
  <c r="AO112" i="15"/>
  <c r="H112" i="15" s="1"/>
  <c r="AO96" i="15"/>
  <c r="H96" i="15" s="1"/>
  <c r="AO80" i="15"/>
  <c r="H80" i="15" s="1"/>
  <c r="AO64" i="15"/>
  <c r="H64" i="15" s="1"/>
  <c r="AO48" i="15"/>
  <c r="H48" i="15" s="1"/>
  <c r="AO32" i="15"/>
  <c r="H32" i="15" s="1"/>
  <c r="AO16" i="15"/>
  <c r="H16" i="15"/>
  <c r="BH111" i="10"/>
  <c r="BK119" i="10"/>
  <c r="AL119" i="10"/>
  <c r="DE115" i="10"/>
  <c r="Q111" i="10"/>
  <c r="DC111" i="10"/>
  <c r="DE77" i="10"/>
  <c r="CD111" i="10"/>
  <c r="DE103" i="10"/>
  <c r="F103" i="1" s="1"/>
  <c r="CK111" i="10"/>
  <c r="BO111" i="10"/>
  <c r="O119" i="10"/>
  <c r="J111" i="10"/>
  <c r="BV119" i="10"/>
  <c r="BX111" i="10"/>
  <c r="T119" i="10"/>
  <c r="BW111" i="10"/>
  <c r="BH119" i="10"/>
  <c r="BH120" i="10" s="1"/>
  <c r="CP119" i="10"/>
  <c r="DE11" i="10"/>
  <c r="DE85" i="10"/>
  <c r="BI111" i="10"/>
  <c r="DE57" i="10"/>
  <c r="CV119" i="10"/>
  <c r="BT119" i="10"/>
  <c r="DE102" i="10"/>
  <c r="DE110" i="10"/>
  <c r="F110" i="1" s="1"/>
  <c r="CT119" i="10"/>
  <c r="Z111" i="10"/>
  <c r="BF111" i="10"/>
  <c r="BF120" i="10" s="1"/>
  <c r="AE111" i="10"/>
  <c r="BZ119" i="10"/>
  <c r="BQ111" i="10"/>
  <c r="N119" i="10"/>
  <c r="N120" i="10" s="1"/>
  <c r="CM119" i="10"/>
  <c r="DE75" i="10"/>
  <c r="F75" i="1" s="1"/>
  <c r="DE45" i="10"/>
  <c r="AI111" i="10"/>
  <c r="AC111" i="10"/>
  <c r="CZ111" i="10"/>
  <c r="CM111" i="10"/>
  <c r="DE27" i="10"/>
  <c r="AY111" i="10"/>
  <c r="DE86" i="10"/>
  <c r="DE70" i="10"/>
  <c r="F70" i="1" s="1"/>
  <c r="DE54" i="10"/>
  <c r="DE22" i="10"/>
  <c r="DE37" i="10"/>
  <c r="CF119" i="10"/>
  <c r="DE107" i="10"/>
  <c r="F107" i="1" s="1"/>
  <c r="AW111" i="10"/>
  <c r="DE81" i="10"/>
  <c r="F81" i="1" s="1"/>
  <c r="DE49" i="10"/>
  <c r="W111" i="10"/>
  <c r="DE99" i="10"/>
  <c r="F99" i="1" s="1"/>
  <c r="CI111" i="10"/>
  <c r="BC111" i="10"/>
  <c r="BY111" i="10"/>
  <c r="CS111" i="10"/>
  <c r="CS120" i="10" s="1"/>
  <c r="AF119" i="10"/>
  <c r="BN111" i="10"/>
  <c r="BV111" i="10"/>
  <c r="BV120" i="10" s="1"/>
  <c r="BX119" i="10"/>
  <c r="AR111" i="10"/>
  <c r="CY111" i="10"/>
  <c r="CY120" i="10" s="1"/>
  <c r="CP111" i="10"/>
  <c r="BJ119" i="10"/>
  <c r="AL111" i="10"/>
  <c r="AI103" i="15"/>
  <c r="F103" i="15" s="1"/>
  <c r="U100" i="1" s="1"/>
  <c r="AI113" i="15"/>
  <c r="F113" i="15" s="1"/>
  <c r="U110" i="1" s="1"/>
  <c r="AJ64" i="15"/>
  <c r="G64" i="15" s="1"/>
  <c r="K61" i="1" s="1"/>
  <c r="AI64" i="15"/>
  <c r="F64" i="15"/>
  <c r="U61" i="1" s="1"/>
  <c r="AI85" i="15"/>
  <c r="F85" i="15" s="1"/>
  <c r="U82" i="1" s="1"/>
  <c r="AJ85" i="15"/>
  <c r="G85" i="15" s="1"/>
  <c r="K82" i="1" s="1"/>
  <c r="AI69" i="15"/>
  <c r="F69" i="15" s="1"/>
  <c r="U66" i="1" s="1"/>
  <c r="AJ69" i="15"/>
  <c r="G69" i="15" s="1"/>
  <c r="K66" i="1" s="1"/>
  <c r="AI40" i="15"/>
  <c r="F40" i="15" s="1"/>
  <c r="U37" i="1" s="1"/>
  <c r="AJ37" i="15"/>
  <c r="G37" i="15" s="1"/>
  <c r="K34" i="1" s="1"/>
  <c r="AI37" i="15"/>
  <c r="F37" i="15" s="1"/>
  <c r="U34" i="1" s="1"/>
  <c r="AJ46" i="15"/>
  <c r="G46" i="15" s="1"/>
  <c r="K43" i="1" s="1"/>
  <c r="AI46" i="15"/>
  <c r="F46" i="15" s="1"/>
  <c r="U43" i="1" s="1"/>
  <c r="AI30" i="15"/>
  <c r="F30" i="15" s="1"/>
  <c r="U27" i="1" s="1"/>
  <c r="AJ30" i="15"/>
  <c r="G30" i="15" s="1"/>
  <c r="K27" i="1" s="1"/>
  <c r="AI33" i="15"/>
  <c r="F33" i="15" s="1"/>
  <c r="U30" i="1" s="1"/>
  <c r="AJ33" i="15"/>
  <c r="G33" i="15" s="1"/>
  <c r="K30" i="1" s="1"/>
  <c r="AI32" i="15"/>
  <c r="F32" i="15" s="1"/>
  <c r="U29" i="1" s="1"/>
  <c r="AJ32" i="15"/>
  <c r="G32" i="15" s="1"/>
  <c r="K29" i="1" s="1"/>
  <c r="AI45" i="15"/>
  <c r="F45" i="15" s="1"/>
  <c r="U42" i="1" s="1"/>
  <c r="AJ45" i="15"/>
  <c r="G45" i="15" s="1"/>
  <c r="K42" i="1" s="1"/>
  <c r="AI94" i="15"/>
  <c r="F94" i="15" s="1"/>
  <c r="U91" i="1" s="1"/>
  <c r="AJ89" i="15"/>
  <c r="G89" i="15" s="1"/>
  <c r="K86" i="1" s="1"/>
  <c r="AI89" i="15"/>
  <c r="F89" i="15" s="1"/>
  <c r="U86" i="1" s="1"/>
  <c r="AJ73" i="15"/>
  <c r="G73" i="15" s="1"/>
  <c r="K70" i="1" s="1"/>
  <c r="AI73" i="15"/>
  <c r="F73" i="15" s="1"/>
  <c r="U70" i="1" s="1"/>
  <c r="AI57" i="15"/>
  <c r="F57" i="15" s="1"/>
  <c r="U54" i="1" s="1"/>
  <c r="AJ57" i="15"/>
  <c r="G57" i="15" s="1"/>
  <c r="K54" i="1" s="1"/>
  <c r="AI24" i="15"/>
  <c r="F24" i="15" s="1"/>
  <c r="U21" i="1" s="1"/>
  <c r="AI50" i="15"/>
  <c r="F50" i="15" s="1"/>
  <c r="U47" i="1" s="1"/>
  <c r="AJ50" i="15"/>
  <c r="G50" i="15" s="1"/>
  <c r="K47" i="1" s="1"/>
  <c r="AJ18" i="15"/>
  <c r="G18" i="15" s="1"/>
  <c r="K15" i="1" s="1"/>
  <c r="AI18" i="15"/>
  <c r="F18" i="15" s="1"/>
  <c r="U15" i="1" s="1"/>
  <c r="AI52" i="15"/>
  <c r="F52" i="15" s="1"/>
  <c r="U49" i="1" s="1"/>
  <c r="AJ52" i="15"/>
  <c r="G52" i="15" s="1"/>
  <c r="K49" i="1" s="1"/>
  <c r="AJ62" i="15"/>
  <c r="G62" i="15"/>
  <c r="K59" i="1" s="1"/>
  <c r="AI62" i="15"/>
  <c r="F62" i="15" s="1"/>
  <c r="U59" i="1" s="1"/>
  <c r="AI74" i="15"/>
  <c r="F74" i="15" s="1"/>
  <c r="U71" i="1" s="1"/>
  <c r="AJ74" i="15"/>
  <c r="G74" i="15" s="1"/>
  <c r="K71" i="1" s="1"/>
  <c r="AJ106" i="15"/>
  <c r="G106" i="15" s="1"/>
  <c r="K103" i="1" s="1"/>
  <c r="AI106" i="15"/>
  <c r="F106" i="15" s="1"/>
  <c r="U103" i="1" s="1"/>
  <c r="AI114" i="15"/>
  <c r="F114" i="15" s="1"/>
  <c r="U111" i="1" s="1"/>
  <c r="AJ114" i="15"/>
  <c r="G114" i="15" s="1"/>
  <c r="K111" i="1" s="1"/>
  <c r="AJ39" i="15"/>
  <c r="G39" i="15" s="1"/>
  <c r="K36" i="1" s="1"/>
  <c r="AJ58" i="15"/>
  <c r="G58" i="15" s="1"/>
  <c r="K55" i="1" s="1"/>
  <c r="AJ24" i="15"/>
  <c r="G24" i="15" s="1"/>
  <c r="K21" i="1" s="1"/>
  <c r="AI76" i="15"/>
  <c r="F76" i="15" s="1"/>
  <c r="U73" i="1" s="1"/>
  <c r="AJ76" i="15"/>
  <c r="G76" i="15" s="1"/>
  <c r="K73" i="1" s="1"/>
  <c r="AI79" i="15"/>
  <c r="F79" i="15" s="1"/>
  <c r="U76" i="1" s="1"/>
  <c r="AJ79" i="15"/>
  <c r="G79" i="15" s="1"/>
  <c r="K76" i="1" s="1"/>
  <c r="AI82" i="15"/>
  <c r="F82" i="15" s="1"/>
  <c r="U79" i="1" s="1"/>
  <c r="AJ82" i="15"/>
  <c r="G82" i="15" s="1"/>
  <c r="K79" i="1" s="1"/>
  <c r="AI109" i="15"/>
  <c r="F109" i="15" s="1"/>
  <c r="U106" i="1" s="1"/>
  <c r="AI66" i="15"/>
  <c r="F66" i="15" s="1"/>
  <c r="U63" i="1" s="1"/>
  <c r="AI56" i="15"/>
  <c r="F56" i="15" s="1"/>
  <c r="U53" i="1" s="1"/>
  <c r="AI47" i="15"/>
  <c r="F47" i="15" s="1"/>
  <c r="U44" i="1" s="1"/>
  <c r="AJ47" i="15"/>
  <c r="G47" i="15" s="1"/>
  <c r="K44" i="1" s="1"/>
  <c r="AI44" i="15"/>
  <c r="F44" i="15" s="1"/>
  <c r="U41" i="1" s="1"/>
  <c r="AJ44" i="15"/>
  <c r="G44" i="15" s="1"/>
  <c r="K41" i="1" s="1"/>
  <c r="AJ41" i="15"/>
  <c r="G41" i="15" s="1"/>
  <c r="K38" i="1" s="1"/>
  <c r="AI41" i="15"/>
  <c r="F41" i="15" s="1"/>
  <c r="U38" i="1" s="1"/>
  <c r="AI93" i="15"/>
  <c r="F93" i="15" s="1"/>
  <c r="U90" i="1" s="1"/>
  <c r="AJ93" i="15"/>
  <c r="G93" i="15" s="1"/>
  <c r="K90" i="1" s="1"/>
  <c r="AJ77" i="15"/>
  <c r="G77" i="15" s="1"/>
  <c r="K74" i="1" s="1"/>
  <c r="AI77" i="15"/>
  <c r="F77" i="15" s="1"/>
  <c r="U74" i="1" s="1"/>
  <c r="AJ61" i="15"/>
  <c r="G61" i="15" s="1"/>
  <c r="K58" i="1" s="1"/>
  <c r="AI61" i="15"/>
  <c r="F61" i="15" s="1"/>
  <c r="U58" i="1" s="1"/>
  <c r="AJ11" i="15"/>
  <c r="G11" i="15" s="1"/>
  <c r="K8" i="1" s="1"/>
  <c r="AJ54" i="15"/>
  <c r="G54" i="15" s="1"/>
  <c r="K51" i="1" s="1"/>
  <c r="AI54" i="15"/>
  <c r="F54" i="15" s="1"/>
  <c r="U51" i="1" s="1"/>
  <c r="AJ38" i="15"/>
  <c r="G38" i="15" s="1"/>
  <c r="K35" i="1" s="1"/>
  <c r="AI38" i="15"/>
  <c r="F38" i="15" s="1"/>
  <c r="U35" i="1" s="1"/>
  <c r="AI22" i="15"/>
  <c r="F22" i="15" s="1"/>
  <c r="U19" i="1" s="1"/>
  <c r="AI23" i="15"/>
  <c r="AI80" i="15"/>
  <c r="F80" i="15" s="1"/>
  <c r="U77" i="1" s="1"/>
  <c r="AI83" i="15"/>
  <c r="F83" i="15" s="1"/>
  <c r="U80" i="1" s="1"/>
  <c r="AJ83" i="15"/>
  <c r="G83" i="15" s="1"/>
  <c r="K80" i="1" s="1"/>
  <c r="AJ86" i="15"/>
  <c r="G86" i="15" s="1"/>
  <c r="K83" i="1" s="1"/>
  <c r="AI86" i="15"/>
  <c r="F86" i="15" s="1"/>
  <c r="U83" i="1" s="1"/>
  <c r="AI90" i="15"/>
  <c r="F90" i="15" s="1"/>
  <c r="U87" i="1" s="1"/>
  <c r="AJ90" i="15"/>
  <c r="G90" i="15" s="1"/>
  <c r="K87" i="1" s="1"/>
  <c r="AI51" i="15"/>
  <c r="F51" i="15" s="1"/>
  <c r="U48" i="1" s="1"/>
  <c r="AJ91" i="15"/>
  <c r="G91" i="15" s="1"/>
  <c r="K88" i="1" s="1"/>
  <c r="AI87" i="15"/>
  <c r="F87" i="15" s="1"/>
  <c r="U84" i="1" s="1"/>
  <c r="AI107" i="15"/>
  <c r="F107" i="15" s="1"/>
  <c r="U104" i="1" s="1"/>
  <c r="AJ107" i="15"/>
  <c r="G107" i="15" s="1"/>
  <c r="K104" i="1" s="1"/>
  <c r="AJ12" i="15"/>
  <c r="G12" i="15" s="1"/>
  <c r="K9" i="1" s="1"/>
  <c r="AJ101" i="15"/>
  <c r="G101" i="15" s="1"/>
  <c r="K98" i="1" s="1"/>
  <c r="AI101" i="15"/>
  <c r="F101" i="15" s="1"/>
  <c r="U98" i="1" s="1"/>
  <c r="AI43" i="15"/>
  <c r="F43" i="15" s="1"/>
  <c r="U40" i="1" s="1"/>
  <c r="AJ43" i="15"/>
  <c r="G43" i="15" s="1"/>
  <c r="K40" i="1" s="1"/>
  <c r="AI20" i="15"/>
  <c r="F20" i="15" s="1"/>
  <c r="U17" i="1" s="1"/>
  <c r="AJ20" i="15"/>
  <c r="G20" i="15" s="1"/>
  <c r="K17" i="1" s="1"/>
  <c r="AJ110" i="15"/>
  <c r="G110" i="15" s="1"/>
  <c r="K107" i="1" s="1"/>
  <c r="AI110" i="15"/>
  <c r="F110" i="15" s="1"/>
  <c r="U107" i="1" s="1"/>
  <c r="AI27" i="15"/>
  <c r="F27" i="15" s="1"/>
  <c r="U24" i="1" s="1"/>
  <c r="AJ27" i="15"/>
  <c r="G27" i="15" s="1"/>
  <c r="K24" i="1" s="1"/>
  <c r="AI21" i="15"/>
  <c r="F21" i="15" s="1"/>
  <c r="U18" i="1" s="1"/>
  <c r="AJ21" i="15"/>
  <c r="G21" i="15" s="1"/>
  <c r="K18" i="1" s="1"/>
  <c r="AI34" i="15"/>
  <c r="F34" i="15" s="1"/>
  <c r="U31" i="1" s="1"/>
  <c r="AJ70" i="15"/>
  <c r="G70" i="15" s="1"/>
  <c r="K67" i="1" s="1"/>
  <c r="AI70" i="15"/>
  <c r="F70" i="15" s="1"/>
  <c r="U67" i="1" s="1"/>
  <c r="AJ40" i="15"/>
  <c r="G40" i="15" s="1"/>
  <c r="K37" i="1" s="1"/>
  <c r="AJ29" i="15"/>
  <c r="G29" i="15" s="1"/>
  <c r="K26" i="1" s="1"/>
  <c r="AI29" i="15"/>
  <c r="F29" i="15" s="1"/>
  <c r="U26" i="1" s="1"/>
  <c r="AI35" i="15"/>
  <c r="F35" i="15" s="1"/>
  <c r="U32" i="1" s="1"/>
  <c r="AJ35" i="15"/>
  <c r="G35" i="15" s="1"/>
  <c r="K32" i="1" s="1"/>
  <c r="AI63" i="15"/>
  <c r="F63" i="15" s="1"/>
  <c r="U60" i="1" s="1"/>
  <c r="AJ63" i="15"/>
  <c r="G63" i="15" s="1"/>
  <c r="K60" i="1" s="1"/>
  <c r="AJ92" i="15"/>
  <c r="G92" i="15" s="1"/>
  <c r="K89" i="1" s="1"/>
  <c r="AI92" i="15"/>
  <c r="F92" i="15" s="1"/>
  <c r="U89" i="1" s="1"/>
  <c r="AI95" i="15"/>
  <c r="F95" i="15" s="1"/>
  <c r="U92" i="1" s="1"/>
  <c r="AJ95" i="15"/>
  <c r="G95" i="15" s="1"/>
  <c r="K92" i="1" s="1"/>
  <c r="AJ98" i="15"/>
  <c r="G98" i="15" s="1"/>
  <c r="K95" i="1" s="1"/>
  <c r="AI98" i="15"/>
  <c r="F98" i="15" s="1"/>
  <c r="U95" i="1" s="1"/>
  <c r="AI105" i="15"/>
  <c r="F105" i="15" s="1"/>
  <c r="U102" i="1" s="1"/>
  <c r="AJ105" i="15"/>
  <c r="G105" i="15" s="1"/>
  <c r="K102" i="1" s="1"/>
  <c r="AI111" i="15"/>
  <c r="F111" i="15" s="1"/>
  <c r="U108" i="1" s="1"/>
  <c r="AJ111" i="15"/>
  <c r="G111" i="15" s="1"/>
  <c r="K108" i="1" s="1"/>
  <c r="AI60" i="15"/>
  <c r="F60" i="15" s="1"/>
  <c r="U57" i="1" s="1"/>
  <c r="AJ60" i="15"/>
  <c r="G60" i="15" s="1"/>
  <c r="K57" i="1" s="1"/>
  <c r="AI31" i="15"/>
  <c r="F31" i="15" s="1"/>
  <c r="U28" i="1" s="1"/>
  <c r="AI28" i="15"/>
  <c r="F28" i="15" s="1"/>
  <c r="U25" i="1" s="1"/>
  <c r="AJ28" i="15"/>
  <c r="G28" i="15" s="1"/>
  <c r="K25" i="1" s="1"/>
  <c r="AI25" i="15"/>
  <c r="F25" i="15" s="1"/>
  <c r="U22" i="1" s="1"/>
  <c r="AI97" i="15"/>
  <c r="F97" i="15" s="1"/>
  <c r="U94" i="1" s="1"/>
  <c r="AJ97" i="15"/>
  <c r="G97" i="15" s="1"/>
  <c r="K94" i="1" s="1"/>
  <c r="AI81" i="15"/>
  <c r="F81" i="15" s="1"/>
  <c r="U78" i="1" s="1"/>
  <c r="AJ81" i="15"/>
  <c r="G81" i="15" s="1"/>
  <c r="K78" i="1" s="1"/>
  <c r="AJ65" i="15"/>
  <c r="G65" i="15" s="1"/>
  <c r="K62" i="1" s="1"/>
  <c r="AI65" i="15"/>
  <c r="F65" i="15" s="1"/>
  <c r="U62" i="1" s="1"/>
  <c r="AJ53" i="15"/>
  <c r="G53" i="15" s="1"/>
  <c r="K50" i="1" s="1"/>
  <c r="AI53" i="15"/>
  <c r="F53" i="15" s="1"/>
  <c r="U50" i="1" s="1"/>
  <c r="AJ42" i="15"/>
  <c r="G42" i="15" s="1"/>
  <c r="K39" i="1" s="1"/>
  <c r="AI42" i="15"/>
  <c r="F42" i="15" s="1"/>
  <c r="U39" i="1" s="1"/>
  <c r="AJ26" i="15"/>
  <c r="G26" i="15" s="1"/>
  <c r="K23" i="1" s="1"/>
  <c r="AI26" i="15"/>
  <c r="F26" i="15" s="1"/>
  <c r="U23" i="1" s="1"/>
  <c r="AJ10" i="15"/>
  <c r="G10" i="15" s="1"/>
  <c r="K7" i="1" s="1"/>
  <c r="AJ49" i="15"/>
  <c r="G49" i="15" s="1"/>
  <c r="K46" i="1" s="1"/>
  <c r="AI49" i="15"/>
  <c r="F49" i="15" s="1"/>
  <c r="U46" i="1" s="1"/>
  <c r="AI55" i="15"/>
  <c r="F55" i="15" s="1"/>
  <c r="U52" i="1" s="1"/>
  <c r="AJ55" i="15"/>
  <c r="G55" i="15" s="1"/>
  <c r="K52" i="1" s="1"/>
  <c r="AI96" i="15"/>
  <c r="F96" i="15" s="1"/>
  <c r="U93" i="1" s="1"/>
  <c r="AJ96" i="15"/>
  <c r="G96" i="15" s="1"/>
  <c r="K93" i="1" s="1"/>
  <c r="AI99" i="15"/>
  <c r="F99" i="15" s="1"/>
  <c r="U96" i="1" s="1"/>
  <c r="AJ99" i="15"/>
  <c r="G99" i="15" s="1"/>
  <c r="K96" i="1" s="1"/>
  <c r="AJ102" i="15"/>
  <c r="G102" i="15" s="1"/>
  <c r="K99" i="1" s="1"/>
  <c r="AI102" i="15"/>
  <c r="F102" i="15" s="1"/>
  <c r="U99" i="1" s="1"/>
  <c r="AI59" i="15"/>
  <c r="F59" i="15" s="1"/>
  <c r="U56" i="1" s="1"/>
  <c r="AJ66" i="15"/>
  <c r="G66" i="15" s="1"/>
  <c r="K63" i="1" s="1"/>
  <c r="AJ112" i="15"/>
  <c r="G112" i="15" s="1"/>
  <c r="K109" i="1" s="1"/>
  <c r="AJ17" i="15"/>
  <c r="G17" i="15" s="1"/>
  <c r="K14" i="1" s="1"/>
  <c r="AJ8" i="15"/>
  <c r="G8" i="15" s="1"/>
  <c r="K5" i="1" s="1"/>
  <c r="AM111" i="10"/>
  <c r="DE23" i="10"/>
  <c r="DE106" i="10"/>
  <c r="AC119" i="10"/>
  <c r="AC120" i="10" s="1"/>
  <c r="CI119" i="10"/>
  <c r="CI120" i="10" s="1"/>
  <c r="BC119" i="10"/>
  <c r="DE36" i="10"/>
  <c r="DE71" i="10"/>
  <c r="F71" i="1" s="1"/>
  <c r="DE24" i="10"/>
  <c r="F24" i="1" s="1"/>
  <c r="DE66" i="10"/>
  <c r="F66" i="1" s="1"/>
  <c r="DE18" i="10"/>
  <c r="BI119" i="10"/>
  <c r="CV111" i="10"/>
  <c r="CV120" i="10" s="1"/>
  <c r="DE12" i="10"/>
  <c r="F12" i="1" s="1"/>
  <c r="AJ34" i="15"/>
  <c r="G34" i="15" s="1"/>
  <c r="K31" i="1" s="1"/>
  <c r="F23" i="15"/>
  <c r="U20" i="1" s="1"/>
  <c r="AJ23" i="15"/>
  <c r="G23" i="15" s="1"/>
  <c r="K20" i="1" s="1"/>
  <c r="AQ111" i="10"/>
  <c r="AQ120" i="10" s="1"/>
  <c r="DE64" i="10"/>
  <c r="DE32" i="10"/>
  <c r="DE68" i="10"/>
  <c r="F68" i="1" s="1"/>
  <c r="DE35" i="10"/>
  <c r="DE117" i="10"/>
  <c r="BS119" i="10"/>
  <c r="AY119" i="10"/>
  <c r="AM119" i="10"/>
  <c r="S119" i="10"/>
  <c r="DE31" i="10"/>
  <c r="DE78" i="10"/>
  <c r="DE62" i="10"/>
  <c r="F62" i="1" s="1"/>
  <c r="DE46" i="10"/>
  <c r="G119" i="10"/>
  <c r="DE112" i="10"/>
  <c r="AD111" i="10"/>
  <c r="CF111" i="10"/>
  <c r="CF120" i="10" s="1"/>
  <c r="AW119" i="10"/>
  <c r="DE65" i="10"/>
  <c r="W119" i="10"/>
  <c r="CJ111" i="10"/>
  <c r="DE28" i="10"/>
  <c r="DE16" i="10"/>
  <c r="P119" i="10"/>
  <c r="CT111" i="10"/>
  <c r="CT120" i="10" s="1"/>
  <c r="CD119" i="10"/>
  <c r="CD120" i="10" s="1"/>
  <c r="BR111" i="10"/>
  <c r="CK119" i="10"/>
  <c r="CK120" i="10" s="1"/>
  <c r="DE5" i="10"/>
  <c r="F5" i="1" s="1"/>
  <c r="AJ36" i="15"/>
  <c r="G36" i="15" s="1"/>
  <c r="K33" i="1" s="1"/>
  <c r="F36" i="15"/>
  <c r="U33" i="1" s="1"/>
  <c r="BS111" i="10"/>
  <c r="G111" i="10"/>
  <c r="G120" i="10" s="1"/>
  <c r="DE98" i="10"/>
  <c r="P111" i="10"/>
  <c r="P120" i="10" s="1"/>
  <c r="DE6" i="10"/>
  <c r="DC119" i="10"/>
  <c r="DC120" i="10" s="1"/>
  <c r="BO119" i="10"/>
  <c r="AJ15" i="15"/>
  <c r="G15" i="15" s="1"/>
  <c r="K12" i="1" s="1"/>
  <c r="AJ25" i="15"/>
  <c r="G25" i="15" s="1"/>
  <c r="K22" i="1" s="1"/>
  <c r="AZ119" i="10"/>
  <c r="DE52" i="10"/>
  <c r="DE55" i="10"/>
  <c r="F55" i="1" s="1"/>
  <c r="DE7" i="10"/>
  <c r="D111" i="10"/>
  <c r="DE82" i="10"/>
  <c r="DE34" i="10"/>
  <c r="DE116" i="10"/>
  <c r="DE61" i="10"/>
  <c r="F61" i="1" s="1"/>
  <c r="H61" i="1" s="1"/>
  <c r="Q119" i="10"/>
  <c r="Q120" i="10" s="1"/>
  <c r="DE113" i="10"/>
  <c r="Z119" i="10"/>
  <c r="CQ119" i="10"/>
  <c r="AJ31" i="15"/>
  <c r="G31" i="15" s="1"/>
  <c r="K28" i="1" s="1"/>
  <c r="AJ9" i="15"/>
  <c r="G9" i="15" s="1"/>
  <c r="K6" i="1" s="1"/>
  <c r="AA111" i="10"/>
  <c r="AA120" i="10" s="1"/>
  <c r="AZ111" i="10"/>
  <c r="AB111" i="10"/>
  <c r="DE92" i="10"/>
  <c r="DE76" i="10"/>
  <c r="F76" i="1" s="1"/>
  <c r="DE60" i="10"/>
  <c r="F60" i="1" s="1"/>
  <c r="H60" i="1" s="1"/>
  <c r="DE44" i="10"/>
  <c r="DE29" i="10"/>
  <c r="DE14" i="10"/>
  <c r="DE95" i="10"/>
  <c r="F95" i="1" s="1"/>
  <c r="DE79" i="10"/>
  <c r="F79" i="1" s="1"/>
  <c r="DE63" i="10"/>
  <c r="F63" i="1" s="1"/>
  <c r="DE47" i="10"/>
  <c r="F47" i="1" s="1"/>
  <c r="DE30" i="10"/>
  <c r="DE17" i="10"/>
  <c r="D119" i="10"/>
  <c r="D120" i="10" s="1"/>
  <c r="DE90" i="10"/>
  <c r="DE74" i="10"/>
  <c r="DE58" i="10"/>
  <c r="DE42" i="10"/>
  <c r="DE26" i="10"/>
  <c r="AD119" i="10"/>
  <c r="AD120" i="10" s="1"/>
  <c r="AN111" i="10"/>
  <c r="AI119" i="10"/>
  <c r="AI120" i="10" s="1"/>
  <c r="BT111" i="10"/>
  <c r="BT120" i="10" s="1"/>
  <c r="DE105" i="10"/>
  <c r="DE109" i="10"/>
  <c r="F109" i="1" s="1"/>
  <c r="BR119" i="10"/>
  <c r="CQ111" i="10"/>
  <c r="CC119" i="10"/>
  <c r="CM120" i="10"/>
  <c r="W120" i="10"/>
  <c r="AL120" i="10"/>
  <c r="H107" i="1"/>
  <c r="Q107" i="1"/>
  <c r="H95" i="1"/>
  <c r="Q95" i="1"/>
  <c r="Q87" i="1"/>
  <c r="Q75" i="1"/>
  <c r="Q67" i="1"/>
  <c r="Q64" i="1"/>
  <c r="Q109" i="1"/>
  <c r="Q103" i="1"/>
  <c r="H103" i="1"/>
  <c r="Q100" i="1"/>
  <c r="Q99" i="1"/>
  <c r="H99" i="1"/>
  <c r="Q97" i="1"/>
  <c r="Q83" i="1"/>
  <c r="H81" i="1"/>
  <c r="Q81" i="1"/>
  <c r="Q79" i="1"/>
  <c r="Q76" i="1"/>
  <c r="Q71" i="1"/>
  <c r="Q68" i="1"/>
  <c r="Q63" i="1"/>
  <c r="Q61" i="1"/>
  <c r="Q60" i="1"/>
  <c r="Q48" i="1"/>
  <c r="H24" i="1"/>
  <c r="Q24" i="1"/>
  <c r="Q12" i="1"/>
  <c r="H12" i="1"/>
  <c r="H21" i="1" l="1"/>
  <c r="F21" i="1"/>
  <c r="H105" i="1"/>
  <c r="F105" i="1"/>
  <c r="H42" i="1"/>
  <c r="F42" i="1"/>
  <c r="H30" i="1"/>
  <c r="F30" i="1"/>
  <c r="H29" i="1"/>
  <c r="F29" i="1"/>
  <c r="H34" i="1"/>
  <c r="F34" i="1"/>
  <c r="H26" i="1"/>
  <c r="F26" i="1"/>
  <c r="H58" i="1"/>
  <c r="F58" i="1"/>
  <c r="H90" i="1"/>
  <c r="F90" i="1"/>
  <c r="H17" i="1"/>
  <c r="F17" i="1"/>
  <c r="H14" i="1"/>
  <c r="F14" i="1"/>
  <c r="H44" i="1"/>
  <c r="F44" i="1"/>
  <c r="H82" i="1"/>
  <c r="F82" i="1"/>
  <c r="H7" i="1"/>
  <c r="F7" i="1"/>
  <c r="H52" i="1"/>
  <c r="F52" i="1"/>
  <c r="H6" i="1"/>
  <c r="F6" i="1"/>
  <c r="H98" i="1"/>
  <c r="F98" i="1"/>
  <c r="H28" i="1"/>
  <c r="F28" i="1"/>
  <c r="H31" i="1"/>
  <c r="F31" i="1"/>
  <c r="AM120" i="10"/>
  <c r="F35" i="1"/>
  <c r="H35" i="1" s="1"/>
  <c r="F32" i="1"/>
  <c r="H32" i="1" s="1"/>
  <c r="F23" i="1"/>
  <c r="H23" i="1" s="1"/>
  <c r="F49" i="1"/>
  <c r="H49" i="1" s="1"/>
  <c r="F22" i="1"/>
  <c r="H22" i="1" s="1"/>
  <c r="F45" i="1"/>
  <c r="H45" i="1" s="1"/>
  <c r="F57" i="1"/>
  <c r="H57" i="1" s="1"/>
  <c r="F85" i="1"/>
  <c r="H85" i="1" s="1"/>
  <c r="F77" i="1"/>
  <c r="H77" i="1" s="1"/>
  <c r="DE80" i="10"/>
  <c r="DE48" i="10"/>
  <c r="F48" i="1" s="1"/>
  <c r="DE10" i="10"/>
  <c r="H101" i="1"/>
  <c r="F101" i="1"/>
  <c r="H74" i="1"/>
  <c r="F74" i="1"/>
  <c r="H92" i="1"/>
  <c r="F92" i="1"/>
  <c r="F16" i="1"/>
  <c r="H16" i="1" s="1"/>
  <c r="F65" i="1"/>
  <c r="H65" i="1" s="1"/>
  <c r="F46" i="1"/>
  <c r="H46" i="1" s="1"/>
  <c r="F78" i="1"/>
  <c r="H78" i="1" s="1"/>
  <c r="F64" i="1"/>
  <c r="H64" i="1" s="1"/>
  <c r="F18" i="1"/>
  <c r="H18" i="1" s="1"/>
  <c r="F36" i="1"/>
  <c r="H36" i="1" s="1"/>
  <c r="F106" i="1"/>
  <c r="H106" i="1" s="1"/>
  <c r="F37" i="1"/>
  <c r="H37" i="1" s="1"/>
  <c r="F54" i="1"/>
  <c r="H54" i="1" s="1"/>
  <c r="F86" i="1"/>
  <c r="H86" i="1" s="1"/>
  <c r="F27" i="1"/>
  <c r="H27" i="1" s="1"/>
  <c r="F102" i="1"/>
  <c r="H102" i="1" s="1"/>
  <c r="F11" i="1"/>
  <c r="H11" i="1" s="1"/>
  <c r="F19" i="1"/>
  <c r="H19" i="1" s="1"/>
  <c r="F15" i="1"/>
  <c r="H15" i="1" s="1"/>
  <c r="F39" i="1"/>
  <c r="H39" i="1" s="1"/>
  <c r="F50" i="1"/>
  <c r="H50" i="1" s="1"/>
  <c r="F84" i="1"/>
  <c r="H84" i="1" s="1"/>
  <c r="F13" i="1"/>
  <c r="H13" i="1" s="1"/>
  <c r="AB120" i="10"/>
  <c r="DE59" i="10"/>
  <c r="F59" i="1" s="1"/>
  <c r="DE51" i="10"/>
  <c r="F51" i="1" s="1"/>
  <c r="DE20" i="10"/>
  <c r="CE111" i="10"/>
  <c r="S111" i="10"/>
  <c r="DE38" i="10"/>
  <c r="H89" i="1"/>
  <c r="F89" i="1"/>
  <c r="H41" i="1"/>
  <c r="F41" i="1"/>
  <c r="DE33" i="10"/>
  <c r="CQ120" i="10"/>
  <c r="S120" i="10"/>
  <c r="CE120" i="10"/>
  <c r="H48" i="1"/>
  <c r="H87" i="1"/>
  <c r="DE119" i="10"/>
  <c r="AZ120" i="10"/>
  <c r="BC120" i="10"/>
  <c r="BX120" i="10"/>
  <c r="H68" i="1"/>
  <c r="H71" i="1"/>
  <c r="H75" i="1"/>
  <c r="BO120" i="10"/>
  <c r="BS120" i="10"/>
  <c r="AW120" i="10"/>
  <c r="AY120" i="10"/>
  <c r="BI120" i="10"/>
  <c r="CP120" i="10"/>
  <c r="H111" i="10"/>
  <c r="H109" i="1"/>
  <c r="AU111" i="10"/>
  <c r="AU120" i="10" s="1"/>
  <c r="Q111" i="1"/>
  <c r="G111" i="1"/>
  <c r="H63" i="1"/>
  <c r="H79" i="1"/>
  <c r="H110" i="1"/>
  <c r="Q110" i="1"/>
  <c r="Q70" i="1"/>
  <c r="H66" i="1"/>
  <c r="Q66" i="1"/>
  <c r="H62" i="1"/>
  <c r="Q62" i="1"/>
  <c r="H70" i="1"/>
  <c r="H59" i="1"/>
  <c r="Q59" i="1"/>
  <c r="H55" i="1"/>
  <c r="Q55" i="1"/>
  <c r="H51" i="1"/>
  <c r="Q51" i="1"/>
  <c r="H47" i="1"/>
  <c r="Q47" i="1"/>
  <c r="AO111" i="15"/>
  <c r="H111" i="15" s="1"/>
  <c r="AO105" i="15"/>
  <c r="H105" i="15" s="1"/>
  <c r="AO101" i="15"/>
  <c r="H101" i="15" s="1"/>
  <c r="AO99" i="15"/>
  <c r="H99" i="15" s="1"/>
  <c r="AO97" i="15"/>
  <c r="H97" i="15" s="1"/>
  <c r="AO89" i="15"/>
  <c r="H89" i="15" s="1"/>
  <c r="AO87" i="15"/>
  <c r="H87" i="15" s="1"/>
  <c r="AO85" i="15"/>
  <c r="H85" i="15" s="1"/>
  <c r="AO83" i="15"/>
  <c r="H83" i="15" s="1"/>
  <c r="AO79" i="15"/>
  <c r="H79" i="15" s="1"/>
  <c r="AO77" i="15"/>
  <c r="H77" i="15" s="1"/>
  <c r="AO71" i="15"/>
  <c r="H71" i="15" s="1"/>
  <c r="AO69" i="15"/>
  <c r="H69" i="15" s="1"/>
  <c r="AO63" i="15"/>
  <c r="H63" i="15" s="1"/>
  <c r="AO47" i="15"/>
  <c r="H47" i="15" s="1"/>
  <c r="AO37" i="15"/>
  <c r="H37" i="15" s="1"/>
  <c r="AO21" i="15"/>
  <c r="H21" i="15" s="1"/>
  <c r="AO110" i="15"/>
  <c r="H110" i="15" s="1"/>
  <c r="AO108" i="15"/>
  <c r="H108" i="15" s="1"/>
  <c r="AO102" i="15"/>
  <c r="H102" i="15" s="1"/>
  <c r="AO100" i="15"/>
  <c r="H100" i="15" s="1"/>
  <c r="AO98" i="15"/>
  <c r="H98" i="15" s="1"/>
  <c r="AO92" i="15"/>
  <c r="H92" i="15" s="1"/>
  <c r="AO90" i="15"/>
  <c r="H90" i="15" s="1"/>
  <c r="AO86" i="15"/>
  <c r="H86" i="15" s="1"/>
  <c r="AO78" i="15"/>
  <c r="H78" i="15" s="1"/>
  <c r="AO70" i="15"/>
  <c r="H70" i="15" s="1"/>
  <c r="AO66" i="15"/>
  <c r="H66" i="15" s="1"/>
  <c r="AO60" i="15"/>
  <c r="H60" i="15" s="1"/>
  <c r="AO58" i="15"/>
  <c r="H58" i="15" s="1"/>
  <c r="AO50" i="15"/>
  <c r="H50" i="15" s="1"/>
  <c r="AO46" i="15"/>
  <c r="H46" i="15" s="1"/>
  <c r="AO38" i="15"/>
  <c r="H38" i="15" s="1"/>
  <c r="AO34" i="15"/>
  <c r="H34" i="15" s="1"/>
  <c r="AO26" i="15"/>
  <c r="H26" i="15" s="1"/>
  <c r="AO22" i="15"/>
  <c r="H22" i="15" s="1"/>
  <c r="AO18" i="15"/>
  <c r="H18" i="15" s="1"/>
  <c r="AO10" i="15"/>
  <c r="H10" i="15" s="1"/>
  <c r="AS120" i="10"/>
  <c r="BU111" i="10"/>
  <c r="BU120" i="10" s="1"/>
  <c r="CH111" i="10"/>
  <c r="CH120" i="10" s="1"/>
  <c r="U111" i="10"/>
  <c r="U120" i="10" s="1"/>
  <c r="BL111" i="10"/>
  <c r="X111" i="15"/>
  <c r="E111" i="15" s="1"/>
  <c r="Y108" i="1" s="1"/>
  <c r="W99" i="15"/>
  <c r="D99" i="15" s="1"/>
  <c r="W96" i="1" s="1"/>
  <c r="X83" i="15"/>
  <c r="E83" i="15" s="1"/>
  <c r="Y80" i="1" s="1"/>
  <c r="X67" i="15"/>
  <c r="E67" i="15" s="1"/>
  <c r="Y64" i="1" s="1"/>
  <c r="W55" i="15"/>
  <c r="D55" i="15" s="1"/>
  <c r="W52" i="1" s="1"/>
  <c r="X47" i="15"/>
  <c r="E47" i="15" s="1"/>
  <c r="Y44" i="1" s="1"/>
  <c r="X27" i="15"/>
  <c r="E27" i="15" s="1"/>
  <c r="Y24" i="1" s="1"/>
  <c r="BE111" i="10"/>
  <c r="BE120" i="10" s="1"/>
  <c r="V111" i="10"/>
  <c r="V120" i="10" s="1"/>
  <c r="DE67" i="10"/>
  <c r="DE83" i="10"/>
  <c r="DE88" i="10"/>
  <c r="DE56" i="10"/>
  <c r="DE25" i="10"/>
  <c r="DE91" i="10"/>
  <c r="DE93" i="10"/>
  <c r="CJ119" i="10"/>
  <c r="CJ120" i="10" s="1"/>
  <c r="AO111" i="10"/>
  <c r="AO120" i="10" s="1"/>
  <c r="CG111" i="10"/>
  <c r="CL119" i="10"/>
  <c r="CW111" i="10"/>
  <c r="CW120" i="10" s="1"/>
  <c r="CB111" i="10"/>
  <c r="CB120" i="10" s="1"/>
  <c r="AG111" i="10"/>
  <c r="AG120" i="10" s="1"/>
  <c r="DE94" i="10"/>
  <c r="DE96" i="10"/>
  <c r="R111" i="10"/>
  <c r="R120" i="10" s="1"/>
  <c r="DE43" i="10"/>
  <c r="DE104" i="10"/>
  <c r="AF111" i="10"/>
  <c r="AF120" i="10" s="1"/>
  <c r="J119" i="10"/>
  <c r="CN119" i="10"/>
  <c r="CN111" i="10"/>
  <c r="BY119" i="10"/>
  <c r="BY120" i="10" s="1"/>
  <c r="BK111" i="10"/>
  <c r="BK120" i="10" s="1"/>
  <c r="AR119" i="10"/>
  <c r="BW119" i="10"/>
  <c r="BW120" i="10" s="1"/>
  <c r="BJ111" i="10"/>
  <c r="BJ120" i="10" s="1"/>
  <c r="H119" i="10"/>
  <c r="H120" i="10" s="1"/>
  <c r="AH111" i="10"/>
  <c r="AH120" i="10" s="1"/>
  <c r="DB111" i="10"/>
  <c r="DB119" i="10"/>
  <c r="BP119" i="10"/>
  <c r="BP120" i="10" s="1"/>
  <c r="L119" i="10"/>
  <c r="L120" i="10" s="1"/>
  <c r="K119" i="10"/>
  <c r="K120" i="10" s="1"/>
  <c r="Y111" i="10"/>
  <c r="Y120" i="10" s="1"/>
  <c r="BA111" i="10"/>
  <c r="BA120" i="10" s="1"/>
  <c r="CO111" i="10"/>
  <c r="DE100" i="10"/>
  <c r="CL111" i="10"/>
  <c r="AN120" i="10"/>
  <c r="H76" i="1"/>
  <c r="BR120" i="10"/>
  <c r="AR120" i="10"/>
  <c r="AE120" i="10"/>
  <c r="J120" i="10"/>
  <c r="DE72" i="10"/>
  <c r="DE40" i="10"/>
  <c r="DE8" i="10"/>
  <c r="DE53" i="10"/>
  <c r="DE73" i="10"/>
  <c r="DE9" i="10"/>
  <c r="CC111" i="10"/>
  <c r="CC120" i="10" s="1"/>
  <c r="O111" i="10"/>
  <c r="O120" i="10" s="1"/>
  <c r="BZ111" i="10"/>
  <c r="BZ120" i="10" s="1"/>
  <c r="I111" i="10"/>
  <c r="DE69" i="10"/>
  <c r="BQ120" i="10"/>
  <c r="DA119" i="10"/>
  <c r="DA111" i="10"/>
  <c r="AV111" i="10"/>
  <c r="AV120" i="10" s="1"/>
  <c r="CX111" i="10"/>
  <c r="CX120" i="10" s="1"/>
  <c r="BN119" i="10"/>
  <c r="BN120" i="10" s="1"/>
  <c r="T111" i="10"/>
  <c r="T120" i="10" s="1"/>
  <c r="CU119" i="10"/>
  <c r="CU120" i="10" s="1"/>
  <c r="CG119" i="10"/>
  <c r="CG120" i="10" s="1"/>
  <c r="CZ119" i="10"/>
  <c r="CZ120" i="10" s="1"/>
  <c r="I119" i="10"/>
  <c r="DD120" i="10"/>
  <c r="CR119" i="10"/>
  <c r="CR120" i="10" s="1"/>
  <c r="BL119" i="10"/>
  <c r="BL120" i="10" s="1"/>
  <c r="X111" i="10"/>
  <c r="X120" i="10" s="1"/>
  <c r="CO119" i="10"/>
  <c r="CO120" i="10" s="1"/>
  <c r="M111" i="10"/>
  <c r="M120" i="10" s="1"/>
  <c r="AX119" i="10"/>
  <c r="AX120" i="10" s="1"/>
  <c r="AJ119" i="10"/>
  <c r="AJ120" i="10" s="1"/>
  <c r="E111" i="10"/>
  <c r="E120" i="10" s="1"/>
  <c r="AK111" i="10"/>
  <c r="AK120" i="10" s="1"/>
  <c r="BM111" i="10"/>
  <c r="BM120" i="10" s="1"/>
  <c r="BD111" i="10"/>
  <c r="BD120" i="10" s="1"/>
  <c r="DE108" i="10"/>
  <c r="BB111" i="10"/>
  <c r="BB120" i="10" s="1"/>
  <c r="CN120" i="10"/>
  <c r="F111" i="10"/>
  <c r="F120" i="10" s="1"/>
  <c r="DE97" i="10"/>
  <c r="F97" i="1" s="1"/>
  <c r="CL120" i="10"/>
  <c r="H5" i="1"/>
  <c r="Z120" i="10"/>
  <c r="AO72" i="15"/>
  <c r="H72" i="15" s="1"/>
  <c r="AO68" i="15"/>
  <c r="H68" i="15" s="1"/>
  <c r="AO57" i="15"/>
  <c r="H57" i="15" s="1"/>
  <c r="AO55" i="15"/>
  <c r="H55" i="15" s="1"/>
  <c r="AO49" i="15"/>
  <c r="H49" i="15" s="1"/>
  <c r="AO40" i="15"/>
  <c r="H40" i="15" s="1"/>
  <c r="AO33" i="15"/>
  <c r="H33" i="15" s="1"/>
  <c r="AO25" i="15"/>
  <c r="H25" i="15" s="1"/>
  <c r="AO20" i="15"/>
  <c r="H20" i="15" s="1"/>
  <c r="AO15" i="15"/>
  <c r="H15" i="15" s="1"/>
  <c r="AO12" i="15"/>
  <c r="H12" i="15" s="1"/>
  <c r="AO106" i="15"/>
  <c r="H106" i="15" s="1"/>
  <c r="AO94" i="15"/>
  <c r="H94" i="15" s="1"/>
  <c r="AO88" i="15"/>
  <c r="H88" i="15" s="1"/>
  <c r="AO82" i="15"/>
  <c r="H82" i="15" s="1"/>
  <c r="AO74" i="15"/>
  <c r="H74" i="15" s="1"/>
  <c r="AO62" i="15"/>
  <c r="H62" i="15" s="1"/>
  <c r="AO61" i="15"/>
  <c r="H61" i="15" s="1"/>
  <c r="AO54" i="15"/>
  <c r="H54" i="15" s="1"/>
  <c r="AO53" i="15"/>
  <c r="H53" i="15" s="1"/>
  <c r="AO52" i="15"/>
  <c r="H52" i="15" s="1"/>
  <c r="AO51" i="15"/>
  <c r="H51" i="15" s="1"/>
  <c r="AO44" i="15"/>
  <c r="H44" i="15" s="1"/>
  <c r="AO42" i="15"/>
  <c r="H42" i="15" s="1"/>
  <c r="AO41" i="15"/>
  <c r="H41" i="15" s="1"/>
  <c r="AO35" i="15"/>
  <c r="H35" i="15" s="1"/>
  <c r="AO30" i="15"/>
  <c r="H30" i="15" s="1"/>
  <c r="AO29" i="15"/>
  <c r="H29" i="15" s="1"/>
  <c r="AO24" i="15"/>
  <c r="H24" i="15" s="1"/>
  <c r="AO23" i="15"/>
  <c r="H23" i="15" s="1"/>
  <c r="AO19" i="15"/>
  <c r="H19" i="15" s="1"/>
  <c r="AO14" i="15"/>
  <c r="H14" i="15" s="1"/>
  <c r="AO13" i="15"/>
  <c r="H13" i="15" s="1"/>
  <c r="AI17" i="15"/>
  <c r="F17" i="15" s="1"/>
  <c r="U14" i="1" s="1"/>
  <c r="AI15" i="15"/>
  <c r="F15" i="15" s="1"/>
  <c r="U12" i="1" s="1"/>
  <c r="AI11" i="15"/>
  <c r="F11" i="15" s="1"/>
  <c r="U8" i="1" s="1"/>
  <c r="AI9" i="15"/>
  <c r="F9" i="15" s="1"/>
  <c r="U6" i="1" s="1"/>
  <c r="H9" i="1" l="1"/>
  <c r="F9" i="1"/>
  <c r="H53" i="1"/>
  <c r="F53" i="1"/>
  <c r="H40" i="1"/>
  <c r="F40" i="1"/>
  <c r="H43" i="1"/>
  <c r="F43" i="1"/>
  <c r="H96" i="1"/>
  <c r="F96" i="1"/>
  <c r="H91" i="1"/>
  <c r="F91" i="1"/>
  <c r="H56" i="1"/>
  <c r="F56" i="1"/>
  <c r="H83" i="1"/>
  <c r="F83" i="1"/>
  <c r="H38" i="1"/>
  <c r="F38" i="1"/>
  <c r="H10" i="1"/>
  <c r="F10" i="1"/>
  <c r="H80" i="1"/>
  <c r="F80" i="1"/>
  <c r="H108" i="1"/>
  <c r="F108" i="1"/>
  <c r="H69" i="1"/>
  <c r="F69" i="1"/>
  <c r="H73" i="1"/>
  <c r="F73" i="1"/>
  <c r="H8" i="1"/>
  <c r="F8" i="1"/>
  <c r="H72" i="1"/>
  <c r="F72" i="1"/>
  <c r="H100" i="1"/>
  <c r="F100" i="1"/>
  <c r="H104" i="1"/>
  <c r="F104" i="1"/>
  <c r="H94" i="1"/>
  <c r="F94" i="1"/>
  <c r="H93" i="1"/>
  <c r="F93" i="1"/>
  <c r="H25" i="1"/>
  <c r="F25" i="1"/>
  <c r="H88" i="1"/>
  <c r="F88" i="1"/>
  <c r="H67" i="1"/>
  <c r="F67" i="1"/>
  <c r="H33" i="1"/>
  <c r="F33" i="1"/>
  <c r="H20" i="1"/>
  <c r="F20" i="1"/>
  <c r="DA120" i="10"/>
  <c r="DB120" i="10"/>
  <c r="I120" i="10"/>
  <c r="AI8" i="15"/>
  <c r="F8" i="15" s="1"/>
  <c r="U5" i="1" s="1"/>
  <c r="AI10" i="15"/>
  <c r="F10" i="15" s="1"/>
  <c r="U7" i="1" s="1"/>
  <c r="AI12" i="15"/>
  <c r="F12" i="15" s="1"/>
  <c r="U9" i="1" s="1"/>
  <c r="AI16" i="15"/>
  <c r="F16" i="15" s="1"/>
  <c r="U13" i="1" s="1"/>
  <c r="DE111" i="10"/>
  <c r="DE120" i="10" s="1"/>
  <c r="F111" i="1" l="1"/>
  <c r="H97" i="1"/>
  <c r="H111" i="1" l="1"/>
  <c r="I5" i="1" a="1"/>
  <c r="I5" i="1" l="1"/>
  <c r="I70" i="1"/>
  <c r="J70" i="1" s="1"/>
  <c r="I74" i="1"/>
  <c r="J74" i="1" s="1"/>
  <c r="I78" i="1"/>
  <c r="J78" i="1" s="1"/>
  <c r="I82" i="1"/>
  <c r="J82" i="1" s="1"/>
  <c r="I86" i="1"/>
  <c r="J86" i="1" s="1"/>
  <c r="I90" i="1"/>
  <c r="J90" i="1" s="1"/>
  <c r="I94" i="1"/>
  <c r="J94" i="1" s="1"/>
  <c r="I98" i="1"/>
  <c r="J98" i="1" s="1"/>
  <c r="I102" i="1"/>
  <c r="J102" i="1" s="1"/>
  <c r="I106" i="1"/>
  <c r="J106" i="1" s="1"/>
  <c r="I110" i="1"/>
  <c r="J110" i="1" s="1"/>
  <c r="I72" i="1"/>
  <c r="J72" i="1" s="1"/>
  <c r="I76" i="1"/>
  <c r="J76" i="1" s="1"/>
  <c r="I80" i="1"/>
  <c r="J80" i="1" s="1"/>
  <c r="I84" i="1"/>
  <c r="J84" i="1" s="1"/>
  <c r="I88" i="1"/>
  <c r="J88" i="1" s="1"/>
  <c r="I92" i="1"/>
  <c r="J92" i="1" s="1"/>
  <c r="I96" i="1"/>
  <c r="J96" i="1" s="1"/>
  <c r="I100" i="1"/>
  <c r="J100" i="1" s="1"/>
  <c r="I104" i="1"/>
  <c r="J104" i="1" s="1"/>
  <c r="I108" i="1"/>
  <c r="J108" i="1" s="1"/>
  <c r="I68" i="1"/>
  <c r="J68" i="1" s="1"/>
  <c r="I64" i="1"/>
  <c r="J64" i="1" s="1"/>
  <c r="I60" i="1"/>
  <c r="J60" i="1" s="1"/>
  <c r="I56" i="1"/>
  <c r="J56" i="1" s="1"/>
  <c r="I52" i="1"/>
  <c r="J52" i="1" s="1"/>
  <c r="I48" i="1"/>
  <c r="J48" i="1" s="1"/>
  <c r="I44" i="1"/>
  <c r="J44" i="1" s="1"/>
  <c r="I40" i="1"/>
  <c r="J40" i="1" s="1"/>
  <c r="I36" i="1"/>
  <c r="J36" i="1" s="1"/>
  <c r="I32" i="1"/>
  <c r="J32" i="1" s="1"/>
  <c r="I28" i="1"/>
  <c r="J28" i="1" s="1"/>
  <c r="I24" i="1"/>
  <c r="J24" i="1" s="1"/>
  <c r="I20" i="1"/>
  <c r="J20" i="1" s="1"/>
  <c r="I16" i="1"/>
  <c r="J16" i="1" s="1"/>
  <c r="I12" i="1"/>
  <c r="J12" i="1" s="1"/>
  <c r="I8" i="1"/>
  <c r="J8" i="1" s="1"/>
  <c r="I109" i="1"/>
  <c r="J109" i="1" s="1"/>
  <c r="I105" i="1"/>
  <c r="J105" i="1" s="1"/>
  <c r="I101" i="1"/>
  <c r="J101" i="1" s="1"/>
  <c r="I97" i="1"/>
  <c r="J97" i="1" s="1"/>
  <c r="I93" i="1"/>
  <c r="J93" i="1" s="1"/>
  <c r="L93" i="1" s="1"/>
  <c r="I89" i="1"/>
  <c r="J89" i="1" s="1"/>
  <c r="I85" i="1"/>
  <c r="J85" i="1" s="1"/>
  <c r="L85" i="1" s="1"/>
  <c r="I81" i="1"/>
  <c r="J81" i="1" s="1"/>
  <c r="I77" i="1"/>
  <c r="J77" i="1" s="1"/>
  <c r="I73" i="1"/>
  <c r="J73" i="1" s="1"/>
  <c r="I69" i="1"/>
  <c r="J69" i="1" s="1"/>
  <c r="I65" i="1"/>
  <c r="J65" i="1" s="1"/>
  <c r="I61" i="1"/>
  <c r="J61" i="1" s="1"/>
  <c r="I57" i="1"/>
  <c r="J57" i="1" s="1"/>
  <c r="I53" i="1"/>
  <c r="J53" i="1" s="1"/>
  <c r="I49" i="1"/>
  <c r="J49" i="1" s="1"/>
  <c r="I45" i="1"/>
  <c r="J45" i="1" s="1"/>
  <c r="I41" i="1"/>
  <c r="J41" i="1" s="1"/>
  <c r="I37" i="1"/>
  <c r="J37" i="1" s="1"/>
  <c r="I33" i="1"/>
  <c r="J33" i="1" s="1"/>
  <c r="I29" i="1"/>
  <c r="J29" i="1" s="1"/>
  <c r="I25" i="1"/>
  <c r="J25" i="1" s="1"/>
  <c r="I21" i="1"/>
  <c r="J21" i="1" s="1"/>
  <c r="I17" i="1"/>
  <c r="J17" i="1" s="1"/>
  <c r="I13" i="1"/>
  <c r="J13" i="1" s="1"/>
  <c r="I9" i="1"/>
  <c r="J9" i="1" s="1"/>
  <c r="I66" i="1"/>
  <c r="J66" i="1" s="1"/>
  <c r="I62" i="1"/>
  <c r="J62" i="1" s="1"/>
  <c r="I58" i="1"/>
  <c r="J58" i="1" s="1"/>
  <c r="I54" i="1"/>
  <c r="J54" i="1" s="1"/>
  <c r="I50" i="1"/>
  <c r="J50" i="1" s="1"/>
  <c r="I46" i="1"/>
  <c r="J46" i="1" s="1"/>
  <c r="I42" i="1"/>
  <c r="J42" i="1" s="1"/>
  <c r="L42" i="1" s="1"/>
  <c r="I38" i="1"/>
  <c r="J38" i="1" s="1"/>
  <c r="I34" i="1"/>
  <c r="J34" i="1" s="1"/>
  <c r="L34" i="1" s="1"/>
  <c r="I30" i="1"/>
  <c r="J30" i="1" s="1"/>
  <c r="I26" i="1"/>
  <c r="J26" i="1" s="1"/>
  <c r="I22" i="1"/>
  <c r="J22" i="1" s="1"/>
  <c r="I18" i="1"/>
  <c r="J18" i="1" s="1"/>
  <c r="L18" i="1" s="1"/>
  <c r="I14" i="1"/>
  <c r="J14" i="1" s="1"/>
  <c r="I10" i="1"/>
  <c r="J10" i="1" s="1"/>
  <c r="I6" i="1"/>
  <c r="J6" i="1" s="1"/>
  <c r="I107" i="1"/>
  <c r="J107" i="1" s="1"/>
  <c r="L107" i="1" s="1"/>
  <c r="I103" i="1"/>
  <c r="J103" i="1" s="1"/>
  <c r="I99" i="1"/>
  <c r="J99" i="1" s="1"/>
  <c r="I95" i="1"/>
  <c r="J95" i="1" s="1"/>
  <c r="I91" i="1"/>
  <c r="J91" i="1" s="1"/>
  <c r="I87" i="1"/>
  <c r="J87" i="1" s="1"/>
  <c r="I83" i="1"/>
  <c r="J83" i="1" s="1"/>
  <c r="I79" i="1"/>
  <c r="J79" i="1" s="1"/>
  <c r="I75" i="1"/>
  <c r="J75" i="1" s="1"/>
  <c r="I71" i="1"/>
  <c r="J71" i="1" s="1"/>
  <c r="I67" i="1"/>
  <c r="J67" i="1" s="1"/>
  <c r="I63" i="1"/>
  <c r="J63" i="1" s="1"/>
  <c r="I59" i="1"/>
  <c r="J59" i="1" s="1"/>
  <c r="I55" i="1"/>
  <c r="J55" i="1" s="1"/>
  <c r="I51" i="1"/>
  <c r="J51" i="1" s="1"/>
  <c r="I47" i="1"/>
  <c r="J47" i="1" s="1"/>
  <c r="I43" i="1"/>
  <c r="J43" i="1" s="1"/>
  <c r="L43" i="1" s="1"/>
  <c r="I39" i="1"/>
  <c r="J39" i="1" s="1"/>
  <c r="I35" i="1"/>
  <c r="J35" i="1" s="1"/>
  <c r="I31" i="1"/>
  <c r="J31" i="1" s="1"/>
  <c r="I27" i="1"/>
  <c r="J27" i="1" s="1"/>
  <c r="L27" i="1" s="1"/>
  <c r="I23" i="1"/>
  <c r="J23" i="1" s="1"/>
  <c r="I19" i="1"/>
  <c r="J19" i="1" s="1"/>
  <c r="L19" i="1" s="1"/>
  <c r="I15" i="1"/>
  <c r="J15" i="1" s="1"/>
  <c r="I11" i="1"/>
  <c r="J11" i="1" s="1"/>
  <c r="L11" i="1" s="1"/>
  <c r="I7" i="1"/>
  <c r="J7" i="1" s="1"/>
  <c r="L36" i="1"/>
  <c r="L44" i="1"/>
  <c r="L87" i="1"/>
  <c r="L14" i="1"/>
  <c r="L30" i="1"/>
  <c r="L108" i="1"/>
  <c r="L8" i="1"/>
  <c r="L88" i="1"/>
  <c r="L97" i="1"/>
  <c r="L40" i="1"/>
  <c r="L63" i="1"/>
  <c r="L71" i="1"/>
  <c r="L48" i="1"/>
  <c r="L22" i="1"/>
  <c r="L81" i="1"/>
  <c r="L110" i="1"/>
  <c r="L55" i="1"/>
  <c r="L41" i="1"/>
  <c r="L68" i="1"/>
  <c r="L57" i="1"/>
  <c r="L76" i="1"/>
  <c r="L26" i="1"/>
  <c r="L109" i="1"/>
  <c r="L45" i="1"/>
  <c r="L56" i="1"/>
  <c r="L106" i="1"/>
  <c r="L92" i="1"/>
  <c r="L49" i="1"/>
  <c r="L38" i="1"/>
  <c r="L101" i="1"/>
  <c r="L37" i="1"/>
  <c r="L16" i="1"/>
  <c r="L78" i="1"/>
  <c r="L39" i="1"/>
  <c r="L66" i="1"/>
  <c r="L73" i="1"/>
  <c r="L99" i="1"/>
  <c r="L25" i="1"/>
  <c r="L74" i="1"/>
  <c r="L95" i="1"/>
  <c r="L51" i="1"/>
  <c r="L23" i="1"/>
  <c r="L82" i="1"/>
  <c r="L6" i="1"/>
  <c r="J5" i="1"/>
  <c r="J111" i="1" s="1"/>
  <c r="L65" i="1"/>
  <c r="L12" i="1"/>
  <c r="L28" i="1"/>
  <c r="L24" i="1"/>
  <c r="L32" i="1"/>
  <c r="L52" i="1"/>
  <c r="L96" i="1"/>
  <c r="L59" i="1"/>
  <c r="L47" i="1"/>
  <c r="L54" i="1"/>
  <c r="L31" i="1"/>
  <c r="L7" i="1"/>
  <c r="L79" i="1"/>
  <c r="L105" i="1"/>
  <c r="L102" i="1"/>
  <c r="L15" i="1"/>
  <c r="L9" i="1"/>
  <c r="L104" i="1"/>
  <c r="L72" i="1"/>
  <c r="L90" i="1"/>
  <c r="L83" i="1"/>
  <c r="L89" i="1"/>
  <c r="L64" i="1"/>
  <c r="L94" i="1"/>
  <c r="L91" i="1"/>
  <c r="L77" i="1"/>
  <c r="L13" i="1"/>
  <c r="L84" i="1"/>
  <c r="L70" i="1"/>
  <c r="L103" i="1"/>
  <c r="L67" i="1"/>
  <c r="L60" i="1"/>
  <c r="L75" i="1"/>
  <c r="L69" i="1"/>
  <c r="L80" i="1"/>
  <c r="L20" i="1"/>
  <c r="L50" i="1"/>
  <c r="L61" i="1"/>
  <c r="L58" i="1"/>
  <c r="L53" i="1"/>
  <c r="L17" i="1"/>
  <c r="L29" i="1"/>
  <c r="L21" i="1"/>
  <c r="L33" i="1"/>
  <c r="L100" i="1"/>
  <c r="L46" i="1"/>
  <c r="L35" i="1"/>
  <c r="L10" i="1"/>
  <c r="L86" i="1"/>
  <c r="L62" i="1"/>
  <c r="L98" i="1"/>
  <c r="I111" i="1" l="1"/>
  <c r="L5" i="1"/>
  <c r="L111" i="1" l="1"/>
  <c r="N111" i="1" s="1"/>
  <c r="P5" i="1" l="1"/>
  <c r="R5" i="1" s="1"/>
  <c r="S5" i="1" s="1" a="1"/>
  <c r="P9" i="1"/>
  <c r="R9" i="1" s="1"/>
  <c r="P109" i="1"/>
  <c r="R109" i="1" s="1"/>
  <c r="P79" i="1"/>
  <c r="R79" i="1" s="1"/>
  <c r="P32" i="1"/>
  <c r="R32" i="1" s="1"/>
  <c r="P98" i="1"/>
  <c r="R98" i="1" s="1"/>
  <c r="P96" i="1"/>
  <c r="R96" i="1" s="1"/>
  <c r="P85" i="1"/>
  <c r="R85" i="1" s="1"/>
  <c r="P55" i="1"/>
  <c r="R55" i="1" s="1"/>
  <c r="P73" i="1"/>
  <c r="R73" i="1" s="1"/>
  <c r="P105" i="1"/>
  <c r="R105" i="1" s="1"/>
  <c r="P52" i="1"/>
  <c r="R52" i="1" s="1"/>
  <c r="P37" i="1"/>
  <c r="R37" i="1" s="1"/>
  <c r="P18" i="1"/>
  <c r="R18" i="1" s="1"/>
  <c r="P97" i="1"/>
  <c r="R97" i="1" s="1"/>
  <c r="P7" i="1"/>
  <c r="R7" i="1" s="1"/>
  <c r="P71" i="1"/>
  <c r="R71" i="1" s="1"/>
  <c r="P62" i="1"/>
  <c r="R62" i="1" s="1"/>
  <c r="P81" i="1"/>
  <c r="R81" i="1" s="1"/>
  <c r="P56" i="1"/>
  <c r="R56" i="1" s="1"/>
  <c r="P41" i="1"/>
  <c r="R41" i="1" s="1"/>
  <c r="P51" i="1"/>
  <c r="R51" i="1" s="1"/>
  <c r="P36" i="1"/>
  <c r="R36" i="1" s="1"/>
  <c r="P102" i="1"/>
  <c r="R102" i="1" s="1"/>
  <c r="P87" i="1"/>
  <c r="R87" i="1" s="1"/>
  <c r="P94" i="1"/>
  <c r="R94" i="1" s="1"/>
  <c r="P61" i="1"/>
  <c r="R61" i="1" s="1"/>
  <c r="P91" i="1"/>
  <c r="R91" i="1" s="1"/>
  <c r="P46" i="1"/>
  <c r="R46" i="1" s="1"/>
  <c r="P111" i="1"/>
  <c r="P67" i="1"/>
  <c r="R67" i="1" s="1"/>
  <c r="P106" i="1"/>
  <c r="R106" i="1" s="1"/>
  <c r="P13" i="1"/>
  <c r="R13" i="1" s="1"/>
  <c r="P95" i="1"/>
  <c r="R95" i="1" s="1"/>
  <c r="P90" i="1"/>
  <c r="R90" i="1" s="1"/>
  <c r="P11" i="1"/>
  <c r="R11" i="1" s="1"/>
  <c r="P34" i="1"/>
  <c r="R34" i="1" s="1"/>
  <c r="P100" i="1"/>
  <c r="R100" i="1" s="1"/>
  <c r="P54" i="1"/>
  <c r="R54" i="1" s="1"/>
  <c r="P82" i="1"/>
  <c r="R82" i="1" s="1"/>
  <c r="P15" i="1"/>
  <c r="R15" i="1" s="1"/>
  <c r="P50" i="1"/>
  <c r="R50" i="1" s="1"/>
  <c r="P64" i="1"/>
  <c r="R64" i="1" s="1"/>
  <c r="P89" i="1"/>
  <c r="R89" i="1" s="1"/>
  <c r="P86" i="1"/>
  <c r="R86" i="1" s="1"/>
  <c r="P92" i="1"/>
  <c r="R92" i="1" s="1"/>
  <c r="P39" i="1"/>
  <c r="R39" i="1" s="1"/>
  <c r="P19" i="1"/>
  <c r="R19" i="1" s="1"/>
  <c r="P30" i="1"/>
  <c r="R30" i="1" s="1"/>
  <c r="P84" i="1"/>
  <c r="R84" i="1" s="1"/>
  <c r="P24" i="1"/>
  <c r="R24" i="1" s="1"/>
  <c r="P65" i="1"/>
  <c r="R65" i="1" s="1"/>
  <c r="P25" i="1"/>
  <c r="R25" i="1" s="1"/>
  <c r="P99" i="1"/>
  <c r="R99" i="1" s="1"/>
  <c r="P16" i="1"/>
  <c r="R16" i="1" s="1"/>
  <c r="P48" i="1"/>
  <c r="R48" i="1" s="1"/>
  <c r="P66" i="1"/>
  <c r="R66" i="1" s="1"/>
  <c r="P101" i="1"/>
  <c r="R101" i="1" s="1"/>
  <c r="P35" i="1"/>
  <c r="R35" i="1" s="1"/>
  <c r="P68" i="1"/>
  <c r="R68" i="1" s="1"/>
  <c r="P6" i="1"/>
  <c r="R6" i="1" s="1"/>
  <c r="P28" i="1"/>
  <c r="R28" i="1" s="1"/>
  <c r="P88" i="1"/>
  <c r="R88" i="1" s="1"/>
  <c r="P107" i="1"/>
  <c r="R107" i="1" s="1"/>
  <c r="P58" i="1"/>
  <c r="R58" i="1" s="1"/>
  <c r="P45" i="1"/>
  <c r="R45" i="1" s="1"/>
  <c r="P59" i="1"/>
  <c r="R59" i="1" s="1"/>
  <c r="P38" i="1"/>
  <c r="R38" i="1" s="1"/>
  <c r="P104" i="1"/>
  <c r="R104" i="1" s="1"/>
  <c r="P47" i="1"/>
  <c r="R47" i="1" s="1"/>
  <c r="P53" i="1"/>
  <c r="R53" i="1" s="1"/>
  <c r="P21" i="1"/>
  <c r="R21" i="1" s="1"/>
  <c r="P12" i="1"/>
  <c r="R12" i="1" s="1"/>
  <c r="P74" i="1"/>
  <c r="R74" i="1" s="1"/>
  <c r="P27" i="1"/>
  <c r="R27" i="1" s="1"/>
  <c r="P42" i="1"/>
  <c r="R42" i="1" s="1"/>
  <c r="P108" i="1"/>
  <c r="R108" i="1" s="1"/>
  <c r="P31" i="1"/>
  <c r="R31" i="1" s="1"/>
  <c r="P22" i="1"/>
  <c r="R22" i="1" s="1"/>
  <c r="P72" i="1"/>
  <c r="R72" i="1" s="1"/>
  <c r="P49" i="1"/>
  <c r="R49" i="1" s="1"/>
  <c r="P40" i="1"/>
  <c r="R40" i="1" s="1"/>
  <c r="P57" i="1"/>
  <c r="R57" i="1" s="1"/>
  <c r="P83" i="1"/>
  <c r="R83" i="1" s="1"/>
  <c r="P44" i="1"/>
  <c r="R44" i="1" s="1"/>
  <c r="P110" i="1"/>
  <c r="R110" i="1" s="1"/>
  <c r="P10" i="1"/>
  <c r="R10" i="1" s="1"/>
  <c r="P78" i="1"/>
  <c r="R78" i="1" s="1"/>
  <c r="P77" i="1"/>
  <c r="R77" i="1" s="1"/>
  <c r="P17" i="1"/>
  <c r="R17" i="1" s="1"/>
  <c r="P60" i="1"/>
  <c r="R60" i="1" s="1"/>
  <c r="P93" i="1"/>
  <c r="R93" i="1" s="1"/>
  <c r="P33" i="1"/>
  <c r="R33" i="1" s="1"/>
  <c r="P8" i="1"/>
  <c r="R8" i="1" s="1"/>
  <c r="P26" i="1"/>
  <c r="R26" i="1" s="1"/>
  <c r="P29" i="1"/>
  <c r="R29" i="1" s="1"/>
  <c r="P14" i="1"/>
  <c r="R14" i="1" s="1"/>
  <c r="P70" i="1"/>
  <c r="R70" i="1" s="1"/>
  <c r="P43" i="1"/>
  <c r="R43" i="1" s="1"/>
  <c r="P75" i="1"/>
  <c r="R75" i="1" s="1"/>
  <c r="P63" i="1"/>
  <c r="R63" i="1" s="1"/>
  <c r="P80" i="1"/>
  <c r="R80" i="1" s="1"/>
  <c r="P76" i="1"/>
  <c r="R76" i="1" s="1"/>
  <c r="P69" i="1"/>
  <c r="R69" i="1" s="1"/>
  <c r="P103" i="1"/>
  <c r="R103" i="1" s="1"/>
  <c r="P20" i="1"/>
  <c r="R20" i="1" s="1"/>
  <c r="P23" i="1"/>
  <c r="R23" i="1" s="1"/>
  <c r="R111" i="1" l="1"/>
  <c r="S5" i="1"/>
  <c r="S70" i="1"/>
  <c r="T70" i="1" s="1"/>
  <c r="S74" i="1"/>
  <c r="S78" i="1"/>
  <c r="T78" i="1" s="1"/>
  <c r="S82" i="1"/>
  <c r="S86" i="1"/>
  <c r="T86" i="1" s="1"/>
  <c r="S90" i="1"/>
  <c r="S94" i="1"/>
  <c r="T94" i="1" s="1"/>
  <c r="S98" i="1"/>
  <c r="S102" i="1"/>
  <c r="T102" i="1" s="1"/>
  <c r="S106" i="1"/>
  <c r="S110" i="1"/>
  <c r="S72" i="1"/>
  <c r="S76" i="1"/>
  <c r="T76" i="1" s="1"/>
  <c r="S80" i="1"/>
  <c r="S84" i="1"/>
  <c r="T84" i="1" s="1"/>
  <c r="S88" i="1"/>
  <c r="S92" i="1"/>
  <c r="T92" i="1" s="1"/>
  <c r="S96" i="1"/>
  <c r="S100" i="1"/>
  <c r="T100" i="1" s="1"/>
  <c r="S104" i="1"/>
  <c r="S108" i="1"/>
  <c r="T108" i="1" s="1"/>
  <c r="S68" i="1"/>
  <c r="S64" i="1"/>
  <c r="T64" i="1" s="1"/>
  <c r="S60" i="1"/>
  <c r="S56" i="1"/>
  <c r="T56" i="1" s="1"/>
  <c r="S52" i="1"/>
  <c r="S48" i="1"/>
  <c r="T48" i="1" s="1"/>
  <c r="S44" i="1"/>
  <c r="S40" i="1"/>
  <c r="T40" i="1" s="1"/>
  <c r="S36" i="1"/>
  <c r="S32" i="1"/>
  <c r="T32" i="1" s="1"/>
  <c r="S28" i="1"/>
  <c r="S24" i="1"/>
  <c r="T24" i="1" s="1"/>
  <c r="S20" i="1"/>
  <c r="S16" i="1"/>
  <c r="T16" i="1" s="1"/>
  <c r="S12" i="1"/>
  <c r="S8" i="1"/>
  <c r="T8" i="1" s="1"/>
  <c r="S109" i="1"/>
  <c r="S105" i="1"/>
  <c r="T105" i="1" s="1"/>
  <c r="S101" i="1"/>
  <c r="S97" i="1"/>
  <c r="T97" i="1" s="1"/>
  <c r="S93" i="1"/>
  <c r="T93" i="1" s="1"/>
  <c r="S89" i="1"/>
  <c r="T89" i="1" s="1"/>
  <c r="S85" i="1"/>
  <c r="S81" i="1"/>
  <c r="T81" i="1" s="1"/>
  <c r="S77" i="1"/>
  <c r="S73" i="1"/>
  <c r="T73" i="1" s="1"/>
  <c r="S69" i="1"/>
  <c r="S65" i="1"/>
  <c r="T65" i="1" s="1"/>
  <c r="S61" i="1"/>
  <c r="S57" i="1"/>
  <c r="T57" i="1" s="1"/>
  <c r="S53" i="1"/>
  <c r="S49" i="1"/>
  <c r="T49" i="1" s="1"/>
  <c r="S45" i="1"/>
  <c r="S41" i="1"/>
  <c r="T41" i="1" s="1"/>
  <c r="S37" i="1"/>
  <c r="S33" i="1"/>
  <c r="T33" i="1" s="1"/>
  <c r="S29" i="1"/>
  <c r="S25" i="1"/>
  <c r="S21" i="1"/>
  <c r="S17" i="1"/>
  <c r="T17" i="1" s="1"/>
  <c r="S13" i="1"/>
  <c r="S9" i="1"/>
  <c r="T9" i="1" s="1"/>
  <c r="S66" i="1"/>
  <c r="S62" i="1"/>
  <c r="T62" i="1" s="1"/>
  <c r="S58" i="1"/>
  <c r="S54" i="1"/>
  <c r="S50" i="1"/>
  <c r="S46" i="1"/>
  <c r="T46" i="1" s="1"/>
  <c r="S42" i="1"/>
  <c r="S38" i="1"/>
  <c r="T38" i="1" s="1"/>
  <c r="S34" i="1"/>
  <c r="S30" i="1"/>
  <c r="T30" i="1" s="1"/>
  <c r="S26" i="1"/>
  <c r="S22" i="1"/>
  <c r="S18" i="1"/>
  <c r="S14" i="1"/>
  <c r="T14" i="1" s="1"/>
  <c r="S10" i="1"/>
  <c r="S6" i="1"/>
  <c r="T6" i="1" s="1"/>
  <c r="S107" i="1"/>
  <c r="S103" i="1"/>
  <c r="T103" i="1" s="1"/>
  <c r="S99" i="1"/>
  <c r="S95" i="1"/>
  <c r="T95" i="1" s="1"/>
  <c r="S91" i="1"/>
  <c r="S87" i="1"/>
  <c r="T87" i="1" s="1"/>
  <c r="S83" i="1"/>
  <c r="S79" i="1"/>
  <c r="T79" i="1" s="1"/>
  <c r="S75" i="1"/>
  <c r="S71" i="1"/>
  <c r="T71" i="1" s="1"/>
  <c r="S67" i="1"/>
  <c r="S63" i="1"/>
  <c r="S59" i="1"/>
  <c r="S55" i="1"/>
  <c r="T55" i="1" s="1"/>
  <c r="S51" i="1"/>
  <c r="S47" i="1"/>
  <c r="S43" i="1"/>
  <c r="S39" i="1"/>
  <c r="S35" i="1"/>
  <c r="S31" i="1"/>
  <c r="T31" i="1" s="1"/>
  <c r="S27" i="1"/>
  <c r="S23" i="1"/>
  <c r="T23" i="1" s="1"/>
  <c r="S19" i="1"/>
  <c r="S15" i="1"/>
  <c r="T15" i="1" s="1"/>
  <c r="S11" i="1"/>
  <c r="S7" i="1"/>
  <c r="T36" i="1"/>
  <c r="T20" i="1"/>
  <c r="T104" i="1"/>
  <c r="T25" i="1"/>
  <c r="T82" i="1"/>
  <c r="T22" i="1"/>
  <c r="T50" i="1"/>
  <c r="T63" i="1"/>
  <c r="T29" i="1"/>
  <c r="T13" i="1"/>
  <c r="T53" i="1"/>
  <c r="T39" i="1"/>
  <c r="T75" i="1"/>
  <c r="T47" i="1"/>
  <c r="T77" i="1"/>
  <c r="T7" i="1"/>
  <c r="T45" i="1"/>
  <c r="T54" i="1"/>
  <c r="T19" i="1"/>
  <c r="T28" i="1"/>
  <c r="T107" i="1"/>
  <c r="T34" i="1"/>
  <c r="T51" i="1"/>
  <c r="T11" i="1"/>
  <c r="T52" i="1"/>
  <c r="T42" i="1"/>
  <c r="T101" i="1"/>
  <c r="T96" i="1"/>
  <c r="T88" i="1"/>
  <c r="T85" i="1"/>
  <c r="T44" i="1"/>
  <c r="T68" i="1"/>
  <c r="T83" i="1"/>
  <c r="T43" i="1"/>
  <c r="T58" i="1"/>
  <c r="T80" i="1"/>
  <c r="T37" i="1"/>
  <c r="T26" i="1"/>
  <c r="T74" i="1"/>
  <c r="T110" i="1"/>
  <c r="T109" i="1"/>
  <c r="T18" i="1"/>
  <c r="T66" i="1"/>
  <c r="T10" i="1"/>
  <c r="T69" i="1"/>
  <c r="T12" i="1"/>
  <c r="T98" i="1"/>
  <c r="T72" i="1"/>
  <c r="T67" i="1"/>
  <c r="T106" i="1"/>
  <c r="T59" i="1"/>
  <c r="T90" i="1"/>
  <c r="T61" i="1"/>
  <c r="T21" i="1"/>
  <c r="T60" i="1"/>
  <c r="T99" i="1"/>
  <c r="T35" i="1"/>
  <c r="T91" i="1"/>
  <c r="T27" i="1"/>
  <c r="S111" i="1" l="1"/>
  <c r="Z81" i="1"/>
  <c r="X81" i="1"/>
  <c r="V81" i="1"/>
  <c r="Z30" i="1"/>
  <c r="V30" i="1"/>
  <c r="X30" i="1"/>
  <c r="C24" i="2"/>
  <c r="V60" i="1"/>
  <c r="Z60" i="1"/>
  <c r="X60" i="1"/>
  <c r="X21" i="1"/>
  <c r="V21" i="1"/>
  <c r="Z21" i="1"/>
  <c r="X108" i="1"/>
  <c r="Z108" i="1"/>
  <c r="V108" i="1"/>
  <c r="X59" i="1"/>
  <c r="V59" i="1"/>
  <c r="Z59" i="1"/>
  <c r="V106" i="1"/>
  <c r="X106" i="1"/>
  <c r="Z106" i="1"/>
  <c r="X38" i="1"/>
  <c r="Z38" i="1"/>
  <c r="V38" i="1"/>
  <c r="X91" i="1"/>
  <c r="Z91" i="1"/>
  <c r="V91" i="1"/>
  <c r="V84" i="1"/>
  <c r="Z84" i="1"/>
  <c r="X84" i="1"/>
  <c r="Z35" i="1"/>
  <c r="V35" i="1"/>
  <c r="X35" i="1"/>
  <c r="V97" i="1"/>
  <c r="Z97" i="1"/>
  <c r="X97" i="1"/>
  <c r="C28" i="2"/>
  <c r="X73" i="1"/>
  <c r="V73" i="1"/>
  <c r="Z73" i="1"/>
  <c r="Z61" i="1"/>
  <c r="V61" i="1"/>
  <c r="X61" i="1"/>
  <c r="X57" i="1"/>
  <c r="V57" i="1"/>
  <c r="Z57" i="1"/>
  <c r="V14" i="1"/>
  <c r="Z14" i="1"/>
  <c r="X14" i="1"/>
  <c r="T5" i="1"/>
  <c r="Z17" i="1"/>
  <c r="C9" i="2"/>
  <c r="X17" i="1"/>
  <c r="V17" i="1"/>
  <c r="C12" i="2"/>
  <c r="X32" i="1"/>
  <c r="Z32" i="1"/>
  <c r="V32" i="1"/>
  <c r="X67" i="1"/>
  <c r="Z67" i="1"/>
  <c r="C26" i="2"/>
  <c r="V67" i="1"/>
  <c r="V48" i="1"/>
  <c r="Z48" i="1"/>
  <c r="X48" i="1"/>
  <c r="V92" i="1"/>
  <c r="Z92" i="1"/>
  <c r="X92" i="1"/>
  <c r="Z98" i="1"/>
  <c r="V98" i="1"/>
  <c r="X98" i="1"/>
  <c r="V102" i="1"/>
  <c r="Z102" i="1"/>
  <c r="X102" i="1"/>
  <c r="Z69" i="1"/>
  <c r="X69" i="1"/>
  <c r="V69" i="1"/>
  <c r="V66" i="1"/>
  <c r="Z66" i="1"/>
  <c r="X66" i="1"/>
  <c r="V109" i="1"/>
  <c r="Z109" i="1"/>
  <c r="X109" i="1"/>
  <c r="X74" i="1"/>
  <c r="E29" i="2" s="1"/>
  <c r="Z74" i="1"/>
  <c r="V74" i="1"/>
  <c r="D29" i="2" s="1"/>
  <c r="C29" i="2"/>
  <c r="C14" i="2"/>
  <c r="V37" i="1"/>
  <c r="X37" i="1"/>
  <c r="Z37" i="1"/>
  <c r="X100" i="1"/>
  <c r="V100" i="1"/>
  <c r="Z100" i="1"/>
  <c r="C38" i="2"/>
  <c r="Z58" i="1"/>
  <c r="F23" i="2" s="1"/>
  <c r="C23" i="2"/>
  <c r="X58" i="1"/>
  <c r="E23" i="2" s="1"/>
  <c r="V58" i="1"/>
  <c r="V83" i="1"/>
  <c r="Z83" i="1"/>
  <c r="X83" i="1"/>
  <c r="Z55" i="1"/>
  <c r="V55" i="1"/>
  <c r="X55" i="1"/>
  <c r="X44" i="1"/>
  <c r="Z44" i="1"/>
  <c r="V44" i="1"/>
  <c r="V88" i="1"/>
  <c r="X88" i="1"/>
  <c r="Z88" i="1"/>
  <c r="C34" i="2"/>
  <c r="Z9" i="1"/>
  <c r="F6" i="2" s="1"/>
  <c r="V9" i="1"/>
  <c r="D6" i="2" s="1"/>
  <c r="X9" i="1"/>
  <c r="E6" i="2" s="1"/>
  <c r="C6" i="2"/>
  <c r="C39" i="2"/>
  <c r="V101" i="1"/>
  <c r="X101" i="1"/>
  <c r="Z101" i="1"/>
  <c r="C5" i="2"/>
  <c r="Z8" i="1"/>
  <c r="F5" i="2" s="1"/>
  <c r="X8" i="1"/>
  <c r="E5" i="2" s="1"/>
  <c r="V8" i="1"/>
  <c r="D5" i="2" s="1"/>
  <c r="V52" i="1"/>
  <c r="Z52" i="1"/>
  <c r="C21" i="2"/>
  <c r="X52" i="1"/>
  <c r="V51" i="1"/>
  <c r="X51" i="1"/>
  <c r="Z51" i="1"/>
  <c r="C20" i="2"/>
  <c r="Z107" i="1"/>
  <c r="V107" i="1"/>
  <c r="X107" i="1"/>
  <c r="X103" i="1"/>
  <c r="Z103" i="1"/>
  <c r="V103" i="1"/>
  <c r="Z65" i="1"/>
  <c r="X65" i="1"/>
  <c r="V65" i="1"/>
  <c r="X86" i="1"/>
  <c r="V86" i="1"/>
  <c r="Z86" i="1"/>
  <c r="V40" i="1"/>
  <c r="Z40" i="1"/>
  <c r="X40" i="1"/>
  <c r="Z45" i="1"/>
  <c r="C16" i="2"/>
  <c r="X45" i="1"/>
  <c r="V45" i="1"/>
  <c r="V71" i="1"/>
  <c r="C27" i="2"/>
  <c r="X71" i="1"/>
  <c r="Z71" i="1"/>
  <c r="C32" i="2"/>
  <c r="Z77" i="1"/>
  <c r="V77" i="1"/>
  <c r="X77" i="1"/>
  <c r="X87" i="1"/>
  <c r="V87" i="1"/>
  <c r="Z87" i="1"/>
  <c r="Z79" i="1"/>
  <c r="X79" i="1"/>
  <c r="V79" i="1"/>
  <c r="Z16" i="1"/>
  <c r="V16" i="1"/>
  <c r="X16" i="1"/>
  <c r="Z53" i="1"/>
  <c r="X53" i="1"/>
  <c r="V53" i="1"/>
  <c r="Z29" i="1"/>
  <c r="X29" i="1"/>
  <c r="V29" i="1"/>
  <c r="X64" i="1"/>
  <c r="Z64" i="1"/>
  <c r="V64" i="1"/>
  <c r="Z49" i="1"/>
  <c r="F18" i="2" s="1"/>
  <c r="X49" i="1"/>
  <c r="E18" i="2" s="1"/>
  <c r="V49" i="1"/>
  <c r="D18" i="2" s="1"/>
  <c r="C18" i="2"/>
  <c r="C40" i="2"/>
  <c r="X105" i="1"/>
  <c r="Z105" i="1"/>
  <c r="V105" i="1"/>
  <c r="V82" i="1"/>
  <c r="Z82" i="1"/>
  <c r="X82" i="1"/>
  <c r="X56" i="1"/>
  <c r="Z56" i="1"/>
  <c r="V56" i="1"/>
  <c r="Z46" i="1"/>
  <c r="X46" i="1"/>
  <c r="V46" i="1"/>
  <c r="X20" i="1"/>
  <c r="V20" i="1"/>
  <c r="Z20" i="1"/>
  <c r="C35" i="2"/>
  <c r="V93" i="1"/>
  <c r="Z93" i="1"/>
  <c r="F35" i="2" s="1"/>
  <c r="X93" i="1"/>
  <c r="V27" i="1"/>
  <c r="Z27" i="1"/>
  <c r="X27" i="1"/>
  <c r="X99" i="1"/>
  <c r="Z99" i="1"/>
  <c r="V99" i="1"/>
  <c r="V15" i="1"/>
  <c r="Z15" i="1"/>
  <c r="X15" i="1"/>
  <c r="Z90" i="1"/>
  <c r="X90" i="1"/>
  <c r="V90" i="1"/>
  <c r="X78" i="1"/>
  <c r="Z78" i="1"/>
  <c r="V78" i="1"/>
  <c r="X33" i="1"/>
  <c r="V33" i="1"/>
  <c r="Z33" i="1"/>
  <c r="Z72" i="1"/>
  <c r="V72" i="1"/>
  <c r="X72" i="1"/>
  <c r="C42" i="2"/>
  <c r="V12" i="1"/>
  <c r="Z12" i="1"/>
  <c r="X12" i="1"/>
  <c r="Z10" i="1"/>
  <c r="V10" i="1"/>
  <c r="X10" i="1"/>
  <c r="C7" i="2"/>
  <c r="Z18" i="1"/>
  <c r="X18" i="1"/>
  <c r="V18" i="1"/>
  <c r="Z110" i="1"/>
  <c r="F41" i="2" s="1"/>
  <c r="V110" i="1"/>
  <c r="D41" i="2" s="1"/>
  <c r="C41" i="2"/>
  <c r="X110" i="1"/>
  <c r="E41" i="2" s="1"/>
  <c r="Z26" i="1"/>
  <c r="X26" i="1"/>
  <c r="V26" i="1"/>
  <c r="Z80" i="1"/>
  <c r="X80" i="1"/>
  <c r="C33" i="2"/>
  <c r="V80" i="1"/>
  <c r="Z89" i="1"/>
  <c r="X89" i="1"/>
  <c r="V89" i="1"/>
  <c r="X43" i="1"/>
  <c r="Z43" i="1"/>
  <c r="V43" i="1"/>
  <c r="X31" i="1"/>
  <c r="V31" i="1"/>
  <c r="Z31" i="1"/>
  <c r="X68" i="1"/>
  <c r="Z68" i="1"/>
  <c r="V68" i="1"/>
  <c r="Z85" i="1"/>
  <c r="X85" i="1"/>
  <c r="V85" i="1"/>
  <c r="C37" i="2"/>
  <c r="V96" i="1"/>
  <c r="X96" i="1"/>
  <c r="Z96" i="1"/>
  <c r="V70" i="1"/>
  <c r="Z70" i="1"/>
  <c r="X70" i="1"/>
  <c r="V42" i="1"/>
  <c r="Z42" i="1"/>
  <c r="X42" i="1"/>
  <c r="C11" i="2"/>
  <c r="Z24" i="1"/>
  <c r="X24" i="1"/>
  <c r="V24" i="1"/>
  <c r="Z11" i="1"/>
  <c r="V11" i="1"/>
  <c r="X11" i="1"/>
  <c r="C13" i="2"/>
  <c r="X34" i="1"/>
  <c r="E13" i="2" s="1"/>
  <c r="V34" i="1"/>
  <c r="Z34" i="1"/>
  <c r="F13" i="2" s="1"/>
  <c r="V28" i="1"/>
  <c r="X28" i="1"/>
  <c r="Z28" i="1"/>
  <c r="Z19" i="1"/>
  <c r="V19" i="1"/>
  <c r="C10" i="2"/>
  <c r="X19" i="1"/>
  <c r="V6" i="1"/>
  <c r="Z6" i="1"/>
  <c r="X6" i="1"/>
  <c r="C31" i="2"/>
  <c r="X76" i="1"/>
  <c r="Z76" i="1"/>
  <c r="V76" i="1"/>
  <c r="V54" i="1"/>
  <c r="X54" i="1"/>
  <c r="E22" i="2" s="1"/>
  <c r="C22" i="2"/>
  <c r="Z54" i="1"/>
  <c r="F22" i="2" s="1"/>
  <c r="Z7" i="1"/>
  <c r="V7" i="1"/>
  <c r="X7" i="1"/>
  <c r="C15" i="2"/>
  <c r="Z41" i="1"/>
  <c r="X41" i="1"/>
  <c r="E15" i="2" s="1"/>
  <c r="V41" i="1"/>
  <c r="X23" i="1"/>
  <c r="Z23" i="1"/>
  <c r="C25" i="2"/>
  <c r="V23" i="1"/>
  <c r="C17" i="2"/>
  <c r="Z47" i="1"/>
  <c r="X47" i="1"/>
  <c r="E17" i="2" s="1"/>
  <c r="V47" i="1"/>
  <c r="C30" i="2"/>
  <c r="Z75" i="1"/>
  <c r="F30" i="2" s="1"/>
  <c r="X75" i="1"/>
  <c r="E30" i="2" s="1"/>
  <c r="V75" i="1"/>
  <c r="X39" i="1"/>
  <c r="Z39" i="1"/>
  <c r="V39" i="1"/>
  <c r="C8" i="2"/>
  <c r="Z13" i="1"/>
  <c r="F8" i="2" s="1"/>
  <c r="X13" i="1"/>
  <c r="V13" i="1"/>
  <c r="D8" i="2" s="1"/>
  <c r="Z63" i="1"/>
  <c r="X63" i="1"/>
  <c r="V63" i="1"/>
  <c r="V50" i="1"/>
  <c r="D19" i="2" s="1"/>
  <c r="Z50" i="1"/>
  <c r="X50" i="1"/>
  <c r="E19" i="2" s="1"/>
  <c r="C19" i="2"/>
  <c r="V22" i="1"/>
  <c r="Z22" i="1"/>
  <c r="X22" i="1"/>
  <c r="X94" i="1"/>
  <c r="V94" i="1"/>
  <c r="D36" i="2" s="1"/>
  <c r="C36" i="2"/>
  <c r="Z94" i="1"/>
  <c r="F36" i="2" s="1"/>
  <c r="X62" i="1"/>
  <c r="V62" i="1"/>
  <c r="Z62" i="1"/>
  <c r="Z25" i="1"/>
  <c r="V25" i="1"/>
  <c r="X25" i="1"/>
  <c r="Z104" i="1"/>
  <c r="V104" i="1"/>
  <c r="X104" i="1"/>
  <c r="Z36" i="1"/>
  <c r="X36" i="1"/>
  <c r="V36" i="1"/>
  <c r="V95" i="1"/>
  <c r="X95" i="1"/>
  <c r="Z95" i="1"/>
  <c r="D33" i="2" l="1"/>
  <c r="F19" i="2"/>
  <c r="E8" i="2"/>
  <c r="D30" i="2"/>
  <c r="D17" i="2"/>
  <c r="F17" i="2"/>
  <c r="D15" i="2"/>
  <c r="F15" i="2"/>
  <c r="D22" i="2"/>
  <c r="D13" i="2"/>
  <c r="E35" i="2"/>
  <c r="D35" i="2"/>
  <c r="F29" i="2"/>
  <c r="D42" i="2"/>
  <c r="D23" i="2"/>
  <c r="F31" i="2"/>
  <c r="F37" i="2"/>
  <c r="D37" i="2"/>
  <c r="E42" i="2"/>
  <c r="F40" i="2"/>
  <c r="E20" i="2"/>
  <c r="F38" i="2"/>
  <c r="E38" i="2"/>
  <c r="D28" i="2"/>
  <c r="D31" i="2"/>
  <c r="E31" i="2"/>
  <c r="E37" i="2"/>
  <c r="F42" i="2"/>
  <c r="D40" i="2"/>
  <c r="E40" i="2"/>
  <c r="F20" i="2"/>
  <c r="D20" i="2"/>
  <c r="D38" i="2"/>
  <c r="F28" i="2"/>
  <c r="E28" i="2"/>
  <c r="E36" i="2"/>
  <c r="D25" i="2"/>
  <c r="F25" i="2"/>
  <c r="E10" i="2"/>
  <c r="D10" i="2"/>
  <c r="D11" i="2"/>
  <c r="F11" i="2"/>
  <c r="F33" i="2"/>
  <c r="E7" i="2"/>
  <c r="F7" i="2"/>
  <c r="D32" i="2"/>
  <c r="E27" i="2"/>
  <c r="D27" i="2"/>
  <c r="E16" i="2"/>
  <c r="F16" i="2"/>
  <c r="E21" i="2"/>
  <c r="F21" i="2"/>
  <c r="F39" i="2"/>
  <c r="D39" i="2"/>
  <c r="E34" i="2"/>
  <c r="E14" i="2"/>
  <c r="D26" i="2"/>
  <c r="F26" i="2"/>
  <c r="D12" i="2"/>
  <c r="E12" i="2"/>
  <c r="D9" i="2"/>
  <c r="Z5" i="1"/>
  <c r="T111" i="1"/>
  <c r="V5" i="1"/>
  <c r="C4" i="2"/>
  <c r="C43" i="2" s="1"/>
  <c r="I5" i="2" s="1"/>
  <c r="I7" i="2" s="1"/>
  <c r="X5" i="1"/>
  <c r="E24" i="2"/>
  <c r="D24" i="2"/>
  <c r="E25" i="2"/>
  <c r="F10" i="2"/>
  <c r="E11" i="2"/>
  <c r="E33" i="2"/>
  <c r="D7" i="2"/>
  <c r="E32" i="2"/>
  <c r="F32" i="2"/>
  <c r="F27" i="2"/>
  <c r="D16" i="2"/>
  <c r="D21" i="2"/>
  <c r="E39" i="2"/>
  <c r="F34" i="2"/>
  <c r="D34" i="2"/>
  <c r="F14" i="2"/>
  <c r="D14" i="2"/>
  <c r="E26" i="2"/>
  <c r="F12" i="2"/>
  <c r="E9" i="2"/>
  <c r="F9" i="2"/>
  <c r="F24" i="2"/>
  <c r="X111" i="1" l="1"/>
  <c r="E4" i="2"/>
  <c r="E43" i="2" s="1"/>
  <c r="K5" i="2" s="1"/>
  <c r="V111" i="1"/>
  <c r="D4" i="2"/>
  <c r="D43" i="2" s="1"/>
  <c r="J5" i="2" s="1"/>
  <c r="J7" i="2" s="1"/>
  <c r="Z111" i="1"/>
  <c r="F4" i="2"/>
  <c r="F43" i="2" s="1"/>
  <c r="L5" i="2" s="1"/>
</calcChain>
</file>

<file path=xl/sharedStrings.xml><?xml version="1.0" encoding="utf-8"?>
<sst xmlns="http://schemas.openxmlformats.org/spreadsheetml/2006/main" count="3837" uniqueCount="609">
  <si>
    <t>雇用者
所得率</t>
  </si>
  <si>
    <t>雇用者所得誘発額（直接+1次間接波及効果）</t>
  </si>
  <si>
    <t>民間消費による需要
増加額</t>
  </si>
  <si>
    <t>2次間接
波及効果</t>
  </si>
  <si>
    <t>耕種農業</t>
  </si>
  <si>
    <t>農業サービス</t>
  </si>
  <si>
    <t>林業</t>
  </si>
  <si>
    <t>漁業</t>
  </si>
  <si>
    <t>食料品</t>
  </si>
  <si>
    <t>飲料</t>
  </si>
  <si>
    <t>たばこ</t>
  </si>
  <si>
    <t>繊維工業製品</t>
  </si>
  <si>
    <t>紙加工品</t>
  </si>
  <si>
    <t>化学肥料</t>
  </si>
  <si>
    <t>合成樹脂</t>
  </si>
  <si>
    <t>化学繊維</t>
  </si>
  <si>
    <t>石油製品</t>
  </si>
  <si>
    <t>石炭製品</t>
  </si>
  <si>
    <t>プラスチック製品</t>
  </si>
  <si>
    <t>ゴム製品</t>
  </si>
  <si>
    <t>陶磁器</t>
  </si>
  <si>
    <t>鋼材</t>
  </si>
  <si>
    <t>その他の金属製品</t>
  </si>
  <si>
    <t>その他の製造工業製品</t>
  </si>
  <si>
    <t>建築</t>
  </si>
  <si>
    <t>建設補修</t>
  </si>
  <si>
    <t>電力</t>
  </si>
  <si>
    <t>水道</t>
  </si>
  <si>
    <t>廃棄物処理</t>
  </si>
  <si>
    <t>不動産仲介及び賃貸</t>
  </si>
  <si>
    <t>住宅賃貸料</t>
  </si>
  <si>
    <t>鉄道輸送</t>
  </si>
  <si>
    <t>水運</t>
  </si>
  <si>
    <t>航空輸送</t>
  </si>
  <si>
    <t>倉庫</t>
  </si>
  <si>
    <t>通信</t>
  </si>
  <si>
    <t>放送</t>
  </si>
  <si>
    <t>公務</t>
  </si>
  <si>
    <t>教育</t>
  </si>
  <si>
    <t>研究</t>
  </si>
  <si>
    <t>物品賃貸サービス</t>
  </si>
  <si>
    <t>娯楽サービス</t>
  </si>
  <si>
    <t>その他の対個人サービス</t>
  </si>
  <si>
    <t>事務用品</t>
  </si>
  <si>
    <t>分類不明</t>
  </si>
  <si>
    <t>合計</t>
  </si>
  <si>
    <t>在庫純増</t>
  </si>
  <si>
    <t>輸出</t>
  </si>
  <si>
    <t>移出</t>
  </si>
  <si>
    <t>雇用者所得</t>
  </si>
  <si>
    <t>営業余剰</t>
  </si>
  <si>
    <t>資本減耗引当</t>
  </si>
  <si>
    <t>粗付加価値部門計</t>
  </si>
  <si>
    <t>移輸入計</t>
  </si>
  <si>
    <t>県内生産額</t>
  </si>
  <si>
    <t>就業者数</t>
  </si>
  <si>
    <t>県内自給率</t>
  </si>
  <si>
    <t>県内需要合計</t>
  </si>
  <si>
    <t>移輸入率</t>
  </si>
  <si>
    <t>Ａ</t>
  </si>
  <si>
    <t>Ｂ</t>
  </si>
  <si>
    <t>Ｃ＝Ｂ／Ａ</t>
  </si>
  <si>
    <t>Ｄ＝１－Ｃ</t>
  </si>
  <si>
    <t>（百万円）</t>
  </si>
  <si>
    <t>（人／百万円）</t>
  </si>
  <si>
    <t xml:space="preserve"> </t>
    <phoneticPr fontId="3"/>
  </si>
  <si>
    <t>民間消費支出構成比</t>
  </si>
  <si>
    <t>就業者創出（人）</t>
    <rPh sb="0" eb="3">
      <t>シュウギョウシャ</t>
    </rPh>
    <phoneticPr fontId="3"/>
  </si>
  <si>
    <t>雇用者所得率</t>
    <rPh sb="0" eb="3">
      <t>コヨウシャ</t>
    </rPh>
    <rPh sb="3" eb="6">
      <t>ショトクリツ</t>
    </rPh>
    <phoneticPr fontId="3"/>
  </si>
  <si>
    <t>雇用者数</t>
    <rPh sb="0" eb="3">
      <t>コヨウシャ</t>
    </rPh>
    <rPh sb="3" eb="4">
      <t>スウ</t>
    </rPh>
    <phoneticPr fontId="3"/>
  </si>
  <si>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</si>
  <si>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</si>
  <si>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</si>
  <si>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</si>
  <si>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⑧ 生産波及効果が達成される期間は、不明である。</t>
  </si>
  <si>
    <t>（４）その他</t>
  </si>
  <si>
    <t>生産誘発額合計（百万円）</t>
  </si>
  <si>
    <t>付加価値誘発額</t>
    <rPh sb="0" eb="2">
      <t>フカ</t>
    </rPh>
    <rPh sb="2" eb="4">
      <t>カチ</t>
    </rPh>
    <rPh sb="4" eb="7">
      <t>ユウハツガク</t>
    </rPh>
    <phoneticPr fontId="3"/>
  </si>
  <si>
    <t>鉱業</t>
  </si>
  <si>
    <t>繊維製品</t>
  </si>
  <si>
    <t>化学製品</t>
  </si>
  <si>
    <t>石油・石炭製品</t>
  </si>
  <si>
    <t>窯業・土石製品</t>
  </si>
  <si>
    <t>鉄鋼</t>
  </si>
  <si>
    <t>非鉄金属</t>
  </si>
  <si>
    <t>金属製品</t>
  </si>
  <si>
    <t>電気機械</t>
  </si>
  <si>
    <t>建設</t>
  </si>
  <si>
    <t>商業</t>
  </si>
  <si>
    <t>金融・保険</t>
  </si>
  <si>
    <t>不動産</t>
  </si>
  <si>
    <t>教育・研究</t>
  </si>
  <si>
    <t>対事業所サービス</t>
  </si>
  <si>
    <t>対個人サービス</t>
  </si>
  <si>
    <t>総合効果（直接+1次+2次間接波及効果）</t>
  </si>
  <si>
    <t>最終需要額</t>
    <rPh sb="0" eb="2">
      <t>サイシュウ</t>
    </rPh>
    <rPh sb="2" eb="5">
      <t>ジュヨウガク</t>
    </rPh>
    <phoneticPr fontId="3"/>
  </si>
  <si>
    <t>（百万円）</t>
    <rPh sb="1" eb="2">
      <t>ヒャク</t>
    </rPh>
    <rPh sb="2" eb="4">
      <t>マンエン</t>
    </rPh>
    <phoneticPr fontId="3"/>
  </si>
  <si>
    <t>経済効果集計</t>
    <rPh sb="0" eb="2">
      <t>ケイザイ</t>
    </rPh>
    <rPh sb="2" eb="4">
      <t>コウカ</t>
    </rPh>
    <rPh sb="4" eb="6">
      <t>シュウケイ</t>
    </rPh>
    <phoneticPr fontId="3"/>
  </si>
  <si>
    <t>取引基本表</t>
    <rPh sb="0" eb="2">
      <t>トリヒキ</t>
    </rPh>
    <rPh sb="2" eb="5">
      <t>キホンヒョウ</t>
    </rPh>
    <phoneticPr fontId="3"/>
  </si>
  <si>
    <t>投入係数表</t>
    <rPh sb="0" eb="2">
      <t>トウニュウ</t>
    </rPh>
    <rPh sb="2" eb="4">
      <t>ケイスウ</t>
    </rPh>
    <rPh sb="4" eb="5">
      <t>ヒョウ</t>
    </rPh>
    <phoneticPr fontId="3"/>
  </si>
  <si>
    <t>逆行列係数表</t>
    <rPh sb="0" eb="1">
      <t>ギャク</t>
    </rPh>
    <rPh sb="1" eb="3">
      <t>ギョウレツ</t>
    </rPh>
    <rPh sb="3" eb="5">
      <t>ケイスウ</t>
    </rPh>
    <rPh sb="5" eb="6">
      <t>ヒョウ</t>
    </rPh>
    <phoneticPr fontId="3"/>
  </si>
  <si>
    <t>分析係数表</t>
    <rPh sb="0" eb="2">
      <t>ブンセキ</t>
    </rPh>
    <rPh sb="2" eb="4">
      <t>ケイスウ</t>
    </rPh>
    <rPh sb="4" eb="5">
      <t>ヒョウ</t>
    </rPh>
    <phoneticPr fontId="3"/>
  </si>
  <si>
    <t>データ入力</t>
    <rPh sb="3" eb="5">
      <t>ニュウリョク</t>
    </rPh>
    <phoneticPr fontId="3"/>
  </si>
  <si>
    <t>ﾜｰｸｼｰﾄ名</t>
  </si>
  <si>
    <t>説明</t>
  </si>
  <si>
    <t>備考</t>
  </si>
  <si>
    <t>経済効果の推計</t>
    <rPh sb="0" eb="2">
      <t>ケイザイ</t>
    </rPh>
    <rPh sb="2" eb="4">
      <t>コウカ</t>
    </rPh>
    <rPh sb="5" eb="7">
      <t>スイケイ</t>
    </rPh>
    <phoneticPr fontId="3"/>
  </si>
  <si>
    <t>経済波及効果まとめ</t>
    <rPh sb="0" eb="2">
      <t>ケイザイ</t>
    </rPh>
    <rPh sb="2" eb="4">
      <t>ハキュウ</t>
    </rPh>
    <rPh sb="4" eb="6">
      <t>コウカ</t>
    </rPh>
    <phoneticPr fontId="3"/>
  </si>
  <si>
    <t>生産誘発額</t>
    <rPh sb="0" eb="2">
      <t>セイサン</t>
    </rPh>
    <rPh sb="2" eb="5">
      <t>ユウハツガク</t>
    </rPh>
    <phoneticPr fontId="3"/>
  </si>
  <si>
    <t>付加価値誘発額</t>
    <rPh sb="0" eb="2">
      <t>フカ</t>
    </rPh>
    <rPh sb="2" eb="4">
      <t>カチ</t>
    </rPh>
    <rPh sb="4" eb="7">
      <t>ユウハツガク</t>
    </rPh>
    <phoneticPr fontId="3"/>
  </si>
  <si>
    <t>就業者誘発数</t>
    <rPh sb="0" eb="3">
      <t>シュウギョウシャ</t>
    </rPh>
    <rPh sb="3" eb="5">
      <t>ユウハツ</t>
    </rPh>
    <rPh sb="5" eb="6">
      <t>スウ</t>
    </rPh>
    <phoneticPr fontId="3"/>
  </si>
  <si>
    <t>（人）</t>
    <rPh sb="1" eb="2">
      <t>ニン</t>
    </rPh>
    <phoneticPr fontId="3"/>
  </si>
  <si>
    <t>経済波及効果(A)</t>
    <rPh sb="0" eb="2">
      <t>ケイザイ</t>
    </rPh>
    <rPh sb="2" eb="4">
      <t>ハキュウ</t>
    </rPh>
    <rPh sb="4" eb="6">
      <t>コウカ</t>
    </rPh>
    <phoneticPr fontId="3"/>
  </si>
  <si>
    <t>当初需要額・県GDP(B)</t>
    <rPh sb="0" eb="2">
      <t>トウショ</t>
    </rPh>
    <rPh sb="2" eb="4">
      <t>ジュヨウ</t>
    </rPh>
    <rPh sb="4" eb="5">
      <t>ガク</t>
    </rPh>
    <rPh sb="6" eb="7">
      <t>ケン</t>
    </rPh>
    <phoneticPr fontId="3"/>
  </si>
  <si>
    <t>当初比（C=A/B）</t>
    <rPh sb="0" eb="2">
      <t>トウショ</t>
    </rPh>
    <rPh sb="2" eb="3">
      <t>ヒ</t>
    </rPh>
    <phoneticPr fontId="3"/>
  </si>
  <si>
    <t>備考</t>
    <rPh sb="0" eb="2">
      <t>ビコウ</t>
    </rPh>
    <phoneticPr fontId="3"/>
  </si>
  <si>
    <t>－</t>
    <phoneticPr fontId="3"/>
  </si>
  <si>
    <t>産業連関分析上の留意点</t>
    <rPh sb="0" eb="2">
      <t>サンギョウ</t>
    </rPh>
    <rPh sb="2" eb="4">
      <t>レンカン</t>
    </rPh>
    <phoneticPr fontId="3"/>
  </si>
  <si>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3"/>
  </si>
  <si>
    <t>（１）「生産波及効果」とは</t>
    <phoneticPr fontId="3"/>
  </si>
  <si>
    <t xml:space="preserve">  ある産業部門の生産物に対する最終需要（投資・消費・移輸出）の変化が、直接・間接のルートを通じて、他の産業部門の生産に影響を及ぼしていくことを「生産波及効果」という。</t>
    <phoneticPr fontId="3"/>
  </si>
  <si>
    <t>生産波及効果分析では、産業間の因果連鎖に起因する生産波及効果のメカニズムを基に、最終的に各産業部門において誘発される生産額を測定する。</t>
    <phoneticPr fontId="3"/>
  </si>
  <si>
    <t>測定の道具として、「投入係数」と「逆行列係数」を使用する。</t>
    <phoneticPr fontId="3"/>
  </si>
  <si>
    <t>　生産波及効果には、「生産誘発効果」と「粗付加価値誘発効果」とがある。</t>
    <phoneticPr fontId="3"/>
  </si>
  <si>
    <t>このうち「生産誘発効果」には、原材料消費による誘発効果と雇用者所得（賃金・給与等）など家計を通じて消費支出される最終需要の増加による誘発効果などがある。</t>
    <phoneticPr fontId="3"/>
  </si>
  <si>
    <t xml:space="preserve">  波及効果（誘発効果）は、直接効果と間接波及効果（第１次、第２次……）に分けられる。</t>
    <phoneticPr fontId="3"/>
  </si>
  <si>
    <t>例えば、ある産業で 100億円の生産があった場合、直接効果は 100億円の生産そのものであり、間接波及効果は 100億円の生産活動に伴う原材料消費や民間消費支出による誘発効果である。</t>
    <phoneticPr fontId="3"/>
  </si>
  <si>
    <t>（２）分析の基本的仮定</t>
    <rPh sb="3" eb="5">
      <t>ブンセキ</t>
    </rPh>
    <phoneticPr fontId="3"/>
  </si>
  <si>
    <t>⑦ 各部門が生産活動を個別に行った効果の和は、それら部門が同時に行ったときの総効果に等しい。</t>
    <phoneticPr fontId="3"/>
  </si>
  <si>
    <t>（３）分析の前提条件</t>
    <rPh sb="3" eb="5">
      <t>ブンセキ</t>
    </rPh>
    <phoneticPr fontId="3"/>
  </si>
  <si>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3"/>
  </si>
  <si>
    <r>
      <t>③</t>
    </r>
    <r>
      <rPr>
        <sz val="10.5"/>
        <color indexed="8"/>
        <rFont val="ＭＳ 明朝"/>
        <family val="1"/>
        <charset val="128"/>
      </rPr>
      <t>就業者数は、生産額に比例して増加することとする。</t>
    </r>
    <phoneticPr fontId="3"/>
  </si>
  <si>
    <r>
      <t>④</t>
    </r>
    <r>
      <rPr>
        <sz val="10.5"/>
        <color indexed="8"/>
        <rFont val="ＭＳ 明朝"/>
        <family val="1"/>
        <charset val="128"/>
      </rPr>
      <t>粗付加価値については、雇用者報酬の一定割合が、最終需要（消費）にまわるものとする。</t>
    </r>
    <rPh sb="15" eb="17">
      <t>ホウシュウ</t>
    </rPh>
    <phoneticPr fontId="3"/>
  </si>
  <si>
    <t>　これを所得の消費への転換と呼び、その一定割合を「消費への転換比率」という。</t>
    <phoneticPr fontId="3"/>
  </si>
  <si>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3"/>
  </si>
  <si>
    <t>①生産波及効果分析では、新しく生み出された雇用者所得が、新たに消費需要の増加となって再び生産を誘発する過程を対象にした。</t>
    <phoneticPr fontId="3"/>
  </si>
  <si>
    <t>　計算上は次々に効果が波及していき、誘発される生産額が０になるまで分析は可能である。</t>
    <phoneticPr fontId="3"/>
  </si>
  <si>
    <t>　　実際には、生産波及過程で、「波及の中断」やタイム・ラグの問題などもあると考えられるが、分析の対象を、第２次間接波及効果までに限定した。</t>
    <phoneticPr fontId="3"/>
  </si>
  <si>
    <r>
      <t>②</t>
    </r>
    <r>
      <rPr>
        <sz val="10.5"/>
        <color indexed="8"/>
        <rFont val="ＭＳ 明朝"/>
        <family val="1"/>
        <charset val="128"/>
      </rPr>
      <t>雇用者報酬の外に営業余剰なども、一部、消費や投資に向って新たな需要を喚起する。</t>
    </r>
    <rPh sb="4" eb="6">
      <t>ホウシュウ</t>
    </rPh>
    <phoneticPr fontId="3"/>
  </si>
  <si>
    <t>　その転換比率となる指標に資料上の制約があり、比率が明確か、推定可能な特別の場合を除き、あまり計算されないため、計測の対象外とした。</t>
    <phoneticPr fontId="3"/>
  </si>
  <si>
    <t>雇用者報酬への転換比率</t>
    <rPh sb="0" eb="3">
      <t>コヨウシャ</t>
    </rPh>
    <rPh sb="3" eb="5">
      <t>ホウシュウ</t>
    </rPh>
    <rPh sb="7" eb="9">
      <t>テンカン</t>
    </rPh>
    <rPh sb="9" eb="11">
      <t>ヒリツ</t>
    </rPh>
    <phoneticPr fontId="3"/>
  </si>
  <si>
    <t>（資料）総務省「家計調査」</t>
    <rPh sb="1" eb="3">
      <t>シリョウ</t>
    </rPh>
    <rPh sb="4" eb="7">
      <t>ソウムショウ</t>
    </rPh>
    <rPh sb="8" eb="10">
      <t>カケイ</t>
    </rPh>
    <rPh sb="10" eb="12">
      <t>チョウサ</t>
    </rPh>
    <phoneticPr fontId="3"/>
  </si>
  <si>
    <t>神戸市</t>
    <rPh sb="0" eb="3">
      <t>コウベシ</t>
    </rPh>
    <phoneticPr fontId="3"/>
  </si>
  <si>
    <t>近畿</t>
    <rPh sb="0" eb="2">
      <t>キンキ</t>
    </rPh>
    <phoneticPr fontId="3"/>
  </si>
  <si>
    <t>・2次波及試算にあたっては、県産品自給率（純粋の県内への波及効果）を考慮</t>
  </si>
  <si>
    <t>合計</t>
    <rPh sb="0" eb="2">
      <t>ゴウケイ</t>
    </rPh>
    <phoneticPr fontId="3"/>
  </si>
  <si>
    <t>県内最終需要増加額
（直接効果）</t>
  </si>
  <si>
    <t>需要増加額</t>
  </si>
  <si>
    <t>県内自給率</t>
    <rPh sb="0" eb="2">
      <t>ケンナイ</t>
    </rPh>
    <phoneticPr fontId="3"/>
  </si>
  <si>
    <t>A</t>
    <phoneticPr fontId="3"/>
  </si>
  <si>
    <t>B</t>
    <phoneticPr fontId="3"/>
  </si>
  <si>
    <t>C=A×B</t>
    <phoneticPr fontId="3"/>
  </si>
  <si>
    <t>D</t>
    <phoneticPr fontId="3"/>
  </si>
  <si>
    <t>県内需要
増加額</t>
  </si>
  <si>
    <t>1次間接
波及効果</t>
  </si>
  <si>
    <t>直接+1次間接波及効果</t>
  </si>
  <si>
    <t>E=C×D</t>
    <phoneticPr fontId="3"/>
  </si>
  <si>
    <t>G=A+F</t>
    <phoneticPr fontId="3"/>
  </si>
  <si>
    <t>H</t>
    <phoneticPr fontId="3"/>
  </si>
  <si>
    <t>I=G×H</t>
    <phoneticPr fontId="3"/>
  </si>
  <si>
    <t>J</t>
    <phoneticPr fontId="3"/>
  </si>
  <si>
    <t>Ｋ=I×J</t>
    <phoneticPr fontId="3"/>
  </si>
  <si>
    <t>L</t>
    <phoneticPr fontId="3"/>
  </si>
  <si>
    <t>M=K×L</t>
    <phoneticPr fontId="3"/>
  </si>
  <si>
    <t>Q=G+P</t>
    <phoneticPr fontId="3"/>
  </si>
  <si>
    <t>R</t>
    <phoneticPr fontId="3"/>
  </si>
  <si>
    <t>S=Q×R</t>
    <phoneticPr fontId="3"/>
  </si>
  <si>
    <t>T</t>
    <phoneticPr fontId="3"/>
  </si>
  <si>
    <t>U=Q×T</t>
    <phoneticPr fontId="3"/>
  </si>
  <si>
    <t>投入係数</t>
    <phoneticPr fontId="3"/>
  </si>
  <si>
    <t>備考（参照WS)</t>
    <rPh sb="0" eb="2">
      <t>ビコウ</t>
    </rPh>
    <rPh sb="3" eb="5">
      <t>サンショウ</t>
    </rPh>
    <phoneticPr fontId="3"/>
  </si>
  <si>
    <t>最終需要推計</t>
    <rPh sb="0" eb="2">
      <t>サイシュウ</t>
    </rPh>
    <rPh sb="2" eb="4">
      <t>ジュヨウ</t>
    </rPh>
    <rPh sb="4" eb="6">
      <t>スイケイ</t>
    </rPh>
    <phoneticPr fontId="3"/>
  </si>
  <si>
    <t>分析係数</t>
    <rPh sb="0" eb="2">
      <t>ブンセキ</t>
    </rPh>
    <rPh sb="2" eb="4">
      <t>ケイスウ</t>
    </rPh>
    <phoneticPr fontId="3"/>
  </si>
  <si>
    <t>逆行列係数表</t>
    <rPh sb="0" eb="3">
      <t>ギャクギョウレツ</t>
    </rPh>
    <rPh sb="3" eb="5">
      <t>ケイスウ</t>
    </rPh>
    <rPh sb="5" eb="6">
      <t>ヒョウ</t>
    </rPh>
    <phoneticPr fontId="3"/>
  </si>
  <si>
    <t>民間消費による県内需要増加額</t>
  </si>
  <si>
    <t>N</t>
  </si>
  <si>
    <t>O=M×N</t>
  </si>
  <si>
    <t>雇用者誘発数</t>
    <rPh sb="0" eb="3">
      <t>コヨウシャ</t>
    </rPh>
    <rPh sb="3" eb="5">
      <t>ユウハツ</t>
    </rPh>
    <rPh sb="5" eb="6">
      <t>スウ</t>
    </rPh>
    <phoneticPr fontId="3"/>
  </si>
  <si>
    <t>V</t>
    <phoneticPr fontId="3"/>
  </si>
  <si>
    <t>W=Q×V</t>
    <phoneticPr fontId="3"/>
  </si>
  <si>
    <t>雇用係数（百万円当り）</t>
    <rPh sb="0" eb="2">
      <t>コヨウ</t>
    </rPh>
    <rPh sb="2" eb="4">
      <t>ケイスウ</t>
    </rPh>
    <phoneticPr fontId="3"/>
  </si>
  <si>
    <t>雇用者創出（人）</t>
    <rPh sb="0" eb="2">
      <t>コヨウ</t>
    </rPh>
    <rPh sb="2" eb="3">
      <t>シャ</t>
    </rPh>
    <rPh sb="3" eb="5">
      <t>ソウシュツ</t>
    </rPh>
    <phoneticPr fontId="3"/>
  </si>
  <si>
    <t>経済波及効果WS</t>
    <rPh sb="0" eb="2">
      <t>ケイザイ</t>
    </rPh>
    <rPh sb="2" eb="4">
      <t>ハキュウ</t>
    </rPh>
    <rPh sb="4" eb="6">
      <t>コウカ</t>
    </rPh>
    <phoneticPr fontId="3"/>
  </si>
  <si>
    <t>平均消費性向（勤労者世帯）</t>
    <rPh sb="0" eb="2">
      <t>ヘイキン</t>
    </rPh>
    <rPh sb="7" eb="10">
      <t>キンロウシャ</t>
    </rPh>
    <rPh sb="10" eb="12">
      <t>セタイ</t>
    </rPh>
    <phoneticPr fontId="3"/>
  </si>
  <si>
    <t>平成9年平均</t>
  </si>
  <si>
    <t>雇用者報酬転換比率</t>
    <rPh sb="0" eb="3">
      <t>コヨウシャ</t>
    </rPh>
    <rPh sb="3" eb="5">
      <t>ホウシュウ</t>
    </rPh>
    <rPh sb="5" eb="7">
      <t>テンカン</t>
    </rPh>
    <rPh sb="7" eb="9">
      <t>ヒリツ</t>
    </rPh>
    <phoneticPr fontId="3"/>
  </si>
  <si>
    <t>部門別最終需要額</t>
    <rPh sb="0" eb="2">
      <t>ブモン</t>
    </rPh>
    <rPh sb="2" eb="3">
      <t>ベツ</t>
    </rPh>
    <rPh sb="3" eb="5">
      <t>サイシュウ</t>
    </rPh>
    <rPh sb="5" eb="8">
      <t>ジュヨウガク</t>
    </rPh>
    <phoneticPr fontId="3"/>
  </si>
  <si>
    <t>投入分析表</t>
    <rPh sb="0" eb="2">
      <t>トウニュウ</t>
    </rPh>
    <rPh sb="2" eb="5">
      <t>ブンセキヒョウ</t>
    </rPh>
    <phoneticPr fontId="3"/>
  </si>
  <si>
    <t>最終需要投入分析</t>
    <rPh sb="0" eb="2">
      <t>サイシュウ</t>
    </rPh>
    <rPh sb="2" eb="4">
      <t>ジュヨウ</t>
    </rPh>
    <rPh sb="4" eb="6">
      <t>トウニュウ</t>
    </rPh>
    <rPh sb="6" eb="8">
      <t>ブンセキ</t>
    </rPh>
    <phoneticPr fontId="3"/>
  </si>
  <si>
    <t>利用上の注意</t>
    <rPh sb="0" eb="3">
      <t>リヨウジョウ</t>
    </rPh>
    <rPh sb="4" eb="6">
      <t>チュウイ</t>
    </rPh>
    <phoneticPr fontId="3"/>
  </si>
  <si>
    <t>F=逆行列係数×E</t>
    <rPh sb="2" eb="5">
      <t>ギャクギョウレツ</t>
    </rPh>
    <rPh sb="5" eb="7">
      <t>ケイスウ</t>
    </rPh>
    <phoneticPr fontId="3"/>
  </si>
  <si>
    <t>P＝逆行列係数×O</t>
    <rPh sb="2" eb="5">
      <t>ギャクギョウレツ</t>
    </rPh>
    <rPh sb="5" eb="7">
      <t>ケイスウ</t>
    </rPh>
    <phoneticPr fontId="3"/>
  </si>
  <si>
    <t>ﾃﾞｰﾀ入力欄</t>
    <rPh sb="4" eb="6">
      <t>ニュウリョク</t>
    </rPh>
    <rPh sb="6" eb="7">
      <t>ラン</t>
    </rPh>
    <phoneticPr fontId="3"/>
  </si>
  <si>
    <t>　</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</si>
  <si>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</si>
  <si>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</si>
  <si>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</si>
  <si>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</si>
  <si>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</si>
  <si>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</si>
  <si>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</si>
  <si>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</si>
  <si>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</si>
  <si>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</si>
  <si>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</si>
  <si>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</si>
  <si>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</si>
  <si>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</si>
  <si>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</si>
  <si>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</si>
  <si>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</si>
  <si>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</si>
  <si>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</si>
  <si>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</si>
  <si>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</si>
  <si>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</si>
  <si>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</si>
  <si>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</si>
  <si>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</si>
  <si>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</si>
  <si>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</si>
  <si>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</si>
  <si>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</si>
  <si>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</si>
  <si>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</si>
  <si>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</si>
  <si>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</si>
  <si>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</si>
  <si>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</si>
  <si>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</si>
  <si>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</si>
  <si>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</si>
  <si>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</si>
  <si>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</si>
  <si>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</si>
  <si>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</si>
  <si>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</si>
  <si>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</si>
  <si>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</si>
  <si>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</si>
  <si>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</si>
  <si>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</si>
  <si>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</si>
  <si>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</si>
  <si>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</si>
  <si>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</si>
  <si>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</si>
  <si>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</si>
  <si>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</si>
  <si>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</si>
  <si>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</si>
  <si>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</si>
  <si>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</si>
  <si>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</si>
  <si>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</si>
  <si>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</si>
  <si>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</si>
  <si>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</si>
  <si>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</si>
  <si>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</si>
  <si>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</si>
  <si>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</si>
  <si>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</si>
  <si>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</si>
  <si>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</si>
  <si>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</si>
  <si>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</si>
  <si>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</si>
  <si>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</si>
  <si>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</si>
  <si>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</si>
  <si>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</si>
  <si>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</si>
  <si>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</si>
  <si>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</si>
  <si>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</si>
  <si>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</si>
  <si>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</si>
  <si>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</si>
  <si>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</si>
  <si>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</si>
  <si>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</si>
  <si>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</si>
  <si>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</si>
  <si>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</si>
  <si>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</si>
  <si>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</si>
  <si>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</si>
  <si>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</si>
  <si>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</si>
  <si>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</si>
  <si>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</si>
  <si>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</si>
  <si>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</si>
  <si>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</si>
  <si>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</si>
  <si>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</si>
  <si>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</si>
  <si>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</si>
  <si>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</si>
  <si>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</si>
  <si>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</si>
  <si>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</si>
  <si>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</si>
  <si>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</si>
  <si>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</si>
  <si>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</si>
  <si>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</si>
  <si>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</si>
  <si>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</si>
  <si>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</si>
  <si>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</si>
  <si>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</si>
  <si>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</si>
  <si>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</si>
  <si>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</si>
  <si>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</si>
  <si>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</si>
  <si>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</si>
  <si>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</si>
  <si>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畜産</t>
  </si>
  <si>
    <t>家具・装備品</t>
  </si>
  <si>
    <t>パルプ・紙・板紙・加工紙</t>
  </si>
  <si>
    <t>医薬品</t>
  </si>
  <si>
    <t>ガラス・ガラス製品</t>
  </si>
  <si>
    <t>セメント・セメント製品</t>
  </si>
  <si>
    <t>銑鉄・粗鋼</t>
  </si>
  <si>
    <t>その他の鉄鋼製品</t>
  </si>
  <si>
    <t>非鉄金属製錬・精製</t>
  </si>
  <si>
    <t>非鉄金属加工製品</t>
  </si>
  <si>
    <t>船舶・同修理</t>
  </si>
  <si>
    <t>その他の輸送機械・同修理</t>
  </si>
  <si>
    <t>公共事業</t>
  </si>
  <si>
    <t>その他の土木建設</t>
  </si>
  <si>
    <t>ガス・熱供給</t>
  </si>
  <si>
    <t>介護</t>
  </si>
  <si>
    <t>内生部門計</t>
  </si>
  <si>
    <t>民間消費支出</t>
  </si>
  <si>
    <t>一般政府消費支出</t>
  </si>
  <si>
    <t>一般政府消費支出(社会消費減耗分)</t>
  </si>
  <si>
    <t>県内総固定資本形成（公的）</t>
  </si>
  <si>
    <t>県内総固定資本形成（民間）</t>
  </si>
  <si>
    <t>県内最終需要計</t>
  </si>
  <si>
    <t>最終需要計</t>
  </si>
  <si>
    <t>需要合計</t>
  </si>
  <si>
    <t>（控除）輸入</t>
  </si>
  <si>
    <t>（控除）関税</t>
  </si>
  <si>
    <t>（控除）輸入品商品税</t>
  </si>
  <si>
    <t>（控除）輸入計</t>
  </si>
  <si>
    <t>（控除）移入</t>
  </si>
  <si>
    <t>（控除）移輸入計</t>
  </si>
  <si>
    <t>最終需要部門計</t>
  </si>
  <si>
    <t>127</t>
  </si>
  <si>
    <t>家計外消費支出（行）</t>
  </si>
  <si>
    <t>128</t>
  </si>
  <si>
    <t>129</t>
  </si>
  <si>
    <t>資本減耗引当(社会資本減耗分)</t>
  </si>
  <si>
    <t>間接税（除関税）</t>
  </si>
  <si>
    <t>（控除）経常補助金</t>
  </si>
  <si>
    <t>行和</t>
  </si>
  <si>
    <t>列和</t>
  </si>
  <si>
    <t>（単位：人）</t>
  </si>
  <si>
    <t>従業者総数</t>
  </si>
  <si>
    <t>個人業主</t>
  </si>
  <si>
    <t>家族従業者</t>
  </si>
  <si>
    <t>有給役員</t>
  </si>
  <si>
    <t>雇用者</t>
  </si>
  <si>
    <t>E</t>
  </si>
  <si>
    <t>衣服・その他の繊維既製品</t>
  </si>
  <si>
    <t>住宅賃貸料（帰属家賃）</t>
  </si>
  <si>
    <t>農業　　　　　</t>
  </si>
  <si>
    <t>繊維製品　　　　　　</t>
  </si>
  <si>
    <t>パルプ・紙・木製品</t>
  </si>
  <si>
    <t>その他の製造工業製品（１／３）</t>
  </si>
  <si>
    <t>化学製品  　　　  　</t>
  </si>
  <si>
    <t>石油・石炭製品　　　</t>
  </si>
  <si>
    <t>その他の製造工業製品（２／３）</t>
  </si>
  <si>
    <t>窯業・土石製品　　</t>
  </si>
  <si>
    <t>鉄鋼　　　　　　　　</t>
  </si>
  <si>
    <t>非鉄金属　　　　　　</t>
  </si>
  <si>
    <t>金属製品　　　　　　</t>
  </si>
  <si>
    <t>輸送機械  　　　　　</t>
  </si>
  <si>
    <t>電力・ガス・熱供給　</t>
  </si>
  <si>
    <t>事務用品　　　　　　</t>
  </si>
  <si>
    <t>分類不明　　　　　　</t>
  </si>
  <si>
    <t>経済波及効果計算プロセス（投入分析表）</t>
  </si>
  <si>
    <t>各種係数表</t>
  </si>
  <si>
    <t>※取引基本表より</t>
  </si>
  <si>
    <t>粗付加価値率</t>
  </si>
  <si>
    <t>雇用者所得率</t>
  </si>
  <si>
    <t>※取引基本表より</t>
    <rPh sb="1" eb="3">
      <t>トリヒキ</t>
    </rPh>
    <rPh sb="3" eb="6">
      <t>キホンヒョウ</t>
    </rPh>
    <phoneticPr fontId="3"/>
  </si>
  <si>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3"/>
  </si>
  <si>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3"/>
  </si>
  <si>
    <t>（就業地ベース）</t>
    <phoneticPr fontId="3"/>
  </si>
  <si>
    <t>粗付加価値率</t>
    <rPh sb="0" eb="3">
      <t>ソフカ</t>
    </rPh>
    <rPh sb="3" eb="5">
      <t>カチ</t>
    </rPh>
    <rPh sb="5" eb="6">
      <t>リツ</t>
    </rPh>
    <phoneticPr fontId="3"/>
  </si>
  <si>
    <t>民間消費支出構成比</t>
    <rPh sb="0" eb="2">
      <t>ミンカン</t>
    </rPh>
    <rPh sb="2" eb="4">
      <t>ショウヒ</t>
    </rPh>
    <rPh sb="4" eb="6">
      <t>シシュツ</t>
    </rPh>
    <rPh sb="6" eb="9">
      <t>コウセイヒ</t>
    </rPh>
    <phoneticPr fontId="3"/>
  </si>
  <si>
    <t>Ｂ</t>
    <phoneticPr fontId="3"/>
  </si>
  <si>
    <t>Ｃ</t>
    <phoneticPr fontId="3"/>
  </si>
  <si>
    <t>Ｄ＝Ａ／Ｃ</t>
    <phoneticPr fontId="3"/>
  </si>
  <si>
    <t>Ｅ＝Ｂ／Ｃ</t>
    <phoneticPr fontId="3"/>
  </si>
  <si>
    <t>A</t>
    <phoneticPr fontId="3"/>
  </si>
  <si>
    <t>B</t>
    <phoneticPr fontId="3"/>
  </si>
  <si>
    <t>C</t>
    <phoneticPr fontId="3"/>
  </si>
  <si>
    <t>B=A/ΣA</t>
    <phoneticPr fontId="3"/>
  </si>
  <si>
    <t>県内自給率・移輸入係数表</t>
    <rPh sb="0" eb="2">
      <t>ケンナイ</t>
    </rPh>
    <phoneticPr fontId="3"/>
  </si>
  <si>
    <t>粗付加価値率・雇用者所得率</t>
    <phoneticPr fontId="3"/>
  </si>
  <si>
    <t>民間消費支出構成比</t>
    <phoneticPr fontId="3"/>
  </si>
  <si>
    <t>D</t>
  </si>
  <si>
    <t>F</t>
  </si>
  <si>
    <t>G</t>
    <phoneticPr fontId="3"/>
  </si>
  <si>
    <t>中分類コード</t>
  </si>
  <si>
    <t>中分類コード</t>
    <rPh sb="0" eb="1">
      <t>チュウ</t>
    </rPh>
    <rPh sb="1" eb="3">
      <t>ブンルイ</t>
    </rPh>
    <phoneticPr fontId="3"/>
  </si>
  <si>
    <t>大分類コード</t>
  </si>
  <si>
    <t>大分類コード</t>
    <rPh sb="0" eb="3">
      <t>ダイブンルイ</t>
    </rPh>
    <phoneticPr fontId="3"/>
  </si>
  <si>
    <t>投入分析表</t>
  </si>
  <si>
    <t>投入分析表</t>
    <rPh sb="0" eb="2">
      <t>トウニュウ</t>
    </rPh>
    <rPh sb="2" eb="4">
      <t>ブンセキ</t>
    </rPh>
    <rPh sb="4" eb="5">
      <t>ヒョウ</t>
    </rPh>
    <phoneticPr fontId="3"/>
  </si>
  <si>
    <t>H=Σ(A:F)/G</t>
    <phoneticPr fontId="3"/>
  </si>
  <si>
    <t>I=A/G</t>
    <phoneticPr fontId="3"/>
  </si>
  <si>
    <t>雇用表</t>
  </si>
  <si>
    <t>石炭・原油・天然ガス</t>
  </si>
  <si>
    <t>飲食料品</t>
    <rPh sb="0" eb="4">
      <t>インショクリョウヒン</t>
    </rPh>
    <phoneticPr fontId="3"/>
  </si>
  <si>
    <t>印刷・製版・製本</t>
  </si>
  <si>
    <t>産業用電気機器</t>
  </si>
  <si>
    <t>電子応用装置・電気計測器</t>
  </si>
  <si>
    <t>民生用電気機器</t>
  </si>
  <si>
    <t>その他の電子部品</t>
  </si>
  <si>
    <t>乗用車</t>
  </si>
  <si>
    <t>その他の自動車</t>
  </si>
  <si>
    <t>情報サービス</t>
  </si>
  <si>
    <t>宿泊業</t>
  </si>
  <si>
    <t>洗濯・理容・美容・浴場業</t>
  </si>
  <si>
    <t>無機化学工業製品</t>
  </si>
  <si>
    <t>貨物利用運送</t>
  </si>
  <si>
    <t>広告</t>
  </si>
  <si>
    <t>家計外消費支出</t>
  </si>
  <si>
    <t>飲食料品　　　　　　　</t>
  </si>
  <si>
    <t>10</t>
  </si>
  <si>
    <t>11</t>
  </si>
  <si>
    <t>12</t>
  </si>
  <si>
    <t>13</t>
  </si>
  <si>
    <t>14</t>
  </si>
  <si>
    <t>15</t>
  </si>
  <si>
    <t>16</t>
  </si>
  <si>
    <t>17</t>
  </si>
  <si>
    <t>18</t>
  </si>
  <si>
    <t>19</t>
  </si>
  <si>
    <t>20</t>
  </si>
  <si>
    <t>21</t>
  </si>
  <si>
    <t>22</t>
  </si>
  <si>
    <t>23</t>
  </si>
  <si>
    <t>24</t>
  </si>
  <si>
    <t>25</t>
  </si>
  <si>
    <t>26</t>
  </si>
  <si>
    <t>27</t>
  </si>
  <si>
    <t>28</t>
  </si>
  <si>
    <t>情報通信</t>
  </si>
  <si>
    <t>29</t>
  </si>
  <si>
    <t>粗付加価値　　　　　　　率</t>
    <rPh sb="0" eb="1">
      <t>ソ</t>
    </rPh>
    <rPh sb="1" eb="3">
      <t>フカ</t>
    </rPh>
    <rPh sb="3" eb="5">
      <t>カチ</t>
    </rPh>
    <rPh sb="12" eb="13">
      <t>リツ</t>
    </rPh>
    <phoneticPr fontId="3"/>
  </si>
  <si>
    <t>粗付加価値誘発額</t>
    <rPh sb="0" eb="1">
      <t>ソ</t>
    </rPh>
    <rPh sb="1" eb="3">
      <t>フカ</t>
    </rPh>
    <rPh sb="3" eb="5">
      <t>カチ</t>
    </rPh>
    <rPh sb="5" eb="8">
      <t>ユウハツガク</t>
    </rPh>
    <phoneticPr fontId="3"/>
  </si>
  <si>
    <t>就業係数（百万円当り）</t>
    <rPh sb="0" eb="2">
      <t>シュウギョウ</t>
    </rPh>
    <rPh sb="2" eb="4">
      <t>ケイスウ</t>
    </rPh>
    <phoneticPr fontId="3"/>
  </si>
  <si>
    <t>就業係数</t>
    <phoneticPr fontId="3"/>
  </si>
  <si>
    <t>雇用係数</t>
    <rPh sb="0" eb="2">
      <t>コヨウ</t>
    </rPh>
    <phoneticPr fontId="3"/>
  </si>
  <si>
    <t>雇用係数</t>
    <phoneticPr fontId="3"/>
  </si>
  <si>
    <t>就業・雇用係数表</t>
    <phoneticPr fontId="3"/>
  </si>
  <si>
    <t>飼料・有機質肥料（別掲を除く。）</t>
  </si>
  <si>
    <t>木材・木製品</t>
  </si>
  <si>
    <t>化学最終製品（医薬品を除く。）</t>
  </si>
  <si>
    <t>その他の窯業・土石製品</t>
  </si>
  <si>
    <t>はん用機械</t>
  </si>
  <si>
    <t>生産用機械</t>
  </si>
  <si>
    <t>業務用機械</t>
  </si>
  <si>
    <t>電子デバイス</t>
  </si>
  <si>
    <t>その他の電気機械</t>
  </si>
  <si>
    <t>電子計算機・同附属装置</t>
  </si>
  <si>
    <t>自動車部品・同附属品</t>
  </si>
  <si>
    <t>再生資源回収・加工処理</t>
  </si>
  <si>
    <t>道路輸送（自家輸送を除く。）</t>
  </si>
  <si>
    <t>運輸附帯サービス</t>
  </si>
  <si>
    <t>郵便・信書便</t>
  </si>
  <si>
    <t>インターネット附随サービス</t>
  </si>
  <si>
    <t>映像・音声・文字情報制作</t>
  </si>
  <si>
    <t>医療</t>
  </si>
  <si>
    <t>保健衛生</t>
  </si>
  <si>
    <t>社会保険・社会福祉</t>
  </si>
  <si>
    <t>自動車整備・機械修理</t>
  </si>
  <si>
    <t>その他の対事業所サービス</t>
  </si>
  <si>
    <t>飲食サービス</t>
  </si>
  <si>
    <t>資本減耗引当（社会資本等減耗分）</t>
  </si>
  <si>
    <t>間接税（関税・輸入品商品税を除く）</t>
  </si>
  <si>
    <t>雇用表(付帯表）統合中分類</t>
    <rPh sb="4" eb="6">
      <t>フタイ</t>
    </rPh>
    <rPh sb="6" eb="7">
      <t>ヒョウ</t>
    </rPh>
    <rPh sb="8" eb="10">
      <t>トウゴウ</t>
    </rPh>
    <rPh sb="10" eb="11">
      <t>ナカ</t>
    </rPh>
    <rPh sb="11" eb="13">
      <t>ブンルイ</t>
    </rPh>
    <phoneticPr fontId="3"/>
  </si>
  <si>
    <t>統合中分類（107部門）</t>
    <rPh sb="0" eb="2">
      <t>トウゴウ</t>
    </rPh>
    <rPh sb="2" eb="3">
      <t>ナカ</t>
    </rPh>
    <rPh sb="9" eb="11">
      <t>ブモン</t>
    </rPh>
    <phoneticPr fontId="3"/>
  </si>
  <si>
    <t>有給役員_x000D_
雇用者</t>
  </si>
  <si>
    <t>常用雇用者</t>
  </si>
  <si>
    <t>臨時雇用者</t>
  </si>
  <si>
    <t>正社員・_x000D_
正職員以外</t>
  </si>
  <si>
    <t>平成10年平均</t>
    <rPh sb="0" eb="2">
      <t>ヘイセイ</t>
    </rPh>
    <rPh sb="4" eb="5">
      <t>ネン</t>
    </rPh>
    <rPh sb="5" eb="7">
      <t>ヘイキン</t>
    </rPh>
    <phoneticPr fontId="3"/>
  </si>
  <si>
    <t>平成11年平均</t>
    <rPh sb="0" eb="2">
      <t>ヘイセイ</t>
    </rPh>
    <rPh sb="4" eb="5">
      <t>ネン</t>
    </rPh>
    <rPh sb="5" eb="7">
      <t>ヘイキン</t>
    </rPh>
    <phoneticPr fontId="3"/>
  </si>
  <si>
    <t>平成12年平均</t>
    <rPh sb="0" eb="2">
      <t>ヘイセイ</t>
    </rPh>
    <rPh sb="4" eb="5">
      <t>ネン</t>
    </rPh>
    <rPh sb="5" eb="7">
      <t>ヘイキン</t>
    </rPh>
    <phoneticPr fontId="3"/>
  </si>
  <si>
    <t>平成13年平均</t>
    <rPh sb="0" eb="2">
      <t>ヘイセイ</t>
    </rPh>
    <rPh sb="4" eb="5">
      <t>ネン</t>
    </rPh>
    <rPh sb="5" eb="7">
      <t>ヘイキン</t>
    </rPh>
    <phoneticPr fontId="3"/>
  </si>
  <si>
    <t>平成14年平均</t>
    <rPh sb="0" eb="2">
      <t>ヘイセイ</t>
    </rPh>
    <rPh sb="4" eb="5">
      <t>ネン</t>
    </rPh>
    <rPh sb="5" eb="7">
      <t>ヘイキン</t>
    </rPh>
    <phoneticPr fontId="3"/>
  </si>
  <si>
    <t>平成15年平均</t>
    <rPh sb="0" eb="2">
      <t>ヘイセイ</t>
    </rPh>
    <rPh sb="4" eb="5">
      <t>ネン</t>
    </rPh>
    <rPh sb="5" eb="7">
      <t>ヘイキン</t>
    </rPh>
    <phoneticPr fontId="3"/>
  </si>
  <si>
    <t>平成16年平均</t>
    <rPh sb="0" eb="2">
      <t>ヘイセイ</t>
    </rPh>
    <rPh sb="4" eb="5">
      <t>ネン</t>
    </rPh>
    <rPh sb="5" eb="7">
      <t>ヘイキン</t>
    </rPh>
    <phoneticPr fontId="3"/>
  </si>
  <si>
    <t>平成17年平均</t>
    <rPh sb="0" eb="2">
      <t>ヘイセイ</t>
    </rPh>
    <rPh sb="4" eb="5">
      <t>ネン</t>
    </rPh>
    <rPh sb="5" eb="7">
      <t>ヘイキン</t>
    </rPh>
    <phoneticPr fontId="3"/>
  </si>
  <si>
    <t>平成18年平均</t>
    <rPh sb="0" eb="2">
      <t>ヘイセイ</t>
    </rPh>
    <rPh sb="4" eb="5">
      <t>ネン</t>
    </rPh>
    <rPh sb="5" eb="7">
      <t>ヘイキン</t>
    </rPh>
    <phoneticPr fontId="3"/>
  </si>
  <si>
    <t>平成19年平均</t>
    <rPh sb="0" eb="2">
      <t>ヘイセイ</t>
    </rPh>
    <rPh sb="4" eb="5">
      <t>ネン</t>
    </rPh>
    <rPh sb="5" eb="7">
      <t>ヘイキン</t>
    </rPh>
    <phoneticPr fontId="3"/>
  </si>
  <si>
    <t>平成20年平均</t>
    <rPh sb="0" eb="2">
      <t>ヘイセイ</t>
    </rPh>
    <rPh sb="4" eb="5">
      <t>ネン</t>
    </rPh>
    <rPh sb="5" eb="7">
      <t>ヘイキン</t>
    </rPh>
    <phoneticPr fontId="3"/>
  </si>
  <si>
    <t>平成21年平均</t>
    <rPh sb="0" eb="2">
      <t>ヘイセイ</t>
    </rPh>
    <rPh sb="4" eb="5">
      <t>ネン</t>
    </rPh>
    <rPh sb="5" eb="7">
      <t>ヘイキン</t>
    </rPh>
    <phoneticPr fontId="3"/>
  </si>
  <si>
    <t>平成22年平均</t>
    <rPh sb="0" eb="2">
      <t>ヘイセイ</t>
    </rPh>
    <rPh sb="4" eb="5">
      <t>ネン</t>
    </rPh>
    <rPh sb="5" eb="7">
      <t>ヘイキン</t>
    </rPh>
    <phoneticPr fontId="3"/>
  </si>
  <si>
    <t>平成23年平均</t>
    <rPh sb="0" eb="2">
      <t>ヘイセイ</t>
    </rPh>
    <rPh sb="4" eb="5">
      <t>ネン</t>
    </rPh>
    <rPh sb="5" eb="7">
      <t>ヘイキン</t>
    </rPh>
    <phoneticPr fontId="3"/>
  </si>
  <si>
    <t>平成24年平均</t>
    <rPh sb="0" eb="2">
      <t>ヘイセイ</t>
    </rPh>
    <rPh sb="4" eb="5">
      <t>ネン</t>
    </rPh>
    <rPh sb="5" eb="7">
      <t>ヘイキン</t>
    </rPh>
    <phoneticPr fontId="3"/>
  </si>
  <si>
    <t>平成25年平均</t>
    <rPh sb="0" eb="2">
      <t>ヘイセイ</t>
    </rPh>
    <rPh sb="4" eb="5">
      <t>ネン</t>
    </rPh>
    <rPh sb="5" eb="7">
      <t>ヘイキン</t>
    </rPh>
    <phoneticPr fontId="3"/>
  </si>
  <si>
    <t>平成26年平均</t>
    <rPh sb="0" eb="2">
      <t>ヘイセイ</t>
    </rPh>
    <rPh sb="4" eb="5">
      <t>ネン</t>
    </rPh>
    <rPh sb="5" eb="7">
      <t>ヘイキン</t>
    </rPh>
    <phoneticPr fontId="3"/>
  </si>
  <si>
    <t>平成27年平均</t>
    <rPh sb="0" eb="2">
      <t>ヘイセイ</t>
    </rPh>
    <rPh sb="4" eb="5">
      <t>ネン</t>
    </rPh>
    <rPh sb="5" eb="7">
      <t>ヘイキン</t>
    </rPh>
    <phoneticPr fontId="3"/>
  </si>
  <si>
    <t>備考（39部門分類）</t>
    <rPh sb="0" eb="2">
      <t>ビコウ</t>
    </rPh>
    <rPh sb="5" eb="7">
      <t>ブモン</t>
    </rPh>
    <rPh sb="7" eb="9">
      <t>ブンルイ</t>
    </rPh>
    <phoneticPr fontId="3"/>
  </si>
  <si>
    <t>107部門</t>
    <rPh sb="3" eb="5">
      <t>ブモン</t>
    </rPh>
    <phoneticPr fontId="3"/>
  </si>
  <si>
    <t>経済波及効果計算プロセス（39部門集計表）</t>
    <rPh sb="15" eb="17">
      <t>ブモン</t>
    </rPh>
    <rPh sb="17" eb="19">
      <t>シュウケイ</t>
    </rPh>
    <rPh sb="19" eb="20">
      <t>ヒョウ</t>
    </rPh>
    <phoneticPr fontId="3"/>
  </si>
  <si>
    <t>１</t>
  </si>
  <si>
    <t>2</t>
  </si>
  <si>
    <t>3</t>
  </si>
  <si>
    <t>4</t>
  </si>
  <si>
    <t>5</t>
  </si>
  <si>
    <t>6</t>
  </si>
  <si>
    <t>7</t>
  </si>
  <si>
    <t>8</t>
  </si>
  <si>
    <t>9</t>
  </si>
  <si>
    <t>電子部品</t>
    <rPh sb="0" eb="2">
      <t>デンシ</t>
    </rPh>
    <rPh sb="2" eb="4">
      <t>ブヒン</t>
    </rPh>
    <phoneticPr fontId="7"/>
  </si>
  <si>
    <t>水道　　</t>
  </si>
  <si>
    <t>廃棄物処理</t>
    <rPh sb="0" eb="3">
      <t>ハイキブツ</t>
    </rPh>
    <rPh sb="3" eb="5">
      <t>ショリ</t>
    </rPh>
    <phoneticPr fontId="7"/>
  </si>
  <si>
    <t>商業</t>
    <rPh sb="0" eb="2">
      <t>ショウギョウ</t>
    </rPh>
    <phoneticPr fontId="7"/>
  </si>
  <si>
    <t>医療・福祉</t>
    <rPh sb="3" eb="5">
      <t>フクシ</t>
    </rPh>
    <phoneticPr fontId="7"/>
  </si>
  <si>
    <t>合計</t>
    <rPh sb="0" eb="2">
      <t>ゴウケイ</t>
    </rPh>
    <phoneticPr fontId="3"/>
  </si>
  <si>
    <t xml:space="preserve"> </t>
    <phoneticPr fontId="3"/>
  </si>
  <si>
    <t>電気機械</t>
    <rPh sb="0" eb="2">
      <t>デンキ</t>
    </rPh>
    <rPh sb="2" eb="4">
      <t>キカイ</t>
    </rPh>
    <phoneticPr fontId="3"/>
  </si>
  <si>
    <t>　</t>
    <phoneticPr fontId="3"/>
  </si>
  <si>
    <t>　</t>
    <phoneticPr fontId="3"/>
  </si>
  <si>
    <t>その他の製造工業製品（３／３）</t>
  </si>
  <si>
    <t>建設</t>
    <rPh sb="0" eb="2">
      <t>ケンセツ</t>
    </rPh>
    <phoneticPr fontId="3"/>
  </si>
  <si>
    <t>推計結果(39部門）</t>
    <rPh sb="0" eb="2">
      <t>スイケイ</t>
    </rPh>
    <rPh sb="2" eb="4">
      <t>ケッカ</t>
    </rPh>
    <rPh sb="7" eb="9">
      <t>ブモン</t>
    </rPh>
    <phoneticPr fontId="3"/>
  </si>
  <si>
    <t>補正</t>
    <rPh sb="0" eb="2">
      <t>ホセイ</t>
    </rPh>
    <phoneticPr fontId="3"/>
  </si>
  <si>
    <t xml:space="preserve"> </t>
    <phoneticPr fontId="3"/>
  </si>
  <si>
    <t>就業者誘発数（人）</t>
    <rPh sb="0" eb="3">
      <t>シュウギョウシャ</t>
    </rPh>
    <rPh sb="3" eb="5">
      <t>ユウハツ</t>
    </rPh>
    <rPh sb="5" eb="6">
      <t>スウ</t>
    </rPh>
    <phoneticPr fontId="3"/>
  </si>
  <si>
    <t>雇用者誘発数（人）</t>
    <rPh sb="0" eb="3">
      <t>コヨウシャ</t>
    </rPh>
    <rPh sb="3" eb="5">
      <t>ユウハツ</t>
    </rPh>
    <rPh sb="5" eb="6">
      <t>スウ</t>
    </rPh>
    <phoneticPr fontId="3"/>
  </si>
  <si>
    <t>経済波及効果計算プロセス（107部門分析ｼｰﾄ）</t>
    <rPh sb="16" eb="18">
      <t>ブモン</t>
    </rPh>
    <rPh sb="18" eb="20">
      <t>ブンセキ</t>
    </rPh>
    <phoneticPr fontId="3"/>
  </si>
  <si>
    <t>事例1　　経済波及効果（106部門分析シート）目次</t>
    <rPh sb="0" eb="2">
      <t>ジレイ</t>
    </rPh>
    <rPh sb="5" eb="7">
      <t>ケイザイ</t>
    </rPh>
    <rPh sb="7" eb="9">
      <t>ハキュウ</t>
    </rPh>
    <rPh sb="9" eb="11">
      <t>コウカ</t>
    </rPh>
    <rPh sb="15" eb="17">
      <t>ブモン</t>
    </rPh>
    <rPh sb="17" eb="19">
      <t>ブンセキ</t>
    </rPh>
    <rPh sb="23" eb="25">
      <t>モクジ</t>
    </rPh>
    <phoneticPr fontId="3"/>
  </si>
  <si>
    <t>H27県産業連関表ﾃﾞｰﾀ</t>
  </si>
  <si>
    <t>H27県産業連関表ﾃﾞｰﾀ</t>
    <phoneticPr fontId="3"/>
  </si>
  <si>
    <t>① 平成27年の産業構造において分析しており、「投入係数」「逆行列係数」を一定と仮定している。</t>
    <phoneticPr fontId="3"/>
  </si>
  <si>
    <t>② 価格は平成27年価格である。</t>
    <phoneticPr fontId="3"/>
  </si>
  <si>
    <r>
      <t>②</t>
    </r>
    <r>
      <rPr>
        <sz val="10.5"/>
        <color indexed="8"/>
        <rFont val="ＭＳ 明朝"/>
        <family val="1"/>
        <charset val="128"/>
      </rPr>
      <t>波及効果の測定には、106部門表（平成27年表）を用い、最終需要増加に伴う原材料による波及効果、付加価値による波及効果の２段階に分けて行う。</t>
    </r>
    <rPh sb="29" eb="31">
      <t>サイシュウ</t>
    </rPh>
    <rPh sb="31" eb="33">
      <t>ジュヨウ</t>
    </rPh>
    <rPh sb="33" eb="35">
      <t>ゾウカ</t>
    </rPh>
    <rPh sb="36" eb="37">
      <t>トモナ</t>
    </rPh>
    <phoneticPr fontId="3"/>
  </si>
  <si>
    <t>事例1　　経済波及効果（106部門分析シート）</t>
    <rPh sb="0" eb="2">
      <t>ジレイ</t>
    </rPh>
    <rPh sb="5" eb="7">
      <t>ケイザイ</t>
    </rPh>
    <rPh sb="7" eb="9">
      <t>ハキュウ</t>
    </rPh>
    <rPh sb="9" eb="11">
      <t>コウカ</t>
    </rPh>
    <rPh sb="15" eb="17">
      <t>ブモン</t>
    </rPh>
    <rPh sb="17" eb="19">
      <t>ブンセキ</t>
    </rPh>
    <phoneticPr fontId="3"/>
  </si>
  <si>
    <t>各部門(106部門）の生産額（最終需要額）が増加した場合の県内への経済波及効果</t>
    <phoneticPr fontId="3"/>
  </si>
  <si>
    <t>鉱業</t>
    <rPh sb="0" eb="2">
      <t>コウギョウ</t>
    </rPh>
    <phoneticPr fontId="3"/>
  </si>
  <si>
    <t>その他の鉱業</t>
  </si>
  <si>
    <t>その他の鉱業</t>
    <rPh sb="2" eb="3">
      <t>タ</t>
    </rPh>
    <rPh sb="4" eb="6">
      <t>コウギョウ</t>
    </rPh>
    <phoneticPr fontId="3"/>
  </si>
  <si>
    <t>石油化学系基礎製品</t>
  </si>
  <si>
    <t>石油化学系基礎製品</t>
    <rPh sb="4" eb="5">
      <t>ケイ</t>
    </rPh>
    <phoneticPr fontId="3"/>
  </si>
  <si>
    <t>有機化学工業製品（石油化学系基礎製品・合成樹脂を除く。）</t>
  </si>
  <si>
    <t>有機化学工業製品（石油化学系基礎製品・合成樹脂を除く。）</t>
    <rPh sb="13" eb="14">
      <t>ケイ</t>
    </rPh>
    <rPh sb="19" eb="21">
      <t>ゴウセイ</t>
    </rPh>
    <rPh sb="21" eb="23">
      <t>ジュシ</t>
    </rPh>
    <phoneticPr fontId="3"/>
  </si>
  <si>
    <t>なめし革・革製品・毛皮</t>
  </si>
  <si>
    <t>なめし革・革製品・毛皮</t>
    <rPh sb="5" eb="6">
      <t>カワ</t>
    </rPh>
    <rPh sb="9" eb="11">
      <t>ケガワ</t>
    </rPh>
    <phoneticPr fontId="3"/>
  </si>
  <si>
    <t>鋳鍛造品（鉄）</t>
  </si>
  <si>
    <t>鋳鍛造品（鉄）</t>
    <rPh sb="5" eb="6">
      <t>テツ</t>
    </rPh>
    <phoneticPr fontId="3"/>
  </si>
  <si>
    <t>建設用・建築用金属製品</t>
  </si>
  <si>
    <t>建設用・建築用金属製品</t>
    <rPh sb="2" eb="3">
      <t>ヨウ</t>
    </rPh>
    <phoneticPr fontId="3"/>
  </si>
  <si>
    <t>通信・映像・音響機器</t>
  </si>
  <si>
    <t>通信・映像・音響機器</t>
    <rPh sb="3" eb="5">
      <t>エイゾウ</t>
    </rPh>
    <rPh sb="6" eb="8">
      <t>オンキョウ</t>
    </rPh>
    <phoneticPr fontId="3"/>
  </si>
  <si>
    <t>他に分類されない会員制団体</t>
  </si>
  <si>
    <t>他に分類されない会員制団体</t>
    <rPh sb="0" eb="1">
      <t>ホカ</t>
    </rPh>
    <rPh sb="2" eb="4">
      <t>ブンルイ</t>
    </rPh>
    <rPh sb="8" eb="11">
      <t>カイインセイ</t>
    </rPh>
    <rPh sb="11" eb="13">
      <t>ダンタイ</t>
    </rPh>
    <phoneticPr fontId="3"/>
  </si>
  <si>
    <t>プラスチック・ゴム製品</t>
    <rPh sb="9" eb="11">
      <t>セイヒン</t>
    </rPh>
    <phoneticPr fontId="3"/>
  </si>
  <si>
    <t>情報通信機器</t>
  </si>
  <si>
    <t>情報通信機器</t>
    <phoneticPr fontId="3"/>
  </si>
  <si>
    <t>運輸・郵便</t>
    <rPh sb="3" eb="5">
      <t>ユウビン</t>
    </rPh>
    <phoneticPr fontId="7"/>
  </si>
  <si>
    <t>他に分類されない会員制団体</t>
    <rPh sb="0" eb="1">
      <t>ホカ</t>
    </rPh>
    <rPh sb="2" eb="4">
      <t>ブンルイ</t>
    </rPh>
    <rPh sb="8" eb="11">
      <t>カイインセイ</t>
    </rPh>
    <rPh sb="11" eb="13">
      <t>ダンタイ</t>
    </rPh>
    <phoneticPr fontId="7"/>
  </si>
  <si>
    <t>・分析には「平成27年兵庫県産業連関表（106部門分類）」を使用</t>
    <phoneticPr fontId="3"/>
  </si>
  <si>
    <t>・雇用者誘発数の基礎となる雇用係数は、「平成27兵庫県産業連関表・雇用表（106部門分類）」を使用</t>
    <phoneticPr fontId="3"/>
  </si>
  <si>
    <t>平成28年平均</t>
    <rPh sb="0" eb="2">
      <t>ヘイセイ</t>
    </rPh>
    <rPh sb="4" eb="5">
      <t>ネン</t>
    </rPh>
    <rPh sb="5" eb="7">
      <t>ヘイキン</t>
    </rPh>
    <phoneticPr fontId="3"/>
  </si>
  <si>
    <t>平成29年平均</t>
    <rPh sb="0" eb="2">
      <t>ヘイセイ</t>
    </rPh>
    <rPh sb="4" eb="5">
      <t>ネン</t>
    </rPh>
    <rPh sb="5" eb="7">
      <t>ヘイキン</t>
    </rPh>
    <phoneticPr fontId="3"/>
  </si>
  <si>
    <t>平成30年平均</t>
    <rPh sb="0" eb="2">
      <t>ヘイセイ</t>
    </rPh>
    <rPh sb="4" eb="5">
      <t>ネン</t>
    </rPh>
    <rPh sb="5" eb="7">
      <t>ヘイキン</t>
    </rPh>
    <phoneticPr fontId="3"/>
  </si>
  <si>
    <t>・平均消費性向は家計調査年報（平成30年）近畿の値（0.682）を使用し、波及効果の試算は2次波及まで</t>
    <phoneticPr fontId="3"/>
  </si>
  <si>
    <t>農業</t>
    <rPh sb="0" eb="2">
      <t>ノウギョウ</t>
    </rPh>
    <phoneticPr fontId="2"/>
  </si>
  <si>
    <t>林業</t>
    <rPh sb="0" eb="2">
      <t>リンギョウ</t>
    </rPh>
    <phoneticPr fontId="8"/>
  </si>
  <si>
    <t>漁業</t>
    <rPh sb="0" eb="2">
      <t>ギョギョウ</t>
    </rPh>
    <phoneticPr fontId="8"/>
  </si>
  <si>
    <t>プラスチック・ゴム製品</t>
    <rPh sb="9" eb="11">
      <t>セイヒン</t>
    </rPh>
    <phoneticPr fontId="5"/>
  </si>
  <si>
    <t>電子部品</t>
    <rPh sb="0" eb="2">
      <t>デンシ</t>
    </rPh>
    <rPh sb="2" eb="4">
      <t>ブヒン</t>
    </rPh>
    <phoneticPr fontId="8"/>
  </si>
  <si>
    <t>廃棄物処理</t>
    <rPh sb="0" eb="3">
      <t>ハイキブツ</t>
    </rPh>
    <rPh sb="3" eb="5">
      <t>ショリ</t>
    </rPh>
    <phoneticPr fontId="8"/>
  </si>
  <si>
    <t>商業</t>
    <rPh sb="0" eb="2">
      <t>ショウギョウ</t>
    </rPh>
    <phoneticPr fontId="8"/>
  </si>
  <si>
    <t>運輸・郵便</t>
    <rPh sb="3" eb="5">
      <t>ユウビン</t>
    </rPh>
    <phoneticPr fontId="8"/>
  </si>
  <si>
    <t>医療・福祉</t>
    <rPh sb="3" eb="5">
      <t>フクシ</t>
    </rPh>
    <phoneticPr fontId="8"/>
  </si>
  <si>
    <t>他に分類されない会員制団体</t>
    <rPh sb="0" eb="1">
      <t>ホカ</t>
    </rPh>
    <rPh sb="2" eb="4">
      <t>ブンルイ</t>
    </rPh>
    <rPh sb="8" eb="11">
      <t>カイインセイ</t>
    </rPh>
    <rPh sb="11" eb="13">
      <t>ダンタイ</t>
    </rPh>
    <phoneticPr fontId="8"/>
  </si>
  <si>
    <t>事務用品</t>
    <rPh sb="0" eb="2">
      <t>ジム</t>
    </rPh>
    <rPh sb="2" eb="4">
      <t>ヨウヒン</t>
    </rPh>
    <phoneticPr fontId="8"/>
  </si>
  <si>
    <t>分類不明</t>
    <rPh sb="0" eb="2">
      <t>ブンルイ</t>
    </rPh>
    <rPh sb="2" eb="4">
      <t>フメイ</t>
    </rPh>
    <phoneticPr fontId="8"/>
  </si>
  <si>
    <t>平成27年兵庫県産業連関表</t>
    <phoneticPr fontId="3"/>
  </si>
  <si>
    <t xml:space="preserve"> </t>
    <phoneticPr fontId="3"/>
  </si>
  <si>
    <t>正社員・
正職員</t>
    <phoneticPr fontId="3"/>
  </si>
  <si>
    <t>平成27年兵庫県産業連関表</t>
    <phoneticPr fontId="3"/>
  </si>
  <si>
    <t>統合中分類（106部門）</t>
    <rPh sb="0" eb="3">
      <t>トウゴウチュウ</t>
    </rPh>
    <rPh sb="3" eb="5">
      <t>ブンルイ</t>
    </rPh>
    <phoneticPr fontId="3"/>
  </si>
  <si>
    <r>
      <t>逆行列係数　〔I-(I-M)A〕</t>
    </r>
    <r>
      <rPr>
        <vertAlign val="superscript"/>
        <sz val="10"/>
        <rFont val="ＭＳ Ｐゴシック"/>
        <family val="3"/>
        <charset val="128"/>
      </rPr>
      <t>-1</t>
    </r>
    <r>
      <rPr>
        <sz val="10"/>
        <rFont val="ＭＳ Ｐゴシック"/>
        <family val="3"/>
        <charset val="128"/>
      </rPr>
      <t>型</t>
    </r>
    <phoneticPr fontId="3"/>
  </si>
  <si>
    <t>平成27年兵庫県産業連関表</t>
    <phoneticPr fontId="3"/>
  </si>
  <si>
    <t>第２表　投入係数表</t>
    <rPh sb="0" eb="1">
      <t>ダイ</t>
    </rPh>
    <rPh sb="2" eb="3">
      <t>ヒョウ</t>
    </rPh>
    <rPh sb="4" eb="6">
      <t>トウニュウ</t>
    </rPh>
    <rPh sb="6" eb="8">
      <t>ケイスウ</t>
    </rPh>
    <rPh sb="8" eb="9">
      <t>ヒョウ</t>
    </rPh>
    <phoneticPr fontId="3"/>
  </si>
  <si>
    <t>移輸出計</t>
    <rPh sb="0" eb="1">
      <t>イ</t>
    </rPh>
    <rPh sb="1" eb="3">
      <t>ユシュツ</t>
    </rPh>
    <rPh sb="3" eb="4">
      <t>ケイ</t>
    </rPh>
    <phoneticPr fontId="3"/>
  </si>
  <si>
    <t xml:space="preserve"> </t>
    <phoneticPr fontId="3"/>
  </si>
  <si>
    <t>（単位：百万円）</t>
    <rPh sb="1" eb="3">
      <t>タンイ</t>
    </rPh>
    <rPh sb="4" eb="5">
      <t>ヒャク</t>
    </rPh>
    <rPh sb="5" eb="7">
      <t>マンエン</t>
    </rPh>
    <phoneticPr fontId="3"/>
  </si>
  <si>
    <t>取引基本表（生産者価格表）</t>
    <phoneticPr fontId="3"/>
  </si>
  <si>
    <t>統合中分類（106部門）</t>
    <rPh sb="2" eb="3">
      <t>チュウ</t>
    </rPh>
    <phoneticPr fontId="3"/>
  </si>
  <si>
    <t>平成27年兵庫県産業連関表</t>
    <phoneticPr fontId="3"/>
  </si>
  <si>
    <t>（資料：兵庫県統計課「平成27年兵庫県産業連関表」）</t>
    <rPh sb="1" eb="3">
      <t>シリョウ</t>
    </rPh>
    <rPh sb="4" eb="7">
      <t>ヒョウゴケン</t>
    </rPh>
    <rPh sb="7" eb="9">
      <t>トウケイ</t>
    </rPh>
    <rPh sb="9" eb="10">
      <t>カ</t>
    </rPh>
    <rPh sb="11" eb="13">
      <t>ヘイセイ</t>
    </rPh>
    <rPh sb="15" eb="16">
      <t>ネン</t>
    </rPh>
    <rPh sb="16" eb="19">
      <t>ヒョウゴケン</t>
    </rPh>
    <rPh sb="19" eb="21">
      <t>サンギョウ</t>
    </rPh>
    <rPh sb="21" eb="24">
      <t>レンカンヒョウ</t>
    </rPh>
    <phoneticPr fontId="3"/>
  </si>
  <si>
    <t>平均消費          性向                （H30/近畿）</t>
    <rPh sb="37" eb="39">
      <t>キンキ</t>
    </rPh>
    <phoneticPr fontId="3"/>
  </si>
  <si>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2"/>
  </si>
  <si>
    <t>H29年度県ＧＤＰ（名目値）</t>
    <rPh sb="5" eb="6">
      <t>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</si>
</sst>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quot;¥&quot;\-#,##0"/>
    <numFmt numFmtId="176" formatCode="0.0_ "/>
    <numFmt numFmtId="177" formatCode="0_ "/>
    <numFmt numFmtId="178" formatCode="0.000_ "/>
    <numFmt numFmtId="179" formatCode="0.000000_ "/>
    <numFmt numFmtId="180" formatCode="0.0_);[Red]\(0.0\)"/>
    <numFmt numFmtId="181" formatCode="0_);[Red]\(0\)"/>
    <numFmt numFmtId="182" formatCode="0.000000_);[Red]\(0.000000\)"/>
    <numFmt numFmtId="183" formatCode="#,##0.000000;[Red]\-#,##0.000000"/>
    <numFmt numFmtId="184" formatCode="#,##0.0;[Red]\-#,##0.0"/>
    <numFmt numFmtId="185" formatCode="#,##0_ ;[Red]\-#,##0\ "/>
    <numFmt numFmtId="186" formatCode="#,##0.00_ ;[Red]\-#,##0.00\ "/>
    <numFmt numFmtId="187" formatCode="#,##0.000_ ;[Red]\-#,##0.000\ "/>
    <numFmt numFmtId="188" formatCode="0.000000_ ;[Red]\-0.000000\ "/>
    <numFmt numFmtId="189" formatCode="#,##0.000;[Red]\-#,##0.000"/>
    <numFmt numFmtId="190" formatCode="#,##0;&quot;▲ &quot;#,##0"/>
    <numFmt numFmtId="191" formatCode="#,##0.000000;&quot;▲ &quot;#,##0.000000"/>
    <numFmt numFmtId="192" formatCode="#,##0.00000;&quot;▲ &quot;#,##0.00000"/>
    <numFmt numFmtId="193" formatCode="#,##0.000000_ ;[Red]\-#,##0.000000\ "/>
  </numFmts>
  <fonts count="1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b/>
      <sz val="10"/>
      <name val="ＭＳ Ｐゴシック"/>
      <family val="3"/>
      <charset val="128"/>
    </font>
    <font>
      <sz val="14"/>
      <name val="ＭＳ Ｐゴシック"/>
      <family val="3"/>
      <charset val="128"/>
    </font>
    <font>
      <sz val="9"/>
      <name val="ＭＳ Ｐゴシック"/>
      <family val="3"/>
      <charset val="128"/>
    </font>
    <font>
      <vertAlign val="superscript"/>
      <sz val="10"/>
      <name val="ＭＳ Ｐゴシック"/>
      <family val="3"/>
      <charset val="128"/>
    </font>
    <font>
      <sz val="10"/>
      <color theme="1"/>
      <name val="ＭＳ Ｐゴシック"/>
      <family val="3"/>
      <charset val="128"/>
      <scheme val="minor"/>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9" tint="0.59999389629810485"/>
        <bgColor indexed="64"/>
      </patternFill>
    </fill>
    <fill>
      <patternFill patternType="solid">
        <fgColor rgb="FFCCFFCC"/>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5" fillId="0" borderId="0"/>
  </cellStyleXfs>
  <cellXfs count="374">
    <xf numFmtId="0" fontId="0" fillId="0" borderId="0" xfId="0"/>
    <xf numFmtId="0" fontId="4" fillId="0" borderId="0" xfId="0" applyFont="1"/>
    <xf numFmtId="0" fontId="4" fillId="0" borderId="0" xfId="0" applyFont="1" applyAlignment="1">
      <alignment horizontal="centerContinuous"/>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vertical="top"/>
    </xf>
    <xf numFmtId="180" fontId="4" fillId="0" borderId="0" xfId="0" applyNumberFormat="1" applyFont="1" applyBorder="1"/>
    <xf numFmtId="176" fontId="4" fillId="0" borderId="0" xfId="0" applyNumberFormat="1" applyFont="1" applyBorder="1"/>
    <xf numFmtId="183" fontId="4" fillId="0" borderId="0" xfId="1" applyNumberFormat="1" applyFont="1" applyBorder="1"/>
    <xf numFmtId="178" fontId="4" fillId="2" borderId="0" xfId="0" applyNumberFormat="1" applyFont="1" applyFill="1" applyBorder="1" applyAlignment="1">
      <alignment vertical="center"/>
    </xf>
    <xf numFmtId="176" fontId="4" fillId="2" borderId="0" xfId="0" applyNumberFormat="1" applyFont="1" applyFill="1" applyBorder="1" applyAlignment="1">
      <alignment vertical="center"/>
    </xf>
    <xf numFmtId="0" fontId="4" fillId="0" borderId="0" xfId="0" applyFont="1" applyBorder="1"/>
    <xf numFmtId="0" fontId="4" fillId="2" borderId="0" xfId="0" applyFont="1" applyFill="1" applyBorder="1"/>
    <xf numFmtId="0" fontId="4" fillId="0" borderId="6" xfId="0" applyFont="1" applyBorder="1"/>
    <xf numFmtId="180" fontId="4" fillId="0" borderId="6" xfId="0" applyNumberFormat="1" applyFont="1" applyBorder="1"/>
    <xf numFmtId="176" fontId="4" fillId="0" borderId="6" xfId="0" applyNumberFormat="1" applyFont="1" applyBorder="1"/>
    <xf numFmtId="183" fontId="4" fillId="0" borderId="6" xfId="1" applyNumberFormat="1" applyFont="1" applyBorder="1"/>
    <xf numFmtId="0" fontId="5" fillId="0" borderId="6" xfId="0" applyFont="1" applyBorder="1" applyAlignment="1">
      <alignment horizontal="center" vertical="center" wrapText="1"/>
    </xf>
    <xf numFmtId="0" fontId="0" fillId="0" borderId="0" xfId="0" applyBorder="1"/>
    <xf numFmtId="0" fontId="5" fillId="0" borderId="6" xfId="0" applyFont="1" applyBorder="1"/>
    <xf numFmtId="0" fontId="0" fillId="0" borderId="7" xfId="0" applyBorder="1"/>
    <xf numFmtId="0" fontId="4" fillId="0" borderId="8" xfId="0" applyFont="1" applyBorder="1"/>
    <xf numFmtId="0" fontId="5" fillId="0" borderId="9" xfId="0" applyFont="1" applyBorder="1" applyAlignment="1">
      <alignment horizontal="center" vertical="center" wrapText="1"/>
    </xf>
    <xf numFmtId="0" fontId="4" fillId="0" borderId="10" xfId="0" applyFont="1" applyBorder="1"/>
    <xf numFmtId="0" fontId="4" fillId="0" borderId="1" xfId="0" applyFont="1" applyBorder="1"/>
    <xf numFmtId="0" fontId="4" fillId="0" borderId="2" xfId="0" applyFont="1" applyBorder="1"/>
    <xf numFmtId="0" fontId="6" fillId="0" borderId="0" xfId="0" applyFont="1" applyBorder="1"/>
    <xf numFmtId="0" fontId="4" fillId="0" borderId="11" xfId="0" applyFont="1" applyBorder="1"/>
    <xf numFmtId="0" fontId="4" fillId="0" borderId="3" xfId="0" applyFont="1" applyBorder="1"/>
    <xf numFmtId="0" fontId="4" fillId="0" borderId="4" xfId="0" applyFont="1" applyBorder="1"/>
    <xf numFmtId="0" fontId="4" fillId="0" borderId="5" xfId="0" applyFont="1" applyBorder="1"/>
    <xf numFmtId="0" fontId="4" fillId="0" borderId="7" xfId="0" applyFont="1" applyBorder="1"/>
    <xf numFmtId="0" fontId="0" fillId="0" borderId="11" xfId="0" applyBorder="1"/>
    <xf numFmtId="0" fontId="8" fillId="0" borderId="0" xfId="0" applyFont="1" applyAlignment="1">
      <alignment horizontal="left"/>
    </xf>
    <xf numFmtId="0" fontId="9" fillId="0" borderId="3" xfId="0" applyFont="1" applyBorder="1" applyAlignment="1">
      <alignment horizontal="left"/>
    </xf>
    <xf numFmtId="0" fontId="10" fillId="0" borderId="0" xfId="0" applyFont="1" applyBorder="1" applyAlignment="1">
      <alignment horizontal="left"/>
    </xf>
    <xf numFmtId="0" fontId="11" fillId="0" borderId="11" xfId="0"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top"/>
    </xf>
    <xf numFmtId="0" fontId="10" fillId="0" borderId="0" xfId="0" applyFont="1" applyBorder="1" applyAlignment="1">
      <alignment vertical="top"/>
    </xf>
    <xf numFmtId="0" fontId="11" fillId="0" borderId="11" xfId="0" applyFont="1" applyBorder="1" applyAlignment="1"/>
    <xf numFmtId="0" fontId="12" fillId="0" borderId="0" xfId="0" applyFont="1" applyBorder="1" applyAlignment="1">
      <alignment vertical="top"/>
    </xf>
    <xf numFmtId="0" fontId="13" fillId="0" borderId="0" xfId="0" applyFont="1" applyBorder="1" applyAlignment="1">
      <alignment vertical="top"/>
    </xf>
    <xf numFmtId="0" fontId="0" fillId="0" borderId="8" xfId="0" applyBorder="1"/>
    <xf numFmtId="0" fontId="10" fillId="0" borderId="7" xfId="0" applyFont="1" applyBorder="1" applyAlignment="1">
      <alignment horizontal="left"/>
    </xf>
    <xf numFmtId="0" fontId="0" fillId="0" borderId="0" xfId="0" applyAlignment="1"/>
    <xf numFmtId="0" fontId="4" fillId="0" borderId="12" xfId="0" applyFont="1" applyBorder="1"/>
    <xf numFmtId="0" fontId="4" fillId="0" borderId="13" xfId="0" applyFont="1" applyBorder="1"/>
    <xf numFmtId="0" fontId="4" fillId="0" borderId="14" xfId="0" applyFont="1" applyBorder="1"/>
    <xf numFmtId="38" fontId="0" fillId="0" borderId="15" xfId="1" applyFont="1" applyBorder="1"/>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11" xfId="0" applyFont="1" applyBorder="1" applyAlignment="1">
      <alignment horizontal="center" vertical="center" wrapText="1"/>
    </xf>
    <xf numFmtId="181" fontId="4" fillId="0" borderId="11" xfId="0" applyNumberFormat="1" applyFont="1" applyBorder="1"/>
    <xf numFmtId="180" fontId="4" fillId="0" borderId="4" xfId="0" applyNumberFormat="1" applyFont="1" applyBorder="1"/>
    <xf numFmtId="181" fontId="4" fillId="0" borderId="10" xfId="0" applyNumberFormat="1" applyFont="1" applyBorder="1"/>
    <xf numFmtId="180" fontId="4" fillId="0" borderId="9" xfId="0" applyNumberFormat="1" applyFont="1" applyBorder="1"/>
    <xf numFmtId="184" fontId="4" fillId="0" borderId="0" xfId="1" applyNumberFormat="1" applyFont="1" applyBorder="1" applyAlignment="1">
      <alignment vertical="center"/>
    </xf>
    <xf numFmtId="184" fontId="4" fillId="0" borderId="6" xfId="0" applyNumberFormat="1" applyFont="1" applyBorder="1"/>
    <xf numFmtId="184" fontId="4" fillId="0" borderId="0" xfId="1" applyNumberFormat="1" applyFont="1" applyBorder="1"/>
    <xf numFmtId="184" fontId="4" fillId="0" borderId="6" xfId="1" applyNumberFormat="1" applyFont="1" applyBorder="1"/>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85" fontId="4" fillId="3" borderId="11" xfId="0" applyNumberFormat="1" applyFont="1" applyFill="1" applyBorder="1"/>
    <xf numFmtId="0" fontId="7" fillId="0" borderId="10"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185" fontId="4" fillId="3" borderId="10" xfId="0" applyNumberFormat="1" applyFont="1" applyFill="1" applyBorder="1"/>
    <xf numFmtId="182" fontId="4" fillId="2" borderId="0" xfId="0" applyNumberFormat="1" applyFont="1" applyFill="1" applyBorder="1" applyAlignment="1" applyProtection="1">
      <alignment vertical="center"/>
      <protection locked="0"/>
    </xf>
    <xf numFmtId="0" fontId="5" fillId="0" borderId="15" xfId="0" applyFont="1" applyBorder="1"/>
    <xf numFmtId="182" fontId="4" fillId="2" borderId="6" xfId="0" applyNumberFormat="1" applyFont="1" applyFill="1" applyBorder="1" applyAlignment="1" applyProtection="1">
      <alignment vertical="center"/>
      <protection locked="0"/>
    </xf>
    <xf numFmtId="184" fontId="4" fillId="3" borderId="0" xfId="1" applyNumberFormat="1" applyFont="1" applyFill="1" applyBorder="1"/>
    <xf numFmtId="184" fontId="4" fillId="3" borderId="6" xfId="0" applyNumberFormat="1" applyFont="1" applyFill="1" applyBorder="1"/>
    <xf numFmtId="0" fontId="4" fillId="0" borderId="15" xfId="0" applyFont="1" applyBorder="1"/>
    <xf numFmtId="38" fontId="4" fillId="3" borderId="4" xfId="1" applyFont="1" applyFill="1" applyBorder="1"/>
    <xf numFmtId="38" fontId="4" fillId="3" borderId="9" xfId="1" applyFont="1" applyFill="1" applyBorder="1"/>
    <xf numFmtId="0" fontId="5" fillId="0" borderId="7" xfId="0" applyFont="1" applyBorder="1"/>
    <xf numFmtId="0" fontId="5" fillId="0" borderId="5" xfId="0" applyFont="1" applyBorder="1"/>
    <xf numFmtId="38" fontId="4" fillId="3" borderId="0" xfId="1" applyFont="1" applyFill="1" applyBorder="1"/>
    <xf numFmtId="0" fontId="5" fillId="3" borderId="3" xfId="0" applyFont="1" applyFill="1" applyBorder="1" applyAlignment="1">
      <alignment horizontal="center" vertical="center" wrapText="1"/>
    </xf>
    <xf numFmtId="0" fontId="4" fillId="0" borderId="0" xfId="0" applyFont="1" applyFill="1" applyBorder="1"/>
    <xf numFmtId="0" fontId="6" fillId="4" borderId="0" xfId="0" applyFont="1" applyFill="1" applyBorder="1"/>
    <xf numFmtId="0" fontId="0" fillId="4" borderId="0" xfId="0" applyFill="1" applyBorder="1"/>
    <xf numFmtId="38" fontId="0" fillId="3" borderId="13" xfId="1" applyFont="1" applyFill="1" applyBorder="1"/>
    <xf numFmtId="0" fontId="14" fillId="5" borderId="0" xfId="0" applyFont="1" applyFill="1"/>
    <xf numFmtId="0" fontId="0" fillId="3" borderId="6" xfId="0" applyFill="1" applyBorder="1"/>
    <xf numFmtId="0" fontId="0" fillId="3" borderId="9" xfId="0" applyFill="1" applyBorder="1"/>
    <xf numFmtId="0" fontId="4" fillId="0" borderId="1" xfId="0" applyFont="1" applyFill="1" applyBorder="1"/>
    <xf numFmtId="0" fontId="4" fillId="0" borderId="11" xfId="0" applyFont="1" applyFill="1" applyBorder="1"/>
    <xf numFmtId="184" fontId="4" fillId="0" borderId="7" xfId="1" applyNumberFormat="1" applyFont="1" applyBorder="1"/>
    <xf numFmtId="40" fontId="4" fillId="0" borderId="6" xfId="1" applyNumberFormat="1" applyFont="1" applyBorder="1"/>
    <xf numFmtId="0" fontId="6" fillId="3" borderId="6" xfId="0" applyFont="1" applyFill="1" applyBorder="1"/>
    <xf numFmtId="0" fontId="6" fillId="4" borderId="0" xfId="0" applyFont="1" applyFill="1" applyBorder="1" applyAlignment="1">
      <alignment vertical="center"/>
    </xf>
    <xf numFmtId="0" fontId="0" fillId="0" borderId="0" xfId="0"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vertical="center"/>
    </xf>
    <xf numFmtId="0" fontId="0" fillId="2" borderId="11" xfId="0" applyFill="1" applyBorder="1" applyAlignment="1">
      <alignment vertical="center"/>
    </xf>
    <xf numFmtId="0" fontId="0" fillId="2" borderId="4" xfId="0" applyFill="1" applyBorder="1" applyAlignment="1">
      <alignment vertical="center"/>
    </xf>
    <xf numFmtId="0" fontId="0" fillId="0" borderId="13" xfId="0" applyBorder="1" applyAlignment="1">
      <alignment vertical="center"/>
    </xf>
    <xf numFmtId="0" fontId="0" fillId="4" borderId="11" xfId="0" applyFill="1" applyBorder="1" applyAlignment="1">
      <alignment vertical="center"/>
    </xf>
    <xf numFmtId="0" fontId="0" fillId="4" borderId="4" xfId="0" applyFill="1"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0" borderId="12" xfId="0" applyBorder="1" applyAlignment="1">
      <alignment vertical="center"/>
    </xf>
    <xf numFmtId="0" fontId="0" fillId="3" borderId="11" xfId="0" applyFill="1" applyBorder="1" applyAlignment="1">
      <alignment vertical="center"/>
    </xf>
    <xf numFmtId="0" fontId="0" fillId="3" borderId="4" xfId="0" applyFill="1" applyBorder="1" applyAlignment="1">
      <alignment vertical="center"/>
    </xf>
    <xf numFmtId="0" fontId="0" fillId="3" borderId="8" xfId="0" applyFill="1" applyBorder="1" applyAlignment="1">
      <alignment vertical="center"/>
    </xf>
    <xf numFmtId="0" fontId="0" fillId="3" borderId="5" xfId="0" applyFill="1" applyBorder="1" applyAlignment="1">
      <alignment vertical="center"/>
    </xf>
    <xf numFmtId="0" fontId="0" fillId="0" borderId="14" xfId="0" applyBorder="1" applyAlignment="1">
      <alignment vertical="center"/>
    </xf>
    <xf numFmtId="188" fontId="4" fillId="0" borderId="0" xfId="0" applyNumberFormat="1" applyFont="1"/>
    <xf numFmtId="188" fontId="7" fillId="0" borderId="0" xfId="0" applyNumberFormat="1" applyFont="1" applyBorder="1" applyAlignment="1">
      <alignment horizontal="center" vertical="center" wrapText="1"/>
    </xf>
    <xf numFmtId="188" fontId="4" fillId="0" borderId="0" xfId="0" applyNumberFormat="1" applyFont="1" applyBorder="1"/>
    <xf numFmtId="188" fontId="4" fillId="0" borderId="6" xfId="0" applyNumberFormat="1" applyFont="1" applyBorder="1"/>
    <xf numFmtId="188" fontId="5" fillId="0" borderId="6" xfId="0" applyNumberFormat="1" applyFont="1" applyBorder="1"/>
    <xf numFmtId="188" fontId="4" fillId="0" borderId="0" xfId="0" applyNumberFormat="1" applyFont="1" applyAlignment="1">
      <alignment horizontal="centerContinuous"/>
    </xf>
    <xf numFmtId="188" fontId="4" fillId="0" borderId="0" xfId="0" applyNumberFormat="1" applyFont="1" applyFill="1"/>
    <xf numFmtId="188" fontId="5" fillId="0" borderId="6" xfId="0" applyNumberFormat="1" applyFont="1" applyFill="1" applyBorder="1" applyAlignment="1">
      <alignment horizontal="center" vertical="center" wrapText="1"/>
    </xf>
    <xf numFmtId="188" fontId="7" fillId="0" borderId="0" xfId="0" applyNumberFormat="1" applyFont="1" applyFill="1" applyBorder="1" applyAlignment="1">
      <alignment horizontal="center" vertical="center" wrapText="1"/>
    </xf>
    <xf numFmtId="188" fontId="4" fillId="0" borderId="0" xfId="0" applyNumberFormat="1" applyFont="1" applyFill="1" applyBorder="1"/>
    <xf numFmtId="188" fontId="4" fillId="0" borderId="6" xfId="0" applyNumberFormat="1" applyFont="1" applyFill="1" applyBorder="1"/>
    <xf numFmtId="188" fontId="5" fillId="0" borderId="6" xfId="0" applyNumberFormat="1" applyFont="1" applyFill="1" applyBorder="1"/>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4" fillId="0" borderId="1" xfId="0" applyNumberFormat="1" applyFont="1" applyBorder="1"/>
    <xf numFmtId="49" fontId="4" fillId="0" borderId="2" xfId="0" applyNumberFormat="1" applyFont="1" applyBorder="1"/>
    <xf numFmtId="49" fontId="4" fillId="0" borderId="3" xfId="0" applyNumberFormat="1" applyFont="1" applyBorder="1"/>
    <xf numFmtId="49" fontId="4" fillId="0" borderId="12" xfId="0" applyNumberFormat="1" applyFont="1" applyBorder="1"/>
    <xf numFmtId="0" fontId="4" fillId="0" borderId="11" xfId="0" applyFont="1" applyBorder="1" applyAlignment="1">
      <alignment vertical="top"/>
    </xf>
    <xf numFmtId="0" fontId="4" fillId="0" borderId="4" xfId="0" applyFont="1" applyBorder="1" applyAlignment="1">
      <alignment vertical="top"/>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13" xfId="0" applyFont="1" applyBorder="1" applyAlignment="1">
      <alignment vertical="top" wrapText="1"/>
    </xf>
    <xf numFmtId="38" fontId="4" fillId="0" borderId="1" xfId="1" applyFont="1" applyBorder="1"/>
    <xf numFmtId="38" fontId="4" fillId="0" borderId="3" xfId="1" applyFont="1" applyBorder="1"/>
    <xf numFmtId="38" fontId="4" fillId="0" borderId="11" xfId="1" applyFont="1" applyBorder="1"/>
    <xf numFmtId="38" fontId="4" fillId="0" borderId="0" xfId="1" applyFont="1" applyBorder="1"/>
    <xf numFmtId="38" fontId="4" fillId="0" borderId="13" xfId="1" applyFont="1" applyBorder="1"/>
    <xf numFmtId="0" fontId="4" fillId="0" borderId="9" xfId="0" applyFont="1" applyBorder="1"/>
    <xf numFmtId="38" fontId="4" fillId="0" borderId="10" xfId="1" applyFont="1" applyBorder="1"/>
    <xf numFmtId="38" fontId="4" fillId="0" borderId="6" xfId="1" applyFont="1" applyBorder="1"/>
    <xf numFmtId="38" fontId="4" fillId="0" borderId="15" xfId="1" applyFont="1" applyBorder="1"/>
    <xf numFmtId="0" fontId="4" fillId="0" borderId="13" xfId="0" applyFont="1" applyBorder="1" applyAlignment="1">
      <alignment horizontal="left"/>
    </xf>
    <xf numFmtId="0" fontId="4" fillId="0" borderId="15" xfId="0" applyFont="1" applyBorder="1" applyAlignment="1">
      <alignment horizontal="left"/>
    </xf>
    <xf numFmtId="49" fontId="4" fillId="0" borderId="0" xfId="0" applyNumberFormat="1" applyFont="1" applyBorder="1"/>
    <xf numFmtId="49" fontId="4" fillId="0" borderId="1" xfId="0" applyNumberFormat="1" applyFont="1" applyBorder="1" applyAlignment="1"/>
    <xf numFmtId="0" fontId="4" fillId="0" borderId="2" xfId="0" applyFont="1" applyBorder="1" applyAlignment="1"/>
    <xf numFmtId="0" fontId="4" fillId="0" borderId="12" xfId="0" applyFont="1" applyBorder="1" applyAlignment="1">
      <alignment horizontal="center"/>
    </xf>
    <xf numFmtId="0" fontId="4" fillId="0" borderId="3" xfId="0" applyFont="1" applyBorder="1" applyAlignment="1">
      <alignment horizontal="center"/>
    </xf>
    <xf numFmtId="0" fontId="4" fillId="0" borderId="1" xfId="0" applyFont="1" applyBorder="1" applyAlignment="1"/>
    <xf numFmtId="0" fontId="4" fillId="0" borderId="3" xfId="0" applyFont="1" applyBorder="1" applyAlignment="1"/>
    <xf numFmtId="49" fontId="4" fillId="0" borderId="11" xfId="0" applyNumberFormat="1" applyFont="1" applyBorder="1" applyAlignment="1"/>
    <xf numFmtId="0" fontId="4" fillId="0" borderId="4" xfId="0" applyFont="1" applyBorder="1" applyAlignment="1"/>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xf numFmtId="0" fontId="4" fillId="0" borderId="0" xfId="0" applyFont="1" applyBorder="1" applyAlignment="1"/>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8" xfId="0" applyNumberFormat="1" applyFont="1" applyBorder="1"/>
    <xf numFmtId="0" fontId="4" fillId="0" borderId="14"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4" fillId="0" borderId="11" xfId="0" applyFont="1" applyBorder="1" applyAlignment="1">
      <alignment horizontal="center"/>
    </xf>
    <xf numFmtId="0" fontId="4" fillId="0" borderId="0" xfId="0" applyFont="1" applyBorder="1" applyAlignment="1">
      <alignment horizontal="center"/>
    </xf>
    <xf numFmtId="0" fontId="4" fillId="0" borderId="13" xfId="0" applyFont="1" applyBorder="1" applyAlignment="1">
      <alignment horizontal="center"/>
    </xf>
    <xf numFmtId="49" fontId="4" fillId="0" borderId="11" xfId="0" applyNumberFormat="1" applyFont="1" applyBorder="1"/>
    <xf numFmtId="179" fontId="4" fillId="0" borderId="3" xfId="0" applyNumberFormat="1" applyFont="1" applyBorder="1"/>
    <xf numFmtId="179" fontId="4" fillId="0" borderId="13" xfId="0" applyNumberFormat="1" applyFont="1" applyBorder="1"/>
    <xf numFmtId="3" fontId="4" fillId="0" borderId="13" xfId="0" applyNumberFormat="1" applyFont="1" applyBorder="1"/>
    <xf numFmtId="38" fontId="4" fillId="0" borderId="0" xfId="0" applyNumberFormat="1" applyFont="1" applyBorder="1"/>
    <xf numFmtId="179" fontId="4" fillId="0" borderId="12" xfId="0" applyNumberFormat="1" applyFont="1" applyBorder="1"/>
    <xf numFmtId="179" fontId="4" fillId="0" borderId="0" xfId="0" applyNumberFormat="1" applyFont="1" applyBorder="1"/>
    <xf numFmtId="49" fontId="4" fillId="0" borderId="10" xfId="0" applyNumberFormat="1" applyFont="1" applyBorder="1"/>
    <xf numFmtId="179" fontId="4" fillId="0" borderId="15" xfId="0" applyNumberFormat="1" applyFont="1" applyBorder="1"/>
    <xf numFmtId="3" fontId="4" fillId="0" borderId="15" xfId="0" applyNumberFormat="1" applyFont="1" applyBorder="1"/>
    <xf numFmtId="49" fontId="4" fillId="0" borderId="0" xfId="0" applyNumberFormat="1" applyFont="1"/>
    <xf numFmtId="0" fontId="18" fillId="6" borderId="6"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0" borderId="0" xfId="0" applyFont="1" applyBorder="1" applyAlignment="1">
      <alignment vertical="top"/>
    </xf>
    <xf numFmtId="38" fontId="4" fillId="6" borderId="12" xfId="1" applyFont="1" applyFill="1" applyBorder="1" applyAlignment="1">
      <alignment vertical="center"/>
    </xf>
    <xf numFmtId="38" fontId="4" fillId="6" borderId="3" xfId="1" applyFont="1" applyFill="1" applyBorder="1" applyAlignment="1">
      <alignment vertical="center"/>
    </xf>
    <xf numFmtId="38" fontId="4" fillId="6" borderId="1" xfId="1" applyFont="1" applyFill="1" applyBorder="1" applyAlignment="1">
      <alignment vertical="center"/>
    </xf>
    <xf numFmtId="38" fontId="4" fillId="6" borderId="2" xfId="1" applyFont="1" applyFill="1" applyBorder="1" applyAlignment="1">
      <alignment vertical="center"/>
    </xf>
    <xf numFmtId="38" fontId="4" fillId="6" borderId="13" xfId="1" applyFont="1" applyFill="1" applyBorder="1" applyAlignment="1">
      <alignment vertical="center"/>
    </xf>
    <xf numFmtId="38" fontId="4" fillId="6" borderId="0" xfId="1" applyFont="1" applyFill="1" applyBorder="1" applyAlignment="1">
      <alignment vertical="center"/>
    </xf>
    <xf numFmtId="38" fontId="4" fillId="6" borderId="11" xfId="1" applyFont="1" applyFill="1" applyBorder="1" applyAlignment="1">
      <alignment vertical="center"/>
    </xf>
    <xf numFmtId="38" fontId="4" fillId="6" borderId="4" xfId="1" applyFont="1" applyFill="1" applyBorder="1" applyAlignment="1">
      <alignment vertical="center"/>
    </xf>
    <xf numFmtId="38" fontId="4" fillId="0" borderId="9" xfId="1" applyFont="1" applyBorder="1"/>
    <xf numFmtId="179" fontId="4" fillId="0" borderId="6" xfId="0" applyNumberFormat="1" applyFont="1" applyBorder="1"/>
    <xf numFmtId="0" fontId="1" fillId="0" borderId="0" xfId="0" applyFont="1" applyBorder="1"/>
    <xf numFmtId="0" fontId="1" fillId="0" borderId="2" xfId="0" applyFont="1" applyBorder="1"/>
    <xf numFmtId="0" fontId="1" fillId="0" borderId="8" xfId="0" applyFont="1" applyBorder="1"/>
    <xf numFmtId="0" fontId="1" fillId="0" borderId="10" xfId="0" applyFont="1" applyBorder="1"/>
    <xf numFmtId="0" fontId="1" fillId="0" borderId="15" xfId="0" applyFont="1" applyBorder="1"/>
    <xf numFmtId="189" fontId="1" fillId="0" borderId="12" xfId="1" applyNumberFormat="1" applyFont="1" applyBorder="1"/>
    <xf numFmtId="189" fontId="0" fillId="0" borderId="2" xfId="1" applyNumberFormat="1" applyFont="1" applyBorder="1"/>
    <xf numFmtId="189" fontId="1" fillId="0" borderId="13" xfId="1" applyNumberFormat="1" applyFont="1" applyBorder="1"/>
    <xf numFmtId="189" fontId="1" fillId="0" borderId="4" xfId="1" applyNumberFormat="1" applyFont="1" applyBorder="1"/>
    <xf numFmtId="189" fontId="0" fillId="0" borderId="13" xfId="1" applyNumberFormat="1" applyFont="1" applyBorder="1"/>
    <xf numFmtId="189" fontId="0" fillId="0" borderId="4" xfId="1" applyNumberFormat="1" applyFont="1" applyBorder="1"/>
    <xf numFmtId="0" fontId="0" fillId="0" borderId="13" xfId="0" applyBorder="1"/>
    <xf numFmtId="0" fontId="4" fillId="6" borderId="11" xfId="0" applyFont="1" applyFill="1" applyBorder="1"/>
    <xf numFmtId="0" fontId="0" fillId="6" borderId="13" xfId="0" applyFill="1" applyBorder="1"/>
    <xf numFmtId="0" fontId="0" fillId="6" borderId="4" xfId="0" applyFill="1" applyBorder="1"/>
    <xf numFmtId="0" fontId="4" fillId="0" borderId="10" xfId="0" applyFont="1" applyBorder="1" applyAlignment="1">
      <alignment horizontal="left"/>
    </xf>
    <xf numFmtId="0" fontId="4" fillId="0" borderId="4" xfId="0" applyFont="1" applyFill="1" applyBorder="1"/>
    <xf numFmtId="0" fontId="4" fillId="3" borderId="12" xfId="0" applyFont="1" applyFill="1" applyBorder="1"/>
    <xf numFmtId="0" fontId="4" fillId="3" borderId="13" xfId="0" applyFont="1" applyFill="1" applyBorder="1"/>
    <xf numFmtId="0" fontId="4" fillId="0" borderId="9" xfId="0" applyFont="1" applyFill="1" applyBorder="1"/>
    <xf numFmtId="38" fontId="0" fillId="3" borderId="15" xfId="1" applyFont="1" applyFill="1" applyBorder="1"/>
    <xf numFmtId="0" fontId="0" fillId="0" borderId="9" xfId="0" applyBorder="1"/>
    <xf numFmtId="0" fontId="4" fillId="6" borderId="1" xfId="0" applyFont="1" applyFill="1" applyBorder="1"/>
    <xf numFmtId="0" fontId="4" fillId="6" borderId="3" xfId="0" applyFont="1" applyFill="1" applyBorder="1"/>
    <xf numFmtId="0" fontId="4" fillId="6" borderId="0" xfId="0" applyFont="1" applyFill="1" applyBorder="1"/>
    <xf numFmtId="0" fontId="4" fillId="0" borderId="9" xfId="0" applyFont="1" applyBorder="1" applyAlignment="1">
      <alignment horizontal="center" vertical="center"/>
    </xf>
    <xf numFmtId="184" fontId="4" fillId="0" borderId="13" xfId="1" applyNumberFormat="1" applyFont="1" applyBorder="1"/>
    <xf numFmtId="184" fontId="4" fillId="0" borderId="15" xfId="1" applyNumberFormat="1" applyFont="1" applyBorder="1"/>
    <xf numFmtId="38" fontId="4" fillId="3" borderId="6" xfId="1" applyFont="1" applyFill="1" applyBorder="1"/>
    <xf numFmtId="0" fontId="4" fillId="0" borderId="3" xfId="0" applyFont="1" applyFill="1" applyBorder="1"/>
    <xf numFmtId="0" fontId="4" fillId="0" borderId="2" xfId="0" applyFont="1" applyFill="1" applyBorder="1"/>
    <xf numFmtId="38" fontId="0" fillId="3" borderId="12" xfId="1" applyFont="1" applyFill="1" applyBorder="1"/>
    <xf numFmtId="0" fontId="4" fillId="0" borderId="7" xfId="0" applyFont="1" applyFill="1" applyBorder="1"/>
    <xf numFmtId="0" fontId="4" fillId="0" borderId="5" xfId="0" applyFont="1" applyFill="1" applyBorder="1"/>
    <xf numFmtId="38" fontId="0" fillId="3" borderId="14" xfId="1" applyFont="1" applyFill="1" applyBorder="1"/>
    <xf numFmtId="0" fontId="4" fillId="0" borderId="0" xfId="0" applyFont="1" applyAlignment="1">
      <alignment horizontal="right"/>
    </xf>
    <xf numFmtId="177" fontId="14" fillId="0" borderId="0" xfId="0" applyNumberFormat="1" applyFont="1" applyAlignment="1">
      <alignment vertical="top"/>
    </xf>
    <xf numFmtId="0" fontId="14" fillId="0" borderId="0" xfId="0" applyFont="1" applyFill="1" applyBorder="1"/>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2" xfId="0" applyFont="1" applyFill="1" applyBorder="1" applyAlignment="1">
      <alignment horizontal="center" vertical="center" wrapText="1"/>
    </xf>
    <xf numFmtId="184" fontId="4" fillId="2" borderId="0" xfId="1" applyNumberFormat="1" applyFont="1" applyFill="1" applyBorder="1"/>
    <xf numFmtId="184" fontId="4" fillId="2" borderId="3" xfId="1" applyNumberFormat="1" applyFont="1" applyFill="1" applyBorder="1"/>
    <xf numFmtId="38" fontId="4" fillId="2" borderId="3" xfId="1" applyFont="1" applyFill="1" applyBorder="1"/>
    <xf numFmtId="38" fontId="4" fillId="2" borderId="2" xfId="1" applyFont="1" applyFill="1" applyBorder="1"/>
    <xf numFmtId="38" fontId="4" fillId="2" borderId="0" xfId="1" applyFont="1" applyFill="1" applyBorder="1"/>
    <xf numFmtId="38" fontId="4" fillId="2" borderId="4" xfId="1" applyFont="1" applyFill="1" applyBorder="1"/>
    <xf numFmtId="184" fontId="4" fillId="2" borderId="7" xfId="1" applyNumberFormat="1" applyFont="1" applyFill="1" applyBorder="1"/>
    <xf numFmtId="38" fontId="4" fillId="2" borderId="7" xfId="1" applyFont="1" applyFill="1" applyBorder="1"/>
    <xf numFmtId="38" fontId="4" fillId="2" borderId="5" xfId="1" applyFont="1" applyFill="1" applyBorder="1"/>
    <xf numFmtId="0" fontId="4" fillId="4" borderId="4" xfId="0" applyFont="1" applyFill="1" applyBorder="1"/>
    <xf numFmtId="184" fontId="4" fillId="2" borderId="1" xfId="1" applyNumberFormat="1" applyFont="1" applyFill="1" applyBorder="1"/>
    <xf numFmtId="184" fontId="4" fillId="2" borderId="11" xfId="1" applyNumberFormat="1" applyFont="1" applyFill="1" applyBorder="1"/>
    <xf numFmtId="184" fontId="4" fillId="2" borderId="8" xfId="1" applyNumberFormat="1" applyFont="1" applyFill="1" applyBorder="1"/>
    <xf numFmtId="0" fontId="0" fillId="6" borderId="0" xfId="0" applyFill="1" applyBorder="1"/>
    <xf numFmtId="190" fontId="4" fillId="0" borderId="1" xfId="1" applyNumberFormat="1" applyFont="1" applyBorder="1"/>
    <xf numFmtId="190" fontId="4" fillId="0" borderId="3" xfId="1" applyNumberFormat="1" applyFont="1" applyBorder="1"/>
    <xf numFmtId="190" fontId="4" fillId="0" borderId="12" xfId="1" applyNumberFormat="1" applyFont="1" applyBorder="1"/>
    <xf numFmtId="190" fontId="4" fillId="0" borderId="11" xfId="1" applyNumberFormat="1" applyFont="1" applyBorder="1"/>
    <xf numFmtId="190" fontId="4" fillId="0" borderId="0" xfId="1" applyNumberFormat="1" applyFont="1" applyBorder="1"/>
    <xf numFmtId="190" fontId="4" fillId="0" borderId="13" xfId="1" applyNumberFormat="1" applyFont="1" applyBorder="1"/>
    <xf numFmtId="190" fontId="4" fillId="0" borderId="10" xfId="1" applyNumberFormat="1" applyFont="1" applyBorder="1"/>
    <xf numFmtId="190" fontId="4" fillId="0" borderId="6" xfId="1" applyNumberFormat="1" applyFont="1" applyBorder="1"/>
    <xf numFmtId="190" fontId="4" fillId="0" borderId="15" xfId="1" applyNumberFormat="1" applyFont="1" applyBorder="1"/>
    <xf numFmtId="190" fontId="4" fillId="0" borderId="0" xfId="1" applyNumberFormat="1" applyFont="1"/>
    <xf numFmtId="191" fontId="4" fillId="0" borderId="1" xfId="1" applyNumberFormat="1" applyFont="1" applyBorder="1"/>
    <xf numFmtId="191" fontId="4" fillId="0" borderId="3" xfId="1" applyNumberFormat="1" applyFont="1" applyBorder="1"/>
    <xf numFmtId="191" fontId="4" fillId="0" borderId="11" xfId="1" applyNumberFormat="1" applyFont="1" applyBorder="1"/>
    <xf numFmtId="191" fontId="4" fillId="0" borderId="0" xfId="1" applyNumberFormat="1" applyFont="1" applyBorder="1"/>
    <xf numFmtId="191" fontId="4" fillId="0" borderId="13" xfId="1" applyNumberFormat="1" applyFont="1" applyBorder="1"/>
    <xf numFmtId="191" fontId="4" fillId="0" borderId="6" xfId="1" applyNumberFormat="1" applyFont="1" applyBorder="1"/>
    <xf numFmtId="0" fontId="4" fillId="0" borderId="4" xfId="0" applyFont="1" applyBorder="1" applyAlignment="1">
      <alignment horizontal="center" vertical="center"/>
    </xf>
    <xf numFmtId="0" fontId="5" fillId="6" borderId="6"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4" fillId="0" borderId="4" xfId="0" applyFont="1" applyFill="1" applyBorder="1" applyAlignment="1">
      <alignment shrinkToFit="1"/>
    </xf>
    <xf numFmtId="0" fontId="0" fillId="0" borderId="13" xfId="0" applyFill="1" applyBorder="1"/>
    <xf numFmtId="0" fontId="4" fillId="0" borderId="13" xfId="0" applyFont="1" applyFill="1" applyBorder="1"/>
    <xf numFmtId="0" fontId="4" fillId="6" borderId="8" xfId="0" applyFont="1" applyFill="1" applyBorder="1"/>
    <xf numFmtId="0" fontId="0" fillId="0" borderId="14" xfId="0" applyBorder="1"/>
    <xf numFmtId="0" fontId="1" fillId="0" borderId="0" xfId="0" applyFont="1" applyFill="1" applyBorder="1"/>
    <xf numFmtId="187" fontId="1" fillId="3" borderId="15" xfId="1" applyNumberFormat="1" applyFont="1" applyFill="1" applyBorder="1"/>
    <xf numFmtId="0" fontId="0" fillId="0" borderId="4" xfId="0" applyFill="1" applyBorder="1"/>
    <xf numFmtId="178" fontId="0" fillId="0" borderId="13" xfId="0" applyNumberFormat="1" applyFill="1" applyBorder="1"/>
    <xf numFmtId="0" fontId="4" fillId="0" borderId="14" xfId="0" applyFont="1" applyBorder="1" applyAlignment="1">
      <alignment horizontal="center" vertical="top" wrapText="1"/>
    </xf>
    <xf numFmtId="191" fontId="4" fillId="0" borderId="14" xfId="1" applyNumberFormat="1" applyFont="1" applyBorder="1"/>
    <xf numFmtId="191" fontId="4" fillId="0" borderId="9" xfId="1" applyNumberFormat="1" applyFont="1" applyBorder="1"/>
    <xf numFmtId="192" fontId="4" fillId="0" borderId="0" xfId="1" applyNumberFormat="1" applyFont="1"/>
    <xf numFmtId="0" fontId="4" fillId="6" borderId="13" xfId="0" applyFont="1" applyFill="1" applyBorder="1"/>
    <xf numFmtId="0" fontId="4" fillId="6" borderId="4" xfId="0" applyFont="1" applyFill="1" applyBorder="1"/>
    <xf numFmtId="190" fontId="4" fillId="6" borderId="0" xfId="1" applyNumberFormat="1" applyFont="1" applyFill="1" applyBorder="1"/>
    <xf numFmtId="188" fontId="4" fillId="0" borderId="13" xfId="0" applyNumberFormat="1" applyFont="1" applyBorder="1"/>
    <xf numFmtId="188" fontId="4" fillId="0" borderId="4" xfId="0" applyNumberFormat="1" applyFont="1" applyBorder="1"/>
    <xf numFmtId="188" fontId="4" fillId="0" borderId="15" xfId="0" applyNumberFormat="1" applyFont="1" applyBorder="1"/>
    <xf numFmtId="188" fontId="4" fillId="0" borderId="9" xfId="0" applyNumberFormat="1" applyFont="1" applyBorder="1"/>
    <xf numFmtId="0" fontId="4" fillId="7" borderId="0" xfId="0" applyFont="1" applyFill="1" applyBorder="1"/>
    <xf numFmtId="38" fontId="4" fillId="0" borderId="15" xfId="0" applyNumberFormat="1" applyFont="1" applyBorder="1"/>
    <xf numFmtId="183" fontId="4" fillId="0" borderId="4" xfId="1" applyNumberFormat="1" applyFont="1" applyBorder="1"/>
    <xf numFmtId="183" fontId="4" fillId="0" borderId="9" xfId="1" applyNumberFormat="1" applyFont="1" applyBorder="1"/>
    <xf numFmtId="38" fontId="4" fillId="7" borderId="0" xfId="1" applyFont="1" applyFill="1" applyBorder="1"/>
    <xf numFmtId="0" fontId="4" fillId="0" borderId="10" xfId="0" applyFont="1" applyFill="1" applyBorder="1" applyAlignment="1">
      <alignment horizontal="right"/>
    </xf>
    <xf numFmtId="0" fontId="4" fillId="0" borderId="6" xfId="0" applyFont="1" applyFill="1" applyBorder="1" applyAlignment="1">
      <alignment horizontal="center" vertical="center"/>
    </xf>
    <xf numFmtId="0" fontId="4" fillId="0" borderId="1" xfId="0" applyFont="1" applyFill="1" applyBorder="1" applyAlignment="1">
      <alignment horizontal="right"/>
    </xf>
    <xf numFmtId="0" fontId="4" fillId="0" borderId="11" xfId="0" applyFont="1" applyFill="1" applyBorder="1" applyAlignment="1">
      <alignment horizontal="right"/>
    </xf>
    <xf numFmtId="0" fontId="4" fillId="0" borderId="6" xfId="0" applyFont="1" applyFill="1" applyBorder="1"/>
    <xf numFmtId="0" fontId="4" fillId="0" borderId="12" xfId="0" applyFont="1" applyFill="1" applyBorder="1"/>
    <xf numFmtId="0" fontId="4" fillId="0" borderId="3" xfId="0" applyFont="1" applyFill="1" applyBorder="1" applyAlignment="1">
      <alignment horizontal="center"/>
    </xf>
    <xf numFmtId="0" fontId="4" fillId="0" borderId="1" xfId="0" applyFont="1" applyFill="1" applyBorder="1" applyAlignment="1"/>
    <xf numFmtId="0" fontId="4" fillId="0" borderId="2" xfId="0" applyFont="1" applyFill="1" applyBorder="1" applyAlignment="1"/>
    <xf numFmtId="0" fontId="4" fillId="0" borderId="14" xfId="0" applyFont="1" applyFill="1" applyBorder="1"/>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5" xfId="0" applyFont="1" applyFill="1" applyBorder="1" applyAlignment="1">
      <alignment horizontal="center"/>
    </xf>
    <xf numFmtId="0" fontId="4" fillId="0" borderId="13" xfId="0" applyFont="1" applyFill="1" applyBorder="1" applyAlignment="1"/>
    <xf numFmtId="186" fontId="4" fillId="0" borderId="0" xfId="0" applyNumberFormat="1" applyFont="1" applyFill="1" applyBorder="1"/>
    <xf numFmtId="38" fontId="4" fillId="0" borderId="11" xfId="1" applyFont="1" applyFill="1" applyBorder="1"/>
    <xf numFmtId="38" fontId="4" fillId="0" borderId="4" xfId="1" applyFont="1" applyFill="1" applyBorder="1"/>
    <xf numFmtId="38" fontId="4" fillId="0" borderId="0" xfId="1" applyFont="1" applyFill="1" applyBorder="1"/>
    <xf numFmtId="38" fontId="4" fillId="0" borderId="11" xfId="1" applyFont="1" applyFill="1" applyBorder="1" applyAlignment="1">
      <alignment horizontal="center"/>
    </xf>
    <xf numFmtId="38" fontId="4" fillId="0" borderId="4" xfId="1" applyFont="1" applyFill="1" applyBorder="1" applyAlignment="1">
      <alignment horizontal="center"/>
    </xf>
    <xf numFmtId="40" fontId="4" fillId="0" borderId="0" xfId="1" applyNumberFormat="1" applyFont="1" applyFill="1" applyBorder="1"/>
    <xf numFmtId="10" fontId="4" fillId="0" borderId="0" xfId="1" applyNumberFormat="1" applyFont="1" applyFill="1" applyBorder="1"/>
    <xf numFmtId="0" fontId="4" fillId="0" borderId="15" xfId="0" applyFont="1" applyFill="1" applyBorder="1" applyAlignment="1"/>
    <xf numFmtId="38" fontId="4" fillId="0" borderId="10" xfId="1" applyFont="1" applyFill="1" applyBorder="1"/>
    <xf numFmtId="38" fontId="4" fillId="0" borderId="9" xfId="1" applyFont="1" applyFill="1" applyBorder="1"/>
    <xf numFmtId="193" fontId="4" fillId="0" borderId="1" xfId="1" applyNumberFormat="1" applyFont="1" applyBorder="1"/>
    <xf numFmtId="193" fontId="4" fillId="0" borderId="3" xfId="1" applyNumberFormat="1" applyFont="1" applyBorder="1"/>
    <xf numFmtId="193" fontId="4" fillId="0" borderId="2" xfId="1" applyNumberFormat="1" applyFont="1" applyBorder="1"/>
    <xf numFmtId="193" fontId="4" fillId="0" borderId="11" xfId="1" applyNumberFormat="1" applyFont="1" applyBorder="1"/>
    <xf numFmtId="193" fontId="4" fillId="0" borderId="0" xfId="1" applyNumberFormat="1" applyFont="1" applyBorder="1"/>
    <xf numFmtId="193" fontId="4" fillId="0" borderId="4" xfId="1" applyNumberFormat="1" applyFont="1" applyBorder="1"/>
    <xf numFmtId="193" fontId="4" fillId="0" borderId="10" xfId="1" applyNumberFormat="1" applyFont="1" applyBorder="1"/>
    <xf numFmtId="193" fontId="4" fillId="0" borderId="6" xfId="1" applyNumberFormat="1" applyFont="1" applyBorder="1"/>
    <xf numFmtId="193" fontId="4" fillId="0" borderId="9" xfId="1" applyNumberFormat="1" applyFont="1" applyBorder="1"/>
    <xf numFmtId="0" fontId="0" fillId="3" borderId="10" xfId="0" applyFont="1" applyFill="1" applyBorder="1"/>
    <xf numFmtId="38" fontId="4" fillId="8" borderId="3" xfId="0" applyNumberFormat="1" applyFont="1" applyFill="1" applyBorder="1"/>
    <xf numFmtId="38" fontId="4" fillId="8" borderId="6" xfId="0" applyNumberFormat="1" applyFont="1" applyFill="1" applyBorder="1"/>
    <xf numFmtId="38" fontId="4" fillId="8" borderId="12" xfId="0" applyNumberFormat="1" applyFont="1" applyFill="1" applyBorder="1"/>
    <xf numFmtId="184" fontId="4" fillId="8" borderId="12" xfId="1" applyNumberFormat="1" applyFont="1" applyFill="1" applyBorder="1"/>
    <xf numFmtId="184" fontId="4" fillId="8" borderId="13" xfId="1" applyNumberFormat="1" applyFont="1" applyFill="1" applyBorder="1"/>
    <xf numFmtId="184" fontId="4" fillId="8" borderId="15" xfId="1" applyNumberFormat="1" applyFont="1" applyFill="1" applyBorder="1"/>
    <xf numFmtId="191" fontId="4" fillId="0" borderId="12" xfId="1" applyNumberFormat="1" applyFont="1" applyBorder="1"/>
    <xf numFmtId="191" fontId="4" fillId="0" borderId="10" xfId="1" applyNumberFormat="1" applyFont="1" applyBorder="1"/>
    <xf numFmtId="191" fontId="4" fillId="0" borderId="15" xfId="1" applyNumberFormat="1" applyFont="1" applyBorder="1"/>
    <xf numFmtId="0" fontId="4" fillId="0" borderId="12" xfId="0" applyFont="1" applyBorder="1" applyAlignment="1">
      <alignment horizontal="center" vertical="center"/>
    </xf>
    <xf numFmtId="0" fontId="0" fillId="0" borderId="13" xfId="0" applyBorder="1" applyAlignment="1">
      <alignment horizontal="center" vertical="center"/>
    </xf>
    <xf numFmtId="0" fontId="4" fillId="0" borderId="2" xfId="0" applyFont="1" applyBorder="1" applyAlignment="1">
      <alignment horizontal="center" vertical="center"/>
    </xf>
    <xf numFmtId="0" fontId="0" fillId="0" borderId="4" xfId="0" applyBorder="1" applyAlignment="1">
      <alignment vertical="center"/>
    </xf>
    <xf numFmtId="0" fontId="4" fillId="0" borderId="1" xfId="0" applyFont="1" applyBorder="1" applyAlignment="1">
      <alignment wrapText="1"/>
    </xf>
    <xf numFmtId="0" fontId="0" fillId="0" borderId="11" xfId="0" applyBorder="1" applyAlignment="1">
      <alignment wrapText="1"/>
    </xf>
    <xf numFmtId="0" fontId="4" fillId="0" borderId="3" xfId="0" applyFont="1" applyBorder="1" applyAlignment="1">
      <alignment wrapText="1"/>
    </xf>
    <xf numFmtId="0" fontId="0" fillId="0" borderId="0" xfId="0" applyBorder="1" applyAlignment="1">
      <alignment wrapText="1"/>
    </xf>
    <xf numFmtId="0" fontId="4" fillId="0" borderId="10" xfId="0" applyFont="1" applyFill="1" applyBorder="1" applyAlignment="1">
      <alignment horizontal="center"/>
    </xf>
    <xf numFmtId="0" fontId="4" fillId="0" borderId="9" xfId="0" applyFont="1" applyFill="1" applyBorder="1" applyAlignment="1">
      <alignment horizontal="center"/>
    </xf>
    <xf numFmtId="5" fontId="4" fillId="0" borderId="1" xfId="0" applyNumberFormat="1" applyFont="1" applyBorder="1" applyAlignment="1">
      <alignment horizontal="center"/>
    </xf>
    <xf numFmtId="5" fontId="4" fillId="0" borderId="2" xfId="0" applyNumberFormat="1"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18" fillId="6" borderId="3"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2" xfId="0" applyFont="1" applyFill="1" applyBorder="1" applyAlignment="1">
      <alignment horizontal="center" vertical="center" wrapText="1"/>
    </xf>
  </cellXfs>
  <cellStyles count="3">
    <cellStyle name="桁区切り" xfId="1" builtinId="6"/>
    <cellStyle name="標準" xfId="0" builtinId="0"/>
    <cellStyle name="未定義"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pane xSplit="1" ySplit="2" topLeftCell="B3" activePane="bottomRight" state="frozen"/>
      <selection pane="topRight" activeCell="B1" sqref="B1"/>
      <selection pane="bottomLeft" activeCell="A3" sqref="A3"/>
      <selection pane="bottomRight" activeCell="D4" sqref="D4"/>
    </sheetView>
  </sheetViews>
  <sheetFormatPr defaultRowHeight="13.5"/>
  <cols>
    <col min="1" max="1" width="14.75" style="98" customWidth="1"/>
    <col min="2" max="2" width="20.625" style="98" bestFit="1" customWidth="1"/>
    <col min="3" max="16384" width="9" style="98"/>
  </cols>
  <sheetData>
    <row r="1" spans="1:3">
      <c r="A1" s="97" t="s">
        <v>543</v>
      </c>
    </row>
    <row r="2" spans="1:3">
      <c r="A2" s="99" t="s">
        <v>103</v>
      </c>
      <c r="B2" s="100" t="s">
        <v>104</v>
      </c>
      <c r="C2" s="101" t="s">
        <v>105</v>
      </c>
    </row>
    <row r="3" spans="1:3" ht="18.75" customHeight="1">
      <c r="A3" s="102" t="s">
        <v>189</v>
      </c>
      <c r="B3" s="103"/>
      <c r="C3" s="104"/>
    </row>
    <row r="4" spans="1:3" ht="18.75" customHeight="1">
      <c r="A4" s="105" t="s">
        <v>95</v>
      </c>
      <c r="B4" s="106" t="s">
        <v>102</v>
      </c>
      <c r="C4" s="107"/>
    </row>
    <row r="5" spans="1:3" ht="18.75" customHeight="1">
      <c r="A5" s="105" t="s">
        <v>97</v>
      </c>
      <c r="B5" s="106" t="s">
        <v>537</v>
      </c>
      <c r="C5" s="107"/>
    </row>
    <row r="6" spans="1:3" ht="18.75" customHeight="1">
      <c r="A6" s="108" t="s">
        <v>187</v>
      </c>
      <c r="B6" s="109" t="s">
        <v>188</v>
      </c>
      <c r="C6" s="107"/>
    </row>
    <row r="7" spans="1:3" ht="18.75" customHeight="1">
      <c r="A7" s="110" t="s">
        <v>182</v>
      </c>
      <c r="B7" s="111" t="s">
        <v>106</v>
      </c>
      <c r="C7" s="107"/>
    </row>
    <row r="8" spans="1:3" ht="18.75" customHeight="1">
      <c r="A8" s="112" t="s">
        <v>98</v>
      </c>
      <c r="B8" s="113" t="s">
        <v>545</v>
      </c>
      <c r="C8" s="114"/>
    </row>
    <row r="9" spans="1:3" ht="18.75" customHeight="1">
      <c r="A9" s="115" t="s">
        <v>99</v>
      </c>
      <c r="B9" s="116" t="s">
        <v>544</v>
      </c>
      <c r="C9" s="107"/>
    </row>
    <row r="10" spans="1:3" ht="18.75" customHeight="1">
      <c r="A10" s="115" t="s">
        <v>100</v>
      </c>
      <c r="B10" s="116" t="s">
        <v>544</v>
      </c>
      <c r="C10" s="107"/>
    </row>
    <row r="11" spans="1:3" ht="18.75" customHeight="1">
      <c r="A11" s="115" t="s">
        <v>418</v>
      </c>
      <c r="B11" s="116" t="s">
        <v>544</v>
      </c>
      <c r="C11" s="107"/>
    </row>
    <row r="12" spans="1:3" ht="18.75" customHeight="1">
      <c r="A12" s="117" t="s">
        <v>101</v>
      </c>
      <c r="B12" s="118" t="s">
        <v>544</v>
      </c>
      <c r="C12" s="119"/>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C3" sqref="C3"/>
    </sheetView>
  </sheetViews>
  <sheetFormatPr defaultRowHeight="13.5"/>
  <cols>
    <col min="1" max="1" width="3.375" customWidth="1"/>
  </cols>
  <sheetData>
    <row r="1" spans="1:18" ht="14.25">
      <c r="A1" s="36" t="s">
        <v>117</v>
      </c>
    </row>
    <row r="2" spans="1:18">
      <c r="A2" s="3"/>
      <c r="B2" s="37" t="s">
        <v>118</v>
      </c>
      <c r="C2" s="5"/>
      <c r="D2" s="5"/>
      <c r="E2" s="5"/>
      <c r="F2" s="5"/>
      <c r="G2" s="5"/>
      <c r="H2" s="5"/>
      <c r="I2" s="5"/>
      <c r="J2" s="5"/>
      <c r="K2" s="5"/>
      <c r="L2" s="5"/>
      <c r="M2" s="5"/>
      <c r="N2" s="5"/>
      <c r="O2" s="5"/>
      <c r="P2" s="5"/>
      <c r="Q2" s="5"/>
      <c r="R2" s="4"/>
    </row>
    <row r="3" spans="1:18" ht="14.25">
      <c r="A3" s="35"/>
      <c r="B3" s="38"/>
      <c r="C3" s="21"/>
      <c r="D3" s="21"/>
      <c r="E3" s="21"/>
      <c r="F3" s="21"/>
      <c r="G3" s="21"/>
      <c r="H3" s="21"/>
      <c r="I3" s="21"/>
      <c r="J3" s="21"/>
      <c r="K3" s="21"/>
      <c r="L3" s="21"/>
      <c r="M3" s="21"/>
      <c r="N3" s="21"/>
      <c r="O3" s="21"/>
      <c r="P3" s="21"/>
      <c r="Q3" s="21"/>
      <c r="R3" s="6"/>
    </row>
    <row r="4" spans="1:18">
      <c r="A4" s="39" t="s">
        <v>119</v>
      </c>
      <c r="B4" s="21"/>
      <c r="C4" s="21"/>
      <c r="D4" s="21"/>
      <c r="E4" s="21"/>
      <c r="F4" s="21"/>
      <c r="G4" s="21"/>
      <c r="H4" s="21"/>
      <c r="I4" s="21"/>
      <c r="J4" s="21"/>
      <c r="K4" s="21"/>
      <c r="L4" s="21"/>
      <c r="M4" s="21"/>
      <c r="N4" s="21"/>
      <c r="O4" s="21"/>
      <c r="P4" s="21"/>
      <c r="Q4" s="21"/>
      <c r="R4" s="6"/>
    </row>
    <row r="5" spans="1:18">
      <c r="A5" s="35"/>
      <c r="B5" s="40" t="s">
        <v>120</v>
      </c>
      <c r="C5" s="21"/>
      <c r="D5" s="21"/>
      <c r="E5" s="21"/>
      <c r="F5" s="21"/>
      <c r="G5" s="21"/>
      <c r="H5" s="21"/>
      <c r="I5" s="21"/>
      <c r="J5" s="21"/>
      <c r="K5" s="21"/>
      <c r="L5" s="21"/>
      <c r="M5" s="21"/>
      <c r="N5" s="21"/>
      <c r="O5" s="21"/>
      <c r="P5" s="21"/>
      <c r="Q5" s="21"/>
      <c r="R5" s="6"/>
    </row>
    <row r="6" spans="1:18">
      <c r="A6" s="35"/>
      <c r="B6" s="40" t="s">
        <v>121</v>
      </c>
      <c r="C6" s="21"/>
      <c r="D6" s="21"/>
      <c r="E6" s="21"/>
      <c r="F6" s="21"/>
      <c r="G6" s="21"/>
      <c r="H6" s="21"/>
      <c r="I6" s="21"/>
      <c r="J6" s="21"/>
      <c r="K6" s="21"/>
      <c r="L6" s="21"/>
      <c r="M6" s="21"/>
      <c r="N6" s="21"/>
      <c r="O6" s="21"/>
      <c r="P6" s="21"/>
      <c r="Q6" s="21"/>
      <c r="R6" s="6"/>
    </row>
    <row r="7" spans="1:18">
      <c r="A7" s="35"/>
      <c r="B7" s="40" t="s">
        <v>122</v>
      </c>
      <c r="C7" s="21"/>
      <c r="D7" s="21"/>
      <c r="E7" s="21"/>
      <c r="F7" s="21"/>
      <c r="G7" s="21"/>
      <c r="H7" s="21"/>
      <c r="I7" s="21"/>
      <c r="J7" s="21"/>
      <c r="K7" s="21"/>
      <c r="L7" s="21"/>
      <c r="M7" s="21"/>
      <c r="N7" s="21"/>
      <c r="O7" s="21"/>
      <c r="P7" s="21"/>
      <c r="Q7" s="21"/>
      <c r="R7" s="6"/>
    </row>
    <row r="8" spans="1:18">
      <c r="A8" s="35"/>
      <c r="B8" s="40" t="s">
        <v>123</v>
      </c>
      <c r="C8" s="21"/>
      <c r="D8" s="21"/>
      <c r="E8" s="21"/>
      <c r="F8" s="21"/>
      <c r="G8" s="21"/>
      <c r="H8" s="21"/>
      <c r="I8" s="21"/>
      <c r="J8" s="21"/>
      <c r="K8" s="21"/>
      <c r="L8" s="21"/>
      <c r="M8" s="21"/>
      <c r="N8" s="21"/>
      <c r="O8" s="21"/>
      <c r="P8" s="21"/>
      <c r="Q8" s="21"/>
      <c r="R8" s="6"/>
    </row>
    <row r="9" spans="1:18">
      <c r="A9" s="35"/>
      <c r="B9" s="40" t="s">
        <v>124</v>
      </c>
      <c r="C9" s="21"/>
      <c r="D9" s="21"/>
      <c r="E9" s="21"/>
      <c r="F9" s="21"/>
      <c r="G9" s="21"/>
      <c r="H9" s="21"/>
      <c r="I9" s="21"/>
      <c r="J9" s="21"/>
      <c r="K9" s="21"/>
      <c r="L9" s="21"/>
      <c r="M9" s="21"/>
      <c r="N9" s="21"/>
      <c r="O9" s="21"/>
      <c r="P9" s="21"/>
      <c r="Q9" s="21"/>
      <c r="R9" s="6"/>
    </row>
    <row r="10" spans="1:18">
      <c r="A10" s="35"/>
      <c r="B10" s="40" t="s">
        <v>125</v>
      </c>
      <c r="C10" s="21"/>
      <c r="D10" s="21"/>
      <c r="E10" s="21"/>
      <c r="F10" s="21"/>
      <c r="G10" s="21"/>
      <c r="H10" s="21"/>
      <c r="I10" s="21"/>
      <c r="J10" s="21"/>
      <c r="K10" s="21"/>
      <c r="L10" s="21"/>
      <c r="M10" s="21"/>
      <c r="N10" s="21"/>
      <c r="O10" s="21"/>
      <c r="P10" s="21"/>
      <c r="Q10" s="21"/>
      <c r="R10" s="6"/>
    </row>
    <row r="11" spans="1:18">
      <c r="A11" s="35"/>
      <c r="B11" s="40" t="s">
        <v>126</v>
      </c>
      <c r="C11" s="21"/>
      <c r="D11" s="21"/>
      <c r="E11" s="21"/>
      <c r="F11" s="21"/>
      <c r="G11" s="21"/>
      <c r="H11" s="21"/>
      <c r="I11" s="21"/>
      <c r="J11" s="21"/>
      <c r="K11" s="21"/>
      <c r="L11" s="21"/>
      <c r="M11" s="21"/>
      <c r="N11" s="21"/>
      <c r="O11" s="21"/>
      <c r="P11" s="21"/>
      <c r="Q11" s="21"/>
      <c r="R11" s="6"/>
    </row>
    <row r="12" spans="1:18" ht="14.25">
      <c r="A12" s="35"/>
      <c r="B12" s="38"/>
      <c r="C12" s="21"/>
      <c r="D12" s="21"/>
      <c r="E12" s="21"/>
      <c r="F12" s="21"/>
      <c r="G12" s="21"/>
      <c r="H12" s="21"/>
      <c r="I12" s="21"/>
      <c r="J12" s="21"/>
      <c r="K12" s="21"/>
      <c r="L12" s="21"/>
      <c r="M12" s="21"/>
      <c r="N12" s="21"/>
      <c r="O12" s="21"/>
      <c r="P12" s="21"/>
      <c r="Q12" s="21"/>
      <c r="R12" s="6"/>
    </row>
    <row r="13" spans="1:18">
      <c r="A13" s="39" t="s">
        <v>127</v>
      </c>
      <c r="B13" s="21"/>
      <c r="C13" s="21"/>
      <c r="D13" s="21"/>
      <c r="E13" s="21"/>
      <c r="F13" s="21"/>
      <c r="G13" s="21"/>
      <c r="H13" s="21"/>
      <c r="I13" s="21"/>
      <c r="J13" s="21"/>
      <c r="K13" s="21"/>
      <c r="L13" s="21"/>
      <c r="M13" s="21"/>
      <c r="N13" s="21"/>
      <c r="O13" s="21"/>
      <c r="P13" s="21"/>
      <c r="Q13" s="21"/>
      <c r="R13" s="6"/>
    </row>
    <row r="14" spans="1:18">
      <c r="A14" s="35"/>
      <c r="B14" s="41" t="s">
        <v>546</v>
      </c>
      <c r="C14" s="21"/>
      <c r="D14" s="21"/>
      <c r="E14" s="21"/>
      <c r="F14" s="21"/>
      <c r="G14" s="21"/>
      <c r="H14" s="21"/>
      <c r="I14" s="21"/>
      <c r="J14" s="21"/>
      <c r="K14" s="21"/>
      <c r="L14" s="21"/>
      <c r="M14" s="21"/>
      <c r="N14" s="21"/>
      <c r="O14" s="21"/>
      <c r="P14" s="21"/>
      <c r="Q14" s="21"/>
      <c r="R14" s="6"/>
    </row>
    <row r="15" spans="1:18">
      <c r="A15" s="35"/>
      <c r="B15" s="41" t="s">
        <v>547</v>
      </c>
      <c r="C15" s="21"/>
      <c r="D15" s="21"/>
      <c r="E15" s="21"/>
      <c r="F15" s="21"/>
      <c r="G15" s="21"/>
      <c r="H15" s="21"/>
      <c r="I15" s="21"/>
      <c r="J15" s="21"/>
      <c r="K15" s="21"/>
      <c r="L15" s="21"/>
      <c r="M15" s="21"/>
      <c r="N15" s="21"/>
      <c r="O15" s="21"/>
      <c r="P15" s="21"/>
      <c r="Q15" s="21"/>
      <c r="R15" s="6"/>
    </row>
    <row r="16" spans="1:18">
      <c r="A16" s="35"/>
      <c r="B16" s="41" t="s">
        <v>70</v>
      </c>
      <c r="C16" s="21"/>
      <c r="D16" s="21"/>
      <c r="E16" s="21"/>
      <c r="F16" s="21"/>
      <c r="G16" s="21"/>
      <c r="H16" s="21"/>
      <c r="I16" s="21"/>
      <c r="J16" s="21"/>
      <c r="K16" s="21"/>
      <c r="L16" s="21"/>
      <c r="M16" s="21"/>
      <c r="N16" s="21"/>
      <c r="O16" s="21"/>
      <c r="P16" s="21"/>
      <c r="Q16" s="21"/>
      <c r="R16" s="6"/>
    </row>
    <row r="17" spans="1:18">
      <c r="A17" s="35"/>
      <c r="B17" s="41" t="s">
        <v>71</v>
      </c>
      <c r="C17" s="21"/>
      <c r="D17" s="21"/>
      <c r="E17" s="21"/>
      <c r="F17" s="21"/>
      <c r="G17" s="21"/>
      <c r="H17" s="21"/>
      <c r="I17" s="21"/>
      <c r="J17" s="21"/>
      <c r="K17" s="21"/>
      <c r="L17" s="21"/>
      <c r="M17" s="21"/>
      <c r="N17" s="21"/>
      <c r="O17" s="21"/>
      <c r="P17" s="21"/>
      <c r="Q17" s="21"/>
      <c r="R17" s="6"/>
    </row>
    <row r="18" spans="1:18">
      <c r="A18" s="35"/>
      <c r="B18" s="41" t="s">
        <v>72</v>
      </c>
      <c r="C18" s="21"/>
      <c r="D18" s="21"/>
      <c r="E18" s="21"/>
      <c r="F18" s="21"/>
      <c r="G18" s="21"/>
      <c r="H18" s="21"/>
      <c r="I18" s="21"/>
      <c r="J18" s="21"/>
      <c r="K18" s="21"/>
      <c r="L18" s="21"/>
      <c r="M18" s="21"/>
      <c r="N18" s="21"/>
      <c r="O18" s="21"/>
      <c r="P18" s="21"/>
      <c r="Q18" s="21"/>
      <c r="R18" s="6"/>
    </row>
    <row r="19" spans="1:18">
      <c r="A19" s="35"/>
      <c r="B19" s="41" t="s">
        <v>73</v>
      </c>
      <c r="C19" s="21"/>
      <c r="D19" s="21"/>
      <c r="E19" s="21"/>
      <c r="F19" s="21"/>
      <c r="G19" s="21"/>
      <c r="H19" s="21"/>
      <c r="I19" s="21"/>
      <c r="J19" s="21"/>
      <c r="K19" s="21"/>
      <c r="L19" s="21"/>
      <c r="M19" s="21"/>
      <c r="N19" s="21"/>
      <c r="O19" s="21"/>
      <c r="P19" s="21"/>
      <c r="Q19" s="21"/>
      <c r="R19" s="6"/>
    </row>
    <row r="20" spans="1:18">
      <c r="A20" s="35"/>
      <c r="B20" s="41" t="s">
        <v>128</v>
      </c>
      <c r="C20" s="21"/>
      <c r="D20" s="21"/>
      <c r="E20" s="21"/>
      <c r="F20" s="21"/>
      <c r="G20" s="21"/>
      <c r="H20" s="21"/>
      <c r="I20" s="21"/>
      <c r="J20" s="21"/>
      <c r="K20" s="21"/>
      <c r="L20" s="21"/>
      <c r="M20" s="21"/>
      <c r="N20" s="21"/>
      <c r="O20" s="21"/>
      <c r="P20" s="21"/>
      <c r="Q20" s="21"/>
      <c r="R20" s="6"/>
    </row>
    <row r="21" spans="1:18">
      <c r="A21" s="35"/>
      <c r="B21" s="41" t="s">
        <v>74</v>
      </c>
      <c r="C21" s="21"/>
      <c r="D21" s="21"/>
      <c r="E21" s="21"/>
      <c r="F21" s="21"/>
      <c r="G21" s="21"/>
      <c r="H21" s="21"/>
      <c r="I21" s="21"/>
      <c r="J21" s="21"/>
      <c r="K21" s="21"/>
      <c r="L21" s="21"/>
      <c r="M21" s="21"/>
      <c r="N21" s="21"/>
      <c r="O21" s="21"/>
      <c r="P21" s="21"/>
      <c r="Q21" s="21"/>
      <c r="R21" s="6"/>
    </row>
    <row r="22" spans="1:18">
      <c r="A22" s="35"/>
      <c r="B22" s="42"/>
      <c r="C22" s="21"/>
      <c r="D22" s="21"/>
      <c r="E22" s="21"/>
      <c r="F22" s="21"/>
      <c r="G22" s="21"/>
      <c r="H22" s="21"/>
      <c r="I22" s="21"/>
      <c r="J22" s="21"/>
      <c r="K22" s="21"/>
      <c r="L22" s="21"/>
      <c r="M22" s="21"/>
      <c r="N22" s="21"/>
      <c r="O22" s="21"/>
      <c r="P22" s="21"/>
      <c r="Q22" s="21"/>
      <c r="R22" s="6"/>
    </row>
    <row r="23" spans="1:18">
      <c r="A23" s="43" t="s">
        <v>129</v>
      </c>
      <c r="B23" s="21"/>
      <c r="C23" s="21"/>
      <c r="D23" s="21"/>
      <c r="E23" s="21"/>
      <c r="F23" s="21"/>
      <c r="G23" s="21"/>
      <c r="H23" s="21"/>
      <c r="I23" s="21"/>
      <c r="J23" s="21"/>
      <c r="K23" s="21"/>
      <c r="L23" s="21"/>
      <c r="M23" s="21"/>
      <c r="N23" s="21"/>
      <c r="O23" s="21"/>
      <c r="P23" s="21"/>
      <c r="Q23" s="21"/>
      <c r="R23" s="6"/>
    </row>
    <row r="24" spans="1:18">
      <c r="A24" s="35"/>
      <c r="B24" s="44" t="s">
        <v>130</v>
      </c>
      <c r="C24" s="21"/>
      <c r="D24" s="21"/>
      <c r="E24" s="21"/>
      <c r="F24" s="21"/>
      <c r="G24" s="21"/>
      <c r="H24" s="21"/>
      <c r="I24" s="21"/>
      <c r="J24" s="21"/>
      <c r="K24" s="21"/>
      <c r="L24" s="21"/>
      <c r="M24" s="21"/>
      <c r="N24" s="21"/>
      <c r="O24" s="21"/>
      <c r="P24" s="21"/>
      <c r="Q24" s="21"/>
      <c r="R24" s="6"/>
    </row>
    <row r="25" spans="1:18">
      <c r="A25" s="35"/>
      <c r="B25" s="44" t="s">
        <v>548</v>
      </c>
      <c r="C25" s="21"/>
      <c r="D25" s="21"/>
      <c r="E25" s="21"/>
      <c r="F25" s="21"/>
      <c r="G25" s="21"/>
      <c r="H25" s="21"/>
      <c r="I25" s="21"/>
      <c r="J25" s="21"/>
      <c r="K25" s="21"/>
      <c r="L25" s="21"/>
      <c r="M25" s="21"/>
      <c r="N25" s="21"/>
      <c r="O25" s="21"/>
      <c r="P25" s="21"/>
      <c r="Q25" s="21"/>
      <c r="R25" s="6"/>
    </row>
    <row r="26" spans="1:18">
      <c r="A26" s="35"/>
      <c r="B26" s="44" t="s">
        <v>131</v>
      </c>
      <c r="C26" s="21"/>
      <c r="D26" s="21"/>
      <c r="E26" s="21"/>
      <c r="F26" s="21"/>
      <c r="G26" s="21"/>
      <c r="H26" s="21"/>
      <c r="I26" s="21"/>
      <c r="J26" s="21"/>
      <c r="K26" s="21"/>
      <c r="L26" s="21"/>
      <c r="M26" s="21"/>
      <c r="N26" s="21"/>
      <c r="O26" s="21"/>
      <c r="P26" s="21"/>
      <c r="Q26" s="21"/>
      <c r="R26" s="6"/>
    </row>
    <row r="27" spans="1:18">
      <c r="A27" s="35"/>
      <c r="B27" s="44" t="s">
        <v>132</v>
      </c>
      <c r="C27" s="21"/>
      <c r="D27" s="21"/>
      <c r="E27" s="21"/>
      <c r="F27" s="21"/>
      <c r="G27" s="21"/>
      <c r="H27" s="21"/>
      <c r="I27" s="21"/>
      <c r="J27" s="21"/>
      <c r="K27" s="21"/>
      <c r="L27" s="21"/>
      <c r="M27" s="21"/>
      <c r="N27" s="21"/>
      <c r="O27" s="21"/>
      <c r="P27" s="21"/>
      <c r="Q27" s="21"/>
      <c r="R27" s="6"/>
    </row>
    <row r="28" spans="1:18">
      <c r="A28" s="35"/>
      <c r="B28" s="41" t="s">
        <v>133</v>
      </c>
      <c r="C28" s="21"/>
      <c r="D28" s="21"/>
      <c r="E28" s="21"/>
      <c r="F28" s="21"/>
      <c r="G28" s="21"/>
      <c r="H28" s="21"/>
      <c r="I28" s="21"/>
      <c r="J28" s="21"/>
      <c r="K28" s="21"/>
      <c r="L28" s="21"/>
      <c r="M28" s="21"/>
      <c r="N28" s="21"/>
      <c r="O28" s="21"/>
      <c r="P28" s="21"/>
      <c r="Q28" s="21"/>
      <c r="R28" s="6"/>
    </row>
    <row r="29" spans="1:18">
      <c r="A29" s="35"/>
      <c r="B29" s="45" t="s">
        <v>134</v>
      </c>
      <c r="C29" s="21"/>
      <c r="D29" s="21"/>
      <c r="E29" s="21"/>
      <c r="F29" s="21"/>
      <c r="G29" s="21"/>
      <c r="H29" s="21"/>
      <c r="I29" s="21"/>
      <c r="J29" s="21"/>
      <c r="K29" s="21"/>
      <c r="L29" s="21"/>
      <c r="M29" s="21"/>
      <c r="N29" s="21"/>
      <c r="O29" s="21"/>
      <c r="P29" s="21"/>
      <c r="Q29" s="21"/>
      <c r="R29" s="6"/>
    </row>
    <row r="30" spans="1:18">
      <c r="A30" s="35"/>
      <c r="B30" s="41"/>
      <c r="C30" s="21"/>
      <c r="D30" s="21"/>
      <c r="E30" s="21"/>
      <c r="F30" s="21"/>
      <c r="G30" s="21"/>
      <c r="H30" s="21"/>
      <c r="I30" s="21"/>
      <c r="J30" s="21"/>
      <c r="K30" s="21"/>
      <c r="L30" s="21"/>
      <c r="M30" s="21"/>
      <c r="N30" s="21"/>
      <c r="O30" s="21"/>
      <c r="P30" s="21"/>
      <c r="Q30" s="21"/>
      <c r="R30" s="6"/>
    </row>
    <row r="31" spans="1:18">
      <c r="A31" s="35"/>
      <c r="B31" s="42"/>
      <c r="C31" s="21"/>
      <c r="D31" s="21"/>
      <c r="E31" s="21"/>
      <c r="F31" s="21"/>
      <c r="G31" s="21"/>
      <c r="H31" s="21"/>
      <c r="I31" s="21"/>
      <c r="J31" s="21"/>
      <c r="K31" s="21"/>
      <c r="L31" s="21"/>
      <c r="M31" s="21"/>
      <c r="N31" s="21"/>
      <c r="O31" s="21"/>
      <c r="P31" s="21"/>
      <c r="Q31" s="21"/>
      <c r="R31" s="6"/>
    </row>
    <row r="32" spans="1:18">
      <c r="A32" s="43" t="s">
        <v>75</v>
      </c>
      <c r="B32" s="21"/>
      <c r="C32" s="21"/>
      <c r="D32" s="21"/>
      <c r="E32" s="21"/>
      <c r="F32" s="21"/>
      <c r="G32" s="21"/>
      <c r="H32" s="21"/>
      <c r="I32" s="21"/>
      <c r="J32" s="21"/>
      <c r="K32" s="21"/>
      <c r="L32" s="21"/>
      <c r="M32" s="21"/>
      <c r="N32" s="21"/>
      <c r="O32" s="21"/>
      <c r="P32" s="21"/>
      <c r="Q32" s="21"/>
      <c r="R32" s="6"/>
    </row>
    <row r="33" spans="1:18">
      <c r="A33" s="35"/>
      <c r="B33" s="41" t="s">
        <v>135</v>
      </c>
      <c r="C33" s="21"/>
      <c r="D33" s="21"/>
      <c r="E33" s="21"/>
      <c r="F33" s="21"/>
      <c r="G33" s="21"/>
      <c r="H33" s="21"/>
      <c r="I33" s="21"/>
      <c r="J33" s="21"/>
      <c r="K33" s="21"/>
      <c r="L33" s="21"/>
      <c r="M33" s="21"/>
      <c r="N33" s="21"/>
      <c r="O33" s="21"/>
      <c r="P33" s="21"/>
      <c r="Q33" s="21"/>
      <c r="R33" s="6"/>
    </row>
    <row r="34" spans="1:18">
      <c r="A34" s="35"/>
      <c r="B34" s="41" t="s">
        <v>136</v>
      </c>
      <c r="C34" s="21"/>
      <c r="D34" s="21"/>
      <c r="E34" s="21"/>
      <c r="F34" s="21"/>
      <c r="G34" s="21"/>
      <c r="H34" s="21"/>
      <c r="I34" s="21"/>
      <c r="J34" s="21"/>
      <c r="K34" s="21"/>
      <c r="L34" s="21"/>
      <c r="M34" s="21"/>
      <c r="N34" s="21"/>
      <c r="O34" s="21"/>
      <c r="P34" s="21"/>
      <c r="Q34" s="21"/>
      <c r="R34" s="6"/>
    </row>
    <row r="35" spans="1:18">
      <c r="A35" s="35"/>
      <c r="B35" s="41" t="s">
        <v>137</v>
      </c>
      <c r="C35" s="21"/>
      <c r="D35" s="21"/>
      <c r="E35" s="21"/>
      <c r="F35" s="21"/>
      <c r="G35" s="21"/>
      <c r="H35" s="21"/>
      <c r="I35" s="21"/>
      <c r="J35" s="21"/>
      <c r="K35" s="21"/>
      <c r="L35" s="21"/>
      <c r="M35" s="21"/>
      <c r="N35" s="21"/>
      <c r="O35" s="21"/>
      <c r="P35" s="21"/>
      <c r="Q35" s="21"/>
      <c r="R35" s="6"/>
    </row>
    <row r="36" spans="1:18">
      <c r="A36" s="35"/>
      <c r="B36" s="44" t="s">
        <v>138</v>
      </c>
      <c r="C36" s="21"/>
      <c r="D36" s="21"/>
      <c r="E36" s="21"/>
      <c r="F36" s="21"/>
      <c r="G36" s="21"/>
      <c r="H36" s="21"/>
      <c r="I36" s="21"/>
      <c r="J36" s="21"/>
      <c r="K36" s="21"/>
      <c r="L36" s="21"/>
      <c r="M36" s="21"/>
      <c r="N36" s="21"/>
      <c r="O36" s="21"/>
      <c r="P36" s="21"/>
      <c r="Q36" s="21"/>
      <c r="R36" s="6"/>
    </row>
    <row r="37" spans="1:18">
      <c r="A37" s="35"/>
      <c r="B37" s="41" t="s">
        <v>139</v>
      </c>
      <c r="C37" s="21"/>
      <c r="D37" s="21"/>
      <c r="E37" s="21"/>
      <c r="F37" s="21"/>
      <c r="G37" s="21"/>
      <c r="H37" s="21"/>
      <c r="I37" s="21"/>
      <c r="J37" s="21"/>
      <c r="K37" s="21"/>
      <c r="L37" s="21"/>
      <c r="M37" s="21"/>
      <c r="N37" s="21"/>
      <c r="O37" s="21"/>
      <c r="P37" s="21"/>
      <c r="Q37" s="21"/>
      <c r="R37" s="6"/>
    </row>
    <row r="38" spans="1:18" ht="14.25">
      <c r="A38" s="46"/>
      <c r="B38" s="47"/>
      <c r="C38" s="23"/>
      <c r="D38" s="23"/>
      <c r="E38" s="23"/>
      <c r="F38" s="23"/>
      <c r="G38" s="23"/>
      <c r="H38" s="23"/>
      <c r="I38" s="23"/>
      <c r="J38" s="23"/>
      <c r="K38" s="23"/>
      <c r="L38" s="23"/>
      <c r="M38" s="23"/>
      <c r="N38" s="23"/>
      <c r="O38" s="23"/>
      <c r="P38" s="23"/>
      <c r="Q38" s="23"/>
      <c r="R38" s="7"/>
    </row>
    <row r="39" spans="1:18">
      <c r="B39" s="48"/>
    </row>
    <row r="40" spans="1:18">
      <c r="B40" s="48"/>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workbookViewId="0">
      <pane xSplit="3" ySplit="5" topLeftCell="D6" activePane="bottomRight" state="frozen"/>
      <selection pane="topRight" activeCell="C1" sqref="C1"/>
      <selection pane="bottomLeft" activeCell="A5" sqref="A5"/>
      <selection pane="bottomRight" activeCell="C3" sqref="C3"/>
    </sheetView>
  </sheetViews>
  <sheetFormatPr defaultRowHeight="13.5"/>
  <cols>
    <col min="1" max="1" width="4.875" customWidth="1"/>
    <col min="2" max="2" width="3.625" customWidth="1"/>
    <col min="3" max="3" width="32.125" customWidth="1"/>
    <col min="4" max="4" width="11.375" customWidth="1"/>
    <col min="5" max="5" width="24.75" bestFit="1" customWidth="1"/>
    <col min="6" max="6" width="4.875" customWidth="1"/>
    <col min="7" max="7" width="12.75" customWidth="1"/>
    <col min="8" max="9" width="10.625" customWidth="1"/>
  </cols>
  <sheetData>
    <row r="1" spans="1:9">
      <c r="A1" s="86" t="s">
        <v>549</v>
      </c>
      <c r="B1" s="86"/>
      <c r="C1" s="87"/>
      <c r="D1" s="87"/>
      <c r="E1" s="87"/>
    </row>
    <row r="2" spans="1:9">
      <c r="A2" s="340" t="s">
        <v>550</v>
      </c>
      <c r="B2" s="96"/>
      <c r="C2" s="90"/>
      <c r="D2" s="90"/>
      <c r="E2" s="91"/>
      <c r="F2" s="259"/>
      <c r="G2" s="259"/>
      <c r="H2" s="259"/>
    </row>
    <row r="3" spans="1:9">
      <c r="A3" s="8" t="s">
        <v>186</v>
      </c>
      <c r="B3" s="8"/>
      <c r="D3" s="89" t="s">
        <v>192</v>
      </c>
    </row>
    <row r="4" spans="1:9">
      <c r="A4" s="354" t="s">
        <v>411</v>
      </c>
      <c r="B4" s="356" t="s">
        <v>413</v>
      </c>
      <c r="C4" s="352" t="s">
        <v>514</v>
      </c>
      <c r="D4" s="222" t="s">
        <v>95</v>
      </c>
      <c r="E4" s="350" t="s">
        <v>513</v>
      </c>
      <c r="G4" s="29" t="s">
        <v>140</v>
      </c>
      <c r="H4" s="205"/>
      <c r="I4" s="205"/>
    </row>
    <row r="5" spans="1:9">
      <c r="A5" s="355"/>
      <c r="B5" s="357"/>
      <c r="C5" s="353"/>
      <c r="D5" s="223" t="s">
        <v>96</v>
      </c>
      <c r="E5" s="351"/>
      <c r="G5" s="3"/>
      <c r="H5" s="27" t="s">
        <v>183</v>
      </c>
      <c r="I5" s="206"/>
    </row>
    <row r="6" spans="1:9">
      <c r="A6" s="27" t="s">
        <v>194</v>
      </c>
      <c r="B6" s="234">
        <v>1</v>
      </c>
      <c r="C6" s="235" t="s">
        <v>4</v>
      </c>
      <c r="D6" s="236">
        <v>100</v>
      </c>
      <c r="E6" s="49" t="s">
        <v>370</v>
      </c>
      <c r="G6" s="207"/>
      <c r="H6" s="208" t="s">
        <v>142</v>
      </c>
      <c r="I6" s="209" t="s">
        <v>143</v>
      </c>
    </row>
    <row r="7" spans="1:9">
      <c r="A7" s="30" t="s">
        <v>195</v>
      </c>
      <c r="B7" s="85">
        <v>1</v>
      </c>
      <c r="C7" s="221" t="s">
        <v>320</v>
      </c>
      <c r="D7" s="88">
        <v>100</v>
      </c>
      <c r="E7" s="50"/>
      <c r="G7" s="27" t="s">
        <v>184</v>
      </c>
      <c r="H7" s="210">
        <v>0.75600000000000001</v>
      </c>
      <c r="I7" s="211">
        <v>0.73199999999999998</v>
      </c>
    </row>
    <row r="8" spans="1:9">
      <c r="A8" s="24" t="s">
        <v>196</v>
      </c>
      <c r="B8" s="237">
        <v>1</v>
      </c>
      <c r="C8" s="238" t="s">
        <v>5</v>
      </c>
      <c r="D8" s="239">
        <v>100</v>
      </c>
      <c r="E8" s="51"/>
      <c r="G8" s="30" t="s">
        <v>495</v>
      </c>
      <c r="H8" s="212">
        <v>0.74099999999999999</v>
      </c>
      <c r="I8" s="213">
        <v>0.71099999999999997</v>
      </c>
    </row>
    <row r="9" spans="1:9">
      <c r="A9" s="26" t="s">
        <v>197</v>
      </c>
      <c r="B9" s="16">
        <v>2</v>
      </c>
      <c r="C9" s="224" t="s">
        <v>6</v>
      </c>
      <c r="D9" s="225">
        <v>100</v>
      </c>
      <c r="E9" s="78" t="s">
        <v>6</v>
      </c>
      <c r="G9" s="30" t="s">
        <v>496</v>
      </c>
      <c r="H9" s="212">
        <v>0.90500000000000003</v>
      </c>
      <c r="I9" s="213">
        <v>0.73599999999999999</v>
      </c>
    </row>
    <row r="10" spans="1:9">
      <c r="A10" s="30" t="s">
        <v>198</v>
      </c>
      <c r="B10" s="14">
        <v>3</v>
      </c>
      <c r="C10" s="221" t="s">
        <v>7</v>
      </c>
      <c r="D10" s="88">
        <v>100</v>
      </c>
      <c r="E10" s="50" t="s">
        <v>7</v>
      </c>
      <c r="G10" s="30" t="s">
        <v>497</v>
      </c>
      <c r="H10" s="212">
        <v>0.871</v>
      </c>
      <c r="I10" s="213">
        <v>0.74299999999999999</v>
      </c>
    </row>
    <row r="11" spans="1:9">
      <c r="A11" s="27" t="s">
        <v>199</v>
      </c>
      <c r="B11" s="31">
        <v>4</v>
      </c>
      <c r="C11" s="235" t="s">
        <v>419</v>
      </c>
      <c r="D11" s="236">
        <v>100</v>
      </c>
      <c r="E11" s="49" t="s">
        <v>551</v>
      </c>
      <c r="G11" s="30" t="s">
        <v>498</v>
      </c>
      <c r="H11" s="212">
        <v>0.82499999999999996</v>
      </c>
      <c r="I11" s="213">
        <v>0.73499999999999999</v>
      </c>
    </row>
    <row r="12" spans="1:9">
      <c r="A12" s="24" t="s">
        <v>200</v>
      </c>
      <c r="B12" s="34">
        <v>4</v>
      </c>
      <c r="C12" s="238" t="s">
        <v>553</v>
      </c>
      <c r="D12" s="239">
        <v>100</v>
      </c>
      <c r="E12" s="51"/>
      <c r="G12" s="93" t="s">
        <v>499</v>
      </c>
      <c r="H12" s="212">
        <v>0.86899999999999999</v>
      </c>
      <c r="I12" s="213">
        <v>0.76500000000000001</v>
      </c>
    </row>
    <row r="13" spans="1:9">
      <c r="A13" s="30" t="s">
        <v>201</v>
      </c>
      <c r="B13" s="31">
        <v>5</v>
      </c>
      <c r="C13" s="235" t="s">
        <v>8</v>
      </c>
      <c r="D13" s="236">
        <v>100</v>
      </c>
      <c r="E13" s="49" t="s">
        <v>420</v>
      </c>
      <c r="G13" s="30" t="s">
        <v>500</v>
      </c>
      <c r="H13" s="212">
        <v>0.80400000000000005</v>
      </c>
      <c r="I13" s="213">
        <v>0.749</v>
      </c>
    </row>
    <row r="14" spans="1:9">
      <c r="A14" s="30" t="s">
        <v>202</v>
      </c>
      <c r="B14" s="14">
        <v>5</v>
      </c>
      <c r="C14" s="221" t="s">
        <v>9</v>
      </c>
      <c r="D14" s="88">
        <v>100</v>
      </c>
      <c r="E14" s="50"/>
      <c r="G14" s="30" t="s">
        <v>501</v>
      </c>
      <c r="H14" s="214">
        <v>0.78600000000000003</v>
      </c>
      <c r="I14" s="215">
        <v>0.73599999999999999</v>
      </c>
    </row>
    <row r="15" spans="1:9">
      <c r="A15" s="30" t="s">
        <v>203</v>
      </c>
      <c r="B15" s="14">
        <v>5</v>
      </c>
      <c r="C15" s="221" t="s">
        <v>464</v>
      </c>
      <c r="D15" s="88">
        <v>100</v>
      </c>
      <c r="E15" s="50"/>
      <c r="G15" s="30" t="s">
        <v>502</v>
      </c>
      <c r="H15" s="214">
        <v>0.69399999999999995</v>
      </c>
      <c r="I15" s="215">
        <v>0.751</v>
      </c>
    </row>
    <row r="16" spans="1:9">
      <c r="A16" s="24" t="s">
        <v>204</v>
      </c>
      <c r="B16" s="34">
        <v>5</v>
      </c>
      <c r="C16" s="238" t="s">
        <v>10</v>
      </c>
      <c r="D16" s="239">
        <v>100</v>
      </c>
      <c r="E16" s="51"/>
      <c r="G16" s="93" t="s">
        <v>503</v>
      </c>
      <c r="H16" s="214">
        <v>0.66300000000000003</v>
      </c>
      <c r="I16" s="215">
        <v>0.73499999999999999</v>
      </c>
    </row>
    <row r="17" spans="1:9">
      <c r="A17" s="30" t="s">
        <v>205</v>
      </c>
      <c r="B17" s="14">
        <v>6</v>
      </c>
      <c r="C17" s="221" t="s">
        <v>11</v>
      </c>
      <c r="D17" s="88">
        <v>100</v>
      </c>
      <c r="E17" s="50" t="s">
        <v>371</v>
      </c>
      <c r="G17" s="30" t="s">
        <v>504</v>
      </c>
      <c r="H17" s="214">
        <v>0.66</v>
      </c>
      <c r="I17" s="215">
        <v>0.72199999999999998</v>
      </c>
    </row>
    <row r="18" spans="1:9">
      <c r="A18" s="24" t="s">
        <v>206</v>
      </c>
      <c r="B18" s="14">
        <v>6</v>
      </c>
      <c r="C18" s="221" t="s">
        <v>368</v>
      </c>
      <c r="D18" s="88">
        <v>100</v>
      </c>
      <c r="E18" s="50"/>
      <c r="G18" s="30" t="s">
        <v>505</v>
      </c>
      <c r="H18" s="214">
        <v>0.69299999999999995</v>
      </c>
      <c r="I18" s="215">
        <v>0.73899999999999999</v>
      </c>
    </row>
    <row r="19" spans="1:9">
      <c r="A19" s="30" t="s">
        <v>207</v>
      </c>
      <c r="B19" s="31">
        <v>7</v>
      </c>
      <c r="C19" s="235" t="s">
        <v>465</v>
      </c>
      <c r="D19" s="236">
        <v>100</v>
      </c>
      <c r="E19" s="49" t="s">
        <v>372</v>
      </c>
      <c r="G19" s="93" t="s">
        <v>506</v>
      </c>
      <c r="H19" s="216">
        <v>0.75800000000000001</v>
      </c>
      <c r="I19" s="6">
        <v>0.74199999999999999</v>
      </c>
    </row>
    <row r="20" spans="1:9">
      <c r="A20" s="30" t="s">
        <v>208</v>
      </c>
      <c r="B20" s="14">
        <v>7</v>
      </c>
      <c r="C20" s="221" t="s">
        <v>321</v>
      </c>
      <c r="D20" s="88">
        <v>100</v>
      </c>
      <c r="E20" s="50"/>
      <c r="G20" s="93" t="s">
        <v>507</v>
      </c>
      <c r="H20" s="216">
        <v>0.752</v>
      </c>
      <c r="I20" s="6">
        <v>0.72199999999999998</v>
      </c>
    </row>
    <row r="21" spans="1:9">
      <c r="A21" s="30" t="s">
        <v>209</v>
      </c>
      <c r="B21" s="14">
        <v>7</v>
      </c>
      <c r="C21" s="221" t="s">
        <v>322</v>
      </c>
      <c r="D21" s="88">
        <v>100</v>
      </c>
      <c r="E21" s="50"/>
      <c r="G21" s="93" t="s">
        <v>508</v>
      </c>
      <c r="H21" s="216">
        <v>0.71899999999999997</v>
      </c>
      <c r="I21" s="6">
        <v>0.74399999999999999</v>
      </c>
    </row>
    <row r="22" spans="1:9">
      <c r="A22" s="24" t="s">
        <v>210</v>
      </c>
      <c r="B22" s="34">
        <v>7</v>
      </c>
      <c r="C22" s="238" t="s">
        <v>12</v>
      </c>
      <c r="D22" s="239">
        <v>100</v>
      </c>
      <c r="E22" s="51"/>
      <c r="G22" s="93" t="s">
        <v>509</v>
      </c>
      <c r="H22" s="214">
        <v>0.82599999999999996</v>
      </c>
      <c r="I22" s="215">
        <v>0.75</v>
      </c>
    </row>
    <row r="23" spans="1:9">
      <c r="A23" s="24" t="s">
        <v>211</v>
      </c>
      <c r="B23" s="16">
        <v>22</v>
      </c>
      <c r="C23" s="224" t="s">
        <v>421</v>
      </c>
      <c r="D23" s="225">
        <v>100</v>
      </c>
      <c r="E23" s="78" t="s">
        <v>373</v>
      </c>
      <c r="G23" s="93" t="s">
        <v>510</v>
      </c>
      <c r="H23" s="216">
        <v>0.84399999999999997</v>
      </c>
      <c r="I23" s="6">
        <v>0.76200000000000001</v>
      </c>
    </row>
    <row r="24" spans="1:9">
      <c r="A24" s="27" t="s">
        <v>212</v>
      </c>
      <c r="B24" s="31">
        <v>8</v>
      </c>
      <c r="C24" s="235" t="s">
        <v>13</v>
      </c>
      <c r="D24" s="236">
        <v>100</v>
      </c>
      <c r="E24" s="49" t="s">
        <v>374</v>
      </c>
      <c r="G24" s="217" t="s">
        <v>511</v>
      </c>
      <c r="H24" s="218">
        <v>0.94499999999999995</v>
      </c>
      <c r="I24" s="219">
        <v>0.77200000000000002</v>
      </c>
    </row>
    <row r="25" spans="1:9">
      <c r="A25" s="30" t="s">
        <v>213</v>
      </c>
      <c r="B25" s="14">
        <v>8</v>
      </c>
      <c r="C25" s="221" t="s">
        <v>431</v>
      </c>
      <c r="D25" s="88">
        <v>100</v>
      </c>
      <c r="E25" s="50"/>
      <c r="G25" s="93" t="s">
        <v>512</v>
      </c>
      <c r="H25" s="282">
        <v>0.80800000000000005</v>
      </c>
      <c r="I25" s="288">
        <v>0.74199999999999999</v>
      </c>
    </row>
    <row r="26" spans="1:9">
      <c r="A26" s="30" t="s">
        <v>214</v>
      </c>
      <c r="B26" s="14">
        <v>8</v>
      </c>
      <c r="C26" s="221" t="s">
        <v>555</v>
      </c>
      <c r="D26" s="88">
        <v>100</v>
      </c>
      <c r="E26" s="50"/>
      <c r="G26" s="93" t="s">
        <v>575</v>
      </c>
      <c r="H26" s="282">
        <v>0.82699999999999996</v>
      </c>
      <c r="I26" s="282">
        <v>0.69599999999999995</v>
      </c>
    </row>
    <row r="27" spans="1:9">
      <c r="A27" s="30" t="s">
        <v>215</v>
      </c>
      <c r="B27" s="14">
        <v>8</v>
      </c>
      <c r="C27" s="281" t="s">
        <v>557</v>
      </c>
      <c r="D27" s="88">
        <v>100</v>
      </c>
      <c r="E27" s="50"/>
      <c r="G27" s="283" t="s">
        <v>576</v>
      </c>
      <c r="H27" s="289">
        <v>0.78</v>
      </c>
      <c r="I27" s="282">
        <v>0.71399999999999997</v>
      </c>
    </row>
    <row r="28" spans="1:9">
      <c r="A28" s="30" t="s">
        <v>216</v>
      </c>
      <c r="B28" s="14">
        <v>8</v>
      </c>
      <c r="C28" s="221" t="s">
        <v>14</v>
      </c>
      <c r="D28" s="88">
        <v>100</v>
      </c>
      <c r="E28" s="50"/>
      <c r="G28" s="284" t="s">
        <v>577</v>
      </c>
      <c r="H28" s="285">
        <v>0.82799999999999996</v>
      </c>
      <c r="I28" s="285">
        <v>0.68200000000000005</v>
      </c>
    </row>
    <row r="29" spans="1:9">
      <c r="A29" s="30" t="s">
        <v>217</v>
      </c>
      <c r="B29" s="14">
        <v>8</v>
      </c>
      <c r="C29" s="221" t="s">
        <v>15</v>
      </c>
      <c r="D29" s="88">
        <v>100</v>
      </c>
      <c r="E29" s="50"/>
      <c r="G29" s="286" t="s">
        <v>141</v>
      </c>
      <c r="H29" s="205"/>
      <c r="I29" s="89" t="s">
        <v>192</v>
      </c>
    </row>
    <row r="30" spans="1:9">
      <c r="A30" s="30" t="s">
        <v>218</v>
      </c>
      <c r="B30" s="14">
        <v>8</v>
      </c>
      <c r="C30" s="221" t="s">
        <v>323</v>
      </c>
      <c r="D30" s="88">
        <v>100</v>
      </c>
      <c r="E30" s="50"/>
      <c r="G30" s="242" t="s">
        <v>185</v>
      </c>
      <c r="I30" s="287">
        <f>I28</f>
        <v>0.68200000000000005</v>
      </c>
    </row>
    <row r="31" spans="1:9">
      <c r="A31" s="24" t="s">
        <v>219</v>
      </c>
      <c r="B31" s="34">
        <v>8</v>
      </c>
      <c r="C31" s="238" t="s">
        <v>466</v>
      </c>
      <c r="D31" s="239">
        <v>100</v>
      </c>
      <c r="E31" s="51"/>
    </row>
    <row r="32" spans="1:9">
      <c r="A32" s="30" t="s">
        <v>220</v>
      </c>
      <c r="B32" s="14">
        <v>9</v>
      </c>
      <c r="C32" s="221" t="s">
        <v>16</v>
      </c>
      <c r="D32" s="88">
        <v>100</v>
      </c>
      <c r="E32" s="50" t="s">
        <v>375</v>
      </c>
    </row>
    <row r="33" spans="1:5">
      <c r="A33" s="24" t="s">
        <v>221</v>
      </c>
      <c r="B33" s="14">
        <v>9</v>
      </c>
      <c r="C33" s="221" t="s">
        <v>17</v>
      </c>
      <c r="D33" s="88">
        <v>100</v>
      </c>
      <c r="E33" s="50"/>
    </row>
    <row r="34" spans="1:5">
      <c r="A34" s="30" t="s">
        <v>222</v>
      </c>
      <c r="B34" s="31">
        <v>10</v>
      </c>
      <c r="C34" s="235" t="s">
        <v>18</v>
      </c>
      <c r="D34" s="236">
        <v>100</v>
      </c>
      <c r="E34" s="49" t="s">
        <v>568</v>
      </c>
    </row>
    <row r="35" spans="1:5">
      <c r="A35" s="24" t="s">
        <v>223</v>
      </c>
      <c r="B35" s="34">
        <v>10</v>
      </c>
      <c r="C35" s="238" t="s">
        <v>19</v>
      </c>
      <c r="D35" s="239">
        <v>100</v>
      </c>
      <c r="E35" s="51"/>
    </row>
    <row r="36" spans="1:5">
      <c r="A36" s="26" t="s">
        <v>224</v>
      </c>
      <c r="B36" s="34">
        <v>22</v>
      </c>
      <c r="C36" s="238" t="s">
        <v>559</v>
      </c>
      <c r="D36" s="239">
        <v>100</v>
      </c>
      <c r="E36" s="51" t="s">
        <v>376</v>
      </c>
    </row>
    <row r="37" spans="1:5">
      <c r="A37" s="30" t="s">
        <v>225</v>
      </c>
      <c r="B37" s="14">
        <v>11</v>
      </c>
      <c r="C37" s="221" t="s">
        <v>324</v>
      </c>
      <c r="D37" s="88">
        <v>100</v>
      </c>
      <c r="E37" s="50" t="s">
        <v>377</v>
      </c>
    </row>
    <row r="38" spans="1:5">
      <c r="A38" s="30" t="s">
        <v>226</v>
      </c>
      <c r="B38" s="14">
        <v>11</v>
      </c>
      <c r="C38" s="221" t="s">
        <v>325</v>
      </c>
      <c r="D38" s="88">
        <v>100</v>
      </c>
      <c r="E38" s="50"/>
    </row>
    <row r="39" spans="1:5">
      <c r="A39" s="30" t="s">
        <v>227</v>
      </c>
      <c r="B39" s="14">
        <v>11</v>
      </c>
      <c r="C39" s="221" t="s">
        <v>20</v>
      </c>
      <c r="D39" s="88">
        <v>100</v>
      </c>
      <c r="E39" s="50"/>
    </row>
    <row r="40" spans="1:5">
      <c r="A40" s="24" t="s">
        <v>228</v>
      </c>
      <c r="B40" s="14">
        <v>11</v>
      </c>
      <c r="C40" s="221" t="s">
        <v>467</v>
      </c>
      <c r="D40" s="88">
        <v>100</v>
      </c>
      <c r="E40" s="50"/>
    </row>
    <row r="41" spans="1:5">
      <c r="A41" s="30" t="s">
        <v>229</v>
      </c>
      <c r="B41" s="31">
        <v>12</v>
      </c>
      <c r="C41" s="235" t="s">
        <v>326</v>
      </c>
      <c r="D41" s="236">
        <v>100</v>
      </c>
      <c r="E41" s="49" t="s">
        <v>378</v>
      </c>
    </row>
    <row r="42" spans="1:5">
      <c r="A42" s="30" t="s">
        <v>230</v>
      </c>
      <c r="B42" s="14">
        <v>12</v>
      </c>
      <c r="C42" s="221" t="s">
        <v>21</v>
      </c>
      <c r="D42" s="88">
        <v>100</v>
      </c>
      <c r="E42" s="50"/>
    </row>
    <row r="43" spans="1:5">
      <c r="A43" s="30" t="s">
        <v>231</v>
      </c>
      <c r="B43" s="14">
        <v>12</v>
      </c>
      <c r="C43" s="221" t="s">
        <v>561</v>
      </c>
      <c r="D43" s="88">
        <v>100</v>
      </c>
      <c r="E43" s="50"/>
    </row>
    <row r="44" spans="1:5">
      <c r="A44" s="24" t="s">
        <v>232</v>
      </c>
      <c r="B44" s="34">
        <v>12</v>
      </c>
      <c r="C44" s="238" t="s">
        <v>327</v>
      </c>
      <c r="D44" s="239">
        <v>100</v>
      </c>
      <c r="E44" s="51"/>
    </row>
    <row r="45" spans="1:5">
      <c r="A45" s="27" t="s">
        <v>233</v>
      </c>
      <c r="B45" s="31">
        <v>13</v>
      </c>
      <c r="C45" s="235" t="s">
        <v>328</v>
      </c>
      <c r="D45" s="236">
        <v>100</v>
      </c>
      <c r="E45" s="49" t="s">
        <v>379</v>
      </c>
    </row>
    <row r="46" spans="1:5">
      <c r="A46" s="24" t="s">
        <v>234</v>
      </c>
      <c r="B46" s="34">
        <v>13</v>
      </c>
      <c r="C46" s="238" t="s">
        <v>329</v>
      </c>
      <c r="D46" s="239">
        <v>100</v>
      </c>
      <c r="E46" s="51"/>
    </row>
    <row r="47" spans="1:5">
      <c r="A47" s="30" t="s">
        <v>235</v>
      </c>
      <c r="B47" s="31">
        <v>14</v>
      </c>
      <c r="C47" s="235" t="s">
        <v>563</v>
      </c>
      <c r="D47" s="236">
        <v>100</v>
      </c>
      <c r="E47" s="49" t="s">
        <v>380</v>
      </c>
    </row>
    <row r="48" spans="1:5">
      <c r="A48" s="24" t="s">
        <v>236</v>
      </c>
      <c r="B48" s="34">
        <v>14</v>
      </c>
      <c r="C48" s="238" t="s">
        <v>22</v>
      </c>
      <c r="D48" s="239">
        <v>100</v>
      </c>
      <c r="E48" s="51"/>
    </row>
    <row r="49" spans="1:5">
      <c r="A49" s="30" t="s">
        <v>237</v>
      </c>
      <c r="B49" s="14">
        <v>15</v>
      </c>
      <c r="C49" s="221" t="s">
        <v>468</v>
      </c>
      <c r="D49" s="88">
        <v>100</v>
      </c>
      <c r="E49" s="50" t="s">
        <v>468</v>
      </c>
    </row>
    <row r="50" spans="1:5">
      <c r="A50" s="26" t="s">
        <v>238</v>
      </c>
      <c r="B50" s="16">
        <v>16</v>
      </c>
      <c r="C50" s="224" t="s">
        <v>469</v>
      </c>
      <c r="D50" s="225">
        <v>100</v>
      </c>
      <c r="E50" s="78" t="s">
        <v>469</v>
      </c>
    </row>
    <row r="51" spans="1:5">
      <c r="A51" s="26" t="s">
        <v>239</v>
      </c>
      <c r="B51" s="16">
        <v>17</v>
      </c>
      <c r="C51" s="224" t="s">
        <v>470</v>
      </c>
      <c r="D51" s="225">
        <v>100</v>
      </c>
      <c r="E51" s="78" t="s">
        <v>470</v>
      </c>
    </row>
    <row r="52" spans="1:5">
      <c r="A52" s="30" t="s">
        <v>240</v>
      </c>
      <c r="B52" s="31">
        <v>18</v>
      </c>
      <c r="C52" s="235" t="s">
        <v>471</v>
      </c>
      <c r="D52" s="236">
        <v>100</v>
      </c>
      <c r="E52" s="49" t="s">
        <v>525</v>
      </c>
    </row>
    <row r="53" spans="1:5">
      <c r="A53" s="24" t="s">
        <v>241</v>
      </c>
      <c r="B53" s="34">
        <v>18</v>
      </c>
      <c r="C53" s="238" t="s">
        <v>425</v>
      </c>
      <c r="D53" s="239">
        <v>100</v>
      </c>
      <c r="E53" s="51" t="s">
        <v>531</v>
      </c>
    </row>
    <row r="54" spans="1:5">
      <c r="A54" s="27" t="s">
        <v>242</v>
      </c>
      <c r="B54" s="31">
        <v>19</v>
      </c>
      <c r="C54" s="235" t="s">
        <v>422</v>
      </c>
      <c r="D54" s="236">
        <v>100</v>
      </c>
      <c r="E54" s="49" t="s">
        <v>532</v>
      </c>
    </row>
    <row r="55" spans="1:5">
      <c r="A55" s="30" t="s">
        <v>243</v>
      </c>
      <c r="B55" s="14">
        <v>19</v>
      </c>
      <c r="C55" s="221" t="s">
        <v>424</v>
      </c>
      <c r="D55" s="88">
        <v>100</v>
      </c>
      <c r="E55" s="50"/>
    </row>
    <row r="56" spans="1:5">
      <c r="A56" s="30" t="s">
        <v>244</v>
      </c>
      <c r="B56" s="14">
        <v>19</v>
      </c>
      <c r="C56" s="221" t="s">
        <v>423</v>
      </c>
      <c r="D56" s="88">
        <v>100</v>
      </c>
      <c r="E56" s="50"/>
    </row>
    <row r="57" spans="1:5">
      <c r="A57" s="24" t="s">
        <v>245</v>
      </c>
      <c r="B57" s="34">
        <v>19</v>
      </c>
      <c r="C57" s="238" t="s">
        <v>472</v>
      </c>
      <c r="D57" s="239">
        <v>100</v>
      </c>
      <c r="E57" s="51" t="s">
        <v>533</v>
      </c>
    </row>
    <row r="58" spans="1:5">
      <c r="A58" s="30" t="s">
        <v>246</v>
      </c>
      <c r="B58" s="14">
        <v>20</v>
      </c>
      <c r="C58" s="221" t="s">
        <v>565</v>
      </c>
      <c r="D58" s="88">
        <v>100</v>
      </c>
      <c r="E58" s="50" t="s">
        <v>570</v>
      </c>
    </row>
    <row r="59" spans="1:5">
      <c r="A59" s="24" t="s">
        <v>247</v>
      </c>
      <c r="B59" s="14">
        <v>20</v>
      </c>
      <c r="C59" s="221" t="s">
        <v>473</v>
      </c>
      <c r="D59" s="88">
        <v>100</v>
      </c>
      <c r="E59" s="50" t="s">
        <v>533</v>
      </c>
    </row>
    <row r="60" spans="1:5">
      <c r="A60" s="27" t="s">
        <v>248</v>
      </c>
      <c r="B60" s="31">
        <v>21</v>
      </c>
      <c r="C60" s="235" t="s">
        <v>426</v>
      </c>
      <c r="D60" s="236">
        <v>100</v>
      </c>
      <c r="E60" s="49" t="s">
        <v>381</v>
      </c>
    </row>
    <row r="61" spans="1:5">
      <c r="A61" s="30" t="s">
        <v>249</v>
      </c>
      <c r="B61" s="14">
        <v>21</v>
      </c>
      <c r="C61" s="221" t="s">
        <v>427</v>
      </c>
      <c r="D61" s="88">
        <v>100</v>
      </c>
      <c r="E61" s="50" t="s">
        <v>534</v>
      </c>
    </row>
    <row r="62" spans="1:5">
      <c r="A62" s="30" t="s">
        <v>250</v>
      </c>
      <c r="B62" s="14">
        <v>21</v>
      </c>
      <c r="C62" s="221" t="s">
        <v>474</v>
      </c>
      <c r="D62" s="88">
        <v>100</v>
      </c>
      <c r="E62" s="50"/>
    </row>
    <row r="63" spans="1:5">
      <c r="A63" s="30" t="s">
        <v>251</v>
      </c>
      <c r="B63" s="14">
        <v>21</v>
      </c>
      <c r="C63" s="221" t="s">
        <v>330</v>
      </c>
      <c r="D63" s="88">
        <v>100</v>
      </c>
      <c r="E63" s="50"/>
    </row>
    <row r="64" spans="1:5">
      <c r="A64" s="30" t="s">
        <v>252</v>
      </c>
      <c r="B64" s="34">
        <v>21</v>
      </c>
      <c r="C64" s="238" t="s">
        <v>331</v>
      </c>
      <c r="D64" s="239">
        <v>100</v>
      </c>
      <c r="E64" s="51"/>
    </row>
    <row r="65" spans="1:5">
      <c r="A65" s="27" t="s">
        <v>253</v>
      </c>
      <c r="B65" s="14">
        <v>22</v>
      </c>
      <c r="C65" s="221" t="s">
        <v>23</v>
      </c>
      <c r="D65" s="88">
        <v>100</v>
      </c>
      <c r="E65" s="50" t="s">
        <v>535</v>
      </c>
    </row>
    <row r="66" spans="1:5">
      <c r="A66" s="24" t="s">
        <v>254</v>
      </c>
      <c r="B66" s="14">
        <v>22</v>
      </c>
      <c r="C66" s="221" t="s">
        <v>475</v>
      </c>
      <c r="D66" s="88">
        <v>100</v>
      </c>
      <c r="E66" s="50" t="s">
        <v>534</v>
      </c>
    </row>
    <row r="67" spans="1:5">
      <c r="A67" s="30" t="s">
        <v>255</v>
      </c>
      <c r="B67" s="31">
        <v>23</v>
      </c>
      <c r="C67" s="235" t="s">
        <v>24</v>
      </c>
      <c r="D67" s="236">
        <v>100</v>
      </c>
      <c r="E67" s="49" t="s">
        <v>536</v>
      </c>
    </row>
    <row r="68" spans="1:5">
      <c r="A68" s="30" t="s">
        <v>256</v>
      </c>
      <c r="B68" s="14">
        <v>23</v>
      </c>
      <c r="C68" s="221" t="s">
        <v>25</v>
      </c>
      <c r="D68" s="88">
        <v>100</v>
      </c>
      <c r="E68" s="50"/>
    </row>
    <row r="69" spans="1:5">
      <c r="A69" s="30" t="s">
        <v>257</v>
      </c>
      <c r="B69" s="14">
        <v>23</v>
      </c>
      <c r="C69" s="221" t="s">
        <v>332</v>
      </c>
      <c r="D69" s="88">
        <v>100</v>
      </c>
      <c r="E69" s="50" t="s">
        <v>534</v>
      </c>
    </row>
    <row r="70" spans="1:5">
      <c r="A70" s="24" t="s">
        <v>258</v>
      </c>
      <c r="B70" s="34">
        <v>23</v>
      </c>
      <c r="C70" s="238" t="s">
        <v>333</v>
      </c>
      <c r="D70" s="239">
        <v>100</v>
      </c>
      <c r="E70" s="51"/>
    </row>
    <row r="71" spans="1:5">
      <c r="A71" s="30" t="s">
        <v>259</v>
      </c>
      <c r="B71" s="14">
        <v>24</v>
      </c>
      <c r="C71" s="221" t="s">
        <v>26</v>
      </c>
      <c r="D71" s="88">
        <v>100</v>
      </c>
      <c r="E71" s="50" t="s">
        <v>382</v>
      </c>
    </row>
    <row r="72" spans="1:5">
      <c r="A72" s="24" t="s">
        <v>260</v>
      </c>
      <c r="B72" s="14">
        <v>24</v>
      </c>
      <c r="C72" s="221" t="s">
        <v>334</v>
      </c>
      <c r="D72" s="88">
        <v>100</v>
      </c>
      <c r="E72" s="50"/>
    </row>
    <row r="73" spans="1:5">
      <c r="A73" s="30" t="s">
        <v>261</v>
      </c>
      <c r="B73" s="16">
        <v>25</v>
      </c>
      <c r="C73" s="224" t="s">
        <v>27</v>
      </c>
      <c r="D73" s="225">
        <v>100</v>
      </c>
      <c r="E73" s="78" t="s">
        <v>526</v>
      </c>
    </row>
    <row r="74" spans="1:5">
      <c r="A74" s="26" t="s">
        <v>262</v>
      </c>
      <c r="B74" s="14">
        <v>26</v>
      </c>
      <c r="C74" s="221" t="s">
        <v>28</v>
      </c>
      <c r="D74" s="88">
        <v>100</v>
      </c>
      <c r="E74" s="50" t="s">
        <v>527</v>
      </c>
    </row>
    <row r="75" spans="1:5">
      <c r="A75" s="26" t="s">
        <v>263</v>
      </c>
      <c r="B75" s="16">
        <v>27</v>
      </c>
      <c r="C75" s="224" t="s">
        <v>88</v>
      </c>
      <c r="D75" s="225">
        <v>100</v>
      </c>
      <c r="E75" s="78" t="s">
        <v>528</v>
      </c>
    </row>
    <row r="76" spans="1:5">
      <c r="A76" s="30" t="s">
        <v>264</v>
      </c>
      <c r="B76" s="14">
        <v>28</v>
      </c>
      <c r="C76" s="221" t="s">
        <v>89</v>
      </c>
      <c r="D76" s="88">
        <v>100</v>
      </c>
      <c r="E76" s="50" t="s">
        <v>89</v>
      </c>
    </row>
    <row r="77" spans="1:5">
      <c r="A77" s="27" t="s">
        <v>265</v>
      </c>
      <c r="B77" s="31">
        <v>29</v>
      </c>
      <c r="C77" s="235" t="s">
        <v>29</v>
      </c>
      <c r="D77" s="236">
        <v>100</v>
      </c>
      <c r="E77" s="49" t="s">
        <v>90</v>
      </c>
    </row>
    <row r="78" spans="1:5">
      <c r="A78" s="30" t="s">
        <v>266</v>
      </c>
      <c r="B78" s="14">
        <v>29</v>
      </c>
      <c r="C78" s="221" t="s">
        <v>30</v>
      </c>
      <c r="D78" s="88">
        <v>100</v>
      </c>
      <c r="E78" s="50"/>
    </row>
    <row r="79" spans="1:5">
      <c r="A79" s="24" t="s">
        <v>267</v>
      </c>
      <c r="B79" s="34">
        <v>29</v>
      </c>
      <c r="C79" s="238" t="s">
        <v>369</v>
      </c>
      <c r="D79" s="239">
        <v>100</v>
      </c>
      <c r="E79" s="51" t="s">
        <v>534</v>
      </c>
    </row>
    <row r="80" spans="1:5">
      <c r="A80" s="30" t="s">
        <v>268</v>
      </c>
      <c r="B80" s="14">
        <v>30</v>
      </c>
      <c r="C80" s="221" t="s">
        <v>31</v>
      </c>
      <c r="D80" s="88">
        <v>100</v>
      </c>
      <c r="E80" s="50" t="s">
        <v>571</v>
      </c>
    </row>
    <row r="81" spans="1:5">
      <c r="A81" s="30" t="s">
        <v>269</v>
      </c>
      <c r="B81" s="14">
        <v>30</v>
      </c>
      <c r="C81" s="221" t="s">
        <v>476</v>
      </c>
      <c r="D81" s="88">
        <v>100</v>
      </c>
      <c r="E81" s="50" t="s">
        <v>534</v>
      </c>
    </row>
    <row r="82" spans="1:5">
      <c r="A82" s="30" t="s">
        <v>270</v>
      </c>
      <c r="B82" s="14">
        <v>30</v>
      </c>
      <c r="C82" s="221" t="s">
        <v>32</v>
      </c>
      <c r="D82" s="88">
        <v>100</v>
      </c>
      <c r="E82" s="50"/>
    </row>
    <row r="83" spans="1:5">
      <c r="A83" s="30" t="s">
        <v>271</v>
      </c>
      <c r="B83" s="14">
        <v>30</v>
      </c>
      <c r="C83" s="221" t="s">
        <v>33</v>
      </c>
      <c r="D83" s="88">
        <v>100</v>
      </c>
      <c r="E83" s="50"/>
    </row>
    <row r="84" spans="1:5">
      <c r="A84" s="30" t="s">
        <v>272</v>
      </c>
      <c r="B84" s="14">
        <v>30</v>
      </c>
      <c r="C84" s="221" t="s">
        <v>432</v>
      </c>
      <c r="D84" s="88">
        <v>100</v>
      </c>
      <c r="E84" s="50" t="s">
        <v>534</v>
      </c>
    </row>
    <row r="85" spans="1:5">
      <c r="A85" s="30" t="s">
        <v>273</v>
      </c>
      <c r="B85" s="14">
        <v>30</v>
      </c>
      <c r="C85" s="221" t="s">
        <v>34</v>
      </c>
      <c r="D85" s="88">
        <v>100</v>
      </c>
      <c r="E85" s="50"/>
    </row>
    <row r="86" spans="1:5">
      <c r="A86" s="30" t="s">
        <v>274</v>
      </c>
      <c r="B86" s="14">
        <v>30</v>
      </c>
      <c r="C86" s="221" t="s">
        <v>477</v>
      </c>
      <c r="D86" s="88">
        <v>100</v>
      </c>
      <c r="E86" s="50"/>
    </row>
    <row r="87" spans="1:5">
      <c r="A87" s="24" t="s">
        <v>275</v>
      </c>
      <c r="B87" s="14">
        <v>30</v>
      </c>
      <c r="C87" s="221" t="s">
        <v>478</v>
      </c>
      <c r="D87" s="88">
        <v>100</v>
      </c>
      <c r="E87" s="50"/>
    </row>
    <row r="88" spans="1:5">
      <c r="A88" s="30" t="s">
        <v>276</v>
      </c>
      <c r="B88" s="31">
        <v>31</v>
      </c>
      <c r="C88" s="235" t="s">
        <v>35</v>
      </c>
      <c r="D88" s="236">
        <v>100</v>
      </c>
      <c r="E88" s="49" t="s">
        <v>455</v>
      </c>
    </row>
    <row r="89" spans="1:5">
      <c r="A89" s="30" t="s">
        <v>277</v>
      </c>
      <c r="B89" s="14">
        <v>31</v>
      </c>
      <c r="C89" s="221" t="s">
        <v>36</v>
      </c>
      <c r="D89" s="88">
        <v>100</v>
      </c>
      <c r="E89" s="50"/>
    </row>
    <row r="90" spans="1:5">
      <c r="A90" s="30" t="s">
        <v>278</v>
      </c>
      <c r="B90" s="14">
        <v>31</v>
      </c>
      <c r="C90" s="221" t="s">
        <v>428</v>
      </c>
      <c r="D90" s="88">
        <v>100</v>
      </c>
      <c r="E90" s="50"/>
    </row>
    <row r="91" spans="1:5">
      <c r="A91" s="30" t="s">
        <v>279</v>
      </c>
      <c r="B91" s="14">
        <v>31</v>
      </c>
      <c r="C91" s="221" t="s">
        <v>479</v>
      </c>
      <c r="D91" s="88">
        <v>100</v>
      </c>
      <c r="E91" s="50" t="s">
        <v>533</v>
      </c>
    </row>
    <row r="92" spans="1:5">
      <c r="A92" s="24" t="s">
        <v>280</v>
      </c>
      <c r="B92" s="34">
        <v>31</v>
      </c>
      <c r="C92" s="238" t="s">
        <v>480</v>
      </c>
      <c r="D92" s="239">
        <v>100</v>
      </c>
      <c r="E92" s="51"/>
    </row>
    <row r="93" spans="1:5">
      <c r="A93" s="26" t="s">
        <v>281</v>
      </c>
      <c r="B93" s="14">
        <v>32</v>
      </c>
      <c r="C93" s="221" t="s">
        <v>37</v>
      </c>
      <c r="D93" s="88">
        <v>100</v>
      </c>
      <c r="E93" s="50" t="s">
        <v>37</v>
      </c>
    </row>
    <row r="94" spans="1:5">
      <c r="A94" s="30" t="s">
        <v>282</v>
      </c>
      <c r="B94" s="31">
        <v>33</v>
      </c>
      <c r="C94" s="235" t="s">
        <v>38</v>
      </c>
      <c r="D94" s="236">
        <v>100</v>
      </c>
      <c r="E94" s="49" t="s">
        <v>91</v>
      </c>
    </row>
    <row r="95" spans="1:5">
      <c r="A95" s="24" t="s">
        <v>283</v>
      </c>
      <c r="B95" s="34">
        <v>33</v>
      </c>
      <c r="C95" s="238" t="s">
        <v>39</v>
      </c>
      <c r="D95" s="239">
        <v>100</v>
      </c>
      <c r="E95" s="51"/>
    </row>
    <row r="96" spans="1:5">
      <c r="A96" s="27" t="s">
        <v>284</v>
      </c>
      <c r="B96" s="14">
        <v>34</v>
      </c>
      <c r="C96" s="221" t="s">
        <v>481</v>
      </c>
      <c r="D96" s="88">
        <v>100</v>
      </c>
      <c r="E96" s="50" t="s">
        <v>529</v>
      </c>
    </row>
    <row r="97" spans="1:6">
      <c r="A97" s="30" t="s">
        <v>285</v>
      </c>
      <c r="B97" s="14">
        <v>34</v>
      </c>
      <c r="C97" s="221" t="s">
        <v>482</v>
      </c>
      <c r="D97" s="88">
        <v>100</v>
      </c>
      <c r="E97" s="50" t="s">
        <v>534</v>
      </c>
    </row>
    <row r="98" spans="1:6">
      <c r="A98" s="30" t="s">
        <v>286</v>
      </c>
      <c r="B98" s="14">
        <v>34</v>
      </c>
      <c r="C98" s="221" t="s">
        <v>483</v>
      </c>
      <c r="D98" s="88">
        <v>100</v>
      </c>
      <c r="E98" s="50" t="s">
        <v>534</v>
      </c>
    </row>
    <row r="99" spans="1:6">
      <c r="A99" s="24" t="s">
        <v>287</v>
      </c>
      <c r="B99" s="14">
        <v>34</v>
      </c>
      <c r="C99" s="221" t="s">
        <v>335</v>
      </c>
      <c r="D99" s="88">
        <v>100</v>
      </c>
      <c r="E99" s="50" t="s">
        <v>533</v>
      </c>
    </row>
    <row r="100" spans="1:6">
      <c r="A100" s="30" t="s">
        <v>288</v>
      </c>
      <c r="B100" s="16">
        <v>35</v>
      </c>
      <c r="C100" s="224" t="s">
        <v>567</v>
      </c>
      <c r="D100" s="225">
        <v>100</v>
      </c>
      <c r="E100" s="78" t="s">
        <v>572</v>
      </c>
    </row>
    <row r="101" spans="1:6">
      <c r="A101" s="27" t="s">
        <v>289</v>
      </c>
      <c r="B101" s="14">
        <v>36</v>
      </c>
      <c r="C101" s="221" t="s">
        <v>40</v>
      </c>
      <c r="D101" s="88">
        <v>100</v>
      </c>
      <c r="E101" s="50" t="s">
        <v>92</v>
      </c>
    </row>
    <row r="102" spans="1:6">
      <c r="A102" s="30" t="s">
        <v>290</v>
      </c>
      <c r="B102" s="14">
        <v>36</v>
      </c>
      <c r="C102" s="221" t="s">
        <v>433</v>
      </c>
      <c r="D102" s="88">
        <v>100</v>
      </c>
      <c r="E102" s="50" t="s">
        <v>534</v>
      </c>
    </row>
    <row r="103" spans="1:6">
      <c r="A103" s="30" t="s">
        <v>291</v>
      </c>
      <c r="B103" s="14">
        <v>36</v>
      </c>
      <c r="C103" s="221" t="s">
        <v>484</v>
      </c>
      <c r="D103" s="88">
        <v>100</v>
      </c>
      <c r="E103" s="50" t="s">
        <v>534</v>
      </c>
    </row>
    <row r="104" spans="1:6">
      <c r="A104" s="24" t="s">
        <v>292</v>
      </c>
      <c r="B104" s="14">
        <v>36</v>
      </c>
      <c r="C104" s="221" t="s">
        <v>485</v>
      </c>
      <c r="D104" s="88">
        <v>100</v>
      </c>
      <c r="E104" s="50"/>
    </row>
    <row r="105" spans="1:6">
      <c r="A105" s="27" t="s">
        <v>293</v>
      </c>
      <c r="B105" s="31">
        <v>37</v>
      </c>
      <c r="C105" s="235" t="s">
        <v>429</v>
      </c>
      <c r="D105" s="236">
        <v>100</v>
      </c>
      <c r="E105" s="49" t="s">
        <v>93</v>
      </c>
    </row>
    <row r="106" spans="1:6">
      <c r="A106" s="30" t="s">
        <v>294</v>
      </c>
      <c r="B106" s="14">
        <v>37</v>
      </c>
      <c r="C106" s="221" t="s">
        <v>486</v>
      </c>
      <c r="D106" s="88">
        <v>100</v>
      </c>
      <c r="E106" s="50"/>
    </row>
    <row r="107" spans="1:6">
      <c r="A107" s="30" t="s">
        <v>295</v>
      </c>
      <c r="B107" s="14">
        <v>37</v>
      </c>
      <c r="C107" s="221" t="s">
        <v>430</v>
      </c>
      <c r="D107" s="88">
        <v>100</v>
      </c>
      <c r="E107" s="50" t="s">
        <v>534</v>
      </c>
    </row>
    <row r="108" spans="1:6">
      <c r="A108" s="30" t="s">
        <v>296</v>
      </c>
      <c r="B108" s="14">
        <v>37</v>
      </c>
      <c r="C108" s="221" t="s">
        <v>41</v>
      </c>
      <c r="D108" s="88">
        <v>100</v>
      </c>
      <c r="E108" s="50"/>
    </row>
    <row r="109" spans="1:6">
      <c r="A109" s="24" t="s">
        <v>297</v>
      </c>
      <c r="B109" s="34">
        <v>37</v>
      </c>
      <c r="C109" s="238" t="s">
        <v>42</v>
      </c>
      <c r="D109" s="239">
        <v>100</v>
      </c>
      <c r="E109" s="51"/>
    </row>
    <row r="110" spans="1:6">
      <c r="A110" s="24" t="s">
        <v>298</v>
      </c>
      <c r="B110" s="16">
        <v>38</v>
      </c>
      <c r="C110" s="224" t="s">
        <v>43</v>
      </c>
      <c r="D110" s="225">
        <v>100</v>
      </c>
      <c r="E110" s="78" t="s">
        <v>383</v>
      </c>
    </row>
    <row r="111" spans="1:6">
      <c r="A111" s="26" t="s">
        <v>299</v>
      </c>
      <c r="B111" s="14">
        <v>39</v>
      </c>
      <c r="C111" s="221" t="s">
        <v>44</v>
      </c>
      <c r="D111" s="88">
        <v>100</v>
      </c>
      <c r="E111" s="50" t="s">
        <v>384</v>
      </c>
      <c r="F111" s="21"/>
    </row>
    <row r="112" spans="1:6">
      <c r="A112" s="220"/>
      <c r="B112" s="16"/>
      <c r="C112" s="226" t="s">
        <v>145</v>
      </c>
      <c r="D112" s="52">
        <f>SUM(D6:D111)</f>
        <v>10600</v>
      </c>
      <c r="E112" s="78"/>
      <c r="F112" s="21"/>
    </row>
    <row r="113" spans="1:8">
      <c r="A113" s="14" t="s">
        <v>573</v>
      </c>
      <c r="B113" s="14"/>
      <c r="C113" s="21"/>
      <c r="D113" s="21"/>
      <c r="E113" s="21"/>
      <c r="F113" s="21"/>
    </row>
    <row r="114" spans="1:8">
      <c r="A114" s="14" t="s">
        <v>574</v>
      </c>
      <c r="B114" s="14"/>
      <c r="C114" s="21"/>
      <c r="D114" s="21"/>
      <c r="E114" s="21"/>
    </row>
    <row r="115" spans="1:8">
      <c r="A115" s="14" t="s">
        <v>578</v>
      </c>
      <c r="B115" s="14"/>
      <c r="C115" s="21"/>
      <c r="D115" s="21"/>
      <c r="E115" s="21"/>
      <c r="G115" s="21"/>
    </row>
    <row r="116" spans="1:8">
      <c r="A116" s="14" t="s">
        <v>144</v>
      </c>
      <c r="B116" s="14"/>
      <c r="C116" s="21"/>
      <c r="D116" s="21"/>
      <c r="E116" s="21"/>
      <c r="G116" s="21"/>
      <c r="H116" t="s">
        <v>539</v>
      </c>
    </row>
    <row r="117" spans="1:8">
      <c r="G117" s="21"/>
    </row>
    <row r="118" spans="1:8">
      <c r="G118" s="21"/>
    </row>
  </sheetData>
  <mergeCells count="4">
    <mergeCell ref="E4:E5"/>
    <mergeCell ref="C4:C5"/>
    <mergeCell ref="A4:A5"/>
    <mergeCell ref="B4:B5"/>
  </mergeCells>
  <phoneticPr fontId="3"/>
  <pageMargins left="0.75" right="0.28000000000000003"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pane xSplit="2" ySplit="3" topLeftCell="C4" activePane="bottomRight" state="frozen"/>
      <selection pane="topRight" activeCell="C1" sqref="C1"/>
      <selection pane="bottomLeft" activeCell="A4" sqref="A4"/>
      <selection pane="bottomRight" activeCell="I9" sqref="I9"/>
    </sheetView>
  </sheetViews>
  <sheetFormatPr defaultRowHeight="12"/>
  <cols>
    <col min="1" max="1" width="3.5" style="240" customWidth="1"/>
    <col min="2" max="2" width="23.125" style="1" customWidth="1"/>
    <col min="3" max="4" width="10.5" style="1" customWidth="1"/>
    <col min="5" max="6" width="10.625" style="1" customWidth="1"/>
    <col min="7" max="7" width="4.375" style="1" customWidth="1"/>
    <col min="8" max="8" width="18" style="1" customWidth="1"/>
    <col min="9" max="9" width="10.375" style="1" customWidth="1"/>
    <col min="10" max="10" width="11.125" style="1" customWidth="1"/>
    <col min="11" max="12" width="10.375" style="1" customWidth="1"/>
    <col min="13" max="16384" width="9" style="1"/>
  </cols>
  <sheetData>
    <row r="1" spans="1:12">
      <c r="B1" s="241" t="s">
        <v>515</v>
      </c>
    </row>
    <row r="2" spans="1:12">
      <c r="H2" s="242" t="s">
        <v>107</v>
      </c>
      <c r="J2" s="14"/>
      <c r="K2" s="14"/>
      <c r="L2" s="14"/>
    </row>
    <row r="3" spans="1:12" ht="24">
      <c r="A3" s="306"/>
      <c r="B3" s="307"/>
      <c r="C3" s="243" t="s">
        <v>76</v>
      </c>
      <c r="D3" s="244" t="s">
        <v>77</v>
      </c>
      <c r="E3" s="243" t="s">
        <v>540</v>
      </c>
      <c r="F3" s="245" t="s">
        <v>541</v>
      </c>
      <c r="H3" s="311"/>
      <c r="I3" s="312" t="s">
        <v>108</v>
      </c>
      <c r="J3" s="234" t="s">
        <v>109</v>
      </c>
      <c r="K3" s="313" t="s">
        <v>110</v>
      </c>
      <c r="L3" s="314" t="s">
        <v>177</v>
      </c>
    </row>
    <row r="4" spans="1:12">
      <c r="A4" s="308" t="s">
        <v>516</v>
      </c>
      <c r="B4" s="234" t="s">
        <v>579</v>
      </c>
      <c r="C4" s="256">
        <f>SUMIF(経済波及効果WS!$B$5:$B$110,'経済効果集計(39部門)'!$A4,経済波及効果WS!$T$5:$T$110)</f>
        <v>332.67733450707328</v>
      </c>
      <c r="D4" s="247">
        <f>SUMIF(経済波及効果WS!$B$5:$B$110,'経済効果集計(39部門)'!$A4,経済波及効果WS!$V$5:$V$110)</f>
        <v>156.85809548955189</v>
      </c>
      <c r="E4" s="248">
        <f>SUMIF(経済波及効果WS!$B$5:$B$110,'経済効果集計(39部門)'!$A4,経済波及効果WS!$X$5:$X$110)</f>
        <v>69</v>
      </c>
      <c r="F4" s="249">
        <f>SUMIF(経済波及効果WS!$B$5:$B$110,'経済効果集計(39部門)'!$A4,経済波及効果WS!$Z$5:$Z$110)</f>
        <v>18</v>
      </c>
      <c r="H4" s="315"/>
      <c r="I4" s="316" t="s">
        <v>96</v>
      </c>
      <c r="J4" s="316" t="s">
        <v>96</v>
      </c>
      <c r="K4" s="317" t="s">
        <v>111</v>
      </c>
      <c r="L4" s="318" t="s">
        <v>111</v>
      </c>
    </row>
    <row r="5" spans="1:12">
      <c r="A5" s="309" t="s">
        <v>517</v>
      </c>
      <c r="B5" s="85" t="s">
        <v>580</v>
      </c>
      <c r="C5" s="257">
        <f>SUMIF(経済波及効果WS!$B$5:$B$110,'経済効果集計(39部門)'!$A5,経済波及効果WS!$T$5:$T$110)</f>
        <v>112.43514498286093</v>
      </c>
      <c r="D5" s="246">
        <f>SUMIF(経済波及効果WS!$B$5:$B$110,'経済効果集計(39部門)'!$A5,経済波及効果WS!$V$5:$V$110)</f>
        <v>83.659829533838632</v>
      </c>
      <c r="E5" s="250">
        <f>SUMIF(経済波及効果WS!$B$5:$B$110,'経済効果集計(39部門)'!$A5,経済波及効果WS!$X$5:$X$110)</f>
        <v>16</v>
      </c>
      <c r="F5" s="251">
        <f>SUMIF(経済波及効果WS!$B$5:$B$110,'経済効果集計(39部門)'!$A5,経済波及効果WS!$Z$5:$Z$110)</f>
        <v>13</v>
      </c>
      <c r="H5" s="319" t="s">
        <v>112</v>
      </c>
      <c r="I5" s="320">
        <f>C43</f>
        <v>15089.400931619855</v>
      </c>
      <c r="J5" s="320">
        <f>D43</f>
        <v>7007.4035721363971</v>
      </c>
      <c r="K5" s="321">
        <f>E43</f>
        <v>927</v>
      </c>
      <c r="L5" s="322">
        <f>F43</f>
        <v>767</v>
      </c>
    </row>
    <row r="6" spans="1:12">
      <c r="A6" s="309" t="s">
        <v>518</v>
      </c>
      <c r="B6" s="85" t="s">
        <v>581</v>
      </c>
      <c r="C6" s="257">
        <f>SUMIF(経済波及効果WS!$B$5:$B$110,'経済効果集計(39部門)'!$A6,経済波及効果WS!$T$5:$T$110)</f>
        <v>109.35257588662846</v>
      </c>
      <c r="D6" s="246">
        <f>SUMIF(経済波及効果WS!$B$5:$B$110,'経済効果集計(39部門)'!$A6,経済波及効果WS!$V$5:$V$110)</f>
        <v>56.485355290693846</v>
      </c>
      <c r="E6" s="250">
        <f>SUMIF(経済波及効果WS!$B$5:$B$110,'経済効果集計(39部門)'!$A6,経済波及効果WS!$X$5:$X$110)</f>
        <v>11</v>
      </c>
      <c r="F6" s="251">
        <f>SUMIF(経済波及効果WS!$B$5:$B$110,'経済効果集計(39部門)'!$A6,経済波及効果WS!$Z$5:$Z$110)</f>
        <v>3</v>
      </c>
      <c r="H6" s="319" t="s">
        <v>113</v>
      </c>
      <c r="I6" s="320">
        <f>最終需要額!D112</f>
        <v>10600</v>
      </c>
      <c r="J6" s="323">
        <v>21328823</v>
      </c>
      <c r="K6" s="324" t="s">
        <v>116</v>
      </c>
      <c r="L6" s="325" t="s">
        <v>116</v>
      </c>
    </row>
    <row r="7" spans="1:12">
      <c r="A7" s="309" t="s">
        <v>519</v>
      </c>
      <c r="B7" s="85" t="s">
        <v>78</v>
      </c>
      <c r="C7" s="257">
        <f>SUMIF(経済波及効果WS!$B$5:$B$110,'経済効果集計(39部門)'!$A7,経済波及効果WS!$T$5:$T$110)</f>
        <v>206.61025045983564</v>
      </c>
      <c r="D7" s="246">
        <f>SUMIF(経済波及効果WS!$B$5:$B$110,'経済効果集計(39部門)'!$A7,経済波及効果WS!$V$5:$V$110)</f>
        <v>41.395143087085735</v>
      </c>
      <c r="E7" s="250">
        <f>SUMIF(経済波及効果WS!$B$5:$B$110,'経済効果集計(39部門)'!$A7,経済波及効果WS!$X$5:$X$110)</f>
        <v>2</v>
      </c>
      <c r="F7" s="251">
        <f>SUMIF(経済波及効果WS!$B$5:$B$110,'経済効果集計(39部門)'!$A7,経済波及効果WS!$Z$5:$Z$110)</f>
        <v>2</v>
      </c>
      <c r="H7" s="319" t="s">
        <v>114</v>
      </c>
      <c r="I7" s="326">
        <f>I5/I6</f>
        <v>1.423528389775458</v>
      </c>
      <c r="J7" s="327">
        <f>J5/J6</f>
        <v>3.285415033045376E-4</v>
      </c>
      <c r="K7" s="324" t="s">
        <v>116</v>
      </c>
      <c r="L7" s="325" t="s">
        <v>116</v>
      </c>
    </row>
    <row r="8" spans="1:12">
      <c r="A8" s="309" t="s">
        <v>520</v>
      </c>
      <c r="B8" s="85" t="s">
        <v>435</v>
      </c>
      <c r="C8" s="257">
        <f>SUMIF(経済波及効果WS!$B$5:$B$110,'経済効果集計(39部門)'!$A8,経済波及効果WS!$T$5:$T$110)</f>
        <v>515.74726157850694</v>
      </c>
      <c r="D8" s="246">
        <f>SUMIF(経済波及効果WS!$B$5:$B$110,'経済効果集計(39部門)'!$A8,経済波及効果WS!$V$5:$V$110)</f>
        <v>134.79659046207587</v>
      </c>
      <c r="E8" s="250">
        <f>SUMIF(経済波及効果WS!$B$5:$B$110,'経済効果集計(39部門)'!$A8,経済波及効果WS!$X$5:$X$110)</f>
        <v>11</v>
      </c>
      <c r="F8" s="251">
        <f>SUMIF(経済波及効果WS!$B$5:$B$110,'経済効果集計(39部門)'!$A8,経済波及効果WS!$Z$5:$Z$110)</f>
        <v>10</v>
      </c>
      <c r="H8" s="328" t="s">
        <v>115</v>
      </c>
      <c r="I8" s="358" t="s">
        <v>608</v>
      </c>
      <c r="J8" s="359"/>
      <c r="K8" s="329"/>
      <c r="L8" s="330"/>
    </row>
    <row r="9" spans="1:12">
      <c r="A9" s="309" t="s">
        <v>521</v>
      </c>
      <c r="B9" s="85" t="s">
        <v>79</v>
      </c>
      <c r="C9" s="257">
        <f>SUMIF(経済波及効果WS!$B$5:$B$110,'経済効果集計(39部門)'!$A9,経済波及効果WS!$T$5:$T$110)</f>
        <v>211.94788485732718</v>
      </c>
      <c r="D9" s="246">
        <f>SUMIF(経済波及効果WS!$B$5:$B$110,'経済効果集計(39部門)'!$A9,経済波及効果WS!$V$5:$V$110)</f>
        <v>78.208830322314128</v>
      </c>
      <c r="E9" s="250">
        <f>SUMIF(経済波及効果WS!$B$5:$B$110,'経済効果集計(39部門)'!$A9,経済波及効果WS!$X$5:$X$110)</f>
        <v>34</v>
      </c>
      <c r="F9" s="251">
        <f>SUMIF(経済波及効果WS!$B$5:$B$110,'経済効果集計(39部門)'!$A9,経済波及効果WS!$Z$5:$Z$110)</f>
        <v>24</v>
      </c>
    </row>
    <row r="10" spans="1:12">
      <c r="A10" s="309" t="s">
        <v>522</v>
      </c>
      <c r="B10" s="85" t="s">
        <v>372</v>
      </c>
      <c r="C10" s="257">
        <f>SUMIF(経済波及効果WS!$B$5:$B$110,'経済効果集計(39部門)'!$A10,経済波及効果WS!$T$5:$T$110)</f>
        <v>470.50493146882741</v>
      </c>
      <c r="D10" s="246">
        <f>SUMIF(経済波及効果WS!$B$5:$B$110,'経済効果集計(39部門)'!$A10,経済波及効果WS!$V$5:$V$110)</f>
        <v>166.47304607400099</v>
      </c>
      <c r="E10" s="250">
        <f>SUMIF(経済波及効果WS!$B$5:$B$110,'経済効果集計(39部門)'!$A10,経済波及効果WS!$X$5:$X$110)</f>
        <v>27</v>
      </c>
      <c r="F10" s="251">
        <f>SUMIF(経済波及効果WS!$B$5:$B$110,'経済効果集計(39部門)'!$A10,経済波及効果WS!$Z$5:$Z$110)</f>
        <v>20</v>
      </c>
    </row>
    <row r="11" spans="1:12">
      <c r="A11" s="309" t="s">
        <v>523</v>
      </c>
      <c r="B11" s="85" t="s">
        <v>80</v>
      </c>
      <c r="C11" s="257">
        <f>SUMIF(経済波及効果WS!$B$5:$B$110,'経済効果集計(39部門)'!$A11,経済波及効果WS!$T$5:$T$110)</f>
        <v>905.93171417509518</v>
      </c>
      <c r="D11" s="246">
        <f>SUMIF(経済波及効果WS!$B$5:$B$110,'経済効果集計(39部門)'!$A11,経済波及効果WS!$V$5:$V$110)</f>
        <v>263.73026043690521</v>
      </c>
      <c r="E11" s="250">
        <f>SUMIF(経済波及効果WS!$B$5:$B$110,'経済効果集計(39部門)'!$A11,経済波及効果WS!$X$5:$X$110)</f>
        <v>15</v>
      </c>
      <c r="F11" s="251">
        <f>SUMIF(経済波及効果WS!$B$5:$B$110,'経済効果集計(39部門)'!$A11,経済波及効果WS!$Z$5:$Z$110)</f>
        <v>15</v>
      </c>
    </row>
    <row r="12" spans="1:12">
      <c r="A12" s="309" t="s">
        <v>524</v>
      </c>
      <c r="B12" s="85" t="s">
        <v>81</v>
      </c>
      <c r="C12" s="257">
        <f>SUMIF(経済波及効果WS!$B$5:$B$110,'経済効果集計(39部門)'!$A12,経済波及効果WS!$T$5:$T$110)</f>
        <v>233.03424538265546</v>
      </c>
      <c r="D12" s="246">
        <f>SUMIF(経済波及効果WS!$B$5:$B$110,'経済効果集計(39部門)'!$A12,経済波及効果WS!$V$5:$V$110)</f>
        <v>45.497614553349933</v>
      </c>
      <c r="E12" s="250">
        <f>SUMIF(経済波及効果WS!$B$5:$B$110,'経済効果集計(39部門)'!$A12,経済波及効果WS!$X$5:$X$110)</f>
        <v>2</v>
      </c>
      <c r="F12" s="251">
        <f>SUMIF(経済波及効果WS!$B$5:$B$110,'経済効果集計(39部門)'!$A12,経済波及効果WS!$Z$5:$Z$110)</f>
        <v>2</v>
      </c>
    </row>
    <row r="13" spans="1:12">
      <c r="A13" s="309" t="s">
        <v>436</v>
      </c>
      <c r="B13" s="85" t="s">
        <v>582</v>
      </c>
      <c r="C13" s="257">
        <f>SUMIF(経済波及効果WS!$B$5:$B$110,'経済効果集計(39部門)'!$A13,経済波及効果WS!$T$5:$T$110)</f>
        <v>240.69633560211673</v>
      </c>
      <c r="D13" s="246">
        <f>SUMIF(経済波及効果WS!$B$5:$B$110,'経済効果集計(39部門)'!$A13,経済波及効果WS!$V$5:$V$110)</f>
        <v>96.81029226700737</v>
      </c>
      <c r="E13" s="250">
        <f>SUMIF(経済波及効果WS!$B$5:$B$110,'経済効果集計(39部門)'!$A13,経済波及効果WS!$X$5:$X$110)</f>
        <v>11</v>
      </c>
      <c r="F13" s="251">
        <f>SUMIF(経済波及効果WS!$B$5:$B$110,'経済効果集計(39部門)'!$A13,経済波及効果WS!$Z$5:$Z$110)</f>
        <v>10</v>
      </c>
    </row>
    <row r="14" spans="1:12">
      <c r="A14" s="309" t="s">
        <v>437</v>
      </c>
      <c r="B14" s="85" t="s">
        <v>82</v>
      </c>
      <c r="C14" s="257">
        <f>SUMIF(経済波及効果WS!$B$5:$B$110,'経済効果集計(39部門)'!$A14,経済波及効果WS!$T$5:$T$110)</f>
        <v>427.3569758502627</v>
      </c>
      <c r="D14" s="246">
        <f>SUMIF(経済波及効果WS!$B$5:$B$110,'経済効果集計(39部門)'!$A14,経済波及効果WS!$V$5:$V$110)</f>
        <v>197.67191407609471</v>
      </c>
      <c r="E14" s="250">
        <f>SUMIF(経済波及効果WS!$B$5:$B$110,'経済効果集計(39部門)'!$A14,経済波及効果WS!$X$5:$X$110)</f>
        <v>23</v>
      </c>
      <c r="F14" s="251">
        <f>SUMIF(経済波及効果WS!$B$5:$B$110,'経済効果集計(39部門)'!$A14,経済波及効果WS!$Z$5:$Z$110)</f>
        <v>18</v>
      </c>
    </row>
    <row r="15" spans="1:12">
      <c r="A15" s="309" t="s">
        <v>438</v>
      </c>
      <c r="B15" s="85" t="s">
        <v>83</v>
      </c>
      <c r="C15" s="257">
        <f>SUMIF(経済波及効果WS!$B$5:$B$110,'経済効果集計(39部門)'!$A15,経済波及効果WS!$T$5:$T$110)</f>
        <v>553.12889012413666</v>
      </c>
      <c r="D15" s="246">
        <f>SUMIF(経済波及効果WS!$B$5:$B$110,'経済効果集計(39部門)'!$A15,経済波及効果WS!$V$5:$V$110)</f>
        <v>129.78404167671192</v>
      </c>
      <c r="E15" s="250">
        <f>SUMIF(経済波及効果WS!$B$5:$B$110,'経済効果集計(39部門)'!$A15,経済波及効果WS!$X$5:$X$110)</f>
        <v>8</v>
      </c>
      <c r="F15" s="251">
        <f>SUMIF(経済波及効果WS!$B$5:$B$110,'経済効果集計(39部門)'!$A15,経済波及効果WS!$Z$5:$Z$110)</f>
        <v>8</v>
      </c>
    </row>
    <row r="16" spans="1:12">
      <c r="A16" s="309" t="s">
        <v>439</v>
      </c>
      <c r="B16" s="85" t="s">
        <v>84</v>
      </c>
      <c r="C16" s="257">
        <f>SUMIF(経済波及効果WS!$B$5:$B$110,'経済効果集計(39部門)'!$A16,経済波及効果WS!$T$5:$T$110)</f>
        <v>218.17539825789285</v>
      </c>
      <c r="D16" s="246">
        <f>SUMIF(経済波及効果WS!$B$5:$B$110,'経済効果集計(39部門)'!$A16,経済波及効果WS!$V$5:$V$110)</f>
        <v>54.331080336678099</v>
      </c>
      <c r="E16" s="250">
        <f>SUMIF(経済波及効果WS!$B$5:$B$110,'経済効果集計(39部門)'!$A16,経済波及効果WS!$X$5:$X$110)</f>
        <v>5</v>
      </c>
      <c r="F16" s="251">
        <f>SUMIF(経済波及効果WS!$B$5:$B$110,'経済効果集計(39部門)'!$A16,経済波及効果WS!$Z$5:$Z$110)</f>
        <v>5</v>
      </c>
    </row>
    <row r="17" spans="1:6">
      <c r="A17" s="309" t="s">
        <v>440</v>
      </c>
      <c r="B17" s="85" t="s">
        <v>85</v>
      </c>
      <c r="C17" s="257">
        <f>SUMIF(経済波及効果WS!$B$5:$B$110,'経済効果集計(39部門)'!$A17,経済波及効果WS!$T$5:$T$110)</f>
        <v>241.62630546178713</v>
      </c>
      <c r="D17" s="246">
        <f>SUMIF(経済波及効果WS!$B$5:$B$110,'経済効果集計(39部門)'!$A17,経済波及効果WS!$V$5:$V$110)</f>
        <v>98.507751814473423</v>
      </c>
      <c r="E17" s="250">
        <f>SUMIF(経済波及効果WS!$B$5:$B$110,'経済効果集計(39部門)'!$A17,経済波及効果WS!$X$5:$X$110)</f>
        <v>14</v>
      </c>
      <c r="F17" s="251">
        <f>SUMIF(経済波及効果WS!$B$5:$B$110,'経済効果集計(39部門)'!$A17,経済波及効果WS!$Z$5:$Z$110)</f>
        <v>13</v>
      </c>
    </row>
    <row r="18" spans="1:6">
      <c r="A18" s="309" t="s">
        <v>441</v>
      </c>
      <c r="B18" s="85" t="s">
        <v>468</v>
      </c>
      <c r="C18" s="257">
        <f>SUMIF(経済波及効果WS!$B$5:$B$110,'経済効果集計(39部門)'!$A18,経済波及効果WS!$T$5:$T$110)</f>
        <v>112.00177433781013</v>
      </c>
      <c r="D18" s="246">
        <f>SUMIF(経済波及効果WS!$B$5:$B$110,'経済効果集計(39部門)'!$A18,経済波及効果WS!$V$5:$V$110)</f>
        <v>46.946220928700328</v>
      </c>
      <c r="E18" s="250">
        <f>SUMIF(経済波及効果WS!$B$5:$B$110,'経済効果集計(39部門)'!$A18,経済波及効果WS!$X$5:$X$110)</f>
        <v>3</v>
      </c>
      <c r="F18" s="251">
        <f>SUMIF(経済波及効果WS!$B$5:$B$110,'経済効果集計(39部門)'!$A18,経済波及効果WS!$Z$5:$Z$110)</f>
        <v>3</v>
      </c>
    </row>
    <row r="19" spans="1:6">
      <c r="A19" s="309" t="s">
        <v>442</v>
      </c>
      <c r="B19" s="85" t="s">
        <v>469</v>
      </c>
      <c r="C19" s="257">
        <f>SUMIF(経済波及効果WS!$B$5:$B$110,'経済効果集計(39部門)'!$A19,経済波及効果WS!$T$5:$T$110)</f>
        <v>109.37680712786813</v>
      </c>
      <c r="D19" s="246">
        <f>SUMIF(経済波及効果WS!$B$5:$B$110,'経済効果集計(39部門)'!$A19,経済波及効果WS!$V$5:$V$110)</f>
        <v>46.461840462509223</v>
      </c>
      <c r="E19" s="250">
        <f>SUMIF(経済波及効果WS!$B$5:$B$110,'経済効果集計(39部門)'!$A19,経済波及効果WS!$X$5:$X$110)</f>
        <v>4</v>
      </c>
      <c r="F19" s="251">
        <f>SUMIF(経済波及効果WS!$B$5:$B$110,'経済効果集計(39部門)'!$A19,経済波及効果WS!$Z$5:$Z$110)</f>
        <v>4</v>
      </c>
    </row>
    <row r="20" spans="1:6">
      <c r="A20" s="309" t="s">
        <v>443</v>
      </c>
      <c r="B20" s="85" t="s">
        <v>470</v>
      </c>
      <c r="C20" s="257">
        <f>SUMIF(経済波及効果WS!$B$5:$B$110,'経済効果集計(39部門)'!$A20,経済波及効果WS!$T$5:$T$110)</f>
        <v>116.96800623670653</v>
      </c>
      <c r="D20" s="246">
        <f>SUMIF(経済波及効果WS!$B$5:$B$110,'経済効果集計(39部門)'!$A20,経済波及効果WS!$V$5:$V$110)</f>
        <v>42.508149713295758</v>
      </c>
      <c r="E20" s="250">
        <f>SUMIF(経済波及効果WS!$B$5:$B$110,'経済効果集計(39部門)'!$A20,経済波及効果WS!$X$5:$X$110)</f>
        <v>5</v>
      </c>
      <c r="F20" s="251">
        <f>SUMIF(経済波及効果WS!$B$5:$B$110,'経済効果集計(39部門)'!$A20,経済波及効果WS!$Z$5:$Z$110)</f>
        <v>5</v>
      </c>
    </row>
    <row r="21" spans="1:6">
      <c r="A21" s="309" t="s">
        <v>444</v>
      </c>
      <c r="B21" s="85" t="s">
        <v>583</v>
      </c>
      <c r="C21" s="257">
        <f>SUMIF(経済波及効果WS!$B$5:$B$110,'経済効果集計(39部門)'!$A21,経済波及効果WS!$T$5:$T$110)</f>
        <v>231.66611644231159</v>
      </c>
      <c r="D21" s="246">
        <f>SUMIF(経済波及効果WS!$B$5:$B$110,'経済効果集計(39部門)'!$A21,経済波及効果WS!$V$5:$V$110)</f>
        <v>80.479818631957585</v>
      </c>
      <c r="E21" s="250">
        <f>SUMIF(経済波及効果WS!$B$5:$B$110,'経済効果集計(39部門)'!$A21,経済波及効果WS!$X$5:$X$110)</f>
        <v>10</v>
      </c>
      <c r="F21" s="251">
        <f>SUMIF(経済波及効果WS!$B$5:$B$110,'経済効果集計(39部門)'!$A21,経済波及効果WS!$Z$5:$Z$110)</f>
        <v>10</v>
      </c>
    </row>
    <row r="22" spans="1:6">
      <c r="A22" s="309" t="s">
        <v>445</v>
      </c>
      <c r="B22" s="85" t="s">
        <v>86</v>
      </c>
      <c r="C22" s="257">
        <f>SUMIF(経済波及効果WS!$B$5:$B$110,'経済効果集計(39部門)'!$A22,経済波及効果WS!$T$5:$T$110)</f>
        <v>437.12309194368862</v>
      </c>
      <c r="D22" s="246">
        <f>SUMIF(経済波及効果WS!$B$5:$B$110,'経済効果集計(39部門)'!$A22,経済波及効果WS!$V$5:$V$110)</f>
        <v>150.81476268974006</v>
      </c>
      <c r="E22" s="250">
        <f>SUMIF(経済波及効果WS!$B$5:$B$110,'経済効果集計(39部門)'!$A22,経済波及効果WS!$X$5:$X$110)</f>
        <v>10</v>
      </c>
      <c r="F22" s="251">
        <f>SUMIF(経済波及効果WS!$B$5:$B$110,'経済効果集計(39部門)'!$A22,経済波及効果WS!$Z$5:$Z$110)</f>
        <v>10</v>
      </c>
    </row>
    <row r="23" spans="1:6">
      <c r="A23" s="309" t="s">
        <v>446</v>
      </c>
      <c r="B23" s="85" t="s">
        <v>569</v>
      </c>
      <c r="C23" s="257">
        <f>SUMIF(経済波及効果WS!$B$5:$B$110,'経済効果集計(39部門)'!$A23,経済波及効果WS!$T$5:$T$110)</f>
        <v>206.41644314174306</v>
      </c>
      <c r="D23" s="246">
        <f>SUMIF(経済波及効果WS!$B$5:$B$110,'経済効果集計(39部門)'!$A23,経済波及効果WS!$V$5:$V$110)</f>
        <v>65.650530893857137</v>
      </c>
      <c r="E23" s="250">
        <f>SUMIF(経済波及効果WS!$B$5:$B$110,'経済効果集計(39部門)'!$A23,経済波及効果WS!$X$5:$X$110)</f>
        <v>5</v>
      </c>
      <c r="F23" s="251">
        <f>SUMIF(経済波及効果WS!$B$5:$B$110,'経済効果集計(39部門)'!$A23,経済波及効果WS!$Z$5:$Z$110)</f>
        <v>5</v>
      </c>
    </row>
    <row r="24" spans="1:6">
      <c r="A24" s="309" t="s">
        <v>447</v>
      </c>
      <c r="B24" s="85" t="s">
        <v>381</v>
      </c>
      <c r="C24" s="257">
        <f>SUMIF(経済波及効果WS!$B$5:$B$110,'経済効果集計(39部門)'!$A24,経済波及効果WS!$T$5:$T$110)</f>
        <v>543.95038187458556</v>
      </c>
      <c r="D24" s="246">
        <f>SUMIF(経済波及効果WS!$B$5:$B$110,'経済効果集計(39部門)'!$A24,経済波及効果WS!$V$5:$V$110)</f>
        <v>132.77040511706986</v>
      </c>
      <c r="E24" s="250">
        <f>SUMIF(経済波及効果WS!$B$5:$B$110,'経済効果集計(39部門)'!$A24,経済波及効果WS!$X$5:$X$110)</f>
        <v>13</v>
      </c>
      <c r="F24" s="251">
        <f>SUMIF(経済波及効果WS!$B$5:$B$110,'経済効果集計(39部門)'!$A24,経済波及効果WS!$Z$5:$Z$110)</f>
        <v>13</v>
      </c>
    </row>
    <row r="25" spans="1:6">
      <c r="A25" s="309" t="s">
        <v>448</v>
      </c>
      <c r="B25" s="85" t="s">
        <v>23</v>
      </c>
      <c r="C25" s="257">
        <f>SUMIF(経済波及効果WS!$B$5:$B$110,'経済効果集計(39部門)'!$A25,経済波及効果WS!$T$5:$T$110)</f>
        <v>448.69102088407863</v>
      </c>
      <c r="D25" s="246">
        <f>SUMIF(経済波及効果WS!$B$5:$B$110,'経済効果集計(39部門)'!$A25,経済波及効果WS!$V$5:$V$110)</f>
        <v>177.06461306000222</v>
      </c>
      <c r="E25" s="250">
        <f>SUMIF(経済波及効果WS!$B$5:$B$110,'経済効果集計(39部門)'!$A25,経済波及効果WS!$X$5:$X$110)</f>
        <v>35</v>
      </c>
      <c r="F25" s="251">
        <f>SUMIF(経済波及効果WS!$B$5:$B$110,'経済効果集計(39部門)'!$A25,経済波及効果WS!$Z$5:$Z$110)</f>
        <v>28</v>
      </c>
    </row>
    <row r="26" spans="1:6">
      <c r="A26" s="309" t="s">
        <v>449</v>
      </c>
      <c r="B26" s="85" t="s">
        <v>87</v>
      </c>
      <c r="C26" s="257">
        <f>SUMIF(経済波及効果WS!$B$5:$B$110,'経済効果集計(39部門)'!$A26,経済波及効果WS!$T$5:$T$110)</f>
        <v>459.00353981866363</v>
      </c>
      <c r="D26" s="246">
        <f>SUMIF(経済波及効果WS!$B$5:$B$110,'経済効果集計(39部門)'!$A26,経済波及効果WS!$V$5:$V$110)</f>
        <v>206.59278752652759</v>
      </c>
      <c r="E26" s="250">
        <f>SUMIF(経済波及効果WS!$B$5:$B$110,'経済効果集計(39部門)'!$A26,経済波及効果WS!$X$5:$X$110)</f>
        <v>40</v>
      </c>
      <c r="F26" s="251">
        <f>SUMIF(経済波及効果WS!$B$5:$B$110,'経済効果集計(39部門)'!$A26,経済波及効果WS!$Z$5:$Z$110)</f>
        <v>30</v>
      </c>
    </row>
    <row r="27" spans="1:6">
      <c r="A27" s="309" t="s">
        <v>450</v>
      </c>
      <c r="B27" s="85" t="s">
        <v>382</v>
      </c>
      <c r="C27" s="257">
        <f>SUMIF(経済波及効果WS!$B$5:$B$110,'経済効果集計(39部門)'!$A27,経済波及効果WS!$T$5:$T$110)</f>
        <v>601.30026440638449</v>
      </c>
      <c r="D27" s="246">
        <f>SUMIF(経済波及効果WS!$B$5:$B$110,'経済効果集計(39部門)'!$A27,経済波及効果WS!$V$5:$V$110)</f>
        <v>185.55863005569839</v>
      </c>
      <c r="E27" s="250">
        <f>SUMIF(経済波及効果WS!$B$5:$B$110,'経済効果集計(39部門)'!$A27,経済波及効果WS!$X$5:$X$110)</f>
        <v>4</v>
      </c>
      <c r="F27" s="251">
        <f>SUMIF(経済波及効果WS!$B$5:$B$110,'経済効果集計(39部門)'!$A27,経済波及効果WS!$Z$5:$Z$110)</f>
        <v>4</v>
      </c>
    </row>
    <row r="28" spans="1:6">
      <c r="A28" s="309" t="s">
        <v>451</v>
      </c>
      <c r="B28" s="85" t="s">
        <v>526</v>
      </c>
      <c r="C28" s="257">
        <f>SUMIF(経済波及効果WS!$B$5:$B$110,'経済効果集計(39部門)'!$A28,経済波及効果WS!$T$5:$T$110)</f>
        <v>157.02756368491126</v>
      </c>
      <c r="D28" s="246">
        <f>SUMIF(経済波及効果WS!$B$5:$B$110,'経済効果集計(39部門)'!$A28,経済波及効果WS!$V$5:$V$110)</f>
        <v>73.772853801489461</v>
      </c>
      <c r="E28" s="250">
        <f>SUMIF(経済波及効果WS!$B$5:$B$110,'経済効果集計(39部門)'!$A28,経済波及効果WS!$X$5:$X$110)</f>
        <v>3</v>
      </c>
      <c r="F28" s="251">
        <f>SUMIF(経済波及効果WS!$B$5:$B$110,'経済効果集計(39部門)'!$A28,経済波及効果WS!$Z$5:$Z$110)</f>
        <v>3</v>
      </c>
    </row>
    <row r="29" spans="1:6">
      <c r="A29" s="309" t="s">
        <v>452</v>
      </c>
      <c r="B29" s="85" t="s">
        <v>584</v>
      </c>
      <c r="C29" s="257">
        <f>SUMIF(経済波及効果WS!$B$5:$B$110,'経済効果集計(39部門)'!$A29,経済波及効果WS!$T$5:$T$110)</f>
        <v>146.97111100680837</v>
      </c>
      <c r="D29" s="246">
        <f>SUMIF(経済波及効果WS!$B$5:$B$110,'経済効果集計(39部門)'!$A29,経済波及効果WS!$V$5:$V$110)</f>
        <v>90.204163642784678</v>
      </c>
      <c r="E29" s="250">
        <f>SUMIF(経済波及効果WS!$B$5:$B$110,'経済効果集計(39部門)'!$A29,経済波及効果WS!$X$5:$X$110)</f>
        <v>9</v>
      </c>
      <c r="F29" s="251">
        <f>SUMIF(経済波及効果WS!$B$5:$B$110,'経済効果集計(39部門)'!$A29,経済波及効果WS!$Z$5:$Z$110)</f>
        <v>9</v>
      </c>
    </row>
    <row r="30" spans="1:6">
      <c r="A30" s="309" t="s">
        <v>453</v>
      </c>
      <c r="B30" s="85" t="s">
        <v>585</v>
      </c>
      <c r="C30" s="257">
        <f>SUMIF(経済波及効果WS!$B$5:$B$110,'経済効果集計(39部門)'!$A30,経済波及効果WS!$T$5:$T$110)</f>
        <v>484.43582372077276</v>
      </c>
      <c r="D30" s="246">
        <f>SUMIF(経済波及効果WS!$B$5:$B$110,'経済効果集計(39部門)'!$A30,経済波及効果WS!$V$5:$V$110)</f>
        <v>321.14965693611327</v>
      </c>
      <c r="E30" s="250">
        <f>SUMIF(経済波及効果WS!$B$5:$B$110,'経済効果集計(39部門)'!$A30,経済波及効果WS!$X$5:$X$110)</f>
        <v>78</v>
      </c>
      <c r="F30" s="251">
        <f>SUMIF(経済波及効果WS!$B$5:$B$110,'経済効果集計(39部門)'!$A30,経済波及効果WS!$Z$5:$Z$110)</f>
        <v>71</v>
      </c>
    </row>
    <row r="31" spans="1:6">
      <c r="A31" s="309" t="s">
        <v>454</v>
      </c>
      <c r="B31" s="85" t="s">
        <v>89</v>
      </c>
      <c r="C31" s="257">
        <f>SUMIF(経済波及効果WS!$B$5:$B$110,'経済効果集計(39部門)'!$A31,経済波及効果WS!$T$5:$T$110)</f>
        <v>392.84983601958646</v>
      </c>
      <c r="D31" s="246">
        <f>SUMIF(経済波及効果WS!$B$5:$B$110,'経済効果集計(39部門)'!$A31,経済波及効果WS!$V$5:$V$110)</f>
        <v>253.43012932237261</v>
      </c>
      <c r="E31" s="250">
        <f>SUMIF(経済波及効果WS!$B$5:$B$110,'経済効果集計(39部門)'!$A31,経済波及効果WS!$X$5:$X$110)</f>
        <v>17</v>
      </c>
      <c r="F31" s="251">
        <f>SUMIF(経済波及効果WS!$B$5:$B$110,'経済効果集計(39部門)'!$A31,経済波及効果WS!$Z$5:$Z$110)</f>
        <v>17</v>
      </c>
    </row>
    <row r="32" spans="1:6">
      <c r="A32" s="309" t="s">
        <v>456</v>
      </c>
      <c r="B32" s="85" t="s">
        <v>90</v>
      </c>
      <c r="C32" s="257">
        <f>SUMIF(経済波及効果WS!$B$5:$B$110,'経済効果集計(39部門)'!$A32,経済波及効果WS!$T$5:$T$110)</f>
        <v>912.5434268868562</v>
      </c>
      <c r="D32" s="246">
        <f>SUMIF(経済波及効果WS!$B$5:$B$110,'経済効果集計(39部門)'!$A32,経済波及効果WS!$V$5:$V$110)</f>
        <v>741.604455605883</v>
      </c>
      <c r="E32" s="250">
        <f>SUMIF(経済波及効果WS!$B$5:$B$110,'経済効果集計(39部門)'!$A32,経済波及効果WS!$X$5:$X$110)</f>
        <v>22</v>
      </c>
      <c r="F32" s="251">
        <f>SUMIF(経済波及効果WS!$B$5:$B$110,'経済効果集計(39部門)'!$A32,経済波及効果WS!$Z$5:$Z$110)</f>
        <v>19</v>
      </c>
    </row>
    <row r="33" spans="1:6">
      <c r="A33" s="309">
        <v>30</v>
      </c>
      <c r="B33" s="85" t="s">
        <v>586</v>
      </c>
      <c r="C33" s="257">
        <f>SUMIF(経済波及効果WS!$B$5:$B$110,'経済効果集計(39部門)'!$A33,経済波及効果WS!$T$5:$T$110)</f>
        <v>1136.2324418347937</v>
      </c>
      <c r="D33" s="246">
        <f>SUMIF(経済波及効果WS!$B$5:$B$110,'経済効果集計(39部門)'!$A33,経済波及効果WS!$V$5:$V$110)</f>
        <v>691.35713792216302</v>
      </c>
      <c r="E33" s="250">
        <f>SUMIF(経済波及効果WS!$B$5:$B$110,'経済効果集計(39部門)'!$A33,経済波及効果WS!$X$5:$X$110)</f>
        <v>78</v>
      </c>
      <c r="F33" s="251">
        <f>SUMIF(経済波及効果WS!$B$5:$B$110,'経済効果集計(39部門)'!$A33,経済波及効果WS!$Z$5:$Z$110)</f>
        <v>76</v>
      </c>
    </row>
    <row r="34" spans="1:6">
      <c r="A34" s="309">
        <v>31</v>
      </c>
      <c r="B34" s="85" t="s">
        <v>455</v>
      </c>
      <c r="C34" s="257">
        <f>SUMIF(経済波及効果WS!$B$5:$B$110,'経済効果集計(39部門)'!$A34,経済波及効果WS!$T$5:$T$110)</f>
        <v>704.82539964752425</v>
      </c>
      <c r="D34" s="246">
        <f>SUMIF(経済波及効果WS!$B$5:$B$110,'経済効果集計(39部門)'!$A34,経済波及効果WS!$V$5:$V$110)</f>
        <v>337.71197723688016</v>
      </c>
      <c r="E34" s="250">
        <f>SUMIF(経済波及効果WS!$B$5:$B$110,'経済効果集計(39部門)'!$A34,経済波及効果WS!$X$5:$X$110)</f>
        <v>26</v>
      </c>
      <c r="F34" s="251">
        <f>SUMIF(経済波及効果WS!$B$5:$B$110,'経済効果集計(39部門)'!$A34,経済波及効果WS!$Z$5:$Z$110)</f>
        <v>24</v>
      </c>
    </row>
    <row r="35" spans="1:6">
      <c r="A35" s="309">
        <v>32</v>
      </c>
      <c r="B35" s="85" t="s">
        <v>37</v>
      </c>
      <c r="C35" s="257">
        <f>SUMIF(経済波及効果WS!$B$5:$B$110,'経済効果集計(39部門)'!$A35,経済波及効果WS!$T$5:$T$110)</f>
        <v>147.14991633747528</v>
      </c>
      <c r="D35" s="246">
        <f>SUMIF(経済波及効果WS!$B$5:$B$110,'経済効果集計(39部門)'!$A35,経済波及効果WS!$V$5:$V$110)</f>
        <v>103.18983933827617</v>
      </c>
      <c r="E35" s="250">
        <f>SUMIF(経済波及効果WS!$B$5:$B$110,'経済効果集計(39部門)'!$A35,経済波及効果WS!$X$5:$X$110)</f>
        <v>8</v>
      </c>
      <c r="F35" s="251">
        <f>SUMIF(経済波及効果WS!$B$5:$B$110,'経済効果集計(39部門)'!$A35,経済波及効果WS!$Z$5:$Z$110)</f>
        <v>8</v>
      </c>
    </row>
    <row r="36" spans="1:6">
      <c r="A36" s="309">
        <v>33</v>
      </c>
      <c r="B36" s="85" t="s">
        <v>91</v>
      </c>
      <c r="C36" s="257">
        <f>SUMIF(経済波及効果WS!$B$5:$B$110,'経済効果集計(39部門)'!$A36,経済波及効果WS!$T$5:$T$110)</f>
        <v>267.88952408713067</v>
      </c>
      <c r="D36" s="246">
        <f>SUMIF(経済波及効果WS!$B$5:$B$110,'経済効果集計(39部門)'!$A36,経済波及効果WS!$V$5:$V$110)</f>
        <v>196.20539618055858</v>
      </c>
      <c r="E36" s="250">
        <f>SUMIF(経済波及効果WS!$B$5:$B$110,'経済効果集計(39部門)'!$A36,経済波及効果WS!$X$5:$X$110)</f>
        <v>21</v>
      </c>
      <c r="F36" s="251">
        <f>SUMIF(経済波及効果WS!$B$5:$B$110,'経済効果集計(39部門)'!$A36,経済波及効果WS!$Z$5:$Z$110)</f>
        <v>19</v>
      </c>
    </row>
    <row r="37" spans="1:6">
      <c r="A37" s="309">
        <v>34</v>
      </c>
      <c r="B37" s="85" t="s">
        <v>587</v>
      </c>
      <c r="C37" s="257">
        <f>SUMIF(経済波及効果WS!$B$5:$B$110,'経済効果集計(39部門)'!$A37,経済波及効果WS!$T$5:$T$110)</f>
        <v>509.67410537013427</v>
      </c>
      <c r="D37" s="246">
        <f>SUMIF(経済波及効果WS!$B$5:$B$110,'経済効果集計(39部門)'!$A37,経済波及効果WS!$V$5:$V$110)</f>
        <v>330.36181171840485</v>
      </c>
      <c r="E37" s="250">
        <f>SUMIF(経済波及効果WS!$B$5:$B$110,'経済効果集計(39部門)'!$A37,経済波及効果WS!$X$5:$X$110)</f>
        <v>63</v>
      </c>
      <c r="F37" s="251">
        <f>SUMIF(経済波及効果WS!$B$5:$B$110,'経済効果集計(39部門)'!$A37,経済波及効果WS!$Z$5:$Z$110)</f>
        <v>62</v>
      </c>
    </row>
    <row r="38" spans="1:6">
      <c r="A38" s="309">
        <v>35</v>
      </c>
      <c r="B38" s="85" t="s">
        <v>588</v>
      </c>
      <c r="C38" s="257">
        <f>SUMIF(経済波及効果WS!$B$5:$B$110,'経済効果集計(39部門)'!$A38,経済波及効果WS!$T$5:$T$110)</f>
        <v>142.2820645944563</v>
      </c>
      <c r="D38" s="246">
        <f>SUMIF(経済波及効果WS!$B$5:$B$110,'経済効果集計(39部門)'!$A38,経済波及効果WS!$V$5:$V$110)</f>
        <v>81.583452589912056</v>
      </c>
      <c r="E38" s="250">
        <f>SUMIF(経済波及効果WS!$B$5:$B$110,'経済効果集計(39部門)'!$A38,経済波及効果WS!$X$5:$X$110)</f>
        <v>19</v>
      </c>
      <c r="F38" s="251">
        <f>SUMIF(経済波及効果WS!$B$5:$B$110,'経済効果集計(39部門)'!$A38,経済波及効果WS!$Z$5:$Z$110)</f>
        <v>18</v>
      </c>
    </row>
    <row r="39" spans="1:6">
      <c r="A39" s="309">
        <v>36</v>
      </c>
      <c r="B39" s="85" t="s">
        <v>92</v>
      </c>
      <c r="C39" s="257">
        <f>SUMIF(経済波及効果WS!$B$5:$B$110,'経済効果集計(39部門)'!$A39,経済波及効果WS!$T$5:$T$110)</f>
        <v>1008.0363476152502</v>
      </c>
      <c r="D39" s="246">
        <f>SUMIF(経済波及効果WS!$B$5:$B$110,'経済効果集計(39部門)'!$A39,経済波及効果WS!$V$5:$V$110)</f>
        <v>559.04875232734389</v>
      </c>
      <c r="E39" s="250">
        <f>SUMIF(経済波及効果WS!$B$5:$B$110,'経済効果集計(39部門)'!$A39,経済波及効果WS!$X$5:$X$110)</f>
        <v>104</v>
      </c>
      <c r="F39" s="251">
        <f>SUMIF(経済波及効果WS!$B$5:$B$110,'経済効果集計(39部門)'!$A39,経済波及効果WS!$Z$5:$Z$110)</f>
        <v>88</v>
      </c>
    </row>
    <row r="40" spans="1:6">
      <c r="A40" s="309">
        <v>37</v>
      </c>
      <c r="B40" s="85" t="s">
        <v>93</v>
      </c>
      <c r="C40" s="257">
        <f>SUMIF(経済波及効果WS!$B$5:$B$110,'経済効果集計(39部門)'!$A40,経済波及効果WS!$T$5:$T$110)</f>
        <v>744.12683229368167</v>
      </c>
      <c r="D40" s="246">
        <f>SUMIF(経済波及効果WS!$B$5:$B$110,'経済効果集計(39部門)'!$A40,経済波及効果WS!$V$5:$V$110)</f>
        <v>416.24044113823015</v>
      </c>
      <c r="E40" s="250">
        <f>SUMIF(経済波及効果WS!$B$5:$B$110,'経済効果集計(39部門)'!$A40,経済波及効果WS!$X$5:$X$110)</f>
        <v>102</v>
      </c>
      <c r="F40" s="251">
        <f>SUMIF(経済波及効果WS!$B$5:$B$110,'経済効果集計(39部門)'!$A40,経済波及効果WS!$Z$5:$Z$110)</f>
        <v>80</v>
      </c>
    </row>
    <row r="41" spans="1:6">
      <c r="A41" s="309">
        <v>38</v>
      </c>
      <c r="B41" s="85" t="s">
        <v>589</v>
      </c>
      <c r="C41" s="257">
        <f>SUMIF(経済波及効果WS!$B$5:$B$110,'経済効果集計(39部門)'!$A41,経済波及効果WS!$T$5:$T$110)</f>
        <v>120.21956332159115</v>
      </c>
      <c r="D41" s="246">
        <f>SUMIF(経済波及効果WS!$B$5:$B$110,'経済効果集計(39部門)'!$A41,経済波及効果WS!$V$5:$V$110)</f>
        <v>0</v>
      </c>
      <c r="E41" s="250">
        <f>SUMIF(経済波及効果WS!$B$5:$B$110,'経済効果集計(39部門)'!$A41,経済波及効果WS!$X$5:$X$110)</f>
        <v>0</v>
      </c>
      <c r="F41" s="251">
        <f>SUMIF(経済波及効果WS!$B$5:$B$110,'経済効果集計(39部門)'!$A41,経済波及効果WS!$Z$5:$Z$110)</f>
        <v>0</v>
      </c>
    </row>
    <row r="42" spans="1:6">
      <c r="A42" s="309">
        <v>39</v>
      </c>
      <c r="B42" s="85" t="s">
        <v>590</v>
      </c>
      <c r="C42" s="258">
        <f>SUMIF(経済波及効果WS!$B$5:$B$110,'経済効果集計(39部門)'!$A42,経済波及効果WS!$T$5:$T$110)</f>
        <v>169.41428039003472</v>
      </c>
      <c r="D42" s="252">
        <f>SUMIF(経済波及効果WS!$B$5:$B$110,'経済効果集計(39部門)'!$A42,経済波及効果WS!$V$5:$V$110)</f>
        <v>72.48589987584451</v>
      </c>
      <c r="E42" s="253">
        <f>SUMIF(経済波及効果WS!$B$5:$B$110,'経済効果集計(39部門)'!$A42,経済波及効果WS!$X$5:$X$110)</f>
        <v>0</v>
      </c>
      <c r="F42" s="254">
        <f>SUMIF(経済波及効果WS!$B$5:$B$110,'経済効果集計(39部門)'!$A42,経済波及効果WS!$Z$5:$Z$110)</f>
        <v>0</v>
      </c>
    </row>
    <row r="43" spans="1:6">
      <c r="A43" s="306"/>
      <c r="B43" s="310" t="s">
        <v>45</v>
      </c>
      <c r="C43" s="252">
        <f>SUM(C4:C42)</f>
        <v>15089.400931619855</v>
      </c>
      <c r="D43" s="252">
        <f>SUM(D4:D42)</f>
        <v>7007.4035721363971</v>
      </c>
      <c r="E43" s="253">
        <f>SUM(E4:E42)</f>
        <v>927</v>
      </c>
      <c r="F43" s="254">
        <f>SUM(F4:F42)</f>
        <v>767</v>
      </c>
    </row>
  </sheetData>
  <mergeCells count="1">
    <mergeCell ref="I8:J8"/>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0"/>
  <sheetViews>
    <sheetView workbookViewId="0">
      <pane xSplit="2" ySplit="4" topLeftCell="C5" activePane="bottomRight" state="frozen"/>
      <selection pane="topRight" activeCell="C1" sqref="C1"/>
      <selection pane="bottomLeft" activeCell="A4" sqref="A4"/>
      <selection pane="bottomRight" activeCell="B3" sqref="B3"/>
    </sheetView>
  </sheetViews>
  <sheetFormatPr defaultRowHeight="13.5"/>
  <cols>
    <col min="1" max="1" width="3.375" customWidth="1"/>
    <col min="2" max="2" width="25.125" bestFit="1" customWidth="1"/>
  </cols>
  <sheetData>
    <row r="1" spans="1:109">
      <c r="B1" s="8" t="s">
        <v>385</v>
      </c>
    </row>
    <row r="2" spans="1:109" s="1" customFormat="1" ht="12">
      <c r="A2" s="27"/>
      <c r="B2" s="31"/>
      <c r="C2" s="227" t="s">
        <v>194</v>
      </c>
      <c r="D2" s="228" t="s">
        <v>195</v>
      </c>
      <c r="E2" s="228" t="s">
        <v>196</v>
      </c>
      <c r="F2" s="228" t="s">
        <v>197</v>
      </c>
      <c r="G2" s="228" t="s">
        <v>198</v>
      </c>
      <c r="H2" s="228" t="s">
        <v>199</v>
      </c>
      <c r="I2" s="228" t="s">
        <v>200</v>
      </c>
      <c r="J2" s="228" t="s">
        <v>201</v>
      </c>
      <c r="K2" s="228" t="s">
        <v>202</v>
      </c>
      <c r="L2" s="228" t="s">
        <v>203</v>
      </c>
      <c r="M2" s="228" t="s">
        <v>204</v>
      </c>
      <c r="N2" s="228" t="s">
        <v>205</v>
      </c>
      <c r="O2" s="228" t="s">
        <v>206</v>
      </c>
      <c r="P2" s="228" t="s">
        <v>207</v>
      </c>
      <c r="Q2" s="228" t="s">
        <v>208</v>
      </c>
      <c r="R2" s="228" t="s">
        <v>209</v>
      </c>
      <c r="S2" s="228" t="s">
        <v>210</v>
      </c>
      <c r="T2" s="228" t="s">
        <v>211</v>
      </c>
      <c r="U2" s="228" t="s">
        <v>212</v>
      </c>
      <c r="V2" s="228" t="s">
        <v>213</v>
      </c>
      <c r="W2" s="228" t="s">
        <v>214</v>
      </c>
      <c r="X2" s="228" t="s">
        <v>215</v>
      </c>
      <c r="Y2" s="228" t="s">
        <v>216</v>
      </c>
      <c r="Z2" s="228" t="s">
        <v>217</v>
      </c>
      <c r="AA2" s="228" t="s">
        <v>218</v>
      </c>
      <c r="AB2" s="228" t="s">
        <v>219</v>
      </c>
      <c r="AC2" s="228" t="s">
        <v>220</v>
      </c>
      <c r="AD2" s="228" t="s">
        <v>221</v>
      </c>
      <c r="AE2" s="228" t="s">
        <v>222</v>
      </c>
      <c r="AF2" s="228" t="s">
        <v>223</v>
      </c>
      <c r="AG2" s="228" t="s">
        <v>224</v>
      </c>
      <c r="AH2" s="228" t="s">
        <v>225</v>
      </c>
      <c r="AI2" s="228" t="s">
        <v>226</v>
      </c>
      <c r="AJ2" s="228" t="s">
        <v>227</v>
      </c>
      <c r="AK2" s="228" t="s">
        <v>228</v>
      </c>
      <c r="AL2" s="228" t="s">
        <v>229</v>
      </c>
      <c r="AM2" s="228" t="s">
        <v>230</v>
      </c>
      <c r="AN2" s="228" t="s">
        <v>231</v>
      </c>
      <c r="AO2" s="228" t="s">
        <v>232</v>
      </c>
      <c r="AP2" s="228" t="s">
        <v>233</v>
      </c>
      <c r="AQ2" s="228" t="s">
        <v>234</v>
      </c>
      <c r="AR2" s="228" t="s">
        <v>235</v>
      </c>
      <c r="AS2" s="228" t="s">
        <v>236</v>
      </c>
      <c r="AT2" s="228" t="s">
        <v>237</v>
      </c>
      <c r="AU2" s="228" t="s">
        <v>238</v>
      </c>
      <c r="AV2" s="228" t="s">
        <v>239</v>
      </c>
      <c r="AW2" s="228" t="s">
        <v>240</v>
      </c>
      <c r="AX2" s="228" t="s">
        <v>241</v>
      </c>
      <c r="AY2" s="228" t="s">
        <v>242</v>
      </c>
      <c r="AZ2" s="228" t="s">
        <v>243</v>
      </c>
      <c r="BA2" s="228" t="s">
        <v>244</v>
      </c>
      <c r="BB2" s="228" t="s">
        <v>245</v>
      </c>
      <c r="BC2" s="228" t="s">
        <v>246</v>
      </c>
      <c r="BD2" s="228" t="s">
        <v>247</v>
      </c>
      <c r="BE2" s="228" t="s">
        <v>248</v>
      </c>
      <c r="BF2" s="228" t="s">
        <v>249</v>
      </c>
      <c r="BG2" s="228" t="s">
        <v>250</v>
      </c>
      <c r="BH2" s="228" t="s">
        <v>251</v>
      </c>
      <c r="BI2" s="228" t="s">
        <v>252</v>
      </c>
      <c r="BJ2" s="228" t="s">
        <v>253</v>
      </c>
      <c r="BK2" s="228" t="s">
        <v>254</v>
      </c>
      <c r="BL2" s="228" t="s">
        <v>255</v>
      </c>
      <c r="BM2" s="228" t="s">
        <v>256</v>
      </c>
      <c r="BN2" s="228" t="s">
        <v>257</v>
      </c>
      <c r="BO2" s="228" t="s">
        <v>258</v>
      </c>
      <c r="BP2" s="228" t="s">
        <v>259</v>
      </c>
      <c r="BQ2" s="228" t="s">
        <v>260</v>
      </c>
      <c r="BR2" s="228" t="s">
        <v>261</v>
      </c>
      <c r="BS2" s="228" t="s">
        <v>262</v>
      </c>
      <c r="BT2" s="228" t="s">
        <v>263</v>
      </c>
      <c r="BU2" s="228" t="s">
        <v>264</v>
      </c>
      <c r="BV2" s="228" t="s">
        <v>265</v>
      </c>
      <c r="BW2" s="228" t="s">
        <v>266</v>
      </c>
      <c r="BX2" s="228" t="s">
        <v>267</v>
      </c>
      <c r="BY2" s="228" t="s">
        <v>268</v>
      </c>
      <c r="BZ2" s="228" t="s">
        <v>269</v>
      </c>
      <c r="CA2" s="228" t="s">
        <v>270</v>
      </c>
      <c r="CB2" s="228" t="s">
        <v>271</v>
      </c>
      <c r="CC2" s="228" t="s">
        <v>272</v>
      </c>
      <c r="CD2" s="228" t="s">
        <v>273</v>
      </c>
      <c r="CE2" s="228" t="s">
        <v>274</v>
      </c>
      <c r="CF2" s="228" t="s">
        <v>275</v>
      </c>
      <c r="CG2" s="228" t="s">
        <v>276</v>
      </c>
      <c r="CH2" s="228" t="s">
        <v>277</v>
      </c>
      <c r="CI2" s="228" t="s">
        <v>278</v>
      </c>
      <c r="CJ2" s="228" t="s">
        <v>279</v>
      </c>
      <c r="CK2" s="228" t="s">
        <v>280</v>
      </c>
      <c r="CL2" s="228" t="s">
        <v>281</v>
      </c>
      <c r="CM2" s="228" t="s">
        <v>282</v>
      </c>
      <c r="CN2" s="228" t="s">
        <v>283</v>
      </c>
      <c r="CO2" s="228" t="s">
        <v>284</v>
      </c>
      <c r="CP2" s="228" t="s">
        <v>285</v>
      </c>
      <c r="CQ2" s="228" t="s">
        <v>286</v>
      </c>
      <c r="CR2" s="228" t="s">
        <v>287</v>
      </c>
      <c r="CS2" s="228" t="s">
        <v>288</v>
      </c>
      <c r="CT2" s="228" t="s">
        <v>289</v>
      </c>
      <c r="CU2" s="228" t="s">
        <v>290</v>
      </c>
      <c r="CV2" s="228" t="s">
        <v>291</v>
      </c>
      <c r="CW2" s="228" t="s">
        <v>292</v>
      </c>
      <c r="CX2" s="228" t="s">
        <v>293</v>
      </c>
      <c r="CY2" s="228" t="s">
        <v>294</v>
      </c>
      <c r="CZ2" s="228" t="s">
        <v>295</v>
      </c>
      <c r="DA2" s="228" t="s">
        <v>296</v>
      </c>
      <c r="DB2" s="228" t="s">
        <v>297</v>
      </c>
      <c r="DC2" s="228" t="s">
        <v>298</v>
      </c>
      <c r="DD2" s="228">
        <v>106</v>
      </c>
      <c r="DE2" s="49"/>
    </row>
    <row r="3" spans="1:109" s="1" customFormat="1" ht="12">
      <c r="A3" s="30"/>
      <c r="B3" s="14"/>
      <c r="C3" s="217" t="s">
        <v>4</v>
      </c>
      <c r="D3" s="229" t="s">
        <v>320</v>
      </c>
      <c r="E3" s="229" t="s">
        <v>5</v>
      </c>
      <c r="F3" s="229" t="s">
        <v>6</v>
      </c>
      <c r="G3" s="229" t="s">
        <v>7</v>
      </c>
      <c r="H3" s="229" t="s">
        <v>419</v>
      </c>
      <c r="I3" s="229" t="s">
        <v>552</v>
      </c>
      <c r="J3" s="229" t="s">
        <v>8</v>
      </c>
      <c r="K3" s="229" t="s">
        <v>9</v>
      </c>
      <c r="L3" s="229" t="s">
        <v>464</v>
      </c>
      <c r="M3" s="229" t="s">
        <v>10</v>
      </c>
      <c r="N3" s="229" t="s">
        <v>11</v>
      </c>
      <c r="O3" s="229" t="s">
        <v>368</v>
      </c>
      <c r="P3" s="229" t="s">
        <v>465</v>
      </c>
      <c r="Q3" s="229" t="s">
        <v>321</v>
      </c>
      <c r="R3" s="229" t="s">
        <v>322</v>
      </c>
      <c r="S3" s="229" t="s">
        <v>12</v>
      </c>
      <c r="T3" s="229" t="s">
        <v>421</v>
      </c>
      <c r="U3" s="229" t="s">
        <v>13</v>
      </c>
      <c r="V3" s="229" t="s">
        <v>431</v>
      </c>
      <c r="W3" s="229" t="s">
        <v>554</v>
      </c>
      <c r="X3" s="229" t="s">
        <v>556</v>
      </c>
      <c r="Y3" s="229" t="s">
        <v>14</v>
      </c>
      <c r="Z3" s="229" t="s">
        <v>15</v>
      </c>
      <c r="AA3" s="229" t="s">
        <v>323</v>
      </c>
      <c r="AB3" s="229" t="s">
        <v>466</v>
      </c>
      <c r="AC3" s="229" t="s">
        <v>16</v>
      </c>
      <c r="AD3" s="229" t="s">
        <v>17</v>
      </c>
      <c r="AE3" s="229" t="s">
        <v>18</v>
      </c>
      <c r="AF3" s="229" t="s">
        <v>19</v>
      </c>
      <c r="AG3" s="229" t="s">
        <v>558</v>
      </c>
      <c r="AH3" s="229" t="s">
        <v>324</v>
      </c>
      <c r="AI3" s="229" t="s">
        <v>325</v>
      </c>
      <c r="AJ3" s="229" t="s">
        <v>20</v>
      </c>
      <c r="AK3" s="229" t="s">
        <v>467</v>
      </c>
      <c r="AL3" s="229" t="s">
        <v>326</v>
      </c>
      <c r="AM3" s="229" t="s">
        <v>21</v>
      </c>
      <c r="AN3" s="229" t="s">
        <v>560</v>
      </c>
      <c r="AO3" s="229" t="s">
        <v>327</v>
      </c>
      <c r="AP3" s="229" t="s">
        <v>328</v>
      </c>
      <c r="AQ3" s="229" t="s">
        <v>329</v>
      </c>
      <c r="AR3" s="229" t="s">
        <v>562</v>
      </c>
      <c r="AS3" s="229" t="s">
        <v>22</v>
      </c>
      <c r="AT3" s="229" t="s">
        <v>468</v>
      </c>
      <c r="AU3" s="229" t="s">
        <v>469</v>
      </c>
      <c r="AV3" s="229" t="s">
        <v>470</v>
      </c>
      <c r="AW3" s="229" t="s">
        <v>471</v>
      </c>
      <c r="AX3" s="229" t="s">
        <v>425</v>
      </c>
      <c r="AY3" s="229" t="s">
        <v>422</v>
      </c>
      <c r="AZ3" s="229" t="s">
        <v>424</v>
      </c>
      <c r="BA3" s="229" t="s">
        <v>423</v>
      </c>
      <c r="BB3" s="229" t="s">
        <v>472</v>
      </c>
      <c r="BC3" s="229" t="s">
        <v>564</v>
      </c>
      <c r="BD3" s="229" t="s">
        <v>473</v>
      </c>
      <c r="BE3" s="229" t="s">
        <v>426</v>
      </c>
      <c r="BF3" s="229" t="s">
        <v>427</v>
      </c>
      <c r="BG3" s="229" t="s">
        <v>474</v>
      </c>
      <c r="BH3" s="229" t="s">
        <v>330</v>
      </c>
      <c r="BI3" s="229" t="s">
        <v>331</v>
      </c>
      <c r="BJ3" s="229" t="s">
        <v>23</v>
      </c>
      <c r="BK3" s="229" t="s">
        <v>475</v>
      </c>
      <c r="BL3" s="229" t="s">
        <v>24</v>
      </c>
      <c r="BM3" s="229" t="s">
        <v>25</v>
      </c>
      <c r="BN3" s="229" t="s">
        <v>332</v>
      </c>
      <c r="BO3" s="229" t="s">
        <v>333</v>
      </c>
      <c r="BP3" s="229" t="s">
        <v>26</v>
      </c>
      <c r="BQ3" s="229" t="s">
        <v>334</v>
      </c>
      <c r="BR3" s="229" t="s">
        <v>27</v>
      </c>
      <c r="BS3" s="229" t="s">
        <v>28</v>
      </c>
      <c r="BT3" s="229" t="s">
        <v>88</v>
      </c>
      <c r="BU3" s="229" t="s">
        <v>89</v>
      </c>
      <c r="BV3" s="229" t="s">
        <v>29</v>
      </c>
      <c r="BW3" s="229" t="s">
        <v>30</v>
      </c>
      <c r="BX3" s="229" t="s">
        <v>369</v>
      </c>
      <c r="BY3" s="229" t="s">
        <v>31</v>
      </c>
      <c r="BZ3" s="229" t="s">
        <v>476</v>
      </c>
      <c r="CA3" s="229" t="s">
        <v>32</v>
      </c>
      <c r="CB3" s="229" t="s">
        <v>33</v>
      </c>
      <c r="CC3" s="229" t="s">
        <v>432</v>
      </c>
      <c r="CD3" s="229" t="s">
        <v>34</v>
      </c>
      <c r="CE3" s="229" t="s">
        <v>477</v>
      </c>
      <c r="CF3" s="229" t="s">
        <v>478</v>
      </c>
      <c r="CG3" s="229" t="s">
        <v>35</v>
      </c>
      <c r="CH3" s="229" t="s">
        <v>36</v>
      </c>
      <c r="CI3" s="229" t="s">
        <v>428</v>
      </c>
      <c r="CJ3" s="229" t="s">
        <v>479</v>
      </c>
      <c r="CK3" s="229" t="s">
        <v>480</v>
      </c>
      <c r="CL3" s="229" t="s">
        <v>37</v>
      </c>
      <c r="CM3" s="229" t="s">
        <v>38</v>
      </c>
      <c r="CN3" s="229" t="s">
        <v>39</v>
      </c>
      <c r="CO3" s="229" t="s">
        <v>481</v>
      </c>
      <c r="CP3" s="229" t="s">
        <v>482</v>
      </c>
      <c r="CQ3" s="229" t="s">
        <v>483</v>
      </c>
      <c r="CR3" s="229" t="s">
        <v>335</v>
      </c>
      <c r="CS3" s="229" t="s">
        <v>566</v>
      </c>
      <c r="CT3" s="229" t="s">
        <v>40</v>
      </c>
      <c r="CU3" s="229" t="s">
        <v>433</v>
      </c>
      <c r="CV3" s="229" t="s">
        <v>484</v>
      </c>
      <c r="CW3" s="229" t="s">
        <v>485</v>
      </c>
      <c r="CX3" s="229" t="s">
        <v>429</v>
      </c>
      <c r="CY3" s="229" t="s">
        <v>486</v>
      </c>
      <c r="CZ3" s="229" t="s">
        <v>430</v>
      </c>
      <c r="DA3" s="229" t="s">
        <v>41</v>
      </c>
      <c r="DB3" s="229" t="s">
        <v>42</v>
      </c>
      <c r="DC3" s="229" t="s">
        <v>43</v>
      </c>
      <c r="DD3" s="229" t="s">
        <v>44</v>
      </c>
      <c r="DE3" s="50" t="s">
        <v>530</v>
      </c>
    </row>
    <row r="4" spans="1:109" s="1" customFormat="1" ht="12">
      <c r="A4" s="26"/>
      <c r="B4" s="230" t="s">
        <v>95</v>
      </c>
      <c r="C4" s="341">
        <f t="array" ref="C4:DD4">TRANSPOSE(最終需要額!D6:D111)</f>
        <v>100</v>
      </c>
      <c r="D4" s="342">
        <v>100</v>
      </c>
      <c r="E4" s="342">
        <v>100</v>
      </c>
      <c r="F4" s="342">
        <v>100</v>
      </c>
      <c r="G4" s="342">
        <v>100</v>
      </c>
      <c r="H4" s="342">
        <v>100</v>
      </c>
      <c r="I4" s="342">
        <v>100</v>
      </c>
      <c r="J4" s="342">
        <v>100</v>
      </c>
      <c r="K4" s="342">
        <v>100</v>
      </c>
      <c r="L4" s="342">
        <v>100</v>
      </c>
      <c r="M4" s="342">
        <v>100</v>
      </c>
      <c r="N4" s="342">
        <v>100</v>
      </c>
      <c r="O4" s="342">
        <v>100</v>
      </c>
      <c r="P4" s="342">
        <v>100</v>
      </c>
      <c r="Q4" s="342">
        <v>100</v>
      </c>
      <c r="R4" s="342">
        <v>100</v>
      </c>
      <c r="S4" s="342">
        <v>100</v>
      </c>
      <c r="T4" s="342">
        <v>100</v>
      </c>
      <c r="U4" s="342">
        <v>100</v>
      </c>
      <c r="V4" s="342">
        <v>100</v>
      </c>
      <c r="W4" s="342">
        <v>100</v>
      </c>
      <c r="X4" s="342">
        <v>100</v>
      </c>
      <c r="Y4" s="342">
        <v>100</v>
      </c>
      <c r="Z4" s="342">
        <v>100</v>
      </c>
      <c r="AA4" s="342">
        <v>100</v>
      </c>
      <c r="AB4" s="342">
        <v>100</v>
      </c>
      <c r="AC4" s="342">
        <v>100</v>
      </c>
      <c r="AD4" s="342">
        <v>100</v>
      </c>
      <c r="AE4" s="342">
        <v>100</v>
      </c>
      <c r="AF4" s="342">
        <v>100</v>
      </c>
      <c r="AG4" s="342">
        <v>100</v>
      </c>
      <c r="AH4" s="342">
        <v>100</v>
      </c>
      <c r="AI4" s="342">
        <v>100</v>
      </c>
      <c r="AJ4" s="342">
        <v>100</v>
      </c>
      <c r="AK4" s="342">
        <v>100</v>
      </c>
      <c r="AL4" s="342">
        <v>100</v>
      </c>
      <c r="AM4" s="342">
        <v>100</v>
      </c>
      <c r="AN4" s="342">
        <v>100</v>
      </c>
      <c r="AO4" s="342">
        <v>100</v>
      </c>
      <c r="AP4" s="342">
        <v>100</v>
      </c>
      <c r="AQ4" s="342">
        <v>100</v>
      </c>
      <c r="AR4" s="342">
        <v>100</v>
      </c>
      <c r="AS4" s="342">
        <v>100</v>
      </c>
      <c r="AT4" s="342">
        <v>100</v>
      </c>
      <c r="AU4" s="342">
        <v>100</v>
      </c>
      <c r="AV4" s="342">
        <v>100</v>
      </c>
      <c r="AW4" s="342">
        <v>100</v>
      </c>
      <c r="AX4" s="342">
        <v>100</v>
      </c>
      <c r="AY4" s="342">
        <v>100</v>
      </c>
      <c r="AZ4" s="342">
        <v>100</v>
      </c>
      <c r="BA4" s="342">
        <v>100</v>
      </c>
      <c r="BB4" s="342">
        <v>100</v>
      </c>
      <c r="BC4" s="342">
        <v>100</v>
      </c>
      <c r="BD4" s="342">
        <v>100</v>
      </c>
      <c r="BE4" s="342">
        <v>100</v>
      </c>
      <c r="BF4" s="342">
        <v>100</v>
      </c>
      <c r="BG4" s="342">
        <v>100</v>
      </c>
      <c r="BH4" s="342">
        <v>100</v>
      </c>
      <c r="BI4" s="342">
        <v>100</v>
      </c>
      <c r="BJ4" s="342">
        <v>100</v>
      </c>
      <c r="BK4" s="342">
        <v>100</v>
      </c>
      <c r="BL4" s="342">
        <v>100</v>
      </c>
      <c r="BM4" s="342">
        <v>100</v>
      </c>
      <c r="BN4" s="342">
        <v>100</v>
      </c>
      <c r="BO4" s="342">
        <v>100</v>
      </c>
      <c r="BP4" s="342">
        <v>100</v>
      </c>
      <c r="BQ4" s="342">
        <v>100</v>
      </c>
      <c r="BR4" s="342">
        <v>100</v>
      </c>
      <c r="BS4" s="342">
        <v>100</v>
      </c>
      <c r="BT4" s="342">
        <v>100</v>
      </c>
      <c r="BU4" s="342">
        <v>100</v>
      </c>
      <c r="BV4" s="342">
        <v>100</v>
      </c>
      <c r="BW4" s="342">
        <v>100</v>
      </c>
      <c r="BX4" s="342">
        <v>100</v>
      </c>
      <c r="BY4" s="342">
        <v>100</v>
      </c>
      <c r="BZ4" s="342">
        <v>100</v>
      </c>
      <c r="CA4" s="342">
        <v>100</v>
      </c>
      <c r="CB4" s="342">
        <v>100</v>
      </c>
      <c r="CC4" s="342">
        <v>100</v>
      </c>
      <c r="CD4" s="342">
        <v>100</v>
      </c>
      <c r="CE4" s="342">
        <v>100</v>
      </c>
      <c r="CF4" s="342">
        <v>100</v>
      </c>
      <c r="CG4" s="342">
        <v>100</v>
      </c>
      <c r="CH4" s="342">
        <v>100</v>
      </c>
      <c r="CI4" s="342">
        <v>100</v>
      </c>
      <c r="CJ4" s="342">
        <v>100</v>
      </c>
      <c r="CK4" s="342">
        <v>100</v>
      </c>
      <c r="CL4" s="342">
        <v>100</v>
      </c>
      <c r="CM4" s="342">
        <v>100</v>
      </c>
      <c r="CN4" s="342">
        <v>100</v>
      </c>
      <c r="CO4" s="342">
        <v>100</v>
      </c>
      <c r="CP4" s="342">
        <v>100</v>
      </c>
      <c r="CQ4" s="342">
        <v>100</v>
      </c>
      <c r="CR4" s="342">
        <v>100</v>
      </c>
      <c r="CS4" s="342">
        <v>100</v>
      </c>
      <c r="CT4" s="342">
        <v>100</v>
      </c>
      <c r="CU4" s="342">
        <v>100</v>
      </c>
      <c r="CV4" s="342">
        <v>100</v>
      </c>
      <c r="CW4" s="342">
        <v>100</v>
      </c>
      <c r="CX4" s="342">
        <v>100</v>
      </c>
      <c r="CY4" s="342">
        <v>100</v>
      </c>
      <c r="CZ4" s="342">
        <v>100</v>
      </c>
      <c r="DA4" s="342">
        <v>100</v>
      </c>
      <c r="DB4" s="342">
        <v>100</v>
      </c>
      <c r="DC4" s="342">
        <v>100</v>
      </c>
      <c r="DD4" s="342">
        <v>100</v>
      </c>
      <c r="DE4" s="343">
        <f t="shared" ref="DE4:DE35" si="0">SUM(C4:DD4)</f>
        <v>10600</v>
      </c>
    </row>
    <row r="5" spans="1:109" s="1" customFormat="1" ht="12">
      <c r="A5" s="92" t="s">
        <v>194</v>
      </c>
      <c r="B5" s="92" t="s">
        <v>4</v>
      </c>
      <c r="C5" s="63">
        <f>C$4*投入係数表!C5</f>
        <v>2.8893860303256278</v>
      </c>
      <c r="D5" s="63">
        <f>D$4*投入係数表!D5</f>
        <v>6.7789785630304884</v>
      </c>
      <c r="E5" s="63">
        <f>E$4*投入係数表!E5</f>
        <v>0.60388618521544524</v>
      </c>
      <c r="F5" s="63">
        <f>F$4*投入係数表!F5</f>
        <v>0.1018895887365691</v>
      </c>
      <c r="G5" s="63">
        <f>G$4*投入係数表!G5</f>
        <v>0</v>
      </c>
      <c r="H5" s="63">
        <f>H$4*投入係数表!H5</f>
        <v>0</v>
      </c>
      <c r="I5" s="63">
        <f>I$4*投入係数表!I5</f>
        <v>0</v>
      </c>
      <c r="J5" s="63">
        <f>J$4*投入係数表!J5</f>
        <v>11.300166558604168</v>
      </c>
      <c r="K5" s="63">
        <f>K$4*投入係数表!K5</f>
        <v>5.0862454250063411</v>
      </c>
      <c r="L5" s="63">
        <f>L$4*投入係数表!L5</f>
        <v>28.173101839854887</v>
      </c>
      <c r="M5" s="63">
        <f>M$4*投入係数表!M5</f>
        <v>0</v>
      </c>
      <c r="N5" s="63">
        <f>N$4*投入係数表!N5</f>
        <v>1.516990291262136</v>
      </c>
      <c r="O5" s="63">
        <f>O$4*投入係数表!O5</f>
        <v>0.1528635744948173</v>
      </c>
      <c r="P5" s="63">
        <f>P$4*投入係数表!P5</f>
        <v>4.9253804856425158E-3</v>
      </c>
      <c r="Q5" s="63">
        <f>Q$4*投入係数表!Q5</f>
        <v>0</v>
      </c>
      <c r="R5" s="63">
        <f>R$4*投入係数表!R5</f>
        <v>4.7382624997424856E-2</v>
      </c>
      <c r="S5" s="63">
        <f>S$4*投入係数表!S5</f>
        <v>7.5108907916478891E-4</v>
      </c>
      <c r="T5" s="63">
        <f>T$4*投入係数表!T5</f>
        <v>0</v>
      </c>
      <c r="U5" s="63">
        <f>U$4*投入係数表!U5</f>
        <v>0</v>
      </c>
      <c r="V5" s="63">
        <f>V$4*投入係数表!V5</f>
        <v>0</v>
      </c>
      <c r="W5" s="63">
        <f>W$4*投入係数表!W5</f>
        <v>0</v>
      </c>
      <c r="X5" s="63">
        <f>X$4*投入係数表!X5</f>
        <v>1.3017830708690704E-2</v>
      </c>
      <c r="Y5" s="63">
        <f>Y$4*投入係数表!Y5</f>
        <v>0</v>
      </c>
      <c r="Z5" s="63">
        <f>Z$4*投入係数表!Z5</f>
        <v>0.16393646220146796</v>
      </c>
      <c r="AA5" s="63">
        <f>AA$4*投入係数表!AA5</f>
        <v>0.4166637414789281</v>
      </c>
      <c r="AB5" s="63">
        <f>AB$4*投入係数表!AB5</f>
        <v>6.6026648355276191E-2</v>
      </c>
      <c r="AC5" s="63">
        <f>AC$4*投入係数表!AC5</f>
        <v>0</v>
      </c>
      <c r="AD5" s="63">
        <f>AD$4*投入係数表!AD5</f>
        <v>0</v>
      </c>
      <c r="AE5" s="63">
        <f>AE$4*投入係数表!AE5</f>
        <v>0</v>
      </c>
      <c r="AF5" s="63">
        <f>AF$4*投入係数表!AF5</f>
        <v>2.3927426064899708</v>
      </c>
      <c r="AG5" s="63">
        <f>AG$4*投入係数表!AG5</f>
        <v>0</v>
      </c>
      <c r="AH5" s="63">
        <f>AH$4*投入係数表!AH5</f>
        <v>0</v>
      </c>
      <c r="AI5" s="63">
        <f>AI$4*投入係数表!AI5</f>
        <v>0</v>
      </c>
      <c r="AJ5" s="63">
        <f>AJ$4*投入係数表!AJ5</f>
        <v>0</v>
      </c>
      <c r="AK5" s="63">
        <f>AK$4*投入係数表!AK5</f>
        <v>1.7144638403990026E-2</v>
      </c>
      <c r="AL5" s="63">
        <f>AL$4*投入係数表!AL5</f>
        <v>0</v>
      </c>
      <c r="AM5" s="63">
        <f>AM$4*投入係数表!AM5</f>
        <v>0</v>
      </c>
      <c r="AN5" s="63">
        <f>AN$4*投入係数表!AN5</f>
        <v>0</v>
      </c>
      <c r="AO5" s="63">
        <f>AO$4*投入係数表!AO5</f>
        <v>0</v>
      </c>
      <c r="AP5" s="63">
        <f>AP$4*投入係数表!AP5</f>
        <v>0</v>
      </c>
      <c r="AQ5" s="63">
        <f>AQ$4*投入係数表!AQ5</f>
        <v>6.5085522376402596E-4</v>
      </c>
      <c r="AR5" s="63">
        <f>AR$4*投入係数表!AR5</f>
        <v>0</v>
      </c>
      <c r="AS5" s="63">
        <f>AS$4*投入係数表!AS5</f>
        <v>0</v>
      </c>
      <c r="AT5" s="63">
        <f>AT$4*投入係数表!AT5</f>
        <v>0</v>
      </c>
      <c r="AU5" s="63">
        <f>AU$4*投入係数表!AU5</f>
        <v>0</v>
      </c>
      <c r="AV5" s="63">
        <f>AV$4*投入係数表!AV5</f>
        <v>0</v>
      </c>
      <c r="AW5" s="63">
        <f>AW$4*投入係数表!AW5</f>
        <v>0</v>
      </c>
      <c r="AX5" s="63">
        <f>AX$4*投入係数表!AX5</f>
        <v>0</v>
      </c>
      <c r="AY5" s="63">
        <f>AY$4*投入係数表!AY5</f>
        <v>0</v>
      </c>
      <c r="AZ5" s="63">
        <f>AZ$4*投入係数表!AZ5</f>
        <v>0</v>
      </c>
      <c r="BA5" s="63">
        <f>BA$4*投入係数表!BA5</f>
        <v>0</v>
      </c>
      <c r="BB5" s="63">
        <f>BB$4*投入係数表!BB5</f>
        <v>0</v>
      </c>
      <c r="BC5" s="63">
        <f>BC$4*投入係数表!BC5</f>
        <v>0</v>
      </c>
      <c r="BD5" s="63">
        <f>BD$4*投入係数表!BD5</f>
        <v>0</v>
      </c>
      <c r="BE5" s="63">
        <f>BE$4*投入係数表!BE5</f>
        <v>0</v>
      </c>
      <c r="BF5" s="63">
        <f>BF$4*投入係数表!BF5</f>
        <v>0</v>
      </c>
      <c r="BG5" s="63">
        <f>BG$4*投入係数表!BG5</f>
        <v>0</v>
      </c>
      <c r="BH5" s="63">
        <f>BH$4*投入係数表!BH5</f>
        <v>0</v>
      </c>
      <c r="BI5" s="63">
        <f>BI$4*投入係数表!BI5</f>
        <v>0</v>
      </c>
      <c r="BJ5" s="63">
        <f>BJ$4*投入係数表!BJ5</f>
        <v>0.46566820690771143</v>
      </c>
      <c r="BK5" s="63">
        <f>BK$4*投入係数表!BK5</f>
        <v>0</v>
      </c>
      <c r="BL5" s="63">
        <f>BL$4*投入係数表!BL5</f>
        <v>7.1713728001718061E-2</v>
      </c>
      <c r="BM5" s="63">
        <f>BM$4*投入係数表!BM5</f>
        <v>7.659665732187448E-4</v>
      </c>
      <c r="BN5" s="63">
        <f>BN$4*投入係数表!BN5</f>
        <v>0.23303678739521758</v>
      </c>
      <c r="BO5" s="63">
        <f>BO$4*投入係数表!BO5</f>
        <v>0.15784570017458008</v>
      </c>
      <c r="BP5" s="63">
        <f>BP$4*投入係数表!BP5</f>
        <v>0</v>
      </c>
      <c r="BQ5" s="63">
        <f>BQ$4*投入係数表!BQ5</f>
        <v>0</v>
      </c>
      <c r="BR5" s="63">
        <f>BR$4*投入係数表!BR5</f>
        <v>0</v>
      </c>
      <c r="BS5" s="63">
        <f>BS$4*投入係数表!BS5</f>
        <v>0</v>
      </c>
      <c r="BT5" s="63">
        <f>BT$4*投入係数表!BT5</f>
        <v>1.5498676878649878E-2</v>
      </c>
      <c r="BU5" s="63">
        <f>BU$4*投入係数表!BU5</f>
        <v>0</v>
      </c>
      <c r="BV5" s="63">
        <f>BV$4*投入係数表!BV5</f>
        <v>0</v>
      </c>
      <c r="BW5" s="63">
        <f>BW$4*投入係数表!BW5</f>
        <v>0</v>
      </c>
      <c r="BX5" s="63">
        <f>BX$4*投入係数表!BX5</f>
        <v>3.2645964772205787E-4</v>
      </c>
      <c r="BY5" s="63">
        <f>BY$4*投入係数表!BY5</f>
        <v>0</v>
      </c>
      <c r="BZ5" s="63">
        <f>BZ$4*投入係数表!BZ5</f>
        <v>0</v>
      </c>
      <c r="CA5" s="63">
        <f>CA$4*投入係数表!CA5</f>
        <v>0</v>
      </c>
      <c r="CB5" s="63">
        <f>CB$4*投入係数表!CB5</f>
        <v>0</v>
      </c>
      <c r="CC5" s="63">
        <f>CC$4*投入係数表!CC5</f>
        <v>0</v>
      </c>
      <c r="CD5" s="63">
        <f>CD$4*投入係数表!CD5</f>
        <v>0</v>
      </c>
      <c r="CE5" s="63">
        <f>CE$4*投入係数表!CE5</f>
        <v>9.3494806655661546E-3</v>
      </c>
      <c r="CF5" s="63">
        <f>CF$4*投入係数表!CF5</f>
        <v>0</v>
      </c>
      <c r="CG5" s="63">
        <f>CG$4*投入係数表!CG5</f>
        <v>0</v>
      </c>
      <c r="CH5" s="63">
        <f>CH$4*投入係数表!CH5</f>
        <v>0</v>
      </c>
      <c r="CI5" s="63">
        <f>CI$4*投入係数表!CI5</f>
        <v>0</v>
      </c>
      <c r="CJ5" s="63">
        <f>CJ$4*投入係数表!CJ5</f>
        <v>0</v>
      </c>
      <c r="CK5" s="63">
        <f>CK$4*投入係数表!CK5</f>
        <v>0</v>
      </c>
      <c r="CL5" s="63">
        <f>CL$4*投入係数表!CL5</f>
        <v>2.4620091471846514E-3</v>
      </c>
      <c r="CM5" s="63">
        <f>CM$4*投入係数表!CM5</f>
        <v>0.16717659301273544</v>
      </c>
      <c r="CN5" s="63">
        <f>CN$4*投入係数表!CN5</f>
        <v>0</v>
      </c>
      <c r="CO5" s="63">
        <f>CO$4*投入係数表!CO5</f>
        <v>0.10798884758916508</v>
      </c>
      <c r="CP5" s="63">
        <f>CP$4*投入係数表!CP5</f>
        <v>0</v>
      </c>
      <c r="CQ5" s="63">
        <f>CQ$4*投入係数表!CQ5</f>
        <v>0.31864504889601319</v>
      </c>
      <c r="CR5" s="63">
        <f>CR$4*投入係数表!CR5</f>
        <v>0.51360948403258144</v>
      </c>
      <c r="CS5" s="63">
        <f>CS$4*投入係数表!CS5</f>
        <v>0.22257106015585579</v>
      </c>
      <c r="CT5" s="63">
        <f>CT$4*投入係数表!CT5</f>
        <v>8.1117986110798151E-3</v>
      </c>
      <c r="CU5" s="63">
        <f>CU$4*投入係数表!CU5</f>
        <v>0</v>
      </c>
      <c r="CV5" s="63">
        <f>CV$4*投入係数表!CV5</f>
        <v>0</v>
      </c>
      <c r="CW5" s="63">
        <f>CW$4*投入係数表!CW5</f>
        <v>8.9255192197668125E-5</v>
      </c>
      <c r="CX5" s="63">
        <f>CX$4*投入係数表!CX5</f>
        <v>1.1053217430473443</v>
      </c>
      <c r="CY5" s="63">
        <f>CY$4*投入係数表!CY5</f>
        <v>2.319371633664256</v>
      </c>
      <c r="CZ5" s="63">
        <f>CZ$4*投入係数表!CZ5</f>
        <v>8.4898051589716011E-3</v>
      </c>
      <c r="DA5" s="63">
        <f>DA$4*投入係数表!DA5</f>
        <v>0.39488165944493475</v>
      </c>
      <c r="DB5" s="63">
        <f>DB$4*投入係数表!DB5</f>
        <v>0.54241773890730538</v>
      </c>
      <c r="DC5" s="63">
        <f>DC$4*投入係数表!DC5</f>
        <v>0</v>
      </c>
      <c r="DD5" s="63">
        <f>DD$4*投入係数表!DD5</f>
        <v>0</v>
      </c>
      <c r="DE5" s="344">
        <f t="shared" si="0"/>
        <v>66.39209161705881</v>
      </c>
    </row>
    <row r="6" spans="1:109" s="1" customFormat="1" ht="12">
      <c r="A6" s="93" t="s">
        <v>195</v>
      </c>
      <c r="B6" s="93" t="s">
        <v>320</v>
      </c>
      <c r="C6" s="63">
        <f>C$4*投入係数表!C6</f>
        <v>0.5538155605269699</v>
      </c>
      <c r="D6" s="63">
        <f>D$4*投入係数表!D6</f>
        <v>9.8761455330251735</v>
      </c>
      <c r="E6" s="63">
        <f>E$4*投入係数表!E6</f>
        <v>1.2397428155305317</v>
      </c>
      <c r="F6" s="63">
        <f>F$4*投入係数表!F6</f>
        <v>0</v>
      </c>
      <c r="G6" s="63">
        <f>G$4*投入係数表!G6</f>
        <v>0</v>
      </c>
      <c r="H6" s="63">
        <f>H$4*投入係数表!H6</f>
        <v>0</v>
      </c>
      <c r="I6" s="63">
        <f>I$4*投入係数表!I6</f>
        <v>0</v>
      </c>
      <c r="J6" s="63">
        <f>J$4*投入係数表!J6</f>
        <v>7.4159992027964252</v>
      </c>
      <c r="K6" s="63">
        <f>K$4*投入係数表!K6</f>
        <v>0</v>
      </c>
      <c r="L6" s="63">
        <f>L$4*投入係数表!L6</f>
        <v>8.4650600328237027E-2</v>
      </c>
      <c r="M6" s="63">
        <f>M$4*投入係数表!M6</f>
        <v>0</v>
      </c>
      <c r="N6" s="63">
        <f>N$4*投入係数表!N6</f>
        <v>0.1941747572815534</v>
      </c>
      <c r="O6" s="63">
        <f>O$4*投入係数表!O6</f>
        <v>0.10051303528426343</v>
      </c>
      <c r="P6" s="63">
        <f>P$4*投入係数表!P6</f>
        <v>0</v>
      </c>
      <c r="Q6" s="63">
        <f>Q$4*投入係数表!Q6</f>
        <v>0</v>
      </c>
      <c r="R6" s="63">
        <f>R$4*投入係数表!R6</f>
        <v>0</v>
      </c>
      <c r="S6" s="63">
        <f>S$4*投入係数表!S6</f>
        <v>0</v>
      </c>
      <c r="T6" s="63">
        <f>T$4*投入係数表!T6</f>
        <v>0</v>
      </c>
      <c r="U6" s="63">
        <f>U$4*投入係数表!U6</f>
        <v>6.5903780480498469E-2</v>
      </c>
      <c r="V6" s="63">
        <f>V$4*投入係数表!V6</f>
        <v>0</v>
      </c>
      <c r="W6" s="63">
        <f>W$4*投入係数表!W6</f>
        <v>0</v>
      </c>
      <c r="X6" s="63">
        <f>X$4*投入係数表!X6</f>
        <v>0</v>
      </c>
      <c r="Y6" s="63">
        <f>Y$4*投入係数表!Y6</f>
        <v>0</v>
      </c>
      <c r="Z6" s="63">
        <f>Z$4*投入係数表!Z6</f>
        <v>0</v>
      </c>
      <c r="AA6" s="63">
        <f>AA$4*投入係数表!AA6</f>
        <v>1.7551126431294361E-3</v>
      </c>
      <c r="AB6" s="63">
        <f>AB$4*投入係数表!AB6</f>
        <v>0</v>
      </c>
      <c r="AC6" s="63">
        <f>AC$4*投入係数表!AC6</f>
        <v>0</v>
      </c>
      <c r="AD6" s="63">
        <f>AD$4*投入係数表!AD6</f>
        <v>0</v>
      </c>
      <c r="AE6" s="63">
        <f>AE$4*投入係数表!AE6</f>
        <v>0</v>
      </c>
      <c r="AF6" s="63">
        <f>AF$4*投入係数表!AF6</f>
        <v>0</v>
      </c>
      <c r="AG6" s="63">
        <f>AG$4*投入係数表!AG6</f>
        <v>1.9934022609325339</v>
      </c>
      <c r="AH6" s="63">
        <f>AH$4*投入係数表!AH6</f>
        <v>0</v>
      </c>
      <c r="AI6" s="63">
        <f>AI$4*投入係数表!AI6</f>
        <v>0</v>
      </c>
      <c r="AJ6" s="63">
        <f>AJ$4*投入係数表!AJ6</f>
        <v>0</v>
      </c>
      <c r="AK6" s="63">
        <f>AK$4*投入係数表!AK6</f>
        <v>0</v>
      </c>
      <c r="AL6" s="63">
        <f>AL$4*投入係数表!AL6</f>
        <v>0</v>
      </c>
      <c r="AM6" s="63">
        <f>AM$4*投入係数表!AM6</f>
        <v>0</v>
      </c>
      <c r="AN6" s="63">
        <f>AN$4*投入係数表!AN6</f>
        <v>0</v>
      </c>
      <c r="AO6" s="63">
        <f>AO$4*投入係数表!AO6</f>
        <v>0</v>
      </c>
      <c r="AP6" s="63">
        <f>AP$4*投入係数表!AP6</f>
        <v>0</v>
      </c>
      <c r="AQ6" s="63">
        <f>AQ$4*投入係数表!AQ6</f>
        <v>0</v>
      </c>
      <c r="AR6" s="63">
        <f>AR$4*投入係数表!AR6</f>
        <v>0</v>
      </c>
      <c r="AS6" s="63">
        <f>AS$4*投入係数表!AS6</f>
        <v>0</v>
      </c>
      <c r="AT6" s="63">
        <f>AT$4*投入係数表!AT6</f>
        <v>0</v>
      </c>
      <c r="AU6" s="63">
        <f>AU$4*投入係数表!AU6</f>
        <v>0</v>
      </c>
      <c r="AV6" s="63">
        <f>AV$4*投入係数表!AV6</f>
        <v>0</v>
      </c>
      <c r="AW6" s="63">
        <f>AW$4*投入係数表!AW6</f>
        <v>0</v>
      </c>
      <c r="AX6" s="63">
        <f>AX$4*投入係数表!AX6</f>
        <v>0</v>
      </c>
      <c r="AY6" s="63">
        <f>AY$4*投入係数表!AY6</f>
        <v>0</v>
      </c>
      <c r="AZ6" s="63">
        <f>AZ$4*投入係数表!AZ6</f>
        <v>0</v>
      </c>
      <c r="BA6" s="63">
        <f>BA$4*投入係数表!BA6</f>
        <v>0</v>
      </c>
      <c r="BB6" s="63">
        <f>BB$4*投入係数表!BB6</f>
        <v>0</v>
      </c>
      <c r="BC6" s="63">
        <f>BC$4*投入係数表!BC6</f>
        <v>0</v>
      </c>
      <c r="BD6" s="63">
        <f>BD$4*投入係数表!BD6</f>
        <v>0</v>
      </c>
      <c r="BE6" s="63">
        <f>BE$4*投入係数表!BE6</f>
        <v>0</v>
      </c>
      <c r="BF6" s="63">
        <f>BF$4*投入係数表!BF6</f>
        <v>0</v>
      </c>
      <c r="BG6" s="63">
        <f>BG$4*投入係数表!BG6</f>
        <v>0</v>
      </c>
      <c r="BH6" s="63">
        <f>BH$4*投入係数表!BH6</f>
        <v>0</v>
      </c>
      <c r="BI6" s="63">
        <f>BI$4*投入係数表!BI6</f>
        <v>0</v>
      </c>
      <c r="BJ6" s="63">
        <f>BJ$4*投入係数表!BJ6</f>
        <v>2.1575360937809023E-2</v>
      </c>
      <c r="BK6" s="63">
        <f>BK$4*投入係数表!BK6</f>
        <v>0</v>
      </c>
      <c r="BL6" s="63">
        <f>BL$4*投入係数表!BL6</f>
        <v>0</v>
      </c>
      <c r="BM6" s="63">
        <f>BM$4*投入係数表!BM6</f>
        <v>0</v>
      </c>
      <c r="BN6" s="63">
        <f>BN$4*投入係数表!BN6</f>
        <v>0</v>
      </c>
      <c r="BO6" s="63">
        <f>BO$4*投入係数表!BO6</f>
        <v>0</v>
      </c>
      <c r="BP6" s="63">
        <f>BP$4*投入係数表!BP6</f>
        <v>0</v>
      </c>
      <c r="BQ6" s="63">
        <f>BQ$4*投入係数表!BQ6</f>
        <v>0</v>
      </c>
      <c r="BR6" s="63">
        <f>BR$4*投入係数表!BR6</f>
        <v>0</v>
      </c>
      <c r="BS6" s="63">
        <f>BS$4*投入係数表!BS6</f>
        <v>0</v>
      </c>
      <c r="BT6" s="63">
        <f>BT$4*投入係数表!BT6</f>
        <v>0</v>
      </c>
      <c r="BU6" s="63">
        <f>BU$4*投入係数表!BU6</f>
        <v>0</v>
      </c>
      <c r="BV6" s="63">
        <f>BV$4*投入係数表!BV6</f>
        <v>0</v>
      </c>
      <c r="BW6" s="63">
        <f>BW$4*投入係数表!BW6</f>
        <v>0</v>
      </c>
      <c r="BX6" s="63">
        <f>BX$4*投入係数表!BX6</f>
        <v>0</v>
      </c>
      <c r="BY6" s="63">
        <f>BY$4*投入係数表!BY6</f>
        <v>0</v>
      </c>
      <c r="BZ6" s="63">
        <f>BZ$4*投入係数表!BZ6</f>
        <v>0</v>
      </c>
      <c r="CA6" s="63">
        <f>CA$4*投入係数表!CA6</f>
        <v>0</v>
      </c>
      <c r="CB6" s="63">
        <f>CB$4*投入係数表!CB6</f>
        <v>0</v>
      </c>
      <c r="CC6" s="63">
        <f>CC$4*投入係数表!CC6</f>
        <v>0</v>
      </c>
      <c r="CD6" s="63">
        <f>CD$4*投入係数表!CD6</f>
        <v>0</v>
      </c>
      <c r="CE6" s="63">
        <f>CE$4*投入係数表!CE6</f>
        <v>1.1686850831957693E-3</v>
      </c>
      <c r="CF6" s="63">
        <f>CF$4*投入係数表!CF6</f>
        <v>0</v>
      </c>
      <c r="CG6" s="63">
        <f>CG$4*投入係数表!CG6</f>
        <v>0</v>
      </c>
      <c r="CH6" s="63">
        <f>CH$4*投入係数表!CH6</f>
        <v>0</v>
      </c>
      <c r="CI6" s="63">
        <f>CI$4*投入係数表!CI6</f>
        <v>0</v>
      </c>
      <c r="CJ6" s="63">
        <f>CJ$4*投入係数表!CJ6</f>
        <v>0</v>
      </c>
      <c r="CK6" s="63">
        <f>CK$4*投入係数表!CK6</f>
        <v>0</v>
      </c>
      <c r="CL6" s="63">
        <f>CL$4*投入係数表!CL6</f>
        <v>2.4620091471846516E-4</v>
      </c>
      <c r="CM6" s="63">
        <f>CM$4*投入係数表!CM6</f>
        <v>2.0566872052356841E-2</v>
      </c>
      <c r="CN6" s="63">
        <f>CN$4*投入係数表!CN6</f>
        <v>0.15995180232163464</v>
      </c>
      <c r="CO6" s="63">
        <f>CO$4*投入係数表!CO6</f>
        <v>1.4457929159117927E-2</v>
      </c>
      <c r="CP6" s="63">
        <f>CP$4*投入係数表!CP6</f>
        <v>0</v>
      </c>
      <c r="CQ6" s="63">
        <f>CQ$4*投入係数表!CQ6</f>
        <v>4.7866330489182762E-2</v>
      </c>
      <c r="CR6" s="63">
        <f>CR$4*投入係数表!CR6</f>
        <v>9.2449707125864672E-2</v>
      </c>
      <c r="CS6" s="63">
        <f>CS$4*投入係数表!CS6</f>
        <v>0</v>
      </c>
      <c r="CT6" s="63">
        <f>CT$4*投入係数表!CT6</f>
        <v>0</v>
      </c>
      <c r="CU6" s="63">
        <f>CU$4*投入係数表!CU6</f>
        <v>0</v>
      </c>
      <c r="CV6" s="63">
        <f>CV$4*投入係数表!CV6</f>
        <v>0</v>
      </c>
      <c r="CW6" s="63">
        <f>CW$4*投入係数表!CW6</f>
        <v>0</v>
      </c>
      <c r="CX6" s="63">
        <f>CX$4*投入係数表!CX6</f>
        <v>0.18234343801839026</v>
      </c>
      <c r="CY6" s="63">
        <f>CY$4*投入係数表!CY6</f>
        <v>0.59554634904194714</v>
      </c>
      <c r="CZ6" s="63">
        <f>CZ$4*投入係数表!CZ6</f>
        <v>0</v>
      </c>
      <c r="DA6" s="63">
        <f>DA$4*投入係数表!DA6</f>
        <v>2.478855363747236E-4</v>
      </c>
      <c r="DB6" s="63">
        <f>DB$4*投入係数表!DB6</f>
        <v>1.9815880244910846E-2</v>
      </c>
      <c r="DC6" s="63">
        <f>DC$4*投入係数表!DC6</f>
        <v>0</v>
      </c>
      <c r="DD6" s="63">
        <f>DD$4*投入係数表!DD6</f>
        <v>0</v>
      </c>
      <c r="DE6" s="345">
        <f t="shared" si="0"/>
        <v>22.68233909975482</v>
      </c>
    </row>
    <row r="7" spans="1:109" s="1" customFormat="1" ht="12">
      <c r="A7" s="93" t="s">
        <v>196</v>
      </c>
      <c r="B7" s="93" t="s">
        <v>5</v>
      </c>
      <c r="C7" s="63">
        <f>C$4*投入係数表!C7</f>
        <v>6.6845637583892614</v>
      </c>
      <c r="D7" s="63">
        <f>D$4*投入係数表!D7</f>
        <v>4.9928328689461896</v>
      </c>
      <c r="E7" s="63">
        <f>E$4*投入係数表!E7</f>
        <v>0</v>
      </c>
      <c r="F7" s="63">
        <f>F$4*投入係数表!F7</f>
        <v>0</v>
      </c>
      <c r="G7" s="63">
        <f>G$4*投入係数表!G7</f>
        <v>0</v>
      </c>
      <c r="H7" s="63">
        <f>H$4*投入係数表!H7</f>
        <v>0</v>
      </c>
      <c r="I7" s="63">
        <f>I$4*投入係数表!I7</f>
        <v>0</v>
      </c>
      <c r="J7" s="63">
        <f>J$4*投入係数表!J7</f>
        <v>0</v>
      </c>
      <c r="K7" s="63">
        <f>K$4*投入係数表!K7</f>
        <v>0</v>
      </c>
      <c r="L7" s="63">
        <f>L$4*投入係数表!L7</f>
        <v>0</v>
      </c>
      <c r="M7" s="63">
        <f>M$4*投入係数表!M7</f>
        <v>0</v>
      </c>
      <c r="N7" s="63">
        <f>N$4*投入係数表!N7</f>
        <v>0</v>
      </c>
      <c r="O7" s="63">
        <f>O$4*投入係数表!O7</f>
        <v>0</v>
      </c>
      <c r="P7" s="63">
        <f>P$4*投入係数表!P7</f>
        <v>0</v>
      </c>
      <c r="Q7" s="63">
        <f>Q$4*投入係数表!Q7</f>
        <v>0</v>
      </c>
      <c r="R7" s="63">
        <f>R$4*投入係数表!R7</f>
        <v>0</v>
      </c>
      <c r="S7" s="63">
        <f>S$4*投入係数表!S7</f>
        <v>0</v>
      </c>
      <c r="T7" s="63">
        <f>T$4*投入係数表!T7</f>
        <v>0</v>
      </c>
      <c r="U7" s="63">
        <f>U$4*投入係数表!U7</f>
        <v>0</v>
      </c>
      <c r="V7" s="63">
        <f>V$4*投入係数表!V7</f>
        <v>0</v>
      </c>
      <c r="W7" s="63">
        <f>W$4*投入係数表!W7</f>
        <v>0</v>
      </c>
      <c r="X7" s="63">
        <f>X$4*投入係数表!X7</f>
        <v>0</v>
      </c>
      <c r="Y7" s="63">
        <f>Y$4*投入係数表!Y7</f>
        <v>0</v>
      </c>
      <c r="Z7" s="63">
        <f>Z$4*投入係数表!Z7</f>
        <v>0</v>
      </c>
      <c r="AA7" s="63">
        <f>AA$4*投入係数表!AA7</f>
        <v>0</v>
      </c>
      <c r="AB7" s="63">
        <f>AB$4*投入係数表!AB7</f>
        <v>0</v>
      </c>
      <c r="AC7" s="63">
        <f>AC$4*投入係数表!AC7</f>
        <v>0</v>
      </c>
      <c r="AD7" s="63">
        <f>AD$4*投入係数表!AD7</f>
        <v>0</v>
      </c>
      <c r="AE7" s="63">
        <f>AE$4*投入係数表!AE7</f>
        <v>0</v>
      </c>
      <c r="AF7" s="63">
        <f>AF$4*投入係数表!AF7</f>
        <v>0</v>
      </c>
      <c r="AG7" s="63">
        <f>AG$4*投入係数表!AG7</f>
        <v>0</v>
      </c>
      <c r="AH7" s="63">
        <f>AH$4*投入係数表!AH7</f>
        <v>0</v>
      </c>
      <c r="AI7" s="63">
        <f>AI$4*投入係数表!AI7</f>
        <v>0</v>
      </c>
      <c r="AJ7" s="63">
        <f>AJ$4*投入係数表!AJ7</f>
        <v>0</v>
      </c>
      <c r="AK7" s="63">
        <f>AK$4*投入係数表!AK7</f>
        <v>0</v>
      </c>
      <c r="AL7" s="63">
        <f>AL$4*投入係数表!AL7</f>
        <v>0</v>
      </c>
      <c r="AM7" s="63">
        <f>AM$4*投入係数表!AM7</f>
        <v>0</v>
      </c>
      <c r="AN7" s="63">
        <f>AN$4*投入係数表!AN7</f>
        <v>0</v>
      </c>
      <c r="AO7" s="63">
        <f>AO$4*投入係数表!AO7</f>
        <v>0</v>
      </c>
      <c r="AP7" s="63">
        <f>AP$4*投入係数表!AP7</f>
        <v>0</v>
      </c>
      <c r="AQ7" s="63">
        <f>AQ$4*投入係数表!AQ7</f>
        <v>0</v>
      </c>
      <c r="AR7" s="63">
        <f>AR$4*投入係数表!AR7</f>
        <v>0</v>
      </c>
      <c r="AS7" s="63">
        <f>AS$4*投入係数表!AS7</f>
        <v>0</v>
      </c>
      <c r="AT7" s="63">
        <f>AT$4*投入係数表!AT7</f>
        <v>0</v>
      </c>
      <c r="AU7" s="63">
        <f>AU$4*投入係数表!AU7</f>
        <v>0</v>
      </c>
      <c r="AV7" s="63">
        <f>AV$4*投入係数表!AV7</f>
        <v>0</v>
      </c>
      <c r="AW7" s="63">
        <f>AW$4*投入係数表!AW7</f>
        <v>0</v>
      </c>
      <c r="AX7" s="63">
        <f>AX$4*投入係数表!AX7</f>
        <v>0</v>
      </c>
      <c r="AY7" s="63">
        <f>AY$4*投入係数表!AY7</f>
        <v>0</v>
      </c>
      <c r="AZ7" s="63">
        <f>AZ$4*投入係数表!AZ7</f>
        <v>0</v>
      </c>
      <c r="BA7" s="63">
        <f>BA$4*投入係数表!BA7</f>
        <v>0</v>
      </c>
      <c r="BB7" s="63">
        <f>BB$4*投入係数表!BB7</f>
        <v>0</v>
      </c>
      <c r="BC7" s="63">
        <f>BC$4*投入係数表!BC7</f>
        <v>0</v>
      </c>
      <c r="BD7" s="63">
        <f>BD$4*投入係数表!BD7</f>
        <v>0</v>
      </c>
      <c r="BE7" s="63">
        <f>BE$4*投入係数表!BE7</f>
        <v>0</v>
      </c>
      <c r="BF7" s="63">
        <f>BF$4*投入係数表!BF7</f>
        <v>0</v>
      </c>
      <c r="BG7" s="63">
        <f>BG$4*投入係数表!BG7</f>
        <v>0</v>
      </c>
      <c r="BH7" s="63">
        <f>BH$4*投入係数表!BH7</f>
        <v>0</v>
      </c>
      <c r="BI7" s="63">
        <f>BI$4*投入係数表!BI7</f>
        <v>0</v>
      </c>
      <c r="BJ7" s="63">
        <f>BJ$4*投入係数表!BJ7</f>
        <v>0</v>
      </c>
      <c r="BK7" s="63">
        <f>BK$4*投入係数表!BK7</f>
        <v>0</v>
      </c>
      <c r="BL7" s="63">
        <f>BL$4*投入係数表!BL7</f>
        <v>0</v>
      </c>
      <c r="BM7" s="63">
        <f>BM$4*投入係数表!BM7</f>
        <v>0</v>
      </c>
      <c r="BN7" s="63">
        <f>BN$4*投入係数表!BN7</f>
        <v>0</v>
      </c>
      <c r="BO7" s="63">
        <f>BO$4*投入係数表!BO7</f>
        <v>0</v>
      </c>
      <c r="BP7" s="63">
        <f>BP$4*投入係数表!BP7</f>
        <v>0</v>
      </c>
      <c r="BQ7" s="63">
        <f>BQ$4*投入係数表!BQ7</f>
        <v>0</v>
      </c>
      <c r="BR7" s="63">
        <f>BR$4*投入係数表!BR7</f>
        <v>0</v>
      </c>
      <c r="BS7" s="63">
        <f>BS$4*投入係数表!BS7</f>
        <v>0</v>
      </c>
      <c r="BT7" s="63">
        <f>BT$4*投入係数表!BT7</f>
        <v>0</v>
      </c>
      <c r="BU7" s="63">
        <f>BU$4*投入係数表!BU7</f>
        <v>0</v>
      </c>
      <c r="BV7" s="63">
        <f>BV$4*投入係数表!BV7</f>
        <v>0</v>
      </c>
      <c r="BW7" s="63">
        <f>BW$4*投入係数表!BW7</f>
        <v>0</v>
      </c>
      <c r="BX7" s="63">
        <f>BX$4*投入係数表!BX7</f>
        <v>0</v>
      </c>
      <c r="BY7" s="63">
        <f>BY$4*投入係数表!BY7</f>
        <v>0</v>
      </c>
      <c r="BZ7" s="63">
        <f>BZ$4*投入係数表!BZ7</f>
        <v>0</v>
      </c>
      <c r="CA7" s="63">
        <f>CA$4*投入係数表!CA7</f>
        <v>0</v>
      </c>
      <c r="CB7" s="63">
        <f>CB$4*投入係数表!CB7</f>
        <v>0</v>
      </c>
      <c r="CC7" s="63">
        <f>CC$4*投入係数表!CC7</f>
        <v>0</v>
      </c>
      <c r="CD7" s="63">
        <f>CD$4*投入係数表!CD7</f>
        <v>0</v>
      </c>
      <c r="CE7" s="63">
        <f>CE$4*投入係数表!CE7</f>
        <v>0</v>
      </c>
      <c r="CF7" s="63">
        <f>CF$4*投入係数表!CF7</f>
        <v>0</v>
      </c>
      <c r="CG7" s="63">
        <f>CG$4*投入係数表!CG7</f>
        <v>0</v>
      </c>
      <c r="CH7" s="63">
        <f>CH$4*投入係数表!CH7</f>
        <v>0</v>
      </c>
      <c r="CI7" s="63">
        <f>CI$4*投入係数表!CI7</f>
        <v>0</v>
      </c>
      <c r="CJ7" s="63">
        <f>CJ$4*投入係数表!CJ7</f>
        <v>0</v>
      </c>
      <c r="CK7" s="63">
        <f>CK$4*投入係数表!CK7</f>
        <v>0</v>
      </c>
      <c r="CL7" s="63">
        <f>CL$4*投入係数表!CL7</f>
        <v>0</v>
      </c>
      <c r="CM7" s="63">
        <f>CM$4*投入係数表!CM7</f>
        <v>2.2265054148423002E-2</v>
      </c>
      <c r="CN7" s="63">
        <f>CN$4*投入係数表!CN7</f>
        <v>0</v>
      </c>
      <c r="CO7" s="63">
        <f>CO$4*投入係数表!CO7</f>
        <v>0</v>
      </c>
      <c r="CP7" s="63">
        <f>CP$4*投入係数表!CP7</f>
        <v>0</v>
      </c>
      <c r="CQ7" s="63">
        <f>CQ$4*投入係数表!CQ7</f>
        <v>0</v>
      </c>
      <c r="CR7" s="63">
        <f>CR$4*投入係数表!CR7</f>
        <v>0</v>
      </c>
      <c r="CS7" s="63">
        <f>CS$4*投入係数表!CS7</f>
        <v>0</v>
      </c>
      <c r="CT7" s="63">
        <f>CT$4*投入係数表!CT7</f>
        <v>0</v>
      </c>
      <c r="CU7" s="63">
        <f>CU$4*投入係数表!CU7</f>
        <v>0</v>
      </c>
      <c r="CV7" s="63">
        <f>CV$4*投入係数表!CV7</f>
        <v>0</v>
      </c>
      <c r="CW7" s="63">
        <f>CW$4*投入係数表!CW7</f>
        <v>0</v>
      </c>
      <c r="CX7" s="63">
        <f>CX$4*投入係数表!CX7</f>
        <v>0</v>
      </c>
      <c r="CY7" s="63">
        <f>CY$4*投入係数表!CY7</f>
        <v>0</v>
      </c>
      <c r="CZ7" s="63">
        <f>CZ$4*投入係数表!CZ7</f>
        <v>0</v>
      </c>
      <c r="DA7" s="63">
        <f>DA$4*投入係数表!DA7</f>
        <v>0.14352572556096496</v>
      </c>
      <c r="DB7" s="63">
        <f>DB$4*投入係数表!DB7</f>
        <v>0</v>
      </c>
      <c r="DC7" s="63">
        <f>DC$4*投入係数表!DC7</f>
        <v>0</v>
      </c>
      <c r="DD7" s="63">
        <f>DD$4*投入係数表!DD7</f>
        <v>0</v>
      </c>
      <c r="DE7" s="345">
        <f t="shared" si="0"/>
        <v>11.843187407044839</v>
      </c>
    </row>
    <row r="8" spans="1:109" s="1" customFormat="1" ht="12">
      <c r="A8" s="30" t="s">
        <v>197</v>
      </c>
      <c r="B8" s="30" t="s">
        <v>6</v>
      </c>
      <c r="C8" s="63">
        <f>C$4*投入係数表!C8</f>
        <v>2.883420333084763E-2</v>
      </c>
      <c r="D8" s="63">
        <f>D$4*投入係数表!D8</f>
        <v>0</v>
      </c>
      <c r="E8" s="63">
        <f>E$4*投入係数表!E8</f>
        <v>0</v>
      </c>
      <c r="F8" s="63">
        <f>F$4*投入係数表!F8</f>
        <v>10.170433493886625</v>
      </c>
      <c r="G8" s="63">
        <f>G$4*投入係数表!G8</f>
        <v>1.9629653863770205E-2</v>
      </c>
      <c r="H8" s="63">
        <f>H$4*投入係数表!H8</f>
        <v>0</v>
      </c>
      <c r="I8" s="63">
        <f>I$4*投入係数表!I8</f>
        <v>0</v>
      </c>
      <c r="J8" s="63">
        <f>J$4*投入係数表!J8</f>
        <v>5.5325410475720878E-2</v>
      </c>
      <c r="K8" s="63">
        <f>K$4*投入係数表!K8</f>
        <v>0</v>
      </c>
      <c r="L8" s="63">
        <f>L$4*投入係数表!L8</f>
        <v>1.2092942904033859E-2</v>
      </c>
      <c r="M8" s="63">
        <f>M$4*投入係数表!M8</f>
        <v>0</v>
      </c>
      <c r="N8" s="63">
        <f>N$4*投入係数表!N8</f>
        <v>0</v>
      </c>
      <c r="O8" s="63">
        <f>O$4*投入係数表!O8</f>
        <v>0</v>
      </c>
      <c r="P8" s="63">
        <f>P$4*投入係数表!P8</f>
        <v>14.335319903462542</v>
      </c>
      <c r="Q8" s="63">
        <f>Q$4*投入係数表!Q8</f>
        <v>0</v>
      </c>
      <c r="R8" s="63">
        <f>R$4*投入係数表!R8</f>
        <v>2.266125543355102E-2</v>
      </c>
      <c r="S8" s="63">
        <f>S$4*投入係数表!S8</f>
        <v>0</v>
      </c>
      <c r="T8" s="63">
        <f>T$4*投入係数表!T8</f>
        <v>0</v>
      </c>
      <c r="U8" s="63">
        <f>U$4*投入係数表!U8</f>
        <v>0</v>
      </c>
      <c r="V8" s="63">
        <f>V$4*投入係数表!V8</f>
        <v>3.0059572607531289E-2</v>
      </c>
      <c r="W8" s="63">
        <f>W$4*投入係数表!W8</f>
        <v>0</v>
      </c>
      <c r="X8" s="63">
        <f>X$4*投入係数表!X8</f>
        <v>0</v>
      </c>
      <c r="Y8" s="63">
        <f>Y$4*投入係数表!Y8</f>
        <v>0</v>
      </c>
      <c r="Z8" s="63">
        <f>Z$4*投入係数表!Z8</f>
        <v>0</v>
      </c>
      <c r="AA8" s="63">
        <f>AA$4*投入係数表!AA8</f>
        <v>0</v>
      </c>
      <c r="AB8" s="63">
        <f>AB$4*投入係数表!AB8</f>
        <v>4.9519986266457136E-2</v>
      </c>
      <c r="AC8" s="63">
        <f>AC$4*投入係数表!AC8</f>
        <v>0</v>
      </c>
      <c r="AD8" s="63">
        <f>AD$4*投入係数表!AD8</f>
        <v>0</v>
      </c>
      <c r="AE8" s="63">
        <f>AE$4*投入係数表!AE8</f>
        <v>0</v>
      </c>
      <c r="AF8" s="63">
        <f>AF$4*投入係数表!AF8</f>
        <v>0</v>
      </c>
      <c r="AG8" s="63">
        <f>AG$4*投入係数表!AG8</f>
        <v>0.46666934867441767</v>
      </c>
      <c r="AH8" s="63">
        <f>AH$4*投入係数表!AH8</f>
        <v>0</v>
      </c>
      <c r="AI8" s="63">
        <f>AI$4*投入係数表!AI8</f>
        <v>0</v>
      </c>
      <c r="AJ8" s="63">
        <f>AJ$4*投入係数表!AJ8</f>
        <v>0</v>
      </c>
      <c r="AK8" s="63">
        <f>AK$4*投入係数表!AK8</f>
        <v>0</v>
      </c>
      <c r="AL8" s="63">
        <f>AL$4*投入係数表!AL8</f>
        <v>0</v>
      </c>
      <c r="AM8" s="63">
        <f>AM$4*投入係数表!AM8</f>
        <v>0</v>
      </c>
      <c r="AN8" s="63">
        <f>AN$4*投入係数表!AN8</f>
        <v>0</v>
      </c>
      <c r="AO8" s="63">
        <f>AO$4*投入係数表!AO8</f>
        <v>0</v>
      </c>
      <c r="AP8" s="63">
        <f>AP$4*投入係数表!AP8</f>
        <v>0</v>
      </c>
      <c r="AQ8" s="63">
        <f>AQ$4*投入係数表!AQ8</f>
        <v>0</v>
      </c>
      <c r="AR8" s="63">
        <f>AR$4*投入係数表!AR8</f>
        <v>0</v>
      </c>
      <c r="AS8" s="63">
        <f>AS$4*投入係数表!AS8</f>
        <v>0</v>
      </c>
      <c r="AT8" s="63">
        <f>AT$4*投入係数表!AT8</f>
        <v>0</v>
      </c>
      <c r="AU8" s="63">
        <f>AU$4*投入係数表!AU8</f>
        <v>0</v>
      </c>
      <c r="AV8" s="63">
        <f>AV$4*投入係数表!AV8</f>
        <v>0</v>
      </c>
      <c r="AW8" s="63">
        <f>AW$4*投入係数表!AW8</f>
        <v>0</v>
      </c>
      <c r="AX8" s="63">
        <f>AX$4*投入係数表!AX8</f>
        <v>0</v>
      </c>
      <c r="AY8" s="63">
        <f>AY$4*投入係数表!AY8</f>
        <v>0</v>
      </c>
      <c r="AZ8" s="63">
        <f>AZ$4*投入係数表!AZ8</f>
        <v>0</v>
      </c>
      <c r="BA8" s="63">
        <f>BA$4*投入係数表!BA8</f>
        <v>0</v>
      </c>
      <c r="BB8" s="63">
        <f>BB$4*投入係数表!BB8</f>
        <v>0</v>
      </c>
      <c r="BC8" s="63">
        <f>BC$4*投入係数表!BC8</f>
        <v>0</v>
      </c>
      <c r="BD8" s="63">
        <f>BD$4*投入係数表!BD8</f>
        <v>0</v>
      </c>
      <c r="BE8" s="63">
        <f>BE$4*投入係数表!BE8</f>
        <v>0</v>
      </c>
      <c r="BF8" s="63">
        <f>BF$4*投入係数表!BF8</f>
        <v>0</v>
      </c>
      <c r="BG8" s="63">
        <f>BG$4*投入係数表!BG8</f>
        <v>0</v>
      </c>
      <c r="BH8" s="63">
        <f>BH$4*投入係数表!BH8</f>
        <v>9.6145217736869765E-4</v>
      </c>
      <c r="BI8" s="63">
        <f>BI$4*投入係数表!BI8</f>
        <v>0</v>
      </c>
      <c r="BJ8" s="63">
        <f>BJ$4*投入係数表!BJ8</f>
        <v>6.0680702637587867E-2</v>
      </c>
      <c r="BK8" s="63">
        <f>BK$4*投入係数表!BK8</f>
        <v>0</v>
      </c>
      <c r="BL8" s="63">
        <f>BL$4*投入係数表!BL8</f>
        <v>1.054613647084089E-3</v>
      </c>
      <c r="BM8" s="63">
        <f>BM$4*投入係数表!BM8</f>
        <v>4.2128161527030961E-3</v>
      </c>
      <c r="BN8" s="63">
        <f>BN$4*投入係数表!BN8</f>
        <v>7.9513864465559792E-3</v>
      </c>
      <c r="BO8" s="63">
        <f>BO$4*投入係数表!BO8</f>
        <v>3.165959602355474E-3</v>
      </c>
      <c r="BP8" s="63">
        <f>BP$4*投入係数表!BP8</f>
        <v>0</v>
      </c>
      <c r="BQ8" s="63">
        <f>BQ$4*投入係数表!BQ8</f>
        <v>0</v>
      </c>
      <c r="BR8" s="63">
        <f>BR$4*投入係数表!BR8</f>
        <v>0</v>
      </c>
      <c r="BS8" s="63">
        <f>BS$4*投入係数表!BS8</f>
        <v>0</v>
      </c>
      <c r="BT8" s="63">
        <f>BT$4*投入係数表!BT8</f>
        <v>0</v>
      </c>
      <c r="BU8" s="63">
        <f>BU$4*投入係数表!BU8</f>
        <v>0</v>
      </c>
      <c r="BV8" s="63">
        <f>BV$4*投入係数表!BV8</f>
        <v>0</v>
      </c>
      <c r="BW8" s="63">
        <f>BW$4*投入係数表!BW8</f>
        <v>0</v>
      </c>
      <c r="BX8" s="63">
        <f>BX$4*投入係数表!BX8</f>
        <v>0</v>
      </c>
      <c r="BY8" s="63">
        <f>BY$4*投入係数表!BY8</f>
        <v>0</v>
      </c>
      <c r="BZ8" s="63">
        <f>BZ$4*投入係数表!BZ8</f>
        <v>0</v>
      </c>
      <c r="CA8" s="63">
        <f>CA$4*投入係数表!CA8</f>
        <v>0</v>
      </c>
      <c r="CB8" s="63">
        <f>CB$4*投入係数表!CB8</f>
        <v>0</v>
      </c>
      <c r="CC8" s="63">
        <f>CC$4*投入係数表!CC8</f>
        <v>0</v>
      </c>
      <c r="CD8" s="63">
        <f>CD$4*投入係数表!CD8</f>
        <v>0</v>
      </c>
      <c r="CE8" s="63">
        <f>CE$4*投入係数表!CE8</f>
        <v>0</v>
      </c>
      <c r="CF8" s="63">
        <f>CF$4*投入係数表!CF8</f>
        <v>0</v>
      </c>
      <c r="CG8" s="63">
        <f>CG$4*投入係数表!CG8</f>
        <v>0</v>
      </c>
      <c r="CH8" s="63">
        <f>CH$4*投入係数表!CH8</f>
        <v>0</v>
      </c>
      <c r="CI8" s="63">
        <f>CI$4*投入係数表!CI8</f>
        <v>0</v>
      </c>
      <c r="CJ8" s="63">
        <f>CJ$4*投入係数表!CJ8</f>
        <v>0</v>
      </c>
      <c r="CK8" s="63">
        <f>CK$4*投入係数表!CK8</f>
        <v>0</v>
      </c>
      <c r="CL8" s="63">
        <f>CL$4*投入係数表!CL8</f>
        <v>3.2826788629128687E-4</v>
      </c>
      <c r="CM8" s="63">
        <f>CM$4*投入係数表!CM8</f>
        <v>7.3587890829533648E-3</v>
      </c>
      <c r="CN8" s="63">
        <f>CN$4*投入係数表!CN8</f>
        <v>0</v>
      </c>
      <c r="CO8" s="63">
        <f>CO$4*投入係数表!CO8</f>
        <v>1.0892960325362823E-3</v>
      </c>
      <c r="CP8" s="63">
        <f>CP$4*投入係数表!CP8</f>
        <v>0</v>
      </c>
      <c r="CQ8" s="63">
        <f>CQ$4*投入係数表!CQ8</f>
        <v>1.2523167860542002E-2</v>
      </c>
      <c r="CR8" s="63">
        <f>CR$4*投入係数表!CR8</f>
        <v>2.357934449422306E-2</v>
      </c>
      <c r="CS8" s="63">
        <f>CS$4*投入係数表!CS8</f>
        <v>0</v>
      </c>
      <c r="CT8" s="63">
        <f>CT$4*投入係数表!CT8</f>
        <v>0</v>
      </c>
      <c r="CU8" s="63">
        <f>CU$4*投入係数表!CU8</f>
        <v>0</v>
      </c>
      <c r="CV8" s="63">
        <f>CV$4*投入係数表!CV8</f>
        <v>0</v>
      </c>
      <c r="CW8" s="63">
        <f>CW$4*投入係数表!CW8</f>
        <v>0</v>
      </c>
      <c r="CX8" s="63">
        <f>CX$4*投入係数表!CX8</f>
        <v>0.10351563345937119</v>
      </c>
      <c r="CY8" s="63">
        <f>CY$4*投入係数表!CY8</f>
        <v>0.1884412875105983</v>
      </c>
      <c r="CZ8" s="63">
        <f>CZ$4*投入係数表!CZ8</f>
        <v>0</v>
      </c>
      <c r="DA8" s="63">
        <f>DA$4*投入係数表!DA8</f>
        <v>0</v>
      </c>
      <c r="DB8" s="63">
        <f>DB$4*投入係数表!DB8</f>
        <v>1.1419320819101166E-2</v>
      </c>
      <c r="DC8" s="63">
        <f>DC$4*投入係数表!DC8</f>
        <v>0</v>
      </c>
      <c r="DD8" s="63">
        <f>DD$4*投入係数表!DD8</f>
        <v>0</v>
      </c>
      <c r="DE8" s="345">
        <f t="shared" si="0"/>
        <v>25.616827808714767</v>
      </c>
    </row>
    <row r="9" spans="1:109" s="1" customFormat="1" ht="12">
      <c r="A9" s="30" t="s">
        <v>198</v>
      </c>
      <c r="B9" s="30" t="s">
        <v>7</v>
      </c>
      <c r="C9" s="63">
        <f>C$4*投入係数表!C9</f>
        <v>0</v>
      </c>
      <c r="D9" s="63">
        <f>D$4*投入係数表!D9</f>
        <v>0</v>
      </c>
      <c r="E9" s="63">
        <f>E$4*投入係数表!E9</f>
        <v>0</v>
      </c>
      <c r="F9" s="63">
        <f>F$4*投入係数表!F9</f>
        <v>0</v>
      </c>
      <c r="G9" s="63">
        <f>G$4*投入係数表!G9</f>
        <v>3.7514449606316385</v>
      </c>
      <c r="H9" s="63">
        <f>H$4*投入係数表!H9</f>
        <v>0</v>
      </c>
      <c r="I9" s="63">
        <f>I$4*投入係数表!I9</f>
        <v>0</v>
      </c>
      <c r="J9" s="63">
        <f>J$4*投入係数表!J9</f>
        <v>1.4895800574866604</v>
      </c>
      <c r="K9" s="63">
        <f>K$4*投入係数表!K9</f>
        <v>0</v>
      </c>
      <c r="L9" s="63">
        <f>L$4*投入係数表!L9</f>
        <v>0.18312170683251275</v>
      </c>
      <c r="M9" s="63">
        <f>M$4*投入係数表!M9</f>
        <v>0</v>
      </c>
      <c r="N9" s="63">
        <f>N$4*投入係数表!N9</f>
        <v>0</v>
      </c>
      <c r="O9" s="63">
        <f>O$4*投入係数表!O9</f>
        <v>0</v>
      </c>
      <c r="P9" s="63">
        <f>P$4*投入係数表!P9</f>
        <v>0</v>
      </c>
      <c r="Q9" s="63">
        <f>Q$4*投入係数表!Q9</f>
        <v>0</v>
      </c>
      <c r="R9" s="63">
        <f>R$4*投入係数表!R9</f>
        <v>0</v>
      </c>
      <c r="S9" s="63">
        <f>S$4*投入係数表!S9</f>
        <v>0</v>
      </c>
      <c r="T9" s="63">
        <f>T$4*投入係数表!T9</f>
        <v>0</v>
      </c>
      <c r="U9" s="63">
        <f>U$4*投入係数表!U9</f>
        <v>5.9912527709544061E-3</v>
      </c>
      <c r="V9" s="63">
        <f>V$4*投入係数表!V9</f>
        <v>0</v>
      </c>
      <c r="W9" s="63">
        <f>W$4*投入係数表!W9</f>
        <v>0</v>
      </c>
      <c r="X9" s="63">
        <f>X$4*投入係数表!X9</f>
        <v>0</v>
      </c>
      <c r="Y9" s="63">
        <f>Y$4*投入係数表!Y9</f>
        <v>0</v>
      </c>
      <c r="Z9" s="63">
        <f>Z$4*投入係数表!Z9</f>
        <v>0</v>
      </c>
      <c r="AA9" s="63">
        <f>AA$4*投入係数表!AA9</f>
        <v>1.4391923673661378E-2</v>
      </c>
      <c r="AB9" s="63">
        <f>AB$4*投入係数表!AB9</f>
        <v>0</v>
      </c>
      <c r="AC9" s="63">
        <f>AC$4*投入係数表!AC9</f>
        <v>0</v>
      </c>
      <c r="AD9" s="63">
        <f>AD$4*投入係数表!AD9</f>
        <v>0</v>
      </c>
      <c r="AE9" s="63">
        <f>AE$4*投入係数表!AE9</f>
        <v>0</v>
      </c>
      <c r="AF9" s="63">
        <f>AF$4*投入係数表!AF9</f>
        <v>0</v>
      </c>
      <c r="AG9" s="63">
        <f>AG$4*投入係数表!AG9</f>
        <v>0</v>
      </c>
      <c r="AH9" s="63">
        <f>AH$4*投入係数表!AH9</f>
        <v>0</v>
      </c>
      <c r="AI9" s="63">
        <f>AI$4*投入係数表!AI9</f>
        <v>0</v>
      </c>
      <c r="AJ9" s="63">
        <f>AJ$4*投入係数表!AJ9</f>
        <v>0</v>
      </c>
      <c r="AK9" s="63">
        <f>AK$4*投入係数表!AK9</f>
        <v>0</v>
      </c>
      <c r="AL9" s="63">
        <f>AL$4*投入係数表!AL9</f>
        <v>0</v>
      </c>
      <c r="AM9" s="63">
        <f>AM$4*投入係数表!AM9</f>
        <v>0</v>
      </c>
      <c r="AN9" s="63">
        <f>AN$4*投入係数表!AN9</f>
        <v>0</v>
      </c>
      <c r="AO9" s="63">
        <f>AO$4*投入係数表!AO9</f>
        <v>0</v>
      </c>
      <c r="AP9" s="63">
        <f>AP$4*投入係数表!AP9</f>
        <v>0</v>
      </c>
      <c r="AQ9" s="63">
        <f>AQ$4*投入係数表!AQ9</f>
        <v>0</v>
      </c>
      <c r="AR9" s="63">
        <f>AR$4*投入係数表!AR9</f>
        <v>0</v>
      </c>
      <c r="AS9" s="63">
        <f>AS$4*投入係数表!AS9</f>
        <v>0</v>
      </c>
      <c r="AT9" s="63">
        <f>AT$4*投入係数表!AT9</f>
        <v>0</v>
      </c>
      <c r="AU9" s="63">
        <f>AU$4*投入係数表!AU9</f>
        <v>0</v>
      </c>
      <c r="AV9" s="63">
        <f>AV$4*投入係数表!AV9</f>
        <v>0</v>
      </c>
      <c r="AW9" s="63">
        <f>AW$4*投入係数表!AW9</f>
        <v>0</v>
      </c>
      <c r="AX9" s="63">
        <f>AX$4*投入係数表!AX9</f>
        <v>0</v>
      </c>
      <c r="AY9" s="63">
        <f>AY$4*投入係数表!AY9</f>
        <v>0</v>
      </c>
      <c r="AZ9" s="63">
        <f>AZ$4*投入係数表!AZ9</f>
        <v>0</v>
      </c>
      <c r="BA9" s="63">
        <f>BA$4*投入係数表!BA9</f>
        <v>0</v>
      </c>
      <c r="BB9" s="63">
        <f>BB$4*投入係数表!BB9</f>
        <v>0</v>
      </c>
      <c r="BC9" s="63">
        <f>BC$4*投入係数表!BC9</f>
        <v>0</v>
      </c>
      <c r="BD9" s="63">
        <f>BD$4*投入係数表!BD9</f>
        <v>0</v>
      </c>
      <c r="BE9" s="63">
        <f>BE$4*投入係数表!BE9</f>
        <v>0</v>
      </c>
      <c r="BF9" s="63">
        <f>BF$4*投入係数表!BF9</f>
        <v>0</v>
      </c>
      <c r="BG9" s="63">
        <f>BG$4*投入係数表!BG9</f>
        <v>0</v>
      </c>
      <c r="BH9" s="63">
        <f>BH$4*投入係数表!BH9</f>
        <v>0</v>
      </c>
      <c r="BI9" s="63">
        <f>BI$4*投入係数表!BI9</f>
        <v>0</v>
      </c>
      <c r="BJ9" s="63">
        <f>BJ$4*投入係数表!BJ9</f>
        <v>1.7606393498624571</v>
      </c>
      <c r="BK9" s="63">
        <f>BK$4*投入係数表!BK9</f>
        <v>0</v>
      </c>
      <c r="BL9" s="63">
        <f>BL$4*投入係数表!BL9</f>
        <v>0</v>
      </c>
      <c r="BM9" s="63">
        <f>BM$4*投入係数表!BM9</f>
        <v>0</v>
      </c>
      <c r="BN9" s="63">
        <f>BN$4*投入係数表!BN9</f>
        <v>0</v>
      </c>
      <c r="BO9" s="63">
        <f>BO$4*投入係数表!BO9</f>
        <v>0</v>
      </c>
      <c r="BP9" s="63">
        <f>BP$4*投入係数表!BP9</f>
        <v>0</v>
      </c>
      <c r="BQ9" s="63">
        <f>BQ$4*投入係数表!BQ9</f>
        <v>0</v>
      </c>
      <c r="BR9" s="63">
        <f>BR$4*投入係数表!BR9</f>
        <v>0</v>
      </c>
      <c r="BS9" s="63">
        <f>BS$4*投入係数表!BS9</f>
        <v>0</v>
      </c>
      <c r="BT9" s="63">
        <f>BT$4*投入係数表!BT9</f>
        <v>0</v>
      </c>
      <c r="BU9" s="63">
        <f>BU$4*投入係数表!BU9</f>
        <v>0</v>
      </c>
      <c r="BV9" s="63">
        <f>BV$4*投入係数表!BV9</f>
        <v>0</v>
      </c>
      <c r="BW9" s="63">
        <f>BW$4*投入係数表!BW9</f>
        <v>0</v>
      </c>
      <c r="BX9" s="63">
        <f>BX$4*投入係数表!BX9</f>
        <v>0</v>
      </c>
      <c r="BY9" s="63">
        <f>BY$4*投入係数表!BY9</f>
        <v>0</v>
      </c>
      <c r="BZ9" s="63">
        <f>BZ$4*投入係数表!BZ9</f>
        <v>0</v>
      </c>
      <c r="CA9" s="63">
        <f>CA$4*投入係数表!CA9</f>
        <v>0</v>
      </c>
      <c r="CB9" s="63">
        <f>CB$4*投入係数表!CB9</f>
        <v>0</v>
      </c>
      <c r="CC9" s="63">
        <f>CC$4*投入係数表!CC9</f>
        <v>0</v>
      </c>
      <c r="CD9" s="63">
        <f>CD$4*投入係数表!CD9</f>
        <v>0</v>
      </c>
      <c r="CE9" s="63">
        <f>CE$4*投入係数表!CE9</f>
        <v>8.7651381239682699E-4</v>
      </c>
      <c r="CF9" s="63">
        <f>CF$4*投入係数表!CF9</f>
        <v>0</v>
      </c>
      <c r="CG9" s="63">
        <f>CG$4*投入係数表!CG9</f>
        <v>0</v>
      </c>
      <c r="CH9" s="63">
        <f>CH$4*投入係数表!CH9</f>
        <v>0</v>
      </c>
      <c r="CI9" s="63">
        <f>CI$4*投入係数表!CI9</f>
        <v>0</v>
      </c>
      <c r="CJ9" s="63">
        <f>CJ$4*投入係数表!CJ9</f>
        <v>0</v>
      </c>
      <c r="CK9" s="63">
        <f>CK$4*投入係数表!CK9</f>
        <v>0</v>
      </c>
      <c r="CL9" s="63">
        <f>CL$4*投入係数表!CL9</f>
        <v>4.9240182943693033E-4</v>
      </c>
      <c r="CM9" s="63">
        <f>CM$4*投入係数表!CM9</f>
        <v>7.9248497816420856E-3</v>
      </c>
      <c r="CN9" s="63">
        <f>CN$4*投入係数表!CN9</f>
        <v>0</v>
      </c>
      <c r="CO9" s="63">
        <f>CO$4*投入係数表!CO9</f>
        <v>2.5846024044724514E-2</v>
      </c>
      <c r="CP9" s="63">
        <f>CP$4*投入係数表!CP9</f>
        <v>0</v>
      </c>
      <c r="CQ9" s="63">
        <f>CQ$4*投入係数表!CQ9</f>
        <v>7.7087055497114115E-2</v>
      </c>
      <c r="CR9" s="63">
        <f>CR$4*投入係数表!CR9</f>
        <v>0.16832383544885968</v>
      </c>
      <c r="CS9" s="63">
        <f>CS$4*投入係数表!CS9</f>
        <v>0</v>
      </c>
      <c r="CT9" s="63">
        <f>CT$4*投入係数表!CT9</f>
        <v>0</v>
      </c>
      <c r="CU9" s="63">
        <f>CU$4*投入係数表!CU9</f>
        <v>0</v>
      </c>
      <c r="CV9" s="63">
        <f>CV$4*投入係数表!CV9</f>
        <v>0</v>
      </c>
      <c r="CW9" s="63">
        <f>CW$4*投入係数表!CW9</f>
        <v>0</v>
      </c>
      <c r="CX9" s="63">
        <f>CX$4*投入係数表!CX9</f>
        <v>0.38764222571605533</v>
      </c>
      <c r="CY9" s="63">
        <f>CY$4*投入係数表!CY9</f>
        <v>0.66611993916295154</v>
      </c>
      <c r="CZ9" s="63">
        <f>CZ$4*投入係数表!CZ9</f>
        <v>0</v>
      </c>
      <c r="DA9" s="63">
        <f>DA$4*投入係数表!DA9</f>
        <v>2.4788553637472362E-3</v>
      </c>
      <c r="DB9" s="63">
        <f>DB$4*投入係数表!DB9</f>
        <v>4.0975209997951241E-2</v>
      </c>
      <c r="DC9" s="63">
        <f>DC$4*投入係数表!DC9</f>
        <v>0</v>
      </c>
      <c r="DD9" s="63">
        <f>DD$4*投入係数表!DD9</f>
        <v>0</v>
      </c>
      <c r="DE9" s="345">
        <f t="shared" si="0"/>
        <v>8.5829361619127642</v>
      </c>
    </row>
    <row r="10" spans="1:109" s="1" customFormat="1" ht="12">
      <c r="A10" s="30" t="s">
        <v>199</v>
      </c>
      <c r="B10" s="30" t="s">
        <v>419</v>
      </c>
      <c r="C10" s="63">
        <f>C$4*投入係数表!C10</f>
        <v>0</v>
      </c>
      <c r="D10" s="63">
        <f>D$4*投入係数表!D10</f>
        <v>1.6105912480471579E-3</v>
      </c>
      <c r="E10" s="63">
        <f>E$4*投入係数表!E10</f>
        <v>0</v>
      </c>
      <c r="F10" s="63">
        <f>F$4*投入係数表!F10</f>
        <v>0</v>
      </c>
      <c r="G10" s="63">
        <f>G$4*投入係数表!G10</f>
        <v>0</v>
      </c>
      <c r="H10" s="63">
        <f>H$4*投入係数表!H10</f>
        <v>0</v>
      </c>
      <c r="I10" s="63">
        <f>I$4*投入係数表!I10</f>
        <v>0</v>
      </c>
      <c r="J10" s="63">
        <f>J$4*投入係数表!J10</f>
        <v>3.254816546115509E-2</v>
      </c>
      <c r="K10" s="63">
        <f>K$4*投入係数表!K10</f>
        <v>1.7816806986604178E-2</v>
      </c>
      <c r="L10" s="63">
        <f>L$4*投入係数表!L10</f>
        <v>5.0099334888140272E-2</v>
      </c>
      <c r="M10" s="63">
        <f>M$4*投入係数表!M10</f>
        <v>0</v>
      </c>
      <c r="N10" s="63">
        <f>N$4*投入係数表!N10</f>
        <v>4.2475728155339808E-2</v>
      </c>
      <c r="O10" s="63">
        <f>O$4*投入係数表!O10</f>
        <v>1.4658150978955084E-2</v>
      </c>
      <c r="P10" s="63">
        <f>P$4*投入係数表!P10</f>
        <v>0</v>
      </c>
      <c r="Q10" s="63">
        <f>Q$4*投入係数表!Q10</f>
        <v>0</v>
      </c>
      <c r="R10" s="63">
        <f>R$4*投入係数表!R10</f>
        <v>0.52052217026156578</v>
      </c>
      <c r="S10" s="63">
        <f>S$4*投入係数表!S10</f>
        <v>2.0279405137449302E-2</v>
      </c>
      <c r="T10" s="63">
        <f>T$4*投入係数表!T10</f>
        <v>0</v>
      </c>
      <c r="U10" s="63">
        <f>U$4*投入係数表!U10</f>
        <v>8.6214127374033911</v>
      </c>
      <c r="V10" s="63">
        <f>V$4*投入係数表!V10</f>
        <v>0.53651782623745237</v>
      </c>
      <c r="W10" s="63">
        <f>W$4*投入係数表!W10</f>
        <v>4.7573739295908662E-2</v>
      </c>
      <c r="X10" s="63">
        <f>X$4*投入係数表!X10</f>
        <v>0.65014765939403851</v>
      </c>
      <c r="Y10" s="63">
        <f>Y$4*投入係数表!Y10</f>
        <v>0.10337028053261281</v>
      </c>
      <c r="Z10" s="63">
        <f>Z$4*投入係数表!Z10</f>
        <v>1.4418957016356388</v>
      </c>
      <c r="AA10" s="63">
        <f>AA$4*投入係数表!AA10</f>
        <v>1.8604194017172022E-2</v>
      </c>
      <c r="AB10" s="63">
        <f>AB$4*投入係数表!AB10</f>
        <v>3.2022924452308948E-2</v>
      </c>
      <c r="AC10" s="63">
        <f>AC$4*投入係数表!AC10</f>
        <v>58.970896262815565</v>
      </c>
      <c r="AD10" s="63">
        <f>AD$4*投入係数表!AD10</f>
        <v>64.295681737453691</v>
      </c>
      <c r="AE10" s="63">
        <f>AE$4*投入係数表!AE10</f>
        <v>2.9770287878683787E-3</v>
      </c>
      <c r="AF10" s="63">
        <f>AF$4*投入係数表!AF10</f>
        <v>1.7771889717346171E-2</v>
      </c>
      <c r="AG10" s="63">
        <f>AG$4*投入係数表!AG10</f>
        <v>8.0460232530072014E-3</v>
      </c>
      <c r="AH10" s="63">
        <f>AH$4*投入係数表!AH10</f>
        <v>0.43741265082735004</v>
      </c>
      <c r="AI10" s="63">
        <f>AI$4*投入係数表!AI10</f>
        <v>2.3276045196597104</v>
      </c>
      <c r="AJ10" s="63">
        <f>AJ$4*投入係数表!AJ10</f>
        <v>1.311236568930978</v>
      </c>
      <c r="AK10" s="63">
        <f>AK$4*投入係数表!AK10</f>
        <v>0.64370324189526185</v>
      </c>
      <c r="AL10" s="63">
        <f>AL$4*投入係数表!AL10</f>
        <v>0.50863863107022578</v>
      </c>
      <c r="AM10" s="63">
        <f>AM$4*投入係数表!AM10</f>
        <v>0.29390989770625447</v>
      </c>
      <c r="AN10" s="63">
        <f>AN$4*投入係数表!AN10</f>
        <v>0.21531397369074209</v>
      </c>
      <c r="AO10" s="63">
        <f>AO$4*投入係数表!AO10</f>
        <v>3.2736796158882582E-3</v>
      </c>
      <c r="AP10" s="63">
        <f>AP$4*投入係数表!AP10</f>
        <v>0.13175123415122114</v>
      </c>
      <c r="AQ10" s="63">
        <f>AQ$4*投入係数表!AQ10</f>
        <v>2.1478222384212858E-2</v>
      </c>
      <c r="AR10" s="63">
        <f>AR$4*投入係数表!AR10</f>
        <v>1.0266940451745379E-2</v>
      </c>
      <c r="AS10" s="63">
        <f>AS$4*投入係数表!AS10</f>
        <v>2.7353740526325044E-2</v>
      </c>
      <c r="AT10" s="63">
        <f>AT$4*投入係数表!AT10</f>
        <v>5.0071955254217173E-3</v>
      </c>
      <c r="AU10" s="63">
        <f>AU$4*投入係数表!AU10</f>
        <v>1.0425100862850847E-3</v>
      </c>
      <c r="AV10" s="63">
        <f>AV$4*投入係数表!AV10</f>
        <v>0</v>
      </c>
      <c r="AW10" s="63">
        <f>AW$4*投入係数表!AW10</f>
        <v>7.7234812001381143E-3</v>
      </c>
      <c r="AX10" s="63">
        <f>AX$4*投入係数表!AX10</f>
        <v>2.5960539979231569E-2</v>
      </c>
      <c r="AY10" s="63">
        <f>AY$4*投入係数表!AY10</f>
        <v>4.0460948623343559E-3</v>
      </c>
      <c r="AZ10" s="63">
        <f>AZ$4*投入係数表!AZ10</f>
        <v>0</v>
      </c>
      <c r="BA10" s="63">
        <f>BA$4*投入係数表!BA10</f>
        <v>0</v>
      </c>
      <c r="BB10" s="63">
        <f>BB$4*投入係数表!BB10</f>
        <v>2.1743489636811245E-3</v>
      </c>
      <c r="BC10" s="63">
        <f>BC$4*投入係数表!BC10</f>
        <v>0</v>
      </c>
      <c r="BD10" s="63">
        <f>BD$4*投入係数表!BD10</f>
        <v>4.1264339357926878E-3</v>
      </c>
      <c r="BE10" s="63">
        <f>BE$4*投入係数表!BE10</f>
        <v>0</v>
      </c>
      <c r="BF10" s="63">
        <f>BF$4*投入係数表!BF10</f>
        <v>0</v>
      </c>
      <c r="BG10" s="63">
        <f>BG$4*投入係数表!BG10</f>
        <v>1.733974904047831E-2</v>
      </c>
      <c r="BH10" s="63">
        <f>BH$4*投入係数表!BH10</f>
        <v>0</v>
      </c>
      <c r="BI10" s="63">
        <f>BI$4*投入係数表!BI10</f>
        <v>3.5118319471352231E-3</v>
      </c>
      <c r="BJ10" s="63">
        <f>BJ$4*投入係数表!BJ10</f>
        <v>3.1464068034304823E-3</v>
      </c>
      <c r="BK10" s="63">
        <f>BK$4*投入係数表!BK10</f>
        <v>2.371504007841773E-2</v>
      </c>
      <c r="BL10" s="63">
        <f>BL$4*投入係数表!BL10</f>
        <v>0</v>
      </c>
      <c r="BM10" s="63">
        <f>BM$4*投入係数表!BM10</f>
        <v>0</v>
      </c>
      <c r="BN10" s="63">
        <f>BN$4*投入係数表!BN10</f>
        <v>1.2232902225470738E-3</v>
      </c>
      <c r="BO10" s="63">
        <f>BO$4*投入係数表!BO10</f>
        <v>9.0455988638727823E-4</v>
      </c>
      <c r="BP10" s="63">
        <f>BP$4*投入係数表!BP10</f>
        <v>30.370228797112365</v>
      </c>
      <c r="BQ10" s="63">
        <f>BQ$4*投入係数表!BQ10</f>
        <v>43.384388087998907</v>
      </c>
      <c r="BR10" s="63">
        <f>BR$4*投入係数表!BR10</f>
        <v>0</v>
      </c>
      <c r="BS10" s="63">
        <f>BS$4*投入係数表!BS10</f>
        <v>0</v>
      </c>
      <c r="BT10" s="63">
        <f>BT$4*投入係数表!BT10</f>
        <v>3.1275356930010964E-4</v>
      </c>
      <c r="BU10" s="63">
        <f>BU$4*投入係数表!BU10</f>
        <v>8.5069748686948424E-5</v>
      </c>
      <c r="BV10" s="63">
        <f>BV$4*投入係数表!BV10</f>
        <v>5.0823165876648791E-4</v>
      </c>
      <c r="BW10" s="63">
        <f>BW$4*投入係数表!BW10</f>
        <v>0</v>
      </c>
      <c r="BX10" s="63">
        <f>BX$4*投入係数表!BX10</f>
        <v>0</v>
      </c>
      <c r="BY10" s="63">
        <f>BY$4*投入係数表!BY10</f>
        <v>2.3562756034590125E-3</v>
      </c>
      <c r="BZ10" s="63">
        <f>BZ$4*投入係数表!BZ10</f>
        <v>0</v>
      </c>
      <c r="CA10" s="63">
        <f>CA$4*投入係数表!CA10</f>
        <v>0</v>
      </c>
      <c r="CB10" s="63">
        <f>CB$4*投入係数表!CB10</f>
        <v>0</v>
      </c>
      <c r="CC10" s="63">
        <f>CC$4*投入係数表!CC10</f>
        <v>1.4847075126200138E-2</v>
      </c>
      <c r="CD10" s="63">
        <f>CD$4*投入係数表!CD10</f>
        <v>8.690815546130848E-4</v>
      </c>
      <c r="CE10" s="63">
        <f>CE$4*投入係数表!CE10</f>
        <v>1.753027624793654E-3</v>
      </c>
      <c r="CF10" s="63">
        <f>CF$4*投入係数表!CF10</f>
        <v>0</v>
      </c>
      <c r="CG10" s="63">
        <f>CG$4*投入係数表!CG10</f>
        <v>0</v>
      </c>
      <c r="CH10" s="63">
        <f>CH$4*投入係数表!CH10</f>
        <v>0</v>
      </c>
      <c r="CI10" s="63">
        <f>CI$4*投入係数表!CI10</f>
        <v>0</v>
      </c>
      <c r="CJ10" s="63">
        <f>CJ$4*投入係数表!CJ10</f>
        <v>0</v>
      </c>
      <c r="CK10" s="63">
        <f>CK$4*投入係数表!CK10</f>
        <v>0</v>
      </c>
      <c r="CL10" s="63">
        <f>CL$4*投入係数表!CL10</f>
        <v>0</v>
      </c>
      <c r="CM10" s="63">
        <f>CM$4*投入係数表!CM10</f>
        <v>4.7171724890726705E-4</v>
      </c>
      <c r="CN10" s="63">
        <f>CN$4*投入係数表!CN10</f>
        <v>9.8997578802072737E-3</v>
      </c>
      <c r="CO10" s="63">
        <f>CO$4*投入係数表!CO10</f>
        <v>8.9124220843877632E-4</v>
      </c>
      <c r="CP10" s="63">
        <f>CP$4*投入係数表!CP10</f>
        <v>0</v>
      </c>
      <c r="CQ10" s="63">
        <f>CQ$4*投入係数表!CQ10</f>
        <v>5.565852382463112E-4</v>
      </c>
      <c r="CR10" s="63">
        <f>CR$4*投入係数表!CR10</f>
        <v>1.4007531382706768E-3</v>
      </c>
      <c r="CS10" s="63">
        <f>CS$4*投入係数表!CS10</f>
        <v>5.0456915400571845E-3</v>
      </c>
      <c r="CT10" s="63">
        <f>CT$4*投入係数表!CT10</f>
        <v>6.3091766975065227E-3</v>
      </c>
      <c r="CU10" s="63">
        <f>CU$4*投入係数表!CU10</f>
        <v>0</v>
      </c>
      <c r="CV10" s="63">
        <f>CV$4*投入係数表!CV10</f>
        <v>0</v>
      </c>
      <c r="CW10" s="63">
        <f>CW$4*投入係数表!CW10</f>
        <v>8.9255192197668125E-5</v>
      </c>
      <c r="CX10" s="63">
        <f>CX$4*投入係数表!CX10</f>
        <v>8.6623961053867108E-3</v>
      </c>
      <c r="CY10" s="63">
        <f>CY$4*投入係数表!CY10</f>
        <v>8.168239597338461E-5</v>
      </c>
      <c r="CZ10" s="63">
        <f>CZ$4*投入係数表!CZ10</f>
        <v>9.9047726854668682E-3</v>
      </c>
      <c r="DA10" s="63">
        <f>DA$4*投入係数表!DA10</f>
        <v>1.4873132182483418E-3</v>
      </c>
      <c r="DB10" s="63">
        <f>DB$4*投入係数表!DB10</f>
        <v>0</v>
      </c>
      <c r="DC10" s="63">
        <f>DC$4*投入係数表!DC10</f>
        <v>0</v>
      </c>
      <c r="DD10" s="63">
        <f>DD$4*投入係数表!DD10</f>
        <v>0</v>
      </c>
      <c r="DE10" s="345">
        <f t="shared" si="0"/>
        <v>215.29894188510042</v>
      </c>
    </row>
    <row r="11" spans="1:109" s="1" customFormat="1" ht="12">
      <c r="A11" s="30" t="s">
        <v>200</v>
      </c>
      <c r="B11" s="30" t="s">
        <v>552</v>
      </c>
      <c r="C11" s="63">
        <f>C$4*投入係数表!C11</f>
        <v>0</v>
      </c>
      <c r="D11" s="63">
        <f>D$4*投入係数表!D11</f>
        <v>0</v>
      </c>
      <c r="E11" s="63">
        <f>E$4*投入係数表!E11</f>
        <v>0</v>
      </c>
      <c r="F11" s="63">
        <f>F$4*投入係数表!F11</f>
        <v>4.6313449425713228E-2</v>
      </c>
      <c r="G11" s="63">
        <f>G$4*投入係数表!G11</f>
        <v>0</v>
      </c>
      <c r="H11" s="63">
        <f>H$4*投入係数表!H11</f>
        <v>0</v>
      </c>
      <c r="I11" s="63">
        <f>I$4*投入係数表!I11</f>
        <v>4.2639377465089008E-2</v>
      </c>
      <c r="J11" s="63">
        <f>J$4*投入係数表!J11</f>
        <v>5.176646594219497E-4</v>
      </c>
      <c r="K11" s="63">
        <f>K$4*投入係数表!K11</f>
        <v>0</v>
      </c>
      <c r="L11" s="63">
        <f>L$4*投入係数表!L11</f>
        <v>1.0365379632029024E-2</v>
      </c>
      <c r="M11" s="63">
        <f>M$4*投入係数表!M11</f>
        <v>0</v>
      </c>
      <c r="N11" s="63">
        <f>N$4*投入係数表!N11</f>
        <v>0</v>
      </c>
      <c r="O11" s="63">
        <f>O$4*投入係数表!O11</f>
        <v>0</v>
      </c>
      <c r="P11" s="63">
        <f>P$4*投入係数表!P11</f>
        <v>0</v>
      </c>
      <c r="Q11" s="63">
        <f>Q$4*投入係数表!Q11</f>
        <v>0</v>
      </c>
      <c r="R11" s="63">
        <f>R$4*投入係数表!R11</f>
        <v>0.11673980071829311</v>
      </c>
      <c r="S11" s="63">
        <f>S$4*投入係数表!S11</f>
        <v>7.5108907916478891E-4</v>
      </c>
      <c r="T11" s="63">
        <f>T$4*投入係数表!T11</f>
        <v>0</v>
      </c>
      <c r="U11" s="63">
        <f>U$4*投入係数表!U11</f>
        <v>0.20370259421244982</v>
      </c>
      <c r="V11" s="63">
        <f>V$4*投入係数表!V11</f>
        <v>2.3045672332440654</v>
      </c>
      <c r="W11" s="63">
        <f>W$4*投入係数表!W11</f>
        <v>0</v>
      </c>
      <c r="X11" s="63">
        <f>X$4*投入係数表!X11</f>
        <v>1.0786202587200868E-2</v>
      </c>
      <c r="Y11" s="63">
        <f>Y$4*投入係数表!Y11</f>
        <v>1.7398958109449681E-2</v>
      </c>
      <c r="Z11" s="63">
        <f>Z$4*投入係数表!Z11</f>
        <v>0</v>
      </c>
      <c r="AA11" s="63">
        <f>AA$4*投入係数表!AA11</f>
        <v>5.9673829866400824E-3</v>
      </c>
      <c r="AB11" s="63">
        <f>AB$4*投入係数表!AB11</f>
        <v>8.4183976652977138E-3</v>
      </c>
      <c r="AC11" s="63">
        <f>AC$4*投入係数表!AC11</f>
        <v>-7.992503582846433E-2</v>
      </c>
      <c r="AD11" s="63">
        <f>AD$4*投入係数表!AD11</f>
        <v>1.0313594154361394</v>
      </c>
      <c r="AE11" s="63">
        <f>AE$4*投入係数表!AE11</f>
        <v>0</v>
      </c>
      <c r="AF11" s="63">
        <f>AF$4*投入係数表!AF11</f>
        <v>1.6156263379405612E-2</v>
      </c>
      <c r="AG11" s="63">
        <f>AG$4*投入係数表!AG11</f>
        <v>6.034517439755401E-3</v>
      </c>
      <c r="AH11" s="63">
        <f>AH$4*投入係数表!AH11</f>
        <v>4.9769024783160676</v>
      </c>
      <c r="AI11" s="63">
        <f>AI$4*投入係数表!AI11</f>
        <v>6.7501542632287039</v>
      </c>
      <c r="AJ11" s="63">
        <f>AJ$4*投入係数表!AJ11</f>
        <v>4.1158258969222361</v>
      </c>
      <c r="AK11" s="63">
        <f>AK$4*投入係数表!AK11</f>
        <v>5.1387157107231918</v>
      </c>
      <c r="AL11" s="63">
        <f>AL$4*投入係数表!AL11</f>
        <v>9.2206245415322492</v>
      </c>
      <c r="AM11" s="63">
        <f>AM$4*投入係数表!AM11</f>
        <v>0</v>
      </c>
      <c r="AN11" s="63">
        <f>AN$4*投入係数表!AN11</f>
        <v>3.1025068255150161E-2</v>
      </c>
      <c r="AO11" s="63">
        <f>AO$4*投入係数表!AO11</f>
        <v>0</v>
      </c>
      <c r="AP11" s="63">
        <f>AP$4*投入係数表!AP11</f>
        <v>24.826161566050473</v>
      </c>
      <c r="AQ11" s="63">
        <f>AQ$4*投入係数表!AQ11</f>
        <v>6.5085522376402598E-3</v>
      </c>
      <c r="AR11" s="63">
        <f>AR$4*投入係数表!AR11</f>
        <v>6.3181172010740808E-3</v>
      </c>
      <c r="AS11" s="63">
        <f>AS$4*投入係数表!AS11</f>
        <v>5.8615158270696518E-4</v>
      </c>
      <c r="AT11" s="63">
        <f>AT$4*投入係数表!AT11</f>
        <v>2.7817752919009539E-4</v>
      </c>
      <c r="AU11" s="63">
        <f>AU$4*投入係数表!AU11</f>
        <v>1.0425100862850847E-3</v>
      </c>
      <c r="AV11" s="63">
        <f>AV$4*投入係数表!AV11</f>
        <v>2.5636971931788564E-3</v>
      </c>
      <c r="AW11" s="63">
        <f>AW$4*投入係数表!AW11</f>
        <v>0</v>
      </c>
      <c r="AX11" s="63">
        <f>AX$4*投入係数表!AX11</f>
        <v>0</v>
      </c>
      <c r="AY11" s="63">
        <f>AY$4*投入係数表!AY11</f>
        <v>0</v>
      </c>
      <c r="AZ11" s="63">
        <f>AZ$4*投入係数表!AZ11</f>
        <v>0</v>
      </c>
      <c r="BA11" s="63">
        <f>BA$4*投入係数表!BA11</f>
        <v>0</v>
      </c>
      <c r="BB11" s="63">
        <f>BB$4*投入係数表!BB11</f>
        <v>0</v>
      </c>
      <c r="BC11" s="63">
        <f>BC$4*投入係数表!BC11</f>
        <v>0</v>
      </c>
      <c r="BD11" s="63">
        <f>BD$4*投入係数表!BD11</f>
        <v>0</v>
      </c>
      <c r="BE11" s="63">
        <f>BE$4*投入係数表!BE11</f>
        <v>0</v>
      </c>
      <c r="BF11" s="63">
        <f>BF$4*投入係数表!BF11</f>
        <v>0</v>
      </c>
      <c r="BG11" s="63">
        <f>BG$4*投入係数表!BG11</f>
        <v>0</v>
      </c>
      <c r="BH11" s="63">
        <f>BH$4*投入係数表!BH11</f>
        <v>0</v>
      </c>
      <c r="BI11" s="63">
        <f>BI$4*投入係数表!BI11</f>
        <v>0</v>
      </c>
      <c r="BJ11" s="63">
        <f>BJ$4*投入係数表!BJ11</f>
        <v>8.0907603516783833E-2</v>
      </c>
      <c r="BK11" s="63">
        <f>BK$4*投入係数表!BK11</f>
        <v>0</v>
      </c>
      <c r="BL11" s="63">
        <f>BL$4*投入係数表!BL11</f>
        <v>0.23987666772767191</v>
      </c>
      <c r="BM11" s="63">
        <f>BM$4*投入係数表!BM11</f>
        <v>2.8340763209093553E-2</v>
      </c>
      <c r="BN11" s="63">
        <f>BN$4*投入係数表!BN11</f>
        <v>1.7318731325710195</v>
      </c>
      <c r="BO11" s="63">
        <f>BO$4*投入係数表!BO11</f>
        <v>1.7598212589664499</v>
      </c>
      <c r="BP11" s="63">
        <f>BP$4*投入係数表!BP11</f>
        <v>-1.1544396542324965E-3</v>
      </c>
      <c r="BQ11" s="63">
        <f>BQ$4*投入係数表!BQ11</f>
        <v>0</v>
      </c>
      <c r="BR11" s="63">
        <f>BR$4*投入係数表!BR11</f>
        <v>0</v>
      </c>
      <c r="BS11" s="63">
        <f>BS$4*投入係数表!BS11</f>
        <v>0</v>
      </c>
      <c r="BT11" s="63">
        <f>BT$4*投入係数表!BT11</f>
        <v>0</v>
      </c>
      <c r="BU11" s="63">
        <f>BU$4*投入係数表!BU11</f>
        <v>0</v>
      </c>
      <c r="BV11" s="63">
        <f>BV$4*投入係数表!BV11</f>
        <v>0</v>
      </c>
      <c r="BW11" s="63">
        <f>BW$4*投入係数表!BW11</f>
        <v>0</v>
      </c>
      <c r="BX11" s="63">
        <f>BX$4*投入係数表!BX11</f>
        <v>0</v>
      </c>
      <c r="BY11" s="63">
        <f>BY$4*投入係数表!BY11</f>
        <v>0</v>
      </c>
      <c r="BZ11" s="63">
        <f>BZ$4*投入係数表!BZ11</f>
        <v>0</v>
      </c>
      <c r="CA11" s="63">
        <f>CA$4*投入係数表!CA11</f>
        <v>0</v>
      </c>
      <c r="CB11" s="63">
        <f>CB$4*投入係数表!CB11</f>
        <v>0</v>
      </c>
      <c r="CC11" s="63">
        <f>CC$4*投入係数表!CC11</f>
        <v>0</v>
      </c>
      <c r="CD11" s="63">
        <f>CD$4*投入係数表!CD11</f>
        <v>0</v>
      </c>
      <c r="CE11" s="63">
        <f>CE$4*投入係数表!CE11</f>
        <v>0</v>
      </c>
      <c r="CF11" s="63">
        <f>CF$4*投入係数表!CF11</f>
        <v>0</v>
      </c>
      <c r="CG11" s="63">
        <f>CG$4*投入係数表!CG11</f>
        <v>0</v>
      </c>
      <c r="CH11" s="63">
        <f>CH$4*投入係数表!CH11</f>
        <v>0</v>
      </c>
      <c r="CI11" s="63">
        <f>CI$4*投入係数表!CI11</f>
        <v>0</v>
      </c>
      <c r="CJ11" s="63">
        <f>CJ$4*投入係数表!CJ11</f>
        <v>0</v>
      </c>
      <c r="CK11" s="63">
        <f>CK$4*投入係数表!CK11</f>
        <v>0</v>
      </c>
      <c r="CL11" s="63">
        <f>CL$4*投入係数表!CL11</f>
        <v>9.8480365887386066E-4</v>
      </c>
      <c r="CM11" s="63">
        <f>CM$4*投入係数表!CM11</f>
        <v>0</v>
      </c>
      <c r="CN11" s="63">
        <f>CN$4*投入係数表!CN11</f>
        <v>0</v>
      </c>
      <c r="CO11" s="63">
        <f>CO$4*投入係数表!CO11</f>
        <v>0</v>
      </c>
      <c r="CP11" s="63">
        <f>CP$4*投入係数表!CP11</f>
        <v>0</v>
      </c>
      <c r="CQ11" s="63">
        <f>CQ$4*投入係数表!CQ11</f>
        <v>0</v>
      </c>
      <c r="CR11" s="63">
        <f>CR$4*投入係数表!CR11</f>
        <v>0</v>
      </c>
      <c r="CS11" s="63">
        <f>CS$4*投入係数表!CS11</f>
        <v>0</v>
      </c>
      <c r="CT11" s="63">
        <f>CT$4*投入係数表!CT11</f>
        <v>0</v>
      </c>
      <c r="CU11" s="63">
        <f>CU$4*投入係数表!CU11</f>
        <v>0</v>
      </c>
      <c r="CV11" s="63">
        <f>CV$4*投入係数表!CV11</f>
        <v>0</v>
      </c>
      <c r="CW11" s="63">
        <f>CW$4*投入係数表!CW11</f>
        <v>0</v>
      </c>
      <c r="CX11" s="63">
        <f>CX$4*投入係数表!CX11</f>
        <v>-4.764317857962691E-3</v>
      </c>
      <c r="CY11" s="63">
        <f>CY$4*投入係数表!CY11</f>
        <v>-2.9405662550418461E-3</v>
      </c>
      <c r="CZ11" s="63">
        <f>CZ$4*投入係数表!CZ11</f>
        <v>0</v>
      </c>
      <c r="DA11" s="63">
        <f>DA$4*投入係数表!DA11</f>
        <v>2.7267409001219597E-3</v>
      </c>
      <c r="DB11" s="63">
        <f>DB$4*投入係数表!DB11</f>
        <v>7.7248346717449052E-3</v>
      </c>
      <c r="DC11" s="63">
        <f>DC$4*投入係数表!DC11</f>
        <v>0</v>
      </c>
      <c r="DD11" s="63">
        <f>DD$4*投入係数表!DD11</f>
        <v>2.2289444355994271E-2</v>
      </c>
      <c r="DE11" s="345">
        <f t="shared" si="0"/>
        <v>62.684185346880312</v>
      </c>
    </row>
    <row r="12" spans="1:109" s="1" customFormat="1" ht="12">
      <c r="A12" s="30" t="s">
        <v>201</v>
      </c>
      <c r="B12" s="30" t="s">
        <v>8</v>
      </c>
      <c r="C12" s="63">
        <f>C$4*投入係数表!C12</f>
        <v>0</v>
      </c>
      <c r="D12" s="63">
        <f>D$4*投入係数表!D12</f>
        <v>1.0613796324630771</v>
      </c>
      <c r="E12" s="63">
        <f>E$4*投入係数表!E12</f>
        <v>0</v>
      </c>
      <c r="F12" s="63">
        <f>F$4*投入係数表!F12</f>
        <v>0.85216746943312327</v>
      </c>
      <c r="G12" s="63">
        <f>G$4*投入係数表!G12</f>
        <v>4.1920216362407032</v>
      </c>
      <c r="H12" s="63">
        <f>H$4*投入係数表!H12</f>
        <v>0</v>
      </c>
      <c r="I12" s="63">
        <f>I$4*投入係数表!I12</f>
        <v>0</v>
      </c>
      <c r="J12" s="63">
        <f>J$4*投入係数表!J12</f>
        <v>22.848812153730876</v>
      </c>
      <c r="K12" s="63">
        <f>K$4*投入係数表!K12</f>
        <v>6.6858323166680762</v>
      </c>
      <c r="L12" s="63">
        <f>L$4*投入係数表!L12</f>
        <v>26.626932711410557</v>
      </c>
      <c r="M12" s="63">
        <f>M$4*投入係数表!M12</f>
        <v>0</v>
      </c>
      <c r="N12" s="63">
        <f>N$4*投入係数表!N12</f>
        <v>3.0339805825242715E-2</v>
      </c>
      <c r="O12" s="63">
        <f>O$4*投入係数表!O12</f>
        <v>0.81457439011621813</v>
      </c>
      <c r="P12" s="63">
        <f>P$4*投入係数表!P12</f>
        <v>8.3731468255922772E-2</v>
      </c>
      <c r="Q12" s="63">
        <f>Q$4*投入係数表!Q12</f>
        <v>0</v>
      </c>
      <c r="R12" s="63">
        <f>R$4*投入係数表!R12</f>
        <v>0.26026108513078289</v>
      </c>
      <c r="S12" s="63">
        <f>S$4*投入係数表!S12</f>
        <v>3.7554453958239449E-3</v>
      </c>
      <c r="T12" s="63">
        <f>T$4*投入係数表!T12</f>
        <v>0</v>
      </c>
      <c r="U12" s="63">
        <f>U$4*投入係数表!U12</f>
        <v>1.1982505541908812E-2</v>
      </c>
      <c r="V12" s="63">
        <f>V$4*投入係数表!V12</f>
        <v>3.2792261026397769E-2</v>
      </c>
      <c r="W12" s="63">
        <f>W$4*投入係数表!W12</f>
        <v>0</v>
      </c>
      <c r="X12" s="63">
        <f>X$4*投入係数表!X12</f>
        <v>0.42810066130579999</v>
      </c>
      <c r="Y12" s="63">
        <f>Y$4*投入係数表!Y12</f>
        <v>9.2112131167674787E-3</v>
      </c>
      <c r="Z12" s="63">
        <f>Z$4*投入係数表!Z12</f>
        <v>0</v>
      </c>
      <c r="AA12" s="63">
        <f>AA$4*投入係数表!AA12</f>
        <v>1.0369205495608709</v>
      </c>
      <c r="AB12" s="63">
        <f>AB$4*投入係数表!AB12</f>
        <v>1.3309321642214798</v>
      </c>
      <c r="AC12" s="63">
        <f>AC$4*投入係数表!AC12</f>
        <v>0</v>
      </c>
      <c r="AD12" s="63">
        <f>AD$4*投入係数表!AD12</f>
        <v>0</v>
      </c>
      <c r="AE12" s="63">
        <f>AE$4*投入係数表!AE12</f>
        <v>2.0610199300627238E-3</v>
      </c>
      <c r="AF12" s="63">
        <f>AF$4*投入係数表!AF12</f>
        <v>0</v>
      </c>
      <c r="AG12" s="63">
        <f>AG$4*投入係数表!AG12</f>
        <v>6.6198656314116739</v>
      </c>
      <c r="AH12" s="63">
        <f>AH$4*投入係数表!AH12</f>
        <v>0</v>
      </c>
      <c r="AI12" s="63">
        <f>AI$4*投入係数表!AI12</f>
        <v>0</v>
      </c>
      <c r="AJ12" s="63">
        <f>AJ$4*投入係数表!AJ12</f>
        <v>7.2846476051720996E-2</v>
      </c>
      <c r="AK12" s="63">
        <f>AK$4*投入係数表!AK12</f>
        <v>0.11377805486284288</v>
      </c>
      <c r="AL12" s="63">
        <f>AL$4*投入係数表!AL12</f>
        <v>0</v>
      </c>
      <c r="AM12" s="63">
        <f>AM$4*投入係数表!AM12</f>
        <v>0</v>
      </c>
      <c r="AN12" s="63">
        <f>AN$4*投入係数表!AN12</f>
        <v>6.2050136510300314E-4</v>
      </c>
      <c r="AO12" s="63">
        <f>AO$4*投入係数表!AO12</f>
        <v>0</v>
      </c>
      <c r="AP12" s="63">
        <f>AP$4*投入係数表!AP12</f>
        <v>0</v>
      </c>
      <c r="AQ12" s="63">
        <f>AQ$4*投入係数表!AQ12</f>
        <v>0</v>
      </c>
      <c r="AR12" s="63">
        <f>AR$4*投入係数表!AR12</f>
        <v>0</v>
      </c>
      <c r="AS12" s="63">
        <f>AS$4*投入係数表!AS12</f>
        <v>0</v>
      </c>
      <c r="AT12" s="63">
        <f>AT$4*投入係数表!AT12</f>
        <v>0</v>
      </c>
      <c r="AU12" s="63">
        <f>AU$4*投入係数表!AU12</f>
        <v>0</v>
      </c>
      <c r="AV12" s="63">
        <f>AV$4*投入係数表!AV12</f>
        <v>0</v>
      </c>
      <c r="AW12" s="63">
        <f>AW$4*投入係数表!AW12</f>
        <v>0</v>
      </c>
      <c r="AX12" s="63">
        <f>AX$4*投入係数表!AX12</f>
        <v>0</v>
      </c>
      <c r="AY12" s="63">
        <f>AY$4*投入係数表!AY12</f>
        <v>0</v>
      </c>
      <c r="AZ12" s="63">
        <f>AZ$4*投入係数表!AZ12</f>
        <v>0</v>
      </c>
      <c r="BA12" s="63">
        <f>BA$4*投入係数表!BA12</f>
        <v>0</v>
      </c>
      <c r="BB12" s="63">
        <f>BB$4*投入係数表!BB12</f>
        <v>0</v>
      </c>
      <c r="BC12" s="63">
        <f>BC$4*投入係数表!BC12</f>
        <v>0</v>
      </c>
      <c r="BD12" s="63">
        <f>BD$4*投入係数表!BD12</f>
        <v>0</v>
      </c>
      <c r="BE12" s="63">
        <f>BE$4*投入係数表!BE12</f>
        <v>0</v>
      </c>
      <c r="BF12" s="63">
        <f>BF$4*投入係数表!BF12</f>
        <v>0</v>
      </c>
      <c r="BG12" s="63">
        <f>BG$4*投入係数表!BG12</f>
        <v>0</v>
      </c>
      <c r="BH12" s="63">
        <f>BH$4*投入係数表!BH12</f>
        <v>0</v>
      </c>
      <c r="BI12" s="63">
        <f>BI$4*投入係数表!BI12</f>
        <v>0</v>
      </c>
      <c r="BJ12" s="63">
        <f>BJ$4*投入係数表!BJ12</f>
        <v>0.27014149840881713</v>
      </c>
      <c r="BK12" s="63">
        <f>BK$4*投入係数表!BK12</f>
        <v>0</v>
      </c>
      <c r="BL12" s="63">
        <f>BL$4*投入係数表!BL12</f>
        <v>0</v>
      </c>
      <c r="BM12" s="63">
        <f>BM$4*投入係数表!BM12</f>
        <v>0</v>
      </c>
      <c r="BN12" s="63">
        <f>BN$4*投入係数表!BN12</f>
        <v>0</v>
      </c>
      <c r="BO12" s="63">
        <f>BO$4*投入係数表!BO12</f>
        <v>0</v>
      </c>
      <c r="BP12" s="63">
        <f>BP$4*投入係数表!BP12</f>
        <v>0</v>
      </c>
      <c r="BQ12" s="63">
        <f>BQ$4*投入係数表!BQ12</f>
        <v>0</v>
      </c>
      <c r="BR12" s="63">
        <f>BR$4*投入係数表!BR12</f>
        <v>0</v>
      </c>
      <c r="BS12" s="63">
        <f>BS$4*投入係数表!BS12</f>
        <v>0</v>
      </c>
      <c r="BT12" s="63">
        <f>BT$4*投入係数表!BT12</f>
        <v>0</v>
      </c>
      <c r="BU12" s="63">
        <f>BU$4*投入係数表!BU12</f>
        <v>0</v>
      </c>
      <c r="BV12" s="63">
        <f>BV$4*投入係数表!BV12</f>
        <v>0</v>
      </c>
      <c r="BW12" s="63">
        <f>BW$4*投入係数表!BW12</f>
        <v>0</v>
      </c>
      <c r="BX12" s="63">
        <f>BX$4*投入係数表!BX12</f>
        <v>0</v>
      </c>
      <c r="BY12" s="63">
        <f>BY$4*投入係数表!BY12</f>
        <v>0</v>
      </c>
      <c r="BZ12" s="63">
        <f>BZ$4*投入係数表!BZ12</f>
        <v>0</v>
      </c>
      <c r="CA12" s="63">
        <f>CA$4*投入係数表!CA12</f>
        <v>0</v>
      </c>
      <c r="CB12" s="63">
        <f>CB$4*投入係数表!CB12</f>
        <v>0</v>
      </c>
      <c r="CC12" s="63">
        <f>CC$4*投入係数表!CC12</f>
        <v>0</v>
      </c>
      <c r="CD12" s="63">
        <f>CD$4*投入係数表!CD12</f>
        <v>0</v>
      </c>
      <c r="CE12" s="63">
        <f>CE$4*投入係数表!CE12</f>
        <v>2.2205016580719619E-2</v>
      </c>
      <c r="CF12" s="63">
        <f>CF$4*投入係数表!CF12</f>
        <v>0</v>
      </c>
      <c r="CG12" s="63">
        <f>CG$4*投入係数表!CG12</f>
        <v>0</v>
      </c>
      <c r="CH12" s="63">
        <f>CH$4*投入係数表!CH12</f>
        <v>0</v>
      </c>
      <c r="CI12" s="63">
        <f>CI$4*投入係数表!CI12</f>
        <v>0</v>
      </c>
      <c r="CJ12" s="63">
        <f>CJ$4*投入係数表!CJ12</f>
        <v>0</v>
      </c>
      <c r="CK12" s="63">
        <f>CK$4*投入係数表!CK12</f>
        <v>0</v>
      </c>
      <c r="CL12" s="63">
        <f>CL$4*投入係数表!CL12</f>
        <v>2.7082100619031168E-2</v>
      </c>
      <c r="CM12" s="63">
        <f>CM$4*投入係数表!CM12</f>
        <v>0.60360939170173888</v>
      </c>
      <c r="CN12" s="63">
        <f>CN$4*投入係数表!CN12</f>
        <v>0</v>
      </c>
      <c r="CO12" s="63">
        <f>CO$4*投入係数表!CO12</f>
        <v>0.39600862128296294</v>
      </c>
      <c r="CP12" s="63">
        <f>CP$4*投入係数表!CP12</f>
        <v>0</v>
      </c>
      <c r="CQ12" s="63">
        <f>CQ$4*投入係数表!CQ12</f>
        <v>1.1535229062654802</v>
      </c>
      <c r="CR12" s="63">
        <f>CR$4*投入係数表!CR12</f>
        <v>2.166264728335602</v>
      </c>
      <c r="CS12" s="63">
        <f>CS$4*投入係数表!CS12</f>
        <v>0.15081011380837583</v>
      </c>
      <c r="CT12" s="63">
        <f>CT$4*投入係数表!CT12</f>
        <v>0</v>
      </c>
      <c r="CU12" s="63">
        <f>CU$4*投入係数表!CU12</f>
        <v>0</v>
      </c>
      <c r="CV12" s="63">
        <f>CV$4*投入係数表!CV12</f>
        <v>0</v>
      </c>
      <c r="CW12" s="63">
        <f>CW$4*投入係数表!CW12</f>
        <v>0</v>
      </c>
      <c r="CX12" s="63">
        <f>CX$4*投入係数表!CX12</f>
        <v>4.864801652785177</v>
      </c>
      <c r="CY12" s="63">
        <f>CY$4*投入係数表!CY12</f>
        <v>16.82371468665816</v>
      </c>
      <c r="CZ12" s="63">
        <f>CZ$4*投入係数表!CZ12</f>
        <v>0</v>
      </c>
      <c r="DA12" s="63">
        <f>DA$4*投入係数表!DA12</f>
        <v>4.2140541183703015E-3</v>
      </c>
      <c r="DB12" s="63">
        <f>DB$4*投入係数表!DB12</f>
        <v>0.54409705079246728</v>
      </c>
      <c r="DC12" s="63">
        <f>DC$4*投入係数表!DC12</f>
        <v>0</v>
      </c>
      <c r="DD12" s="63">
        <f>DD$4*投入係数表!DD12</f>
        <v>0</v>
      </c>
      <c r="DE12" s="345">
        <f t="shared" si="0"/>
        <v>100.14539097442194</v>
      </c>
    </row>
    <row r="13" spans="1:109" s="1" customFormat="1" ht="12">
      <c r="A13" s="30" t="s">
        <v>202</v>
      </c>
      <c r="B13" s="30" t="s">
        <v>9</v>
      </c>
      <c r="C13" s="63">
        <f>C$4*投入係数表!C13</f>
        <v>0</v>
      </c>
      <c r="D13" s="63">
        <f>D$4*投入係数表!D13</f>
        <v>2.0937686224613054E-2</v>
      </c>
      <c r="E13" s="63">
        <f>E$4*投入係数表!E13</f>
        <v>3.5522716777379132E-3</v>
      </c>
      <c r="F13" s="63">
        <f>F$4*投入係数表!F13</f>
        <v>0</v>
      </c>
      <c r="G13" s="63">
        <f>G$4*投入係数表!G13</f>
        <v>1.1908656677353924</v>
      </c>
      <c r="H13" s="63">
        <f>H$4*投入係数表!H13</f>
        <v>0</v>
      </c>
      <c r="I13" s="63">
        <f>I$4*投入係数表!I13</f>
        <v>0</v>
      </c>
      <c r="J13" s="63">
        <f>J$4*投入係数表!J13</f>
        <v>0.17671777311016809</v>
      </c>
      <c r="K13" s="63">
        <f>K$4*投入係数表!K13</f>
        <v>3.8789302668293328</v>
      </c>
      <c r="L13" s="63">
        <f>L$4*投入係数表!L13</f>
        <v>0</v>
      </c>
      <c r="M13" s="63">
        <f>M$4*投入係数表!M13</f>
        <v>0</v>
      </c>
      <c r="N13" s="63">
        <f>N$4*投入係数表!N13</f>
        <v>0</v>
      </c>
      <c r="O13" s="63">
        <f>O$4*投入係数表!O13</f>
        <v>0</v>
      </c>
      <c r="P13" s="63">
        <f>P$4*投入係数表!P13</f>
        <v>0</v>
      </c>
      <c r="Q13" s="63">
        <f>Q$4*投入係数表!Q13</f>
        <v>0</v>
      </c>
      <c r="R13" s="63">
        <f>R$4*投入係数表!R13</f>
        <v>0</v>
      </c>
      <c r="S13" s="63">
        <f>S$4*投入係数表!S13</f>
        <v>0</v>
      </c>
      <c r="T13" s="63">
        <f>T$4*投入係数表!T13</f>
        <v>0</v>
      </c>
      <c r="U13" s="63">
        <f>U$4*投入係数表!U13</f>
        <v>0</v>
      </c>
      <c r="V13" s="63">
        <f>V$4*投入係数表!V13</f>
        <v>0</v>
      </c>
      <c r="W13" s="63">
        <f>W$4*投入係数表!W13</f>
        <v>0</v>
      </c>
      <c r="X13" s="63">
        <f>X$4*投入係数表!X13</f>
        <v>0</v>
      </c>
      <c r="Y13" s="63">
        <f>Y$4*投入係数表!Y13</f>
        <v>0</v>
      </c>
      <c r="Z13" s="63">
        <f>Z$4*投入係数表!Z13</f>
        <v>0</v>
      </c>
      <c r="AA13" s="63">
        <f>AA$4*投入係数表!AA13</f>
        <v>4.9143154007624205E-3</v>
      </c>
      <c r="AB13" s="63">
        <f>AB$4*投入係数表!AB13</f>
        <v>3.3013324177638096E-4</v>
      </c>
      <c r="AC13" s="63">
        <f>AC$4*投入係数表!AC13</f>
        <v>0</v>
      </c>
      <c r="AD13" s="63">
        <f>AD$4*投入係数表!AD13</f>
        <v>0</v>
      </c>
      <c r="AE13" s="63">
        <f>AE$4*投入係数表!AE13</f>
        <v>0</v>
      </c>
      <c r="AF13" s="63">
        <f>AF$4*投入係数表!AF13</f>
        <v>0</v>
      </c>
      <c r="AG13" s="63">
        <f>AG$4*投入係数表!AG13</f>
        <v>0</v>
      </c>
      <c r="AH13" s="63">
        <f>AH$4*投入係数表!AH13</f>
        <v>0</v>
      </c>
      <c r="AI13" s="63">
        <f>AI$4*投入係数表!AI13</f>
        <v>0</v>
      </c>
      <c r="AJ13" s="63">
        <f>AJ$4*投入係数表!AJ13</f>
        <v>0</v>
      </c>
      <c r="AK13" s="63">
        <f>AK$4*投入係数表!AK13</f>
        <v>0</v>
      </c>
      <c r="AL13" s="63">
        <f>AL$4*投入係数表!AL13</f>
        <v>0</v>
      </c>
      <c r="AM13" s="63">
        <f>AM$4*投入係数表!AM13</f>
        <v>0</v>
      </c>
      <c r="AN13" s="63">
        <f>AN$4*投入係数表!AN13</f>
        <v>0</v>
      </c>
      <c r="AO13" s="63">
        <f>AO$4*投入係数表!AO13</f>
        <v>0</v>
      </c>
      <c r="AP13" s="63">
        <f>AP$4*投入係数表!AP13</f>
        <v>0</v>
      </c>
      <c r="AQ13" s="63">
        <f>AQ$4*投入係数表!AQ13</f>
        <v>0</v>
      </c>
      <c r="AR13" s="63">
        <f>AR$4*投入係数表!AR13</f>
        <v>0</v>
      </c>
      <c r="AS13" s="63">
        <f>AS$4*投入係数表!AS13</f>
        <v>0</v>
      </c>
      <c r="AT13" s="63">
        <f>AT$4*投入係数表!AT13</f>
        <v>0</v>
      </c>
      <c r="AU13" s="63">
        <f>AU$4*投入係数表!AU13</f>
        <v>0</v>
      </c>
      <c r="AV13" s="63">
        <f>AV$4*投入係数表!AV13</f>
        <v>0</v>
      </c>
      <c r="AW13" s="63">
        <f>AW$4*投入係数表!AW13</f>
        <v>0</v>
      </c>
      <c r="AX13" s="63">
        <f>AX$4*投入係数表!AX13</f>
        <v>0</v>
      </c>
      <c r="AY13" s="63">
        <f>AY$4*投入係数表!AY13</f>
        <v>0</v>
      </c>
      <c r="AZ13" s="63">
        <f>AZ$4*投入係数表!AZ13</f>
        <v>0</v>
      </c>
      <c r="BA13" s="63">
        <f>BA$4*投入係数表!BA13</f>
        <v>0</v>
      </c>
      <c r="BB13" s="63">
        <f>BB$4*投入係数表!BB13</f>
        <v>0</v>
      </c>
      <c r="BC13" s="63">
        <f>BC$4*投入係数表!BC13</f>
        <v>0</v>
      </c>
      <c r="BD13" s="63">
        <f>BD$4*投入係数表!BD13</f>
        <v>0</v>
      </c>
      <c r="BE13" s="63">
        <f>BE$4*投入係数表!BE13</f>
        <v>0</v>
      </c>
      <c r="BF13" s="63">
        <f>BF$4*投入係数表!BF13</f>
        <v>0</v>
      </c>
      <c r="BG13" s="63">
        <f>BG$4*投入係数表!BG13</f>
        <v>0</v>
      </c>
      <c r="BH13" s="63">
        <f>BH$4*投入係数表!BH13</f>
        <v>0</v>
      </c>
      <c r="BI13" s="63">
        <f>BI$4*投入係数表!BI13</f>
        <v>0</v>
      </c>
      <c r="BJ13" s="63">
        <f>BJ$4*投入係数表!BJ13</f>
        <v>0</v>
      </c>
      <c r="BK13" s="63">
        <f>BK$4*投入係数表!BK13</f>
        <v>0</v>
      </c>
      <c r="BL13" s="63">
        <f>BL$4*投入係数表!BL13</f>
        <v>0</v>
      </c>
      <c r="BM13" s="63">
        <f>BM$4*投入係数表!BM13</f>
        <v>0</v>
      </c>
      <c r="BN13" s="63">
        <f>BN$4*投入係数表!BN13</f>
        <v>0</v>
      </c>
      <c r="BO13" s="63">
        <f>BO$4*投入係数表!BO13</f>
        <v>0</v>
      </c>
      <c r="BP13" s="63">
        <f>BP$4*投入係数表!BP13</f>
        <v>0</v>
      </c>
      <c r="BQ13" s="63">
        <f>BQ$4*投入係数表!BQ13</f>
        <v>0</v>
      </c>
      <c r="BR13" s="63">
        <f>BR$4*投入係数表!BR13</f>
        <v>0</v>
      </c>
      <c r="BS13" s="63">
        <f>BS$4*投入係数表!BS13</f>
        <v>0</v>
      </c>
      <c r="BT13" s="63">
        <f>BT$4*投入係数表!BT13</f>
        <v>8.7570999404030705E-3</v>
      </c>
      <c r="BU13" s="63">
        <f>BU$4*投入係数表!BU13</f>
        <v>0</v>
      </c>
      <c r="BV13" s="63">
        <f>BV$4*投入係数表!BV13</f>
        <v>0</v>
      </c>
      <c r="BW13" s="63">
        <f>BW$4*投入係数表!BW13</f>
        <v>0</v>
      </c>
      <c r="BX13" s="63">
        <f>BX$4*投入係数表!BX13</f>
        <v>0</v>
      </c>
      <c r="BY13" s="63">
        <f>BY$4*投入係数表!BY13</f>
        <v>0</v>
      </c>
      <c r="BZ13" s="63">
        <f>BZ$4*投入係数表!BZ13</f>
        <v>0</v>
      </c>
      <c r="CA13" s="63">
        <f>CA$4*投入係数表!CA13</f>
        <v>0</v>
      </c>
      <c r="CB13" s="63">
        <f>CB$4*投入係数表!CB13</f>
        <v>0</v>
      </c>
      <c r="CC13" s="63">
        <f>CC$4*投入係数表!CC13</f>
        <v>0</v>
      </c>
      <c r="CD13" s="63">
        <f>CD$4*投入係数表!CD13</f>
        <v>0</v>
      </c>
      <c r="CE13" s="63">
        <f>CE$4*投入係数表!CE13</f>
        <v>2.3665872934714331E-2</v>
      </c>
      <c r="CF13" s="63">
        <f>CF$4*投入係数表!CF13</f>
        <v>0</v>
      </c>
      <c r="CG13" s="63">
        <f>CG$4*投入係数表!CG13</f>
        <v>0</v>
      </c>
      <c r="CH13" s="63">
        <f>CH$4*投入係数表!CH13</f>
        <v>0</v>
      </c>
      <c r="CI13" s="63">
        <f>CI$4*投入係数表!CI13</f>
        <v>0</v>
      </c>
      <c r="CJ13" s="63">
        <f>CJ$4*投入係数表!CJ13</f>
        <v>0</v>
      </c>
      <c r="CK13" s="63">
        <f>CK$4*投入係数表!CK13</f>
        <v>0</v>
      </c>
      <c r="CL13" s="63">
        <f>CL$4*投入係数表!CL13</f>
        <v>2.2978752040390083E-3</v>
      </c>
      <c r="CM13" s="63">
        <f>CM$4*投入係数表!CM13</f>
        <v>9.0569711790195254E-3</v>
      </c>
      <c r="CN13" s="63">
        <f>CN$4*投入係数表!CN13</f>
        <v>0</v>
      </c>
      <c r="CO13" s="63">
        <f>CO$4*投入係数表!CO13</f>
        <v>4.8374646535815809E-2</v>
      </c>
      <c r="CP13" s="63">
        <f>CP$4*投入係数表!CP13</f>
        <v>0</v>
      </c>
      <c r="CQ13" s="63">
        <f>CQ$4*投入係数表!CQ13</f>
        <v>0.12717972693928212</v>
      </c>
      <c r="CR13" s="63">
        <f>CR$4*投入係数表!CR13</f>
        <v>0.242797210633584</v>
      </c>
      <c r="CS13" s="63">
        <f>CS$4*投入係数表!CS13</f>
        <v>0</v>
      </c>
      <c r="CT13" s="63">
        <f>CT$4*投入係数表!CT13</f>
        <v>0</v>
      </c>
      <c r="CU13" s="63">
        <f>CU$4*投入係数表!CU13</f>
        <v>0</v>
      </c>
      <c r="CV13" s="63">
        <f>CV$4*投入係数表!CV13</f>
        <v>0</v>
      </c>
      <c r="CW13" s="63">
        <f>CW$4*投入係数表!CW13</f>
        <v>7.14041537581345E-4</v>
      </c>
      <c r="CX13" s="63">
        <f>CX$4*投入係数表!CX13</f>
        <v>2.3561717406651854</v>
      </c>
      <c r="CY13" s="63">
        <f>CY$4*投入係数表!CY13</f>
        <v>7.8757349373577696</v>
      </c>
      <c r="CZ13" s="63">
        <f>CZ$4*投入係数表!CZ13</f>
        <v>0</v>
      </c>
      <c r="DA13" s="63">
        <f>DA$4*投入係数表!DA13</f>
        <v>0</v>
      </c>
      <c r="DB13" s="63">
        <f>DB$4*投入係数表!DB13</f>
        <v>0.13803943696031115</v>
      </c>
      <c r="DC13" s="63">
        <f>DC$4*投入係数表!DC13</f>
        <v>0</v>
      </c>
      <c r="DD13" s="63">
        <f>DD$4*投入係数表!DD13</f>
        <v>0.30462240619858832</v>
      </c>
      <c r="DE13" s="345">
        <f t="shared" si="0"/>
        <v>16.413660080306077</v>
      </c>
    </row>
    <row r="14" spans="1:109" s="1" customFormat="1" ht="12">
      <c r="A14" s="30" t="s">
        <v>203</v>
      </c>
      <c r="B14" s="30" t="s">
        <v>464</v>
      </c>
      <c r="C14" s="63">
        <f>C$4*投入係数表!C14</f>
        <v>0.81232910763112098</v>
      </c>
      <c r="D14" s="63">
        <f>D$4*投入係数表!D14</f>
        <v>35.970944933885228</v>
      </c>
      <c r="E14" s="63">
        <f>E$4*投入係数表!E14</f>
        <v>1.598522254982061</v>
      </c>
      <c r="F14" s="63">
        <f>F$4*投入係数表!F14</f>
        <v>0.47239718414227488</v>
      </c>
      <c r="G14" s="63">
        <f>G$4*投入係数表!G14</f>
        <v>5.3283604876878448</v>
      </c>
      <c r="H14" s="63">
        <f>H$4*投入係数表!H14</f>
        <v>0</v>
      </c>
      <c r="I14" s="63">
        <f>I$4*投入係数表!I14</f>
        <v>0</v>
      </c>
      <c r="J14" s="63">
        <f>J$4*投入係数表!J14</f>
        <v>-3.8824849456646233E-4</v>
      </c>
      <c r="K14" s="63">
        <f>K$4*投入係数表!K14</f>
        <v>0</v>
      </c>
      <c r="L14" s="63">
        <f>L$4*投入係数表!L14</f>
        <v>4.6229593158849438</v>
      </c>
      <c r="M14" s="63">
        <f>M$4*投入係数表!M14</f>
        <v>0</v>
      </c>
      <c r="N14" s="63">
        <f>N$4*投入係数表!N14</f>
        <v>0</v>
      </c>
      <c r="O14" s="63">
        <f>O$4*投入係数表!O14</f>
        <v>0</v>
      </c>
      <c r="P14" s="63">
        <f>P$4*投入係数表!P14</f>
        <v>0</v>
      </c>
      <c r="Q14" s="63">
        <f>Q$4*投入係数表!Q14</f>
        <v>0</v>
      </c>
      <c r="R14" s="63">
        <f>R$4*投入係数表!R14</f>
        <v>0</v>
      </c>
      <c r="S14" s="63">
        <f>S$4*投入係数表!S14</f>
        <v>0</v>
      </c>
      <c r="T14" s="63">
        <f>T$4*投入係数表!T14</f>
        <v>0</v>
      </c>
      <c r="U14" s="63">
        <f>U$4*投入係数表!U14</f>
        <v>3.5947516625726442E-2</v>
      </c>
      <c r="V14" s="63">
        <f>V$4*投入係数表!V14</f>
        <v>0</v>
      </c>
      <c r="W14" s="63">
        <f>W$4*投入係数表!W14</f>
        <v>0</v>
      </c>
      <c r="X14" s="63">
        <f>X$4*投入係数表!X14</f>
        <v>0</v>
      </c>
      <c r="Y14" s="63">
        <f>Y$4*投入係数表!Y14</f>
        <v>0</v>
      </c>
      <c r="Z14" s="63">
        <f>Z$4*投入係数表!Z14</f>
        <v>0</v>
      </c>
      <c r="AA14" s="63">
        <f>AA$4*投入係数表!AA14</f>
        <v>0</v>
      </c>
      <c r="AB14" s="63">
        <f>AB$4*投入係数表!AB14</f>
        <v>0</v>
      </c>
      <c r="AC14" s="63">
        <f>AC$4*投入係数表!AC14</f>
        <v>0</v>
      </c>
      <c r="AD14" s="63">
        <f>AD$4*投入係数表!AD14</f>
        <v>0</v>
      </c>
      <c r="AE14" s="63">
        <f>AE$4*投入係数表!AE14</f>
        <v>0</v>
      </c>
      <c r="AF14" s="63">
        <f>AF$4*投入係数表!AF14</f>
        <v>0</v>
      </c>
      <c r="AG14" s="63">
        <f>AG$4*投入係数表!AG14</f>
        <v>0</v>
      </c>
      <c r="AH14" s="63">
        <f>AH$4*投入係数表!AH14</f>
        <v>0</v>
      </c>
      <c r="AI14" s="63">
        <f>AI$4*投入係数表!AI14</f>
        <v>0</v>
      </c>
      <c r="AJ14" s="63">
        <f>AJ$4*投入係数表!AJ14</f>
        <v>0</v>
      </c>
      <c r="AK14" s="63">
        <f>AK$4*投入係数表!AK14</f>
        <v>0</v>
      </c>
      <c r="AL14" s="63">
        <f>AL$4*投入係数表!AL14</f>
        <v>0</v>
      </c>
      <c r="AM14" s="63">
        <f>AM$4*投入係数表!AM14</f>
        <v>0</v>
      </c>
      <c r="AN14" s="63">
        <f>AN$4*投入係数表!AN14</f>
        <v>0</v>
      </c>
      <c r="AO14" s="63">
        <f>AO$4*投入係数表!AO14</f>
        <v>0</v>
      </c>
      <c r="AP14" s="63">
        <f>AP$4*投入係数表!AP14</f>
        <v>0</v>
      </c>
      <c r="AQ14" s="63">
        <f>AQ$4*投入係数表!AQ14</f>
        <v>0</v>
      </c>
      <c r="AR14" s="63">
        <f>AR$4*投入係数表!AR14</f>
        <v>0</v>
      </c>
      <c r="AS14" s="63">
        <f>AS$4*投入係数表!AS14</f>
        <v>0</v>
      </c>
      <c r="AT14" s="63">
        <f>AT$4*投入係数表!AT14</f>
        <v>0</v>
      </c>
      <c r="AU14" s="63">
        <f>AU$4*投入係数表!AU14</f>
        <v>0</v>
      </c>
      <c r="AV14" s="63">
        <f>AV$4*投入係数表!AV14</f>
        <v>0</v>
      </c>
      <c r="AW14" s="63">
        <f>AW$4*投入係数表!AW14</f>
        <v>0</v>
      </c>
      <c r="AX14" s="63">
        <f>AX$4*投入係数表!AX14</f>
        <v>0</v>
      </c>
      <c r="AY14" s="63">
        <f>AY$4*投入係数表!AY14</f>
        <v>0</v>
      </c>
      <c r="AZ14" s="63">
        <f>AZ$4*投入係数表!AZ14</f>
        <v>0</v>
      </c>
      <c r="BA14" s="63">
        <f>BA$4*投入係数表!BA14</f>
        <v>0</v>
      </c>
      <c r="BB14" s="63">
        <f>BB$4*投入係数表!BB14</f>
        <v>0</v>
      </c>
      <c r="BC14" s="63">
        <f>BC$4*投入係数表!BC14</f>
        <v>0</v>
      </c>
      <c r="BD14" s="63">
        <f>BD$4*投入係数表!BD14</f>
        <v>0</v>
      </c>
      <c r="BE14" s="63">
        <f>BE$4*投入係数表!BE14</f>
        <v>0</v>
      </c>
      <c r="BF14" s="63">
        <f>BF$4*投入係数表!BF14</f>
        <v>0</v>
      </c>
      <c r="BG14" s="63">
        <f>BG$4*投入係数表!BG14</f>
        <v>0</v>
      </c>
      <c r="BH14" s="63">
        <f>BH$4*投入係数表!BH14</f>
        <v>0</v>
      </c>
      <c r="BI14" s="63">
        <f>BI$4*投入係数表!BI14</f>
        <v>0</v>
      </c>
      <c r="BJ14" s="63">
        <f>BJ$4*投入係数表!BJ14</f>
        <v>0</v>
      </c>
      <c r="BK14" s="63">
        <f>BK$4*投入係数表!BK14</f>
        <v>0</v>
      </c>
      <c r="BL14" s="63">
        <f>BL$4*投入係数表!BL14</f>
        <v>0</v>
      </c>
      <c r="BM14" s="63">
        <f>BM$4*投入係数表!BM14</f>
        <v>0</v>
      </c>
      <c r="BN14" s="63">
        <f>BN$4*投入係数表!BN14</f>
        <v>7.645563890919211E-3</v>
      </c>
      <c r="BO14" s="63">
        <f>BO$4*投入係数表!BO14</f>
        <v>0</v>
      </c>
      <c r="BP14" s="63">
        <f>BP$4*投入係数表!BP14</f>
        <v>0</v>
      </c>
      <c r="BQ14" s="63">
        <f>BQ$4*投入係数表!BQ14</f>
        <v>0</v>
      </c>
      <c r="BR14" s="63">
        <f>BR$4*投入係数表!BR14</f>
        <v>0</v>
      </c>
      <c r="BS14" s="63">
        <f>BS$4*投入係数表!BS14</f>
        <v>0</v>
      </c>
      <c r="BT14" s="63">
        <f>BT$4*投入係数表!BT14</f>
        <v>5.4905626610463696E-3</v>
      </c>
      <c r="BU14" s="63">
        <f>BU$4*投入係数表!BU14</f>
        <v>0</v>
      </c>
      <c r="BV14" s="63">
        <f>BV$4*投入係数表!BV14</f>
        <v>0</v>
      </c>
      <c r="BW14" s="63">
        <f>BW$4*投入係数表!BW14</f>
        <v>0</v>
      </c>
      <c r="BX14" s="63">
        <f>BX$4*投入係数表!BX14</f>
        <v>0</v>
      </c>
      <c r="BY14" s="63">
        <f>BY$4*投入係数表!BY14</f>
        <v>0</v>
      </c>
      <c r="BZ14" s="63">
        <f>BZ$4*投入係数表!BZ14</f>
        <v>0</v>
      </c>
      <c r="CA14" s="63">
        <f>CA$4*投入係数表!CA14</f>
        <v>0</v>
      </c>
      <c r="CB14" s="63">
        <f>CB$4*投入係数表!CB14</f>
        <v>0</v>
      </c>
      <c r="CC14" s="63">
        <f>CC$4*投入係数表!CC14</f>
        <v>0</v>
      </c>
      <c r="CD14" s="63">
        <f>CD$4*投入係数表!CD14</f>
        <v>0</v>
      </c>
      <c r="CE14" s="63">
        <f>CE$4*投入係数表!CE14</f>
        <v>0</v>
      </c>
      <c r="CF14" s="63">
        <f>CF$4*投入係数表!CF14</f>
        <v>0</v>
      </c>
      <c r="CG14" s="63">
        <f>CG$4*投入係数表!CG14</f>
        <v>0</v>
      </c>
      <c r="CH14" s="63">
        <f>CH$4*投入係数表!CH14</f>
        <v>0</v>
      </c>
      <c r="CI14" s="63">
        <f>CI$4*投入係数表!CI14</f>
        <v>0</v>
      </c>
      <c r="CJ14" s="63">
        <f>CJ$4*投入係数表!CJ14</f>
        <v>0</v>
      </c>
      <c r="CK14" s="63">
        <f>CK$4*投入係数表!CK14</f>
        <v>0</v>
      </c>
      <c r="CL14" s="63">
        <f>CL$4*投入係数表!CL14</f>
        <v>0</v>
      </c>
      <c r="CM14" s="63">
        <f>CM$4*投入係数表!CM14</f>
        <v>2.4340610043614975E-2</v>
      </c>
      <c r="CN14" s="63">
        <f>CN$4*投入係数表!CN14</f>
        <v>0.40843572511483722</v>
      </c>
      <c r="CO14" s="63">
        <f>CO$4*投入係数表!CO14</f>
        <v>3.961076481950117E-3</v>
      </c>
      <c r="CP14" s="63">
        <f>CP$4*投入係数表!CP14</f>
        <v>0</v>
      </c>
      <c r="CQ14" s="63">
        <f>CQ$4*投入係数表!CQ14</f>
        <v>5.8441450015862678E-3</v>
      </c>
      <c r="CR14" s="63">
        <f>CR$4*投入係数表!CR14</f>
        <v>2.1011297074060155E-3</v>
      </c>
      <c r="CS14" s="63">
        <f>CS$4*投入係数表!CS14</f>
        <v>0</v>
      </c>
      <c r="CT14" s="63">
        <f>CT$4*投入係数表!CT14</f>
        <v>0</v>
      </c>
      <c r="CU14" s="63">
        <f>CU$4*投入係数表!CU14</f>
        <v>0</v>
      </c>
      <c r="CV14" s="63">
        <f>CV$4*投入係数表!CV14</f>
        <v>0</v>
      </c>
      <c r="CW14" s="63">
        <f>CW$4*投入係数表!CW14</f>
        <v>0</v>
      </c>
      <c r="CX14" s="63">
        <f>CX$4*投入係数表!CX14</f>
        <v>0</v>
      </c>
      <c r="CY14" s="63">
        <f>CY$4*投入係数表!CY14</f>
        <v>0</v>
      </c>
      <c r="CZ14" s="63">
        <f>CZ$4*投入係数表!CZ14</f>
        <v>0</v>
      </c>
      <c r="DA14" s="63">
        <f>DA$4*投入係数表!DA14</f>
        <v>0.14302995448821551</v>
      </c>
      <c r="DB14" s="63">
        <f>DB$4*投入係数表!DB14</f>
        <v>0</v>
      </c>
      <c r="DC14" s="63">
        <f>DC$4*投入係数表!DC14</f>
        <v>0</v>
      </c>
      <c r="DD14" s="63">
        <f>DD$4*投入係数表!DD14</f>
        <v>0</v>
      </c>
      <c r="DE14" s="345">
        <f t="shared" si="0"/>
        <v>49.441921319734199</v>
      </c>
    </row>
    <row r="15" spans="1:109" s="1" customFormat="1" ht="12">
      <c r="A15" s="30" t="s">
        <v>204</v>
      </c>
      <c r="B15" s="30" t="s">
        <v>10</v>
      </c>
      <c r="C15" s="63">
        <f>C$4*投入係数表!C15</f>
        <v>0</v>
      </c>
      <c r="D15" s="63">
        <f>D$4*投入係数表!D15</f>
        <v>0</v>
      </c>
      <c r="E15" s="63">
        <f>E$4*投入係数表!E15</f>
        <v>0</v>
      </c>
      <c r="F15" s="63">
        <f>F$4*投入係数表!F15</f>
        <v>0</v>
      </c>
      <c r="G15" s="63">
        <f>G$4*投入係数表!G15</f>
        <v>0</v>
      </c>
      <c r="H15" s="63">
        <f>H$4*投入係数表!H15</f>
        <v>0</v>
      </c>
      <c r="I15" s="63">
        <f>I$4*投入係数表!I15</f>
        <v>0</v>
      </c>
      <c r="J15" s="63">
        <f>J$4*投入係数表!J15</f>
        <v>0</v>
      </c>
      <c r="K15" s="63">
        <f>K$4*投入係数表!K15</f>
        <v>0</v>
      </c>
      <c r="L15" s="63">
        <f>L$4*投入係数表!L15</f>
        <v>0</v>
      </c>
      <c r="M15" s="63">
        <f>M$4*投入係数表!M15</f>
        <v>0</v>
      </c>
      <c r="N15" s="63">
        <f>N$4*投入係数表!N15</f>
        <v>0</v>
      </c>
      <c r="O15" s="63">
        <f>O$4*投入係数表!O15</f>
        <v>0</v>
      </c>
      <c r="P15" s="63">
        <f>P$4*投入係数表!P15</f>
        <v>0</v>
      </c>
      <c r="Q15" s="63">
        <f>Q$4*投入係数表!Q15</f>
        <v>0</v>
      </c>
      <c r="R15" s="63">
        <f>R$4*投入係数表!R15</f>
        <v>0</v>
      </c>
      <c r="S15" s="63">
        <f>S$4*投入係数表!S15</f>
        <v>0</v>
      </c>
      <c r="T15" s="63">
        <f>T$4*投入係数表!T15</f>
        <v>0</v>
      </c>
      <c r="U15" s="63">
        <f>U$4*投入係数表!U15</f>
        <v>0</v>
      </c>
      <c r="V15" s="63">
        <f>V$4*投入係数表!V15</f>
        <v>0</v>
      </c>
      <c r="W15" s="63">
        <f>W$4*投入係数表!W15</f>
        <v>0</v>
      </c>
      <c r="X15" s="63">
        <f>X$4*投入係数表!X15</f>
        <v>0</v>
      </c>
      <c r="Y15" s="63">
        <f>Y$4*投入係数表!Y15</f>
        <v>0</v>
      </c>
      <c r="Z15" s="63">
        <f>Z$4*投入係数表!Z15</f>
        <v>0</v>
      </c>
      <c r="AA15" s="63">
        <f>AA$4*投入係数表!AA15</f>
        <v>0</v>
      </c>
      <c r="AB15" s="63">
        <f>AB$4*投入係数表!AB15</f>
        <v>0</v>
      </c>
      <c r="AC15" s="63">
        <f>AC$4*投入係数表!AC15</f>
        <v>0</v>
      </c>
      <c r="AD15" s="63">
        <f>AD$4*投入係数表!AD15</f>
        <v>0</v>
      </c>
      <c r="AE15" s="63">
        <f>AE$4*投入係数表!AE15</f>
        <v>0</v>
      </c>
      <c r="AF15" s="63">
        <f>AF$4*投入係数表!AF15</f>
        <v>0</v>
      </c>
      <c r="AG15" s="63">
        <f>AG$4*投入係数表!AG15</f>
        <v>0</v>
      </c>
      <c r="AH15" s="63">
        <f>AH$4*投入係数表!AH15</f>
        <v>0</v>
      </c>
      <c r="AI15" s="63">
        <f>AI$4*投入係数表!AI15</f>
        <v>0</v>
      </c>
      <c r="AJ15" s="63">
        <f>AJ$4*投入係数表!AJ15</f>
        <v>0</v>
      </c>
      <c r="AK15" s="63">
        <f>AK$4*投入係数表!AK15</f>
        <v>0</v>
      </c>
      <c r="AL15" s="63">
        <f>AL$4*投入係数表!AL15</f>
        <v>0</v>
      </c>
      <c r="AM15" s="63">
        <f>AM$4*投入係数表!AM15</f>
        <v>0</v>
      </c>
      <c r="AN15" s="63">
        <f>AN$4*投入係数表!AN15</f>
        <v>0</v>
      </c>
      <c r="AO15" s="63">
        <f>AO$4*投入係数表!AO15</f>
        <v>0</v>
      </c>
      <c r="AP15" s="63">
        <f>AP$4*投入係数表!AP15</f>
        <v>0</v>
      </c>
      <c r="AQ15" s="63">
        <f>AQ$4*投入係数表!AQ15</f>
        <v>0</v>
      </c>
      <c r="AR15" s="63">
        <f>AR$4*投入係数表!AR15</f>
        <v>0</v>
      </c>
      <c r="AS15" s="63">
        <f>AS$4*投入係数表!AS15</f>
        <v>0</v>
      </c>
      <c r="AT15" s="63">
        <f>AT$4*投入係数表!AT15</f>
        <v>0</v>
      </c>
      <c r="AU15" s="63">
        <f>AU$4*投入係数表!AU15</f>
        <v>0</v>
      </c>
      <c r="AV15" s="63">
        <f>AV$4*投入係数表!AV15</f>
        <v>0</v>
      </c>
      <c r="AW15" s="63">
        <f>AW$4*投入係数表!AW15</f>
        <v>0</v>
      </c>
      <c r="AX15" s="63">
        <f>AX$4*投入係数表!AX15</f>
        <v>0</v>
      </c>
      <c r="AY15" s="63">
        <f>AY$4*投入係数表!AY15</f>
        <v>0</v>
      </c>
      <c r="AZ15" s="63">
        <f>AZ$4*投入係数表!AZ15</f>
        <v>0</v>
      </c>
      <c r="BA15" s="63">
        <f>BA$4*投入係数表!BA15</f>
        <v>0</v>
      </c>
      <c r="BB15" s="63">
        <f>BB$4*投入係数表!BB15</f>
        <v>0</v>
      </c>
      <c r="BC15" s="63">
        <f>BC$4*投入係数表!BC15</f>
        <v>0</v>
      </c>
      <c r="BD15" s="63">
        <f>BD$4*投入係数表!BD15</f>
        <v>0</v>
      </c>
      <c r="BE15" s="63">
        <f>BE$4*投入係数表!BE15</f>
        <v>0</v>
      </c>
      <c r="BF15" s="63">
        <f>BF$4*投入係数表!BF15</f>
        <v>0</v>
      </c>
      <c r="BG15" s="63">
        <f>BG$4*投入係数表!BG15</f>
        <v>0</v>
      </c>
      <c r="BH15" s="63">
        <f>BH$4*投入係数表!BH15</f>
        <v>0</v>
      </c>
      <c r="BI15" s="63">
        <f>BI$4*投入係数表!BI15</f>
        <v>0</v>
      </c>
      <c r="BJ15" s="63">
        <f>BJ$4*投入係数表!BJ15</f>
        <v>0</v>
      </c>
      <c r="BK15" s="63">
        <f>BK$4*投入係数表!BK15</f>
        <v>0</v>
      </c>
      <c r="BL15" s="63">
        <f>BL$4*投入係数表!BL15</f>
        <v>0</v>
      </c>
      <c r="BM15" s="63">
        <f>BM$4*投入係数表!BM15</f>
        <v>0</v>
      </c>
      <c r="BN15" s="63">
        <f>BN$4*投入係数表!BN15</f>
        <v>0</v>
      </c>
      <c r="BO15" s="63">
        <f>BO$4*投入係数表!BO15</f>
        <v>0</v>
      </c>
      <c r="BP15" s="63">
        <f>BP$4*投入係数表!BP15</f>
        <v>0</v>
      </c>
      <c r="BQ15" s="63">
        <f>BQ$4*投入係数表!BQ15</f>
        <v>0</v>
      </c>
      <c r="BR15" s="63">
        <f>BR$4*投入係数表!BR15</f>
        <v>0</v>
      </c>
      <c r="BS15" s="63">
        <f>BS$4*投入係数表!BS15</f>
        <v>0</v>
      </c>
      <c r="BT15" s="63">
        <f>BT$4*投入係数表!BT15</f>
        <v>0</v>
      </c>
      <c r="BU15" s="63">
        <f>BU$4*投入係数表!BU15</f>
        <v>0</v>
      </c>
      <c r="BV15" s="63">
        <f>BV$4*投入係数表!BV15</f>
        <v>0</v>
      </c>
      <c r="BW15" s="63">
        <f>BW$4*投入係数表!BW15</f>
        <v>0</v>
      </c>
      <c r="BX15" s="63">
        <f>BX$4*投入係数表!BX15</f>
        <v>0</v>
      </c>
      <c r="BY15" s="63">
        <f>BY$4*投入係数表!BY15</f>
        <v>0</v>
      </c>
      <c r="BZ15" s="63">
        <f>BZ$4*投入係数表!BZ15</f>
        <v>0</v>
      </c>
      <c r="CA15" s="63">
        <f>CA$4*投入係数表!CA15</f>
        <v>0</v>
      </c>
      <c r="CB15" s="63">
        <f>CB$4*投入係数表!CB15</f>
        <v>0</v>
      </c>
      <c r="CC15" s="63">
        <f>CC$4*投入係数表!CC15</f>
        <v>0</v>
      </c>
      <c r="CD15" s="63">
        <f>CD$4*投入係数表!CD15</f>
        <v>0</v>
      </c>
      <c r="CE15" s="63">
        <f>CE$4*投入係数表!CE15</f>
        <v>0</v>
      </c>
      <c r="CF15" s="63">
        <f>CF$4*投入係数表!CF15</f>
        <v>0</v>
      </c>
      <c r="CG15" s="63">
        <f>CG$4*投入係数表!CG15</f>
        <v>0</v>
      </c>
      <c r="CH15" s="63">
        <f>CH$4*投入係数表!CH15</f>
        <v>0</v>
      </c>
      <c r="CI15" s="63">
        <f>CI$4*投入係数表!CI15</f>
        <v>0</v>
      </c>
      <c r="CJ15" s="63">
        <f>CJ$4*投入係数表!CJ15</f>
        <v>0</v>
      </c>
      <c r="CK15" s="63">
        <f>CK$4*投入係数表!CK15</f>
        <v>0</v>
      </c>
      <c r="CL15" s="63">
        <f>CL$4*投入係数表!CL15</f>
        <v>0</v>
      </c>
      <c r="CM15" s="63">
        <f>CM$4*投入係数表!CM15</f>
        <v>0</v>
      </c>
      <c r="CN15" s="63">
        <f>CN$4*投入係数表!CN15</f>
        <v>0</v>
      </c>
      <c r="CO15" s="63">
        <f>CO$4*投入係数表!CO15</f>
        <v>0</v>
      </c>
      <c r="CP15" s="63">
        <f>CP$4*投入係数表!CP15</f>
        <v>0</v>
      </c>
      <c r="CQ15" s="63">
        <f>CQ$4*投入係数表!CQ15</f>
        <v>0</v>
      </c>
      <c r="CR15" s="63">
        <f>CR$4*投入係数表!CR15</f>
        <v>0</v>
      </c>
      <c r="CS15" s="63">
        <f>CS$4*投入係数表!CS15</f>
        <v>0</v>
      </c>
      <c r="CT15" s="63">
        <f>CT$4*投入係数表!CT15</f>
        <v>0</v>
      </c>
      <c r="CU15" s="63">
        <f>CU$4*投入係数表!CU15</f>
        <v>0</v>
      </c>
      <c r="CV15" s="63">
        <f>CV$4*投入係数表!CV15</f>
        <v>0</v>
      </c>
      <c r="CW15" s="63">
        <f>CW$4*投入係数表!CW15</f>
        <v>0</v>
      </c>
      <c r="CX15" s="63">
        <f>CX$4*投入係数表!CX15</f>
        <v>0</v>
      </c>
      <c r="CY15" s="63">
        <f>CY$4*投入係数表!CY15</f>
        <v>0</v>
      </c>
      <c r="CZ15" s="63">
        <f>CZ$4*投入係数表!CZ15</f>
        <v>0</v>
      </c>
      <c r="DA15" s="63">
        <f>DA$4*投入係数表!DA15</f>
        <v>0</v>
      </c>
      <c r="DB15" s="63">
        <f>DB$4*投入係数表!DB15</f>
        <v>0</v>
      </c>
      <c r="DC15" s="63">
        <f>DC$4*投入係数表!DC15</f>
        <v>0</v>
      </c>
      <c r="DD15" s="63">
        <f>DD$4*投入係数表!DD15</f>
        <v>0</v>
      </c>
      <c r="DE15" s="345">
        <f t="shared" si="0"/>
        <v>0</v>
      </c>
    </row>
    <row r="16" spans="1:109" s="1" customFormat="1" ht="12">
      <c r="A16" s="30" t="s">
        <v>205</v>
      </c>
      <c r="B16" s="30" t="s">
        <v>11</v>
      </c>
      <c r="C16" s="63">
        <f>C$4*投入係数表!C16</f>
        <v>2.7839920457370122E-2</v>
      </c>
      <c r="D16" s="63">
        <f>D$4*投入係数表!D16</f>
        <v>3.2211824960943158E-3</v>
      </c>
      <c r="E16" s="63">
        <f>E$4*投入係数表!E16</f>
        <v>3.5522716777379132E-3</v>
      </c>
      <c r="F16" s="63">
        <f>F$4*投入係数表!F16</f>
        <v>9.2626898851426456E-2</v>
      </c>
      <c r="G16" s="63">
        <f>G$4*投入係数表!G16</f>
        <v>1.3566271892516739</v>
      </c>
      <c r="H16" s="63">
        <f>H$4*投入係数表!H16</f>
        <v>0</v>
      </c>
      <c r="I16" s="63">
        <f>I$4*投入係数表!I16</f>
        <v>0</v>
      </c>
      <c r="J16" s="63">
        <f>J$4*投入係数表!J16</f>
        <v>1.2941616485548742E-4</v>
      </c>
      <c r="K16" s="63">
        <f>K$4*投入係数表!K16</f>
        <v>2.0534625001509897E-2</v>
      </c>
      <c r="L16" s="63">
        <f>L$4*投入係数表!L16</f>
        <v>0</v>
      </c>
      <c r="M16" s="63">
        <f>M$4*投入係数表!M16</f>
        <v>0</v>
      </c>
      <c r="N16" s="63">
        <f>N$4*投入係数表!N16</f>
        <v>26.477548543689323</v>
      </c>
      <c r="O16" s="63">
        <f>O$4*投入係数表!O16</f>
        <v>22.445817191917079</v>
      </c>
      <c r="P16" s="63">
        <f>P$4*投入係数表!P16</f>
        <v>3.6940353642318867E-2</v>
      </c>
      <c r="Q16" s="63">
        <f>Q$4*投入係数表!Q16</f>
        <v>0.95540369854584317</v>
      </c>
      <c r="R16" s="63">
        <f>R$4*投入係数表!R16</f>
        <v>0.22798596375572538</v>
      </c>
      <c r="S16" s="63">
        <f>S$4*投入係数表!S16</f>
        <v>0.27039206849932401</v>
      </c>
      <c r="T16" s="63">
        <f>T$4*投入係数表!T16</f>
        <v>4.3356620474141454E-2</v>
      </c>
      <c r="U16" s="63">
        <f>U$4*投入係数表!U16</f>
        <v>9.5860044335270497E-2</v>
      </c>
      <c r="V16" s="63">
        <f>V$4*投入係数表!V16</f>
        <v>0</v>
      </c>
      <c r="W16" s="63">
        <f>W$4*投入係数表!W16</f>
        <v>0</v>
      </c>
      <c r="X16" s="63">
        <f>X$4*投入係数表!X16</f>
        <v>0</v>
      </c>
      <c r="Y16" s="63">
        <f>Y$4*投入係数表!Y16</f>
        <v>0</v>
      </c>
      <c r="Z16" s="63">
        <f>Z$4*投入係数表!Z16</f>
        <v>1.0047318024317242</v>
      </c>
      <c r="AA16" s="63">
        <f>AA$4*投入係数表!AA16</f>
        <v>0</v>
      </c>
      <c r="AB16" s="63">
        <f>AB$4*投入係数表!AB16</f>
        <v>6.7677314564158096E-3</v>
      </c>
      <c r="AC16" s="63">
        <f>AC$4*投入係数表!AC16</f>
        <v>0</v>
      </c>
      <c r="AD16" s="63">
        <f>AD$4*投入係数表!AD16</f>
        <v>0</v>
      </c>
      <c r="AE16" s="63">
        <f>AE$4*投入係数表!AE16</f>
        <v>6.2517604545235944E-2</v>
      </c>
      <c r="AF16" s="63">
        <f>AF$4*投入係数表!AF16</f>
        <v>1.6043169535749771</v>
      </c>
      <c r="AG16" s="63">
        <f>AG$4*投入係数表!AG16</f>
        <v>2.6431186386128656</v>
      </c>
      <c r="AH16" s="63">
        <f>AH$4*投入係数表!AH16</f>
        <v>0.2805842126038855</v>
      </c>
      <c r="AI16" s="63">
        <f>AI$4*投入係数表!AI16</f>
        <v>1.0115621554366407E-3</v>
      </c>
      <c r="AJ16" s="63">
        <f>AJ$4*投入係数表!AJ16</f>
        <v>0</v>
      </c>
      <c r="AK16" s="63">
        <f>AK$4*投入係数表!AK16</f>
        <v>9.3516209476309231E-2</v>
      </c>
      <c r="AL16" s="63">
        <f>AL$4*投入係数表!AL16</f>
        <v>0</v>
      </c>
      <c r="AM16" s="63">
        <f>AM$4*投入係数表!AM16</f>
        <v>0</v>
      </c>
      <c r="AN16" s="63">
        <f>AN$4*投入係数表!AN16</f>
        <v>1.2410027302060063E-3</v>
      </c>
      <c r="AO16" s="63">
        <f>AO$4*投入係数表!AO16</f>
        <v>0</v>
      </c>
      <c r="AP16" s="63">
        <f>AP$4*投入係数表!AP16</f>
        <v>0</v>
      </c>
      <c r="AQ16" s="63">
        <f>AQ$4*投入係数表!AQ16</f>
        <v>2.3430788055504935E-2</v>
      </c>
      <c r="AR16" s="63">
        <f>AR$4*投入係数表!AR16</f>
        <v>1.1846469752013901E-2</v>
      </c>
      <c r="AS16" s="63">
        <f>AS$4*投入係数表!AS16</f>
        <v>3.575524654512488E-2</v>
      </c>
      <c r="AT16" s="63">
        <f>AT$4*投入係数表!AT16</f>
        <v>2.5035977627108586E-3</v>
      </c>
      <c r="AU16" s="63">
        <f>AU$4*投入係数表!AU16</f>
        <v>1.1467610949135933E-2</v>
      </c>
      <c r="AV16" s="63">
        <f>AV$4*投入係数表!AV16</f>
        <v>9.4002230416558065E-3</v>
      </c>
      <c r="AW16" s="63">
        <f>AW$4*投入係数表!AW16</f>
        <v>0.11994111981390952</v>
      </c>
      <c r="AX16" s="63">
        <f>AX$4*投入係数表!AX16</f>
        <v>5.9908938413611315E-3</v>
      </c>
      <c r="AY16" s="63">
        <f>AY$4*投入係数表!AY16</f>
        <v>0</v>
      </c>
      <c r="AZ16" s="63">
        <f>AZ$4*投入係数表!AZ16</f>
        <v>0.25600072495780518</v>
      </c>
      <c r="BA16" s="63">
        <f>BA$4*投入係数表!BA16</f>
        <v>0</v>
      </c>
      <c r="BB16" s="63">
        <f>BB$4*投入係数表!BB16</f>
        <v>9.9778458000033821E-2</v>
      </c>
      <c r="BC16" s="63">
        <f>BC$4*投入係数表!BC16</f>
        <v>2.8281391273048264E-2</v>
      </c>
      <c r="BD16" s="63">
        <f>BD$4*投入係数表!BD16</f>
        <v>0</v>
      </c>
      <c r="BE16" s="63">
        <f>BE$4*投入係数表!BE16</f>
        <v>0</v>
      </c>
      <c r="BF16" s="63">
        <f>BF$4*投入係数表!BF16</f>
        <v>1.7386365612087002E-3</v>
      </c>
      <c r="BG16" s="63">
        <f>BG$4*投入係数表!BG16</f>
        <v>7.6361587120567953E-2</v>
      </c>
      <c r="BH16" s="63">
        <f>BH$4*投入係数表!BH16</f>
        <v>0.11697668157985822</v>
      </c>
      <c r="BI16" s="63">
        <f>BI$4*投入係数表!BI16</f>
        <v>6.6432154333307972E-2</v>
      </c>
      <c r="BJ16" s="63">
        <f>BJ$4*投入係数表!BJ16</f>
        <v>0.50971790215573809</v>
      </c>
      <c r="BK16" s="63">
        <f>BK$4*投入係数表!BK16</f>
        <v>3.1620053437890309E-3</v>
      </c>
      <c r="BL16" s="63">
        <f>BL$4*投入係数表!BL16</f>
        <v>4.3239159530447657E-2</v>
      </c>
      <c r="BM16" s="63">
        <f>BM$4*投入係数表!BM16</f>
        <v>0.27842884936501372</v>
      </c>
      <c r="BN16" s="63">
        <f>BN$4*投入係数表!BN16</f>
        <v>1.2538724781107506E-2</v>
      </c>
      <c r="BO16" s="63">
        <f>BO$4*投入係数表!BO16</f>
        <v>3.6182395455491129E-3</v>
      </c>
      <c r="BP16" s="63">
        <f>BP$4*投入係数表!BP16</f>
        <v>0</v>
      </c>
      <c r="BQ16" s="63">
        <f>BQ$4*投入係数表!BQ16</f>
        <v>0</v>
      </c>
      <c r="BR16" s="63">
        <f>BR$4*投入係数表!BR16</f>
        <v>1.0117145899893503E-2</v>
      </c>
      <c r="BS16" s="63">
        <f>BS$4*投入係数表!BS16</f>
        <v>4.4959985612804607E-3</v>
      </c>
      <c r="BT16" s="63">
        <f>BT$4*投入係数表!BT16</f>
        <v>3.0337096222110636E-2</v>
      </c>
      <c r="BU16" s="63">
        <f>BU$4*投入係数表!BU16</f>
        <v>7.6562773818253578E-4</v>
      </c>
      <c r="BV16" s="63">
        <f>BV$4*投入係数表!BV16</f>
        <v>1.6941055292216261E-4</v>
      </c>
      <c r="BW16" s="63">
        <f>BW$4*投入係数表!BW16</f>
        <v>0</v>
      </c>
      <c r="BX16" s="63">
        <f>BX$4*投入係数表!BX16</f>
        <v>0</v>
      </c>
      <c r="BY16" s="63">
        <f>BY$4*投入係数表!BY16</f>
        <v>4.746212286967439E-2</v>
      </c>
      <c r="BZ16" s="63">
        <f>BZ$4*投入係数表!BZ16</f>
        <v>5.8780341192154039E-3</v>
      </c>
      <c r="CA16" s="63">
        <f>CA$4*投入係数表!CA16</f>
        <v>0.29366017544951162</v>
      </c>
      <c r="CB16" s="63">
        <f>CB$4*投入係数表!CB16</f>
        <v>3.8546043248660527E-3</v>
      </c>
      <c r="CC16" s="63">
        <f>CC$4*投入係数表!CC16</f>
        <v>5.6913787983767193E-2</v>
      </c>
      <c r="CD16" s="63">
        <f>CD$4*投入係数表!CD16</f>
        <v>2.7810609747618713E-2</v>
      </c>
      <c r="CE16" s="63">
        <f>CE$4*投入係数表!CE16</f>
        <v>6.4862022117365206E-2</v>
      </c>
      <c r="CF16" s="63">
        <f>CF$4*投入係数表!CF16</f>
        <v>4.3312543312543309E-3</v>
      </c>
      <c r="CG16" s="63">
        <f>CG$4*投入係数表!CG16</f>
        <v>7.3808000787285342E-4</v>
      </c>
      <c r="CH16" s="63">
        <f>CH$4*投入係数表!CH16</f>
        <v>0</v>
      </c>
      <c r="CI16" s="63">
        <f>CI$4*投入係数表!CI16</f>
        <v>3.9816163087004003E-2</v>
      </c>
      <c r="CJ16" s="63">
        <f>CJ$4*投入係数表!CJ16</f>
        <v>0</v>
      </c>
      <c r="CK16" s="63">
        <f>CK$4*投入係数表!CK16</f>
        <v>1.463176719232645E-2</v>
      </c>
      <c r="CL16" s="63">
        <f>CL$4*投入係数表!CL16</f>
        <v>6.7294916689713815E-3</v>
      </c>
      <c r="CM16" s="63">
        <f>CM$4*投入係数表!CM16</f>
        <v>4.7171724890726705E-4</v>
      </c>
      <c r="CN16" s="63">
        <f>CN$4*投入係数表!CN16</f>
        <v>0</v>
      </c>
      <c r="CO16" s="63">
        <f>CO$4*投入係数表!CO16</f>
        <v>5.7930743548520467E-3</v>
      </c>
      <c r="CP16" s="63">
        <f>CP$4*投入係数表!CP16</f>
        <v>0.23162008004285758</v>
      </c>
      <c r="CQ16" s="63">
        <f>CQ$4*投入係数表!CQ16</f>
        <v>8.0704859545715126E-3</v>
      </c>
      <c r="CR16" s="63">
        <f>CR$4*投入係数表!CR16</f>
        <v>7.7041422604887224E-3</v>
      </c>
      <c r="CS16" s="63">
        <f>CS$4*投入係数表!CS16</f>
        <v>9.5307506867746816E-3</v>
      </c>
      <c r="CT16" s="63">
        <f>CT$4*投入係数表!CT16</f>
        <v>1.6674252700552953E-2</v>
      </c>
      <c r="CU16" s="63">
        <f>CU$4*投入係数表!CU16</f>
        <v>0</v>
      </c>
      <c r="CV16" s="63">
        <f>CV$4*投入係数表!CV16</f>
        <v>6.2436912702789889E-4</v>
      </c>
      <c r="CW16" s="63">
        <f>CW$4*投入係数表!CW16</f>
        <v>4.3645788984659706E-2</v>
      </c>
      <c r="CX16" s="63">
        <f>CX$4*投入係数表!CX16</f>
        <v>6.063677273770697E-2</v>
      </c>
      <c r="CY16" s="63">
        <f>CY$4*投入係数表!CY16</f>
        <v>8.168239597338461E-5</v>
      </c>
      <c r="CZ16" s="63">
        <f>CZ$4*投入係数表!CZ16</f>
        <v>1.8394577844438469E-2</v>
      </c>
      <c r="DA16" s="63">
        <f>DA$4*投入係数表!DA16</f>
        <v>0.19012820639941302</v>
      </c>
      <c r="DB16" s="63">
        <f>DB$4*投入係数表!DB16</f>
        <v>3.795244860465976E-2</v>
      </c>
      <c r="DC16" s="63">
        <f>DC$4*投入係数表!DC16</f>
        <v>1.668956298964096</v>
      </c>
      <c r="DD16" s="63">
        <f>DD$4*投入係数表!DD16</f>
        <v>1.4328928514567744E-2</v>
      </c>
      <c r="DE16" s="345">
        <f t="shared" si="0"/>
        <v>62.399439139351024</v>
      </c>
    </row>
    <row r="17" spans="1:109" s="1" customFormat="1" ht="12">
      <c r="A17" s="30" t="s">
        <v>206</v>
      </c>
      <c r="B17" s="30" t="s">
        <v>368</v>
      </c>
      <c r="C17" s="63">
        <f>C$4*投入係数表!C17</f>
        <v>0.53989560029828487</v>
      </c>
      <c r="D17" s="63">
        <f>D$4*投入係数表!D17</f>
        <v>6.9255423666027799E-2</v>
      </c>
      <c r="E17" s="63">
        <f>E$4*投入係数表!E17</f>
        <v>0.50087030656104581</v>
      </c>
      <c r="F17" s="63">
        <f>F$4*投入係数表!F17</f>
        <v>9.262689885142646E-3</v>
      </c>
      <c r="G17" s="63">
        <f>G$4*投入係数表!G17</f>
        <v>0.59979497917075619</v>
      </c>
      <c r="H17" s="63">
        <f>H$4*投入係数表!H17</f>
        <v>0</v>
      </c>
      <c r="I17" s="63">
        <f>I$4*投入係数表!I17</f>
        <v>0.46903315211597912</v>
      </c>
      <c r="J17" s="63">
        <f>J$4*投入係数表!J17</f>
        <v>0.12307477277756855</v>
      </c>
      <c r="K17" s="63">
        <f>K$4*投入係数表!K17</f>
        <v>5.3752400739246496E-2</v>
      </c>
      <c r="L17" s="63">
        <f>L$4*投入係数表!L17</f>
        <v>1.7275632720048372E-3</v>
      </c>
      <c r="M17" s="63">
        <f>M$4*投入係数表!M17</f>
        <v>0</v>
      </c>
      <c r="N17" s="63">
        <f>N$4*投入係数表!N17</f>
        <v>0.18507281553398058</v>
      </c>
      <c r="O17" s="63">
        <f>O$4*投入係数表!O17</f>
        <v>2.1798764527274632</v>
      </c>
      <c r="P17" s="63">
        <f>P$4*投入係数表!P17</f>
        <v>0.17977638772595184</v>
      </c>
      <c r="Q17" s="63">
        <f>Q$4*投入係数表!Q17</f>
        <v>0.19108073970916864</v>
      </c>
      <c r="R17" s="63">
        <f>R$4*投入係数表!R17</f>
        <v>0.12841378079012242</v>
      </c>
      <c r="S17" s="63">
        <f>S$4*投入係数表!S17</f>
        <v>0.14721345951629863</v>
      </c>
      <c r="T17" s="63">
        <f>T$4*投入係数表!T17</f>
        <v>3.3540027159241502E-2</v>
      </c>
      <c r="U17" s="63">
        <f>U$4*投入係数表!U17</f>
        <v>0.4793002216763525</v>
      </c>
      <c r="V17" s="63">
        <f>V$4*投入係数表!V17</f>
        <v>7.3782587309394979E-2</v>
      </c>
      <c r="W17" s="63">
        <f>W$4*投入係数表!W17</f>
        <v>0</v>
      </c>
      <c r="X17" s="63">
        <f>X$4*投入係数表!X17</f>
        <v>5.1699384814514512E-2</v>
      </c>
      <c r="Y17" s="63">
        <f>Y$4*投入係数表!Y17</f>
        <v>4.8103001832007941E-2</v>
      </c>
      <c r="Z17" s="63">
        <f>Z$4*投入係数表!Z17</f>
        <v>7.8242402414336998E-2</v>
      </c>
      <c r="AA17" s="63">
        <f>AA$4*投入係数表!AA17</f>
        <v>9.8637330543874316E-2</v>
      </c>
      <c r="AB17" s="63">
        <f>AB$4*投入係数表!AB17</f>
        <v>9.0951708109392945E-2</v>
      </c>
      <c r="AC17" s="63">
        <f>AC$4*投入係数表!AC17</f>
        <v>0</v>
      </c>
      <c r="AD17" s="63">
        <f>AD$4*投入係数表!AD17</f>
        <v>1.9028771502511796E-2</v>
      </c>
      <c r="AE17" s="63">
        <f>AE$4*投入係数表!AE17</f>
        <v>3.686935652667761E-2</v>
      </c>
      <c r="AF17" s="63">
        <f>AF$4*投入係数表!AF17</f>
        <v>0.22861112681858942</v>
      </c>
      <c r="AG17" s="63">
        <f>AG$4*投入係数表!AG17</f>
        <v>0.15086293599388503</v>
      </c>
      <c r="AH17" s="63">
        <f>AH$4*投入係数表!AH17</f>
        <v>0.48542135640596162</v>
      </c>
      <c r="AI17" s="63">
        <f>AI$4*投入係数表!AI17</f>
        <v>0.10115621554366409</v>
      </c>
      <c r="AJ17" s="63">
        <f>AJ$4*投入係数表!AJ17</f>
        <v>0.47350209433618645</v>
      </c>
      <c r="AK17" s="63">
        <f>AK$4*投入係数表!AK17</f>
        <v>0.18547381546134664</v>
      </c>
      <c r="AL17" s="63">
        <f>AL$4*投入係数表!AL17</f>
        <v>6.0847332914914024E-3</v>
      </c>
      <c r="AM17" s="63">
        <f>AM$4*投入係数表!AM17</f>
        <v>4.1466261850482918E-2</v>
      </c>
      <c r="AN17" s="63">
        <f>AN$4*投入係数表!AN17</f>
        <v>0.12782328121121866</v>
      </c>
      <c r="AO17" s="63">
        <f>AO$4*投入係数表!AO17</f>
        <v>5.6743780008729816E-2</v>
      </c>
      <c r="AP17" s="63">
        <f>AP$4*投入係数表!AP17</f>
        <v>1.8705422132580779E-2</v>
      </c>
      <c r="AQ17" s="63">
        <f>AQ$4*投入係数表!AQ17</f>
        <v>6.4434667152638569E-2</v>
      </c>
      <c r="AR17" s="63">
        <f>AR$4*投入係数表!AR17</f>
        <v>0.10345916916758804</v>
      </c>
      <c r="AS17" s="63">
        <f>AS$4*投入係数表!AS17</f>
        <v>8.9876576015068002E-2</v>
      </c>
      <c r="AT17" s="63">
        <f>AT$4*投入係数表!AT17</f>
        <v>6.592807441805261E-2</v>
      </c>
      <c r="AU17" s="63">
        <f>AU$4*投入係数表!AU17</f>
        <v>7.4713222850431082E-2</v>
      </c>
      <c r="AV17" s="63">
        <f>AV$4*投入係数表!AV17</f>
        <v>8.6738421702551305E-2</v>
      </c>
      <c r="AW17" s="63">
        <f>AW$4*投入係数表!AW17</f>
        <v>0.14174859614371127</v>
      </c>
      <c r="AX17" s="63">
        <f>AX$4*投入係数表!AX17</f>
        <v>0.31751737359213994</v>
      </c>
      <c r="AY17" s="63">
        <f>AY$4*投入係数表!AY17</f>
        <v>0.14784649334800135</v>
      </c>
      <c r="AZ17" s="63">
        <f>AZ$4*投入係数表!AZ17</f>
        <v>0.53239088818658598</v>
      </c>
      <c r="BA17" s="63">
        <f>BA$4*投入係数表!BA17</f>
        <v>9.3056873108370602E-2</v>
      </c>
      <c r="BB17" s="63">
        <f>BB$4*投入係数表!BB17</f>
        <v>9.2047439462500935E-2</v>
      </c>
      <c r="BC17" s="63">
        <f>BC$4*投入係数表!BC17</f>
        <v>0.12983729629899429</v>
      </c>
      <c r="BD17" s="63">
        <f>BD$4*投入係数表!BD17</f>
        <v>6.0245935462573251E-2</v>
      </c>
      <c r="BE17" s="63">
        <f>BE$4*投入係数表!BE17</f>
        <v>0</v>
      </c>
      <c r="BF17" s="63">
        <f>BF$4*投入係数表!BF17</f>
        <v>2.0863638734504402E-2</v>
      </c>
      <c r="BG17" s="63">
        <f>BG$4*投入係数表!BG17</f>
        <v>4.6017026299730902E-2</v>
      </c>
      <c r="BH17" s="63">
        <f>BH$4*投入係数表!BH17</f>
        <v>6.2814875588088237E-2</v>
      </c>
      <c r="BI17" s="63">
        <f>BI$4*投入係数表!BI17</f>
        <v>4.477585732597409E-2</v>
      </c>
      <c r="BJ17" s="63">
        <f>BJ$4*投入係数表!BJ17</f>
        <v>0.83694420971250838</v>
      </c>
      <c r="BK17" s="63">
        <f>BK$4*投入係数表!BK17</f>
        <v>0.15810026718945155</v>
      </c>
      <c r="BL17" s="63">
        <f>BL$4*投入係数表!BL17</f>
        <v>0.33843510674607585</v>
      </c>
      <c r="BM17" s="63">
        <f>BM$4*投入係数表!BM17</f>
        <v>0.17617231184031129</v>
      </c>
      <c r="BN17" s="63">
        <f>BN$4*投入係数表!BN17</f>
        <v>0.12661053803362213</v>
      </c>
      <c r="BO17" s="63">
        <f>BO$4*投入係数表!BO17</f>
        <v>0.15241834085625638</v>
      </c>
      <c r="BP17" s="63">
        <f>BP$4*投入係数表!BP17</f>
        <v>1.2442294051172462E-2</v>
      </c>
      <c r="BQ17" s="63">
        <f>BQ$4*投入係数表!BQ17</f>
        <v>3.3923776128441122E-2</v>
      </c>
      <c r="BR17" s="63">
        <f>BR$4*投入係数表!BR17</f>
        <v>8.8391906283280086E-2</v>
      </c>
      <c r="BS17" s="63">
        <f>BS$4*投入係数表!BS17</f>
        <v>0.19051793903425951</v>
      </c>
      <c r="BT17" s="63">
        <f>BT$4*投入係数表!BT17</f>
        <v>0.40689239365944263</v>
      </c>
      <c r="BU17" s="63">
        <f>BU$4*投入係数表!BU17</f>
        <v>0.14606475849549044</v>
      </c>
      <c r="BV17" s="63">
        <f>BV$4*投入係数表!BV17</f>
        <v>1.2536380916240033E-2</v>
      </c>
      <c r="BW17" s="63">
        <f>BW$4*投入係数表!BW17</f>
        <v>1.9697718807184937E-3</v>
      </c>
      <c r="BX17" s="63">
        <f>BX$4*投入係数表!BX17</f>
        <v>4.6637092531722553E-5</v>
      </c>
      <c r="BY17" s="63">
        <f>BY$4*投入係数表!BY17</f>
        <v>0.12151649897838622</v>
      </c>
      <c r="BZ17" s="63">
        <f>BZ$4*投入係数表!BZ17</f>
        <v>0.11290261761059021</v>
      </c>
      <c r="CA17" s="63">
        <f>CA$4*投入係数表!CA17</f>
        <v>0.28536469026732203</v>
      </c>
      <c r="CB17" s="63">
        <f>CB$4*投入係数表!CB17</f>
        <v>0.17731179894383842</v>
      </c>
      <c r="CC17" s="63">
        <f>CC$4*投入係数表!CC17</f>
        <v>2.9694150252400277E-2</v>
      </c>
      <c r="CD17" s="63">
        <f>CD$4*投入係数表!CD17</f>
        <v>9.3860807898213161E-2</v>
      </c>
      <c r="CE17" s="63">
        <f>CE$4*投入係数表!CE17</f>
        <v>0.16975150833418551</v>
      </c>
      <c r="CF17" s="63">
        <f>CF$4*投入係数表!CF17</f>
        <v>0.17541580041580043</v>
      </c>
      <c r="CG17" s="63">
        <f>CG$4*投入係数表!CG17</f>
        <v>2.3618560251931309E-2</v>
      </c>
      <c r="CH17" s="63">
        <f>CH$4*投入係数表!CH17</f>
        <v>8.1850235057085288E-2</v>
      </c>
      <c r="CI17" s="63">
        <f>CI$4*投入係数表!CI17</f>
        <v>0.10048841160053391</v>
      </c>
      <c r="CJ17" s="63">
        <f>CJ$4*投入係数表!CJ17</f>
        <v>8.8726513569937368E-2</v>
      </c>
      <c r="CK17" s="63">
        <f>CK$4*投入係数表!CK17</f>
        <v>0.11217688180783614</v>
      </c>
      <c r="CL17" s="63">
        <f>CL$4*投入係数表!CL17</f>
        <v>0.34459921363427842</v>
      </c>
      <c r="CM17" s="63">
        <f>CM$4*投入係数表!CM17</f>
        <v>9.8117187772711525E-3</v>
      </c>
      <c r="CN17" s="63">
        <f>CN$4*投入係数表!CN17</f>
        <v>9.0936347385332517E-2</v>
      </c>
      <c r="CO17" s="63">
        <f>CO$4*投入係数表!CO17</f>
        <v>0.21058072847167311</v>
      </c>
      <c r="CP17" s="63">
        <f>CP$4*投入係数表!CP17</f>
        <v>0.48057227491885418</v>
      </c>
      <c r="CQ17" s="63">
        <f>CQ$4*投入係数表!CQ17</f>
        <v>0.56465572420088284</v>
      </c>
      <c r="CR17" s="63">
        <f>CR$4*投入係数表!CR17</f>
        <v>0.28575364020721805</v>
      </c>
      <c r="CS17" s="63">
        <f>CS$4*投入係数表!CS17</f>
        <v>2.1853450692381005</v>
      </c>
      <c r="CT17" s="63">
        <f>CT$4*投入係数表!CT17</f>
        <v>0.36728421489055829</v>
      </c>
      <c r="CU17" s="63">
        <f>CU$4*投入係数表!CU17</f>
        <v>3.9797243517238491E-2</v>
      </c>
      <c r="CV17" s="63">
        <f>CV$4*投入係数表!CV17</f>
        <v>7.8046140878487366E-2</v>
      </c>
      <c r="CW17" s="63">
        <f>CW$4*投入係数表!CW17</f>
        <v>0.17476166632303416</v>
      </c>
      <c r="CX17" s="63">
        <f>CX$4*投入係数表!CX17</f>
        <v>0.93597189918703405</v>
      </c>
      <c r="CY17" s="63">
        <f>CY$4*投入係数表!CY17</f>
        <v>6.7551341469989076E-2</v>
      </c>
      <c r="CZ17" s="63">
        <f>CZ$4*投入係数表!CZ17</f>
        <v>0.57259019238841802</v>
      </c>
      <c r="DA17" s="63">
        <f>DA$4*投入係数表!DA17</f>
        <v>0.40157456892705229</v>
      </c>
      <c r="DB17" s="63">
        <f>DB$4*投入係数表!DB17</f>
        <v>0.45610110800998183</v>
      </c>
      <c r="DC17" s="63">
        <f>DC$4*投入係数表!DC17</f>
        <v>0.28032525155014293</v>
      </c>
      <c r="DD17" s="63">
        <f>DD$4*投入係数表!DD17</f>
        <v>3.714907392665711E-2</v>
      </c>
      <c r="DE17" s="345">
        <f t="shared" si="0"/>
        <v>22.275971289099051</v>
      </c>
    </row>
    <row r="18" spans="1:109" s="1" customFormat="1" ht="12">
      <c r="A18" s="30" t="s">
        <v>207</v>
      </c>
      <c r="B18" s="30" t="s">
        <v>465</v>
      </c>
      <c r="C18" s="63">
        <f>C$4*投入係数表!C18</f>
        <v>2.9828486204325128E-3</v>
      </c>
      <c r="D18" s="63">
        <f>D$4*投入係数表!D18</f>
        <v>0.28507465090434703</v>
      </c>
      <c r="E18" s="63">
        <f>E$4*投入係数表!E18</f>
        <v>7.1045433554758263E-3</v>
      </c>
      <c r="F18" s="63">
        <f>F$4*投入係数表!F18</f>
        <v>0.36124490552056315</v>
      </c>
      <c r="G18" s="63">
        <f>G$4*投入係数表!G18</f>
        <v>0.16139937621322167</v>
      </c>
      <c r="H18" s="63">
        <f>H$4*投入係数表!H18</f>
        <v>0</v>
      </c>
      <c r="I18" s="63">
        <f>I$4*投入係数表!I18</f>
        <v>7.4618910563905766E-2</v>
      </c>
      <c r="J18" s="63">
        <f>J$4*投入係数表!J18</f>
        <v>5.0342888128784617E-2</v>
      </c>
      <c r="K18" s="63">
        <f>K$4*投入係数表!K18</f>
        <v>9.1499873168492646E-2</v>
      </c>
      <c r="L18" s="63">
        <f>L$4*投入係数表!L18</f>
        <v>0.26431718061674009</v>
      </c>
      <c r="M18" s="63">
        <f>M$4*投入係数表!M18</f>
        <v>0</v>
      </c>
      <c r="N18" s="63">
        <f>N$4*投入係数表!N18</f>
        <v>1.2135922330097087E-2</v>
      </c>
      <c r="O18" s="63">
        <f>O$4*投入係数表!O18</f>
        <v>3.3504345094754473E-2</v>
      </c>
      <c r="P18" s="63">
        <f>P$4*投入係数表!P18</f>
        <v>17.408757326503473</v>
      </c>
      <c r="Q18" s="63">
        <f>Q$4*投入係数表!Q18</f>
        <v>15.134242316287205</v>
      </c>
      <c r="R18" s="63">
        <f>R$4*投入係数表!R18</f>
        <v>4.3598882044731946</v>
      </c>
      <c r="S18" s="63">
        <f>S$4*投入係数表!S18</f>
        <v>0.32296830404085924</v>
      </c>
      <c r="T18" s="63">
        <f>T$4*投入係数表!T18</f>
        <v>4.9082966574499759E-3</v>
      </c>
      <c r="U18" s="63">
        <f>U$4*投入係数表!U18</f>
        <v>2.3965011083817624E-2</v>
      </c>
      <c r="V18" s="63">
        <f>V$4*投入係数表!V18</f>
        <v>0</v>
      </c>
      <c r="W18" s="63">
        <f>W$4*投入係数表!W18</f>
        <v>0</v>
      </c>
      <c r="X18" s="63">
        <f>X$4*投入係数表!X18</f>
        <v>1.2273954668194092E-2</v>
      </c>
      <c r="Y18" s="63">
        <f>Y$4*投入係数表!Y18</f>
        <v>4.0938724963411012E-3</v>
      </c>
      <c r="Z18" s="63">
        <f>Z$4*投入係数表!Z18</f>
        <v>0</v>
      </c>
      <c r="AA18" s="63">
        <f>AA$4*投入係数表!AA18</f>
        <v>7.0204505725177449E-4</v>
      </c>
      <c r="AB18" s="63">
        <f>AB$4*投入係数表!AB18</f>
        <v>3.4663990386520002E-2</v>
      </c>
      <c r="AC18" s="63">
        <f>AC$4*投入係数表!AC18</f>
        <v>0</v>
      </c>
      <c r="AD18" s="63">
        <f>AD$4*投入係数表!AD18</f>
        <v>0</v>
      </c>
      <c r="AE18" s="63">
        <f>AE$4*投入係数表!AE18</f>
        <v>1.648815944050179E-2</v>
      </c>
      <c r="AF18" s="63">
        <f>AF$4*投入係数表!AF18</f>
        <v>4.8468790138216835E-3</v>
      </c>
      <c r="AG18" s="63">
        <f>AG$4*投入係数表!AG18</f>
        <v>0.12672486623486343</v>
      </c>
      <c r="AH18" s="63">
        <f>AH$4*投入係数表!AH18</f>
        <v>0.86842414091088516</v>
      </c>
      <c r="AI18" s="63">
        <f>AI$4*投入係数表!AI18</f>
        <v>8.0924972434931255E-3</v>
      </c>
      <c r="AJ18" s="63">
        <f>AJ$4*投入係数表!AJ18</f>
        <v>2.3857220906938625</v>
      </c>
      <c r="AK18" s="63">
        <f>AK$4*投入係数表!AK18</f>
        <v>0.28678304239401498</v>
      </c>
      <c r="AL18" s="63">
        <f>AL$4*投入係数表!AL18</f>
        <v>0</v>
      </c>
      <c r="AM18" s="63">
        <f>AM$4*投入係数表!AM18</f>
        <v>5.3764005677973377E-3</v>
      </c>
      <c r="AN18" s="63">
        <f>AN$4*投入係数表!AN18</f>
        <v>6.2050136510300322E-2</v>
      </c>
      <c r="AO18" s="63">
        <f>AO$4*投入係数表!AO18</f>
        <v>2.1824530772588391E-3</v>
      </c>
      <c r="AP18" s="63">
        <f>AP$4*投入係数表!AP18</f>
        <v>0</v>
      </c>
      <c r="AQ18" s="63">
        <f>AQ$4*投入係数表!AQ18</f>
        <v>0.1152013746062326</v>
      </c>
      <c r="AR18" s="63">
        <f>AR$4*投入係数表!AR18</f>
        <v>8.9243405465171385E-2</v>
      </c>
      <c r="AS18" s="63">
        <f>AS$4*投入係数表!AS18</f>
        <v>6.8384351315812608E-2</v>
      </c>
      <c r="AT18" s="63">
        <f>AT$4*投入係数表!AT18</f>
        <v>6.1199056421820984E-3</v>
      </c>
      <c r="AU18" s="63">
        <f>AU$4*投入係数表!AU18</f>
        <v>1.5637651294276272E-2</v>
      </c>
      <c r="AV18" s="63">
        <f>AV$4*投入係数表!AV18</f>
        <v>0.13843964843165824</v>
      </c>
      <c r="AW18" s="63">
        <f>AW$4*投入係数表!AW18</f>
        <v>6.8148363530630418E-3</v>
      </c>
      <c r="AX18" s="63">
        <f>AX$4*投入係数表!AX18</f>
        <v>1.597571691029635E-2</v>
      </c>
      <c r="AY18" s="63">
        <f>AY$4*投入係数表!AY18</f>
        <v>2.1324013463654042E-2</v>
      </c>
      <c r="AZ18" s="63">
        <f>AZ$4*投入係数表!AZ18</f>
        <v>4.304436968317079E-2</v>
      </c>
      <c r="BA18" s="63">
        <f>BA$4*投入係数表!BA18</f>
        <v>1.3551971811898629E-2</v>
      </c>
      <c r="BB18" s="63">
        <f>BB$4*投入係数表!BB18</f>
        <v>2.2951461283300761E-2</v>
      </c>
      <c r="BC18" s="63">
        <f>BC$4*投入係数表!BC18</f>
        <v>1.4140695636524132E-2</v>
      </c>
      <c r="BD18" s="63">
        <f>BD$4*投入係数表!BD18</f>
        <v>2.4758603614756128E-3</v>
      </c>
      <c r="BE18" s="63">
        <f>BE$4*投入係数表!BE18</f>
        <v>0</v>
      </c>
      <c r="BF18" s="63">
        <f>BF$4*投入係数表!BF18</f>
        <v>1.3329546969266703E-2</v>
      </c>
      <c r="BG18" s="63">
        <f>BG$4*投入係数表!BG18</f>
        <v>2.8010363834618811E-2</v>
      </c>
      <c r="BH18" s="63">
        <f>BH$4*投入係数表!BH18</f>
        <v>0.15992154550232671</v>
      </c>
      <c r="BI18" s="63">
        <f>BI$4*投入係数表!BI18</f>
        <v>0.19344340975469854</v>
      </c>
      <c r="BJ18" s="63">
        <f>BJ$4*投入係数表!BJ18</f>
        <v>2.9711069958107839</v>
      </c>
      <c r="BK18" s="63">
        <f>BK$4*投入係数表!BK18</f>
        <v>0</v>
      </c>
      <c r="BL18" s="63">
        <f>BL$4*投入係数表!BL18</f>
        <v>6.3081235930495207</v>
      </c>
      <c r="BM18" s="63">
        <f>BM$4*投入係数表!BM18</f>
        <v>1.5441886116089893</v>
      </c>
      <c r="BN18" s="63">
        <f>BN$4*投入係数表!BN18</f>
        <v>0.17584796949114184</v>
      </c>
      <c r="BO18" s="63">
        <f>BO$4*投入係数表!BO18</f>
        <v>0.44368662427295996</v>
      </c>
      <c r="BP18" s="63">
        <f>BP$4*投入係数表!BP18</f>
        <v>0.43689127359065361</v>
      </c>
      <c r="BQ18" s="63">
        <f>BQ$4*投入係数表!BQ18</f>
        <v>6.3408927342880608E-4</v>
      </c>
      <c r="BR18" s="63">
        <f>BR$4*投入係数表!BR18</f>
        <v>0</v>
      </c>
      <c r="BS18" s="63">
        <f>BS$4*投入係数表!BS18</f>
        <v>5.6199982016005758E-4</v>
      </c>
      <c r="BT18" s="63">
        <f>BT$4*投入係数表!BT18</f>
        <v>6.7624271762001475E-2</v>
      </c>
      <c r="BU18" s="63">
        <f>BU$4*投入係数表!BU18</f>
        <v>8.1666958739470483E-3</v>
      </c>
      <c r="BV18" s="63">
        <f>BV$4*投入係数表!BV18</f>
        <v>0</v>
      </c>
      <c r="BW18" s="63">
        <f>BW$4*投入係数表!BW18</f>
        <v>1.9697718807184939E-4</v>
      </c>
      <c r="BX18" s="63">
        <f>BX$4*投入係数表!BX18</f>
        <v>1.8654837012689021E-4</v>
      </c>
      <c r="BY18" s="63">
        <f>BY$4*投入係数表!BY18</f>
        <v>3.3661080049414465E-4</v>
      </c>
      <c r="BZ18" s="63">
        <f>BZ$4*投入係数表!BZ18</f>
        <v>1.1090630413613972E-4</v>
      </c>
      <c r="CA18" s="63">
        <f>CA$4*投入係数表!CA18</f>
        <v>2.5716004064787742E-2</v>
      </c>
      <c r="CB18" s="63">
        <f>CB$4*投入係数表!CB18</f>
        <v>0</v>
      </c>
      <c r="CC18" s="63">
        <f>CC$4*投入係数表!CC18</f>
        <v>0</v>
      </c>
      <c r="CD18" s="63">
        <f>CD$4*投入係数表!CD18</f>
        <v>5.0406730167558922E-2</v>
      </c>
      <c r="CE18" s="63">
        <f>CE$4*投入係数表!CE18</f>
        <v>0.81135961900866294</v>
      </c>
      <c r="CF18" s="63">
        <f>CF$4*投入係数表!CF18</f>
        <v>4.3312543312543309E-3</v>
      </c>
      <c r="CG18" s="63">
        <f>CG$4*投入係数表!CG18</f>
        <v>4.6745067165280714E-3</v>
      </c>
      <c r="CH18" s="63">
        <f>CH$4*投入係数表!CH18</f>
        <v>2.3085963734049697E-2</v>
      </c>
      <c r="CI18" s="63">
        <f>CI$4*投入係数表!CI18</f>
        <v>1.5168062128382478E-3</v>
      </c>
      <c r="CJ18" s="63">
        <f>CJ$4*投入係数表!CJ18</f>
        <v>5.2192066805845511E-3</v>
      </c>
      <c r="CK18" s="63">
        <f>CK$4*投入係数表!CK18</f>
        <v>6.5030076410339784E-3</v>
      </c>
      <c r="CL18" s="63">
        <f>CL$4*投入係数表!CL18</f>
        <v>3.0364779481944033E-3</v>
      </c>
      <c r="CM18" s="63">
        <f>CM$4*投入係数表!CM18</f>
        <v>2.2642427947548813E-3</v>
      </c>
      <c r="CN18" s="63">
        <f>CN$4*投入係数表!CN18</f>
        <v>1.0889733668227999E-2</v>
      </c>
      <c r="CO18" s="63">
        <f>CO$4*投入係数表!CO18</f>
        <v>9.9026912048752938E-5</v>
      </c>
      <c r="CP18" s="63">
        <f>CP$4*投入係数表!CP18</f>
        <v>3.9391170075315916E-2</v>
      </c>
      <c r="CQ18" s="63">
        <f>CQ$4*投入係数表!CQ18</f>
        <v>3.0612188103547118E-3</v>
      </c>
      <c r="CR18" s="63">
        <f>CR$4*投入係数表!CR18</f>
        <v>2.8015062765413537E-3</v>
      </c>
      <c r="CS18" s="63">
        <f>CS$4*投入係数表!CS18</f>
        <v>1.4015809833492179E-2</v>
      </c>
      <c r="CT18" s="63">
        <f>CT$4*投入係数表!CT18</f>
        <v>4.5065547839332303E-3</v>
      </c>
      <c r="CU18" s="63">
        <f>CU$4*投入係数表!CU18</f>
        <v>0</v>
      </c>
      <c r="CV18" s="63">
        <f>CV$4*投入係数表!CV18</f>
        <v>1.6649843387410636E-3</v>
      </c>
      <c r="CW18" s="63">
        <f>CW$4*投入係数表!CW18</f>
        <v>2.1689011704033354E-2</v>
      </c>
      <c r="CX18" s="63">
        <f>CX$4*投入係数表!CX18</f>
        <v>2.2522229874005449E-2</v>
      </c>
      <c r="CY18" s="63">
        <f>CY$4*投入係数表!CY18</f>
        <v>8.8788764423069072E-2</v>
      </c>
      <c r="CZ18" s="63">
        <f>CZ$4*投入係数表!CZ18</f>
        <v>3.1600941425060966E-2</v>
      </c>
      <c r="DA18" s="63">
        <f>DA$4*投入係数表!DA18</f>
        <v>6.0484070875432554E-2</v>
      </c>
      <c r="DB18" s="63">
        <f>DB$4*投入係数表!DB18</f>
        <v>6.6836613029445061E-2</v>
      </c>
      <c r="DC18" s="63">
        <f>DC$4*投入係数表!DC18</f>
        <v>0</v>
      </c>
      <c r="DD18" s="63">
        <f>DD$4*投入係数表!DD18</f>
        <v>2.1228042243804065E-3</v>
      </c>
      <c r="DE18" s="345">
        <f t="shared" si="0"/>
        <v>56.65164098734828</v>
      </c>
    </row>
    <row r="19" spans="1:109" s="1" customFormat="1" ht="12">
      <c r="A19" s="30" t="s">
        <v>208</v>
      </c>
      <c r="B19" s="30" t="s">
        <v>321</v>
      </c>
      <c r="C19" s="63">
        <f>C$4*投入係数表!C19</f>
        <v>0</v>
      </c>
      <c r="D19" s="63">
        <f>D$4*投入係数表!D19</f>
        <v>0</v>
      </c>
      <c r="E19" s="63">
        <f>E$4*投入係数表!E19</f>
        <v>3.5522716777379132E-3</v>
      </c>
      <c r="F19" s="63">
        <f>F$4*投入係数表!F19</f>
        <v>0</v>
      </c>
      <c r="G19" s="63">
        <f>G$4*投入係数表!G19</f>
        <v>3.707823507601038E-2</v>
      </c>
      <c r="H19" s="63">
        <f>H$4*投入係数表!H19</f>
        <v>0</v>
      </c>
      <c r="I19" s="63">
        <f>I$4*投入係数表!I19</f>
        <v>0.19187719859290053</v>
      </c>
      <c r="J19" s="63">
        <f>J$4*投入係数表!J19</f>
        <v>4.031313535248434E-2</v>
      </c>
      <c r="K19" s="63">
        <f>K$4*投入係数表!K19</f>
        <v>3.4727674634906447E-2</v>
      </c>
      <c r="L19" s="63">
        <f>L$4*投入係数表!L19</f>
        <v>1.7275632720048372E-3</v>
      </c>
      <c r="M19" s="63">
        <f>M$4*投入係数表!M19</f>
        <v>0</v>
      </c>
      <c r="N19" s="63">
        <f>N$4*投入係数表!N19</f>
        <v>8.7985436893203872E-2</v>
      </c>
      <c r="O19" s="63">
        <f>O$4*投入係数表!O19</f>
        <v>6.7008690189508946E-2</v>
      </c>
      <c r="P19" s="63">
        <f>P$4*投入係数表!P19</f>
        <v>1.9701521942570063E-2</v>
      </c>
      <c r="Q19" s="63">
        <f>Q$4*投入係数表!Q19</f>
        <v>3.4135440619231141</v>
      </c>
      <c r="R19" s="63">
        <f>R$4*投入係数表!R19</f>
        <v>7.4164108691621516E-2</v>
      </c>
      <c r="S19" s="63">
        <f>S$4*投入係数表!S19</f>
        <v>8.8628511341445088E-2</v>
      </c>
      <c r="T19" s="63">
        <f>T$4*投入係数表!T19</f>
        <v>4.1720521588324802E-2</v>
      </c>
      <c r="U19" s="63">
        <f>U$4*投入係数表!U19</f>
        <v>0.10185129710622491</v>
      </c>
      <c r="V19" s="63">
        <f>V$4*投入係数表!V19</f>
        <v>8.9267821682971704E-2</v>
      </c>
      <c r="W19" s="63">
        <f>W$4*投入係数表!W19</f>
        <v>0</v>
      </c>
      <c r="X19" s="63">
        <f>X$4*投入係数表!X19</f>
        <v>6.8436595725688276E-2</v>
      </c>
      <c r="Y19" s="63">
        <f>Y$4*投入係数表!Y19</f>
        <v>2.8657107474387711E-2</v>
      </c>
      <c r="Z19" s="63">
        <f>Z$4*投入係数表!Z19</f>
        <v>6.4581030564214659E-2</v>
      </c>
      <c r="AA19" s="63">
        <f>AA$4*投入係数表!AA19</f>
        <v>0.16006627305340457</v>
      </c>
      <c r="AB19" s="63">
        <f>AB$4*投入係数表!AB19</f>
        <v>5.777331731086667E-2</v>
      </c>
      <c r="AC19" s="63">
        <f>AC$4*投入係数表!AC19</f>
        <v>0</v>
      </c>
      <c r="AD19" s="63">
        <f>AD$4*投入係数表!AD19</f>
        <v>1.2685847668341198E-2</v>
      </c>
      <c r="AE19" s="63">
        <f>AE$4*投入係数表!AE19</f>
        <v>8.7020841491537229E-2</v>
      </c>
      <c r="AF19" s="63">
        <f>AF$4*投入係数表!AF19</f>
        <v>0.13490479921803686</v>
      </c>
      <c r="AG19" s="63">
        <f>AG$4*投入係数表!AG19</f>
        <v>1.4080540692762602E-2</v>
      </c>
      <c r="AH19" s="63">
        <f>AH$4*投入係数表!AH19</f>
        <v>5.5476726446395612E-2</v>
      </c>
      <c r="AI19" s="63">
        <f>AI$4*投入係数表!AI19</f>
        <v>6.5751540103381648E-2</v>
      </c>
      <c r="AJ19" s="63">
        <f>AJ$4*投入係数表!AJ19</f>
        <v>0.49171371334911673</v>
      </c>
      <c r="AK19" s="63">
        <f>AK$4*投入係数表!AK19</f>
        <v>0.11377805486284288</v>
      </c>
      <c r="AL19" s="63">
        <f>AL$4*投入係数表!AL19</f>
        <v>7.7749369835723465E-3</v>
      </c>
      <c r="AM19" s="63">
        <f>AM$4*投入係数表!AM19</f>
        <v>1.9095491671831926E-2</v>
      </c>
      <c r="AN19" s="63">
        <f>AN$4*投入係数表!AN19</f>
        <v>9.0593199305038466E-2</v>
      </c>
      <c r="AO19" s="63">
        <f>AO$4*投入係数表!AO19</f>
        <v>0</v>
      </c>
      <c r="AP19" s="63">
        <f>AP$4*投入係数表!AP19</f>
        <v>4.8796753389341169E-3</v>
      </c>
      <c r="AQ19" s="63">
        <f>AQ$4*投入係数表!AQ19</f>
        <v>4.3607299992189735E-2</v>
      </c>
      <c r="AR19" s="63">
        <f>AR$4*投入係数表!AR19</f>
        <v>2.9221292054967617E-2</v>
      </c>
      <c r="AS19" s="63">
        <f>AS$4*投入係数表!AS19</f>
        <v>2.1687608560157712E-2</v>
      </c>
      <c r="AT19" s="63">
        <f>AT$4*投入係数表!AT19</f>
        <v>1.975060457249677E-2</v>
      </c>
      <c r="AU19" s="63">
        <f>AU$4*投入係数表!AU19</f>
        <v>3.3244488307091036E-2</v>
      </c>
      <c r="AV19" s="63">
        <f>AV$4*投入係数表!AV19</f>
        <v>2.9909800587086661E-2</v>
      </c>
      <c r="AW19" s="63">
        <f>AW$4*投入係数表!AW19</f>
        <v>8.4049648354444187E-2</v>
      </c>
      <c r="AX19" s="63">
        <f>AX$4*投入係数表!AX19</f>
        <v>0.10084671299624572</v>
      </c>
      <c r="AY19" s="63">
        <f>AY$4*投入係数表!AY19</f>
        <v>7.1736168370036157E-2</v>
      </c>
      <c r="AZ19" s="63">
        <f>AZ$4*投入係数表!AZ19</f>
        <v>0.12800036247890259</v>
      </c>
      <c r="BA19" s="63">
        <f>BA$4*投入係数表!BA19</f>
        <v>9.4863802683290421E-2</v>
      </c>
      <c r="BB19" s="63">
        <f>BB$4*投入係数表!BB19</f>
        <v>7.8518157021818386E-2</v>
      </c>
      <c r="BC19" s="63">
        <f>BC$4*投入係数表!BC19</f>
        <v>0.23267871911007887</v>
      </c>
      <c r="BD19" s="63">
        <f>BD$4*投入係数表!BD19</f>
        <v>0.46463646117025664</v>
      </c>
      <c r="BE19" s="63">
        <f>BE$4*投入係数表!BE19</f>
        <v>0</v>
      </c>
      <c r="BF19" s="63">
        <f>BF$4*投入係数表!BF19</f>
        <v>2.4340911856921801E-2</v>
      </c>
      <c r="BG19" s="63">
        <f>BG$4*投入係数表!BG19</f>
        <v>3.2345301094738384E-2</v>
      </c>
      <c r="BH19" s="63">
        <f>BH$4*投入係数表!BH19</f>
        <v>0.20671221813427001</v>
      </c>
      <c r="BI19" s="63">
        <f>BI$4*投入係数表!BI19</f>
        <v>0.10359904244048909</v>
      </c>
      <c r="BJ19" s="63">
        <f>BJ$4*投入係数表!BJ19</f>
        <v>0.37622035635304485</v>
      </c>
      <c r="BK19" s="63">
        <f>BK$4*投入係数表!BK19</f>
        <v>1.2648021375156124E-2</v>
      </c>
      <c r="BL19" s="63">
        <f>BL$4*投入係数表!BL19</f>
        <v>1.049532326784502</v>
      </c>
      <c r="BM19" s="63">
        <f>BM$4*投入係数表!BM19</f>
        <v>2.4457312682874521</v>
      </c>
      <c r="BN19" s="63">
        <f>BN$4*投入係数表!BN19</f>
        <v>6.1164511127353681E-3</v>
      </c>
      <c r="BO19" s="63">
        <f>BO$4*投入係数表!BO19</f>
        <v>1.2211558466228256E-2</v>
      </c>
      <c r="BP19" s="63">
        <f>BP$4*投入係数表!BP19</f>
        <v>6.246801240124731E-2</v>
      </c>
      <c r="BQ19" s="63">
        <f>BQ$4*投入係数表!BQ19</f>
        <v>3.5508999312013137E-2</v>
      </c>
      <c r="BR19" s="63">
        <f>BR$4*投入係数表!BR19</f>
        <v>0.30617678381256658</v>
      </c>
      <c r="BS19" s="63">
        <f>BS$4*投入係数表!BS19</f>
        <v>0.26863591403650749</v>
      </c>
      <c r="BT19" s="63">
        <f>BT$4*投入係数表!BT19</f>
        <v>0.11835985078179705</v>
      </c>
      <c r="BU19" s="63">
        <f>BU$4*投入係数表!BU19</f>
        <v>0.24551129471053318</v>
      </c>
      <c r="BV19" s="63">
        <f>BV$4*投入係数表!BV19</f>
        <v>4.5063207077295254E-2</v>
      </c>
      <c r="BW19" s="63">
        <f>BW$4*投入係数表!BW19</f>
        <v>0.11148908844866676</v>
      </c>
      <c r="BX19" s="63">
        <f>BX$4*投入係数表!BX19</f>
        <v>1.4970506702682938E-2</v>
      </c>
      <c r="BY19" s="63">
        <f>BY$4*投入係数表!BY19</f>
        <v>3.1641415246449603E-2</v>
      </c>
      <c r="BZ19" s="63">
        <f>BZ$4*投入係数表!BZ19</f>
        <v>3.9926269489010291E-2</v>
      </c>
      <c r="CA19" s="63">
        <f>CA$4*投入係数表!CA19</f>
        <v>0.11779588958709221</v>
      </c>
      <c r="CB19" s="63">
        <f>CB$4*投入係数表!CB19</f>
        <v>6.9382877847588953E-2</v>
      </c>
      <c r="CC19" s="63">
        <f>CC$4*投入係数表!CC19</f>
        <v>3.4643175294466991E-2</v>
      </c>
      <c r="CD19" s="63">
        <f>CD$4*投入係数表!CD19</f>
        <v>0.22856844886324132</v>
      </c>
      <c r="CE19" s="63">
        <f>CE$4*投入係数表!CE19</f>
        <v>0.22380319343198984</v>
      </c>
      <c r="CF19" s="63">
        <f>CF$4*投入係数表!CF19</f>
        <v>3.4650034650034647E-2</v>
      </c>
      <c r="CG19" s="63">
        <f>CG$4*投入係数表!CG19</f>
        <v>0.23766176253505877</v>
      </c>
      <c r="CH19" s="63">
        <f>CH$4*投入係数表!CH19</f>
        <v>7.3455339153794499E-2</v>
      </c>
      <c r="CI19" s="63">
        <f>CI$4*投入係数表!CI19</f>
        <v>0.37465113457104721</v>
      </c>
      <c r="CJ19" s="63">
        <f>CJ$4*投入係数表!CJ19</f>
        <v>0.29749478079331942</v>
      </c>
      <c r="CK19" s="63">
        <f>CK$4*投入係数表!CK19</f>
        <v>0.1463176719232645</v>
      </c>
      <c r="CL19" s="63">
        <f>CL$4*投入係数表!CL19</f>
        <v>9.3884615479308042E-2</v>
      </c>
      <c r="CM19" s="63">
        <f>CM$4*投入係数表!CM19</f>
        <v>0.18538487882055593</v>
      </c>
      <c r="CN19" s="63">
        <f>CN$4*投入係数表!CN19</f>
        <v>0.38552485687778609</v>
      </c>
      <c r="CO19" s="63">
        <f>CO$4*投入係数表!CO19</f>
        <v>0.16859331776300188</v>
      </c>
      <c r="CP19" s="63">
        <f>CP$4*投入係数表!CP19</f>
        <v>7.2479752938581291E-2</v>
      </c>
      <c r="CQ19" s="63">
        <f>CQ$4*投入係数表!CQ19</f>
        <v>0.74443275615444127</v>
      </c>
      <c r="CR19" s="63">
        <f>CR$4*投入係数表!CR19</f>
        <v>0.35742550911540105</v>
      </c>
      <c r="CS19" s="63">
        <f>CS$4*投入係数表!CS19</f>
        <v>1.422885014296126</v>
      </c>
      <c r="CT19" s="63">
        <f>CT$4*投入係数表!CT19</f>
        <v>0.15322286265372984</v>
      </c>
      <c r="CU19" s="63">
        <f>CU$4*投入係数表!CU19</f>
        <v>5.8648569393825144E-2</v>
      </c>
      <c r="CV19" s="63">
        <f>CV$4*投入係数表!CV19</f>
        <v>1.7898581641466436E-2</v>
      </c>
      <c r="CW19" s="63">
        <f>CW$4*投入係数表!CW19</f>
        <v>0.18565079977114968</v>
      </c>
      <c r="CX19" s="63">
        <f>CX$4*投入係数表!CX19</f>
        <v>0.30101826466218823</v>
      </c>
      <c r="CY19" s="63">
        <f>CY$4*投入係数表!CY19</f>
        <v>0.25860646565173567</v>
      </c>
      <c r="CZ19" s="63">
        <f>CZ$4*投入係数表!CZ19</f>
        <v>9.5274480117347973E-2</v>
      </c>
      <c r="DA19" s="63">
        <f>DA$4*投入係数表!DA19</f>
        <v>0.37852121404420297</v>
      </c>
      <c r="DB19" s="63">
        <f>DB$4*投入係数表!DB19</f>
        <v>0.36877688998156116</v>
      </c>
      <c r="DC19" s="63">
        <f>DC$4*投入係数表!DC19</f>
        <v>0</v>
      </c>
      <c r="DD19" s="63">
        <f>DD$4*投入係数表!DD19</f>
        <v>3.1311362309610999E-2</v>
      </c>
      <c r="DE19" s="345">
        <f t="shared" si="0"/>
        <v>19.870342165731675</v>
      </c>
    </row>
    <row r="20" spans="1:109" s="1" customFormat="1" ht="12">
      <c r="A20" s="30" t="s">
        <v>209</v>
      </c>
      <c r="B20" s="30" t="s">
        <v>322</v>
      </c>
      <c r="C20" s="63">
        <f>C$4*投入係数表!C20</f>
        <v>5.9656972408650257E-3</v>
      </c>
      <c r="D20" s="63">
        <f>D$4*投入係数表!D20</f>
        <v>0</v>
      </c>
      <c r="E20" s="63">
        <f>E$4*投入係数表!E20</f>
        <v>1.0656815033213741E-2</v>
      </c>
      <c r="F20" s="63">
        <f>F$4*投入係数表!F20</f>
        <v>0</v>
      </c>
      <c r="G20" s="63">
        <f>G$4*投入係数表!G20</f>
        <v>2.3991799166830245E-2</v>
      </c>
      <c r="H20" s="63">
        <f>H$4*投入係数表!H20</f>
        <v>0</v>
      </c>
      <c r="I20" s="63">
        <f>I$4*投入係数表!I20</f>
        <v>0</v>
      </c>
      <c r="J20" s="63">
        <f>J$4*投入係数表!J20</f>
        <v>2.0124213635028296E-2</v>
      </c>
      <c r="K20" s="63">
        <f>K$4*投入係数表!K20</f>
        <v>6.8851389710944955E-2</v>
      </c>
      <c r="L20" s="63">
        <f>L$4*投入係数表!L20</f>
        <v>1.2092942904033859E-2</v>
      </c>
      <c r="M20" s="63">
        <f>M$4*投入係数表!M20</f>
        <v>0</v>
      </c>
      <c r="N20" s="63">
        <f>N$4*投入係数表!N20</f>
        <v>9.4053398058252427E-2</v>
      </c>
      <c r="O20" s="63">
        <f>O$4*投入係数表!O20</f>
        <v>0.22615432938959271</v>
      </c>
      <c r="P20" s="63">
        <f>P$4*投入係数表!P20</f>
        <v>0.84716544353051271</v>
      </c>
      <c r="Q20" s="63">
        <f>Q$4*投入係数表!Q20</f>
        <v>2.0047284386436508</v>
      </c>
      <c r="R20" s="63">
        <f>R$4*投入係数表!R20</f>
        <v>32.124733043543948</v>
      </c>
      <c r="S20" s="63">
        <f>S$4*投入係数表!S20</f>
        <v>29.023584197085771</v>
      </c>
      <c r="T20" s="63">
        <f>T$4*投入係数表!T20</f>
        <v>13.155871140851753</v>
      </c>
      <c r="U20" s="63">
        <f>U$4*投入係数表!U20</f>
        <v>0</v>
      </c>
      <c r="V20" s="63">
        <f>V$4*投入係数表!V20</f>
        <v>0.44542821227523643</v>
      </c>
      <c r="W20" s="63">
        <f>W$4*投入係数表!W20</f>
        <v>0</v>
      </c>
      <c r="X20" s="63">
        <f>X$4*投入係数表!X20</f>
        <v>0</v>
      </c>
      <c r="Y20" s="63">
        <f>Y$4*投入係数表!Y20</f>
        <v>0.23130379604327225</v>
      </c>
      <c r="Z20" s="63">
        <f>Z$4*投入係数表!Z20</f>
        <v>2.4093692172033929</v>
      </c>
      <c r="AA20" s="63">
        <f>AA$4*投入係数表!AA20</f>
        <v>0.1976256836163745</v>
      </c>
      <c r="AB20" s="63">
        <f>AB$4*投入係数表!AB20</f>
        <v>0.13651009547453352</v>
      </c>
      <c r="AC20" s="63">
        <f>AC$4*投入係数表!AC20</f>
        <v>0</v>
      </c>
      <c r="AD20" s="63">
        <f>AD$4*投入係数表!AD20</f>
        <v>0</v>
      </c>
      <c r="AE20" s="63">
        <f>AE$4*投入係数表!AE20</f>
        <v>0.37235760069799873</v>
      </c>
      <c r="AF20" s="63">
        <f>AF$4*投入係数表!AF20</f>
        <v>0.39582845279543749</v>
      </c>
      <c r="AG20" s="63">
        <f>AG$4*投入係数表!AG20</f>
        <v>7.4425715090316605E-2</v>
      </c>
      <c r="AH20" s="63">
        <f>AH$4*投入係数表!AH20</f>
        <v>0.93883690909284878</v>
      </c>
      <c r="AI20" s="63">
        <f>AI$4*投入係数表!AI20</f>
        <v>0</v>
      </c>
      <c r="AJ20" s="63">
        <f>AJ$4*投入係数表!AJ20</f>
        <v>1.5115643780732106</v>
      </c>
      <c r="AK20" s="63">
        <f>AK$4*投入係数表!AK20</f>
        <v>1.1144014962593516</v>
      </c>
      <c r="AL20" s="63">
        <f>AL$4*投入係数表!AL20</f>
        <v>0</v>
      </c>
      <c r="AM20" s="63">
        <f>AM$4*投入係数表!AM20</f>
        <v>1.0443812597215519E-2</v>
      </c>
      <c r="AN20" s="63">
        <f>AN$4*投入係数表!AN20</f>
        <v>0</v>
      </c>
      <c r="AO20" s="63">
        <f>AO$4*投入係数表!AO20</f>
        <v>2.1278917503273681E-2</v>
      </c>
      <c r="AP20" s="63">
        <f>AP$4*投入係数表!AP20</f>
        <v>0</v>
      </c>
      <c r="AQ20" s="63">
        <f>AQ$4*投入係数表!AQ20</f>
        <v>9.1119731326963632E-2</v>
      </c>
      <c r="AR20" s="63">
        <f>AR$4*投入係数表!AR20</f>
        <v>1.1846469752013901E-2</v>
      </c>
      <c r="AS20" s="63">
        <f>AS$4*投入係数表!AS20</f>
        <v>4.5524439590240967E-2</v>
      </c>
      <c r="AT20" s="63">
        <f>AT$4*投入係数表!AT20</f>
        <v>5.1926472115484471E-3</v>
      </c>
      <c r="AU20" s="63">
        <f>AU$4*投入係数表!AU20</f>
        <v>1.3784300029769455E-2</v>
      </c>
      <c r="AV20" s="63">
        <f>AV$4*投入係数表!AV20</f>
        <v>2.0509577545430851E-2</v>
      </c>
      <c r="AW20" s="63">
        <f>AW$4*投入係数表!AW20</f>
        <v>6.1333527177567383E-2</v>
      </c>
      <c r="AX20" s="63">
        <f>AX$4*投入係数表!AX20</f>
        <v>0.4013898873711958</v>
      </c>
      <c r="AY20" s="63">
        <f>AY$4*投入係数表!AY20</f>
        <v>0.37016300294599447</v>
      </c>
      <c r="AZ20" s="63">
        <f>AZ$4*投入係数表!AZ20</f>
        <v>0.19030142386243926</v>
      </c>
      <c r="BA20" s="63">
        <f>BA$4*投入係数表!BA20</f>
        <v>2.3490084473957628E-2</v>
      </c>
      <c r="BB20" s="63">
        <f>BB$4*投入係数表!BB20</f>
        <v>0.46289473493478162</v>
      </c>
      <c r="BC20" s="63">
        <f>BC$4*投入係数表!BC20</f>
        <v>0.17633018952817212</v>
      </c>
      <c r="BD20" s="63">
        <f>BD$4*投入係数表!BD20</f>
        <v>6.9324090121317156E-2</v>
      </c>
      <c r="BE20" s="63">
        <f>BE$4*投入係数表!BE20</f>
        <v>0</v>
      </c>
      <c r="BF20" s="63">
        <f>BF$4*投入係数表!BF20</f>
        <v>0</v>
      </c>
      <c r="BG20" s="63">
        <f>BG$4*投入係数表!BG20</f>
        <v>5.2686160546068714E-2</v>
      </c>
      <c r="BH20" s="63">
        <f>BH$4*投入係数表!BH20</f>
        <v>4.1662927685976901E-3</v>
      </c>
      <c r="BI20" s="63">
        <f>BI$4*投入係数表!BI20</f>
        <v>0</v>
      </c>
      <c r="BJ20" s="63">
        <f>BJ$4*投入係数表!BJ20</f>
        <v>1.476563764181305</v>
      </c>
      <c r="BK20" s="63">
        <f>BK$4*投入係数表!BK20</f>
        <v>1.2648021375156124E-2</v>
      </c>
      <c r="BL20" s="63">
        <f>BL$4*投入係数表!BL20</f>
        <v>0.39500074781694972</v>
      </c>
      <c r="BM20" s="63">
        <f>BM$4*投入係数表!BM20</f>
        <v>0.27191813349265437</v>
      </c>
      <c r="BN20" s="63">
        <f>BN$4*投入係数表!BN20</f>
        <v>0</v>
      </c>
      <c r="BO20" s="63">
        <f>BO$4*投入係数表!BO20</f>
        <v>0</v>
      </c>
      <c r="BP20" s="63">
        <f>BP$4*投入係数表!BP20</f>
        <v>0</v>
      </c>
      <c r="BQ20" s="63">
        <f>BQ$4*投入係数表!BQ20</f>
        <v>0</v>
      </c>
      <c r="BR20" s="63">
        <f>BR$4*投入係数表!BR20</f>
        <v>0</v>
      </c>
      <c r="BS20" s="63">
        <f>BS$4*投入係数表!BS20</f>
        <v>1.7983994245121843E-2</v>
      </c>
      <c r="BT20" s="63">
        <f>BT$4*投入係数表!BT20</f>
        <v>-6.0639442047632372E-2</v>
      </c>
      <c r="BU20" s="63">
        <f>BU$4*投入係数表!BU20</f>
        <v>4.6363013034386891E-2</v>
      </c>
      <c r="BV20" s="63">
        <f>BV$4*投入係数表!BV20</f>
        <v>0</v>
      </c>
      <c r="BW20" s="63">
        <f>BW$4*投入係数表!BW20</f>
        <v>0</v>
      </c>
      <c r="BX20" s="63">
        <f>BX$4*投入係数表!BX20</f>
        <v>7.9283057303928331E-3</v>
      </c>
      <c r="BY20" s="63">
        <f>BY$4*投入係数表!BY20</f>
        <v>0</v>
      </c>
      <c r="BZ20" s="63">
        <f>BZ$4*投入係数表!BZ20</f>
        <v>2.4066667997542316E-2</v>
      </c>
      <c r="CA20" s="63">
        <f>CA$4*投入係数表!CA20</f>
        <v>5.3920653684232361E-3</v>
      </c>
      <c r="CB20" s="63">
        <f>CB$4*投入係数表!CB20</f>
        <v>9.6365108121651312E-3</v>
      </c>
      <c r="CC20" s="63">
        <f>CC$4*投入係数表!CC20</f>
        <v>0.14352172621993467</v>
      </c>
      <c r="CD20" s="63">
        <f>CD$4*投入係数表!CD20</f>
        <v>0.4058610860043107</v>
      </c>
      <c r="CE20" s="63">
        <f>CE$4*投入係数表!CE20</f>
        <v>0.77542255270039306</v>
      </c>
      <c r="CF20" s="63">
        <f>CF$4*投入係数表!CF20</f>
        <v>0</v>
      </c>
      <c r="CG20" s="63">
        <f>CG$4*投入係数表!CG20</f>
        <v>6.8887467401466318E-3</v>
      </c>
      <c r="CH20" s="63">
        <f>CH$4*投入係数表!CH20</f>
        <v>0</v>
      </c>
      <c r="CI20" s="63">
        <f>CI$4*投入係数表!CI20</f>
        <v>0.6074808882417182</v>
      </c>
      <c r="CJ20" s="63">
        <f>CJ$4*投入係数表!CJ20</f>
        <v>2.6096033402922752E-2</v>
      </c>
      <c r="CK20" s="63">
        <f>CK$4*投入係数表!CK20</f>
        <v>9.5269061941147779</v>
      </c>
      <c r="CL20" s="63">
        <f>CL$4*投入係数表!CL20</f>
        <v>1.5920992485127412E-2</v>
      </c>
      <c r="CM20" s="63">
        <f>CM$4*投入係数表!CM20</f>
        <v>0.18066770633148327</v>
      </c>
      <c r="CN20" s="63">
        <f>CN$4*投入係数表!CN20</f>
        <v>0.43474079605367361</v>
      </c>
      <c r="CO20" s="63">
        <f>CO$4*投入係数表!CO20</f>
        <v>0</v>
      </c>
      <c r="CP20" s="63">
        <f>CP$4*投入係数表!CP20</f>
        <v>0.3009485393754136</v>
      </c>
      <c r="CQ20" s="63">
        <f>CQ$4*投入係数表!CQ20</f>
        <v>0.12439680074805057</v>
      </c>
      <c r="CR20" s="63">
        <f>CR$4*投入係数表!CR20</f>
        <v>8.8480906567431086E-2</v>
      </c>
      <c r="CS20" s="63">
        <f>CS$4*投入係数表!CS20</f>
        <v>0.18220552783539831</v>
      </c>
      <c r="CT20" s="63">
        <f>CT$4*投入係数表!CT20</f>
        <v>0</v>
      </c>
      <c r="CU20" s="63">
        <f>CU$4*投入係数表!CU20</f>
        <v>0</v>
      </c>
      <c r="CV20" s="63">
        <f>CV$4*投入係数表!CV20</f>
        <v>3.3715932859506539E-2</v>
      </c>
      <c r="CW20" s="63">
        <f>CW$4*投入係数表!CW20</f>
        <v>0.19055983534202145</v>
      </c>
      <c r="CX20" s="63">
        <f>CX$4*投入係数表!CX20</f>
        <v>0.1000506750172165</v>
      </c>
      <c r="CY20" s="63">
        <f>CY$4*投入係数表!CY20</f>
        <v>0</v>
      </c>
      <c r="CZ20" s="63">
        <f>CZ$4*投入係数表!CZ20</f>
        <v>4.622227253217872E-2</v>
      </c>
      <c r="DA20" s="63">
        <f>DA$4*投入係数表!DA20</f>
        <v>4.1148999038204119E-2</v>
      </c>
      <c r="DB20" s="63">
        <f>DB$4*投入係数表!DB20</f>
        <v>5.0379356554858083E-3</v>
      </c>
      <c r="DC20" s="63">
        <f>DC$4*投入係数表!DC20</f>
        <v>12.19322021312145</v>
      </c>
      <c r="DD20" s="63">
        <f>DD$4*投入係数表!DD20</f>
        <v>4.8824497160749353E-2</v>
      </c>
      <c r="DE20" s="345">
        <f t="shared" si="0"/>
        <v>115.16258433425693</v>
      </c>
    </row>
    <row r="21" spans="1:109" s="1" customFormat="1" ht="12">
      <c r="A21" s="30" t="s">
        <v>210</v>
      </c>
      <c r="B21" s="30" t="s">
        <v>12</v>
      </c>
      <c r="C21" s="63">
        <f>C$4*投入係数表!C21</f>
        <v>3.1081282624906783</v>
      </c>
      <c r="D21" s="63">
        <f>D$4*投入係数表!D21</f>
        <v>1.3094106846623397</v>
      </c>
      <c r="E21" s="63">
        <f>E$4*投入係数表!E21</f>
        <v>2.1136016482540585</v>
      </c>
      <c r="F21" s="63">
        <f>F$4*投入係数表!F21</f>
        <v>0.2037791774731382</v>
      </c>
      <c r="G21" s="63">
        <f>G$4*投入係数表!G21</f>
        <v>0.15049401295557155</v>
      </c>
      <c r="H21" s="63">
        <f>H$4*投入係数表!H21</f>
        <v>0</v>
      </c>
      <c r="I21" s="63">
        <f>I$4*投入係数表!I21</f>
        <v>0</v>
      </c>
      <c r="J21" s="63">
        <f>J$4*投入係数表!J21</f>
        <v>1.3459281144970694</v>
      </c>
      <c r="K21" s="63">
        <f>K$4*投入係数表!K21</f>
        <v>3.1487431601579954</v>
      </c>
      <c r="L21" s="63">
        <f>L$4*投入係数表!L21</f>
        <v>0.14166018830439664</v>
      </c>
      <c r="M21" s="63">
        <f>M$4*投入係数表!M21</f>
        <v>0</v>
      </c>
      <c r="N21" s="63">
        <f>N$4*投入係数表!N21</f>
        <v>0.16990291262135923</v>
      </c>
      <c r="O21" s="63">
        <f>O$4*投入係数表!O21</f>
        <v>0.55491571563187103</v>
      </c>
      <c r="P21" s="63">
        <f>P$4*投入係数表!P21</f>
        <v>0.11574644141259913</v>
      </c>
      <c r="Q21" s="63">
        <f>Q$4*投入係数表!Q21</f>
        <v>1.1205751854130908</v>
      </c>
      <c r="R21" s="63">
        <f>R$4*投入係数表!R21</f>
        <v>3.1588416664949902E-2</v>
      </c>
      <c r="S21" s="63">
        <f>S$4*投入係数表!S21</f>
        <v>0.47844374342797058</v>
      </c>
      <c r="T21" s="63">
        <f>T$4*投入係数表!T21</f>
        <v>0.10716447702099116</v>
      </c>
      <c r="U21" s="63">
        <f>U$4*投入係数表!U21</f>
        <v>0.38344017734108199</v>
      </c>
      <c r="V21" s="63">
        <f>V$4*投入係数表!V21</f>
        <v>0.1630504089923667</v>
      </c>
      <c r="W21" s="63">
        <f>W$4*投入係数表!W21</f>
        <v>0</v>
      </c>
      <c r="X21" s="63">
        <f>X$4*投入係数表!X21</f>
        <v>0.13464156332988669</v>
      </c>
      <c r="Y21" s="63">
        <f>Y$4*投入係数表!Y21</f>
        <v>0.2108344335615667</v>
      </c>
      <c r="Z21" s="63">
        <f>Z$4*投入係数表!Z21</f>
        <v>0.78863373862069819</v>
      </c>
      <c r="AA21" s="63">
        <f>AA$4*投入係数表!AA21</f>
        <v>2.0868289326808993</v>
      </c>
      <c r="AB21" s="63">
        <f>AB$4*投入係数表!AB21</f>
        <v>1.7604355117725516</v>
      </c>
      <c r="AC21" s="63">
        <f>AC$4*投入係数表!AC21</f>
        <v>0</v>
      </c>
      <c r="AD21" s="63">
        <f>AD$4*投入係数表!AD21</f>
        <v>1.2685847668341198E-3</v>
      </c>
      <c r="AE21" s="63">
        <f>AE$4*投入係数表!AE21</f>
        <v>0.21869711480110013</v>
      </c>
      <c r="AF21" s="63">
        <f>AF$4*投入係数表!AF21</f>
        <v>0.11713290950069069</v>
      </c>
      <c r="AG21" s="63">
        <f>AG$4*投入係数表!AG21</f>
        <v>0.7321881160236553</v>
      </c>
      <c r="AH21" s="63">
        <f>AH$4*投入係数表!AH21</f>
        <v>0.91963342686140415</v>
      </c>
      <c r="AI21" s="63">
        <f>AI$4*投入係数表!AI21</f>
        <v>0.34190800853758457</v>
      </c>
      <c r="AJ21" s="63">
        <f>AJ$4*投入係数表!AJ21</f>
        <v>2.4767801857585141</v>
      </c>
      <c r="AK21" s="63">
        <f>AK$4*投入係数表!AK21</f>
        <v>0.28054862842892769</v>
      </c>
      <c r="AL21" s="63">
        <f>AL$4*投入係数表!AL21</f>
        <v>0</v>
      </c>
      <c r="AM21" s="63">
        <f>AM$4*投入係数表!AM21</f>
        <v>0</v>
      </c>
      <c r="AN21" s="63">
        <f>AN$4*投入係数表!AN21</f>
        <v>0</v>
      </c>
      <c r="AO21" s="63">
        <f>AO$4*投入係数表!AO21</f>
        <v>0.13367525098210387</v>
      </c>
      <c r="AP21" s="63">
        <f>AP$4*投入係数表!AP21</f>
        <v>0</v>
      </c>
      <c r="AQ21" s="63">
        <f>AQ$4*投入係数表!AQ21</f>
        <v>1.6271380594100649E-2</v>
      </c>
      <c r="AR21" s="63">
        <f>AR$4*投入係数表!AR21</f>
        <v>7.8976465013425989E-3</v>
      </c>
      <c r="AS21" s="63">
        <f>AS$4*投入係数表!AS21</f>
        <v>0.41929376549638242</v>
      </c>
      <c r="AT21" s="63">
        <f>AT$4*投入係数表!AT21</f>
        <v>2.2810557393587821E-2</v>
      </c>
      <c r="AU21" s="63">
        <f>AU$4*投入係数表!AU21</f>
        <v>4.4132926986068591E-2</v>
      </c>
      <c r="AV21" s="63">
        <f>AV$4*投入係数表!AV21</f>
        <v>0.31618932049205895</v>
      </c>
      <c r="AW21" s="63">
        <f>AW$4*投入係数表!AW21</f>
        <v>5.8153270212804621E-2</v>
      </c>
      <c r="AX21" s="63">
        <f>AX$4*投入係数表!AX21</f>
        <v>0.26160236440610268</v>
      </c>
      <c r="AY21" s="63">
        <f>AY$4*投入係数表!AY21</f>
        <v>0.10497975859029682</v>
      </c>
      <c r="AZ21" s="63">
        <f>AZ$4*投入係数表!AZ21</f>
        <v>0.61055040155865936</v>
      </c>
      <c r="BA21" s="63">
        <f>BA$4*投入係数表!BA21</f>
        <v>0.11022270407010887</v>
      </c>
      <c r="BB21" s="63">
        <f>BB$4*投入係数表!BB21</f>
        <v>0.51097200646506424</v>
      </c>
      <c r="BC21" s="63">
        <f>BC$4*投入係数表!BC21</f>
        <v>0.25431826849324463</v>
      </c>
      <c r="BD21" s="63">
        <f>BD$4*投入係数表!BD21</f>
        <v>9.9034414459024514E-2</v>
      </c>
      <c r="BE21" s="63">
        <f>BE$4*投入係数表!BE21</f>
        <v>0</v>
      </c>
      <c r="BF21" s="63">
        <f>BF$4*投入係数表!BF21</f>
        <v>1.1590910408058E-3</v>
      </c>
      <c r="BG21" s="63">
        <f>BG$4*投入係数表!BG21</f>
        <v>2.9010733971569481E-2</v>
      </c>
      <c r="BH21" s="63">
        <f>BH$4*投入係数表!BH21</f>
        <v>4.4867768277205896E-3</v>
      </c>
      <c r="BI21" s="63">
        <f>BI$4*投入係数表!BI21</f>
        <v>1.9315075709243727E-2</v>
      </c>
      <c r="BJ21" s="63">
        <f>BJ$4*投入係数表!BJ21</f>
        <v>0.41172980456318881</v>
      </c>
      <c r="BK21" s="63">
        <f>BK$4*投入係数表!BK21</f>
        <v>0.11541319504829962</v>
      </c>
      <c r="BL21" s="63">
        <f>BL$4*投入係数表!BL21</f>
        <v>2.0133533262514428E-3</v>
      </c>
      <c r="BM21" s="63">
        <f>BM$4*投入係数表!BM21</f>
        <v>0.22672610567274842</v>
      </c>
      <c r="BN21" s="63">
        <f>BN$4*投入係数表!BN21</f>
        <v>0</v>
      </c>
      <c r="BO21" s="63">
        <f>BO$4*投入係数表!BO21</f>
        <v>0</v>
      </c>
      <c r="BP21" s="63">
        <f>BP$4*投入係数表!BP21</f>
        <v>0</v>
      </c>
      <c r="BQ21" s="63">
        <f>BQ$4*投入係数表!BQ21</f>
        <v>0</v>
      </c>
      <c r="BR21" s="63">
        <f>BR$4*投入係数表!BR21</f>
        <v>4.2598509052183169E-3</v>
      </c>
      <c r="BS21" s="63">
        <f>BS$4*投入係数表!BS21</f>
        <v>6.0695980577286215E-2</v>
      </c>
      <c r="BT21" s="63">
        <f>BT$4*投入係数表!BT21</f>
        <v>0.66011853360276473</v>
      </c>
      <c r="BU21" s="63">
        <f>BU$4*投入係数表!BU21</f>
        <v>0.13934424834922152</v>
      </c>
      <c r="BV21" s="63">
        <f>BV$4*投入係数表!BV21</f>
        <v>4.0658532701319033E-3</v>
      </c>
      <c r="BW21" s="63">
        <f>BW$4*投入係数表!BW21</f>
        <v>0</v>
      </c>
      <c r="BX21" s="63">
        <f>BX$4*投入係数表!BX21</f>
        <v>0</v>
      </c>
      <c r="BY21" s="63">
        <f>BY$4*投入係数表!BY21</f>
        <v>2.7265474840025717E-2</v>
      </c>
      <c r="BZ21" s="63">
        <f>BZ$4*投入係数表!BZ21</f>
        <v>4.2033489267596952E-2</v>
      </c>
      <c r="CA21" s="63">
        <f>CA$4*投入係数表!CA21</f>
        <v>6.594910719840727E-2</v>
      </c>
      <c r="CB21" s="63">
        <f>CB$4*投入係数表!CB21</f>
        <v>4.8182554060825659E-2</v>
      </c>
      <c r="CC21" s="63">
        <f>CC$4*投入係数表!CC21</f>
        <v>2.2270612689300209E-2</v>
      </c>
      <c r="CD21" s="63">
        <f>CD$4*投入係数表!CD21</f>
        <v>0.1677327400403254</v>
      </c>
      <c r="CE21" s="63">
        <f>CE$4*投入係数表!CE21</f>
        <v>0.68163557477393244</v>
      </c>
      <c r="CF21" s="63">
        <f>CF$4*投入係数表!CF21</f>
        <v>3.6815661815661815E-2</v>
      </c>
      <c r="CG21" s="63">
        <f>CG$4*投入係数表!CG21</f>
        <v>1.5991733503911823E-2</v>
      </c>
      <c r="CH21" s="63">
        <f>CH$4*投入係数表!CH21</f>
        <v>3.3579583613163197E-2</v>
      </c>
      <c r="CI21" s="63">
        <f>CI$4*投入係数表!CI21</f>
        <v>0.10465962868583908</v>
      </c>
      <c r="CJ21" s="63">
        <f>CJ$4*投入係数表!CJ21</f>
        <v>3.6534446764091857E-2</v>
      </c>
      <c r="CK21" s="63">
        <f>CK$4*投入係数表!CK21</f>
        <v>6.8281580230856773E-2</v>
      </c>
      <c r="CL21" s="63">
        <f>CL$4*投入係数表!CL21</f>
        <v>1.5838925513554591E-2</v>
      </c>
      <c r="CM21" s="63">
        <f>CM$4*投入係数表!CM21</f>
        <v>6.0191120960567265E-2</v>
      </c>
      <c r="CN21" s="63">
        <f>CN$4*投入係数表!CN21</f>
        <v>0.16659878261263095</v>
      </c>
      <c r="CO21" s="63">
        <f>CO$4*投入係数表!CO21</f>
        <v>8.9223247755926396E-2</v>
      </c>
      <c r="CP21" s="63">
        <f>CP$4*投入係数表!CP21</f>
        <v>0.3009485393754136</v>
      </c>
      <c r="CQ21" s="63">
        <f>CQ$4*投入係数表!CQ21</f>
        <v>0.63895985350676532</v>
      </c>
      <c r="CR21" s="63">
        <f>CR$4*投入係数表!CR21</f>
        <v>0.41392255235898501</v>
      </c>
      <c r="CS21" s="63">
        <f>CS$4*投入係数表!CS21</f>
        <v>0.17211414475528397</v>
      </c>
      <c r="CT21" s="63">
        <f>CT$4*投入係数表!CT21</f>
        <v>9.0131095678664612E-4</v>
      </c>
      <c r="CU21" s="63">
        <f>CU$4*投入係数表!CU21</f>
        <v>5.8648569393825144E-2</v>
      </c>
      <c r="CV21" s="63">
        <f>CV$4*投入係数表!CV21</f>
        <v>2.0812304234263295E-4</v>
      </c>
      <c r="CW21" s="63">
        <f>CW$4*投入係数表!CW21</f>
        <v>8.9344447389865786E-2</v>
      </c>
      <c r="CX21" s="63">
        <f>CX$4*投入係数表!CX21</f>
        <v>6.7133569816747007E-2</v>
      </c>
      <c r="CY21" s="63">
        <f>CY$4*投入係数表!CY21</f>
        <v>0.29381157831626442</v>
      </c>
      <c r="CZ21" s="63">
        <f>CZ$4*投入係数表!CZ21</f>
        <v>5.4240421848985233E-2</v>
      </c>
      <c r="DA21" s="63">
        <f>DA$4*投入係数表!DA21</f>
        <v>4.8089794056696382E-2</v>
      </c>
      <c r="DB21" s="63">
        <f>DB$4*投入係数表!DB21</f>
        <v>0.15584014294302764</v>
      </c>
      <c r="DC21" s="63">
        <f>DC$4*投入係数表!DC21</f>
        <v>31.001002487654549</v>
      </c>
      <c r="DD21" s="63">
        <f>DD$4*投入係数表!DD21</f>
        <v>3.9802579207132621E-2</v>
      </c>
      <c r="DE21" s="345">
        <f t="shared" si="0"/>
        <v>64.382298900480521</v>
      </c>
    </row>
    <row r="22" spans="1:109" s="1" customFormat="1" ht="12">
      <c r="A22" s="30" t="s">
        <v>211</v>
      </c>
      <c r="B22" s="30" t="s">
        <v>421</v>
      </c>
      <c r="C22" s="63">
        <f>C$4*投入係数表!C22</f>
        <v>7.9542629878200342E-3</v>
      </c>
      <c r="D22" s="63">
        <f>D$4*投入係数表!D22</f>
        <v>0</v>
      </c>
      <c r="E22" s="63">
        <f>E$4*投入係数表!E22</f>
        <v>2.1313630066427482E-2</v>
      </c>
      <c r="F22" s="63">
        <f>F$4*投入係数表!F22</f>
        <v>0</v>
      </c>
      <c r="G22" s="63">
        <f>G$4*投入係数表!G22</f>
        <v>5.0164670985190514E-2</v>
      </c>
      <c r="H22" s="63">
        <f>H$4*投入係数表!H22</f>
        <v>0</v>
      </c>
      <c r="I22" s="63">
        <f>I$4*投入係数表!I22</f>
        <v>2.6649610915680633E-2</v>
      </c>
      <c r="J22" s="63">
        <f>J$4*投入係数表!J22</f>
        <v>0.88999496571118708</v>
      </c>
      <c r="K22" s="63">
        <f>K$4*投入係数表!K22</f>
        <v>0.18209380699868336</v>
      </c>
      <c r="L22" s="63">
        <f>L$4*投入係数表!L22</f>
        <v>1.7275632720048371E-2</v>
      </c>
      <c r="M22" s="63">
        <f>M$4*投入係数表!M22</f>
        <v>0</v>
      </c>
      <c r="N22" s="63">
        <f>N$4*投入係数表!N22</f>
        <v>2.1237864077669904E-2</v>
      </c>
      <c r="O22" s="63">
        <f>O$4*投入係数表!O22</f>
        <v>0.29106899801067948</v>
      </c>
      <c r="P22" s="63">
        <f>P$4*投入係数表!P22</f>
        <v>9.604491947002905E-2</v>
      </c>
      <c r="Q22" s="63">
        <f>Q$4*投入係数表!Q22</f>
        <v>0.32386566052401466</v>
      </c>
      <c r="R22" s="63">
        <f>R$4*投入係数表!R22</f>
        <v>4.1202282606456399E-2</v>
      </c>
      <c r="S22" s="63">
        <f>S$4*投入係数表!S22</f>
        <v>1.4060387561964849</v>
      </c>
      <c r="T22" s="63">
        <f>T$4*投入係数表!T22</f>
        <v>4.9639240195677425</v>
      </c>
      <c r="U22" s="63">
        <f>U$4*投入係数表!U22</f>
        <v>2.9956263854772031E-2</v>
      </c>
      <c r="V22" s="63">
        <f>V$4*投入係数表!V22</f>
        <v>1.3663442094332404E-2</v>
      </c>
      <c r="W22" s="63">
        <f>W$4*投入係数表!W22</f>
        <v>0</v>
      </c>
      <c r="X22" s="63">
        <f>X$4*投入係数表!X22</f>
        <v>3.0498917660361079E-2</v>
      </c>
      <c r="Y22" s="63">
        <f>Y$4*投入係数表!Y22</f>
        <v>1.944589435762023E-2</v>
      </c>
      <c r="Z22" s="63">
        <f>Z$4*投入係数表!Z22</f>
        <v>0.43343807051751759</v>
      </c>
      <c r="AA22" s="63">
        <f>AA$4*投入係数表!AA22</f>
        <v>0.22711157602094903</v>
      </c>
      <c r="AB22" s="63">
        <f>AB$4*投入係数表!AB22</f>
        <v>0.61223209687429847</v>
      </c>
      <c r="AC22" s="63">
        <f>AC$4*投入係数表!AC22</f>
        <v>0</v>
      </c>
      <c r="AD22" s="63">
        <f>AD$4*投入係数表!AD22</f>
        <v>7.6115086010047186E-3</v>
      </c>
      <c r="AE22" s="63">
        <f>AE$4*投入係数表!AE22</f>
        <v>3.5953347668871954E-2</v>
      </c>
      <c r="AF22" s="63">
        <f>AF$4*投入係数表!AF22</f>
        <v>0.10824696464201761</v>
      </c>
      <c r="AG22" s="63">
        <f>AG$4*投入係数表!AG22</f>
        <v>8.2471738343323817E-2</v>
      </c>
      <c r="AH22" s="63">
        <f>AH$4*投入係数表!AH22</f>
        <v>0.65078467562117936</v>
      </c>
      <c r="AI22" s="63">
        <f>AI$4*投入係数表!AI22</f>
        <v>1.0115621554366409E-2</v>
      </c>
      <c r="AJ22" s="63">
        <f>AJ$4*投入係数表!AJ22</f>
        <v>0.1821161901293025</v>
      </c>
      <c r="AK22" s="63">
        <f>AK$4*投入係数表!AK22</f>
        <v>1.2468827930174562E-2</v>
      </c>
      <c r="AL22" s="63">
        <f>AL$4*投入係数表!AL22</f>
        <v>1.352162953664756E-3</v>
      </c>
      <c r="AM22" s="63">
        <f>AM$4*投入係数表!AM22</f>
        <v>8.0954997055339237E-3</v>
      </c>
      <c r="AN22" s="63">
        <f>AN$4*投入係数表!AN22</f>
        <v>8.5629188384214447E-2</v>
      </c>
      <c r="AO22" s="63">
        <f>AO$4*投入係数表!AO22</f>
        <v>1.1457878655608905E-2</v>
      </c>
      <c r="AP22" s="63">
        <f>AP$4*投入係数表!AP22</f>
        <v>1.3825746793646662E-2</v>
      </c>
      <c r="AQ22" s="63">
        <f>AQ$4*投入係数表!AQ22</f>
        <v>8.4611179089323363E-2</v>
      </c>
      <c r="AR22" s="63">
        <f>AR$4*投入係数表!AR22</f>
        <v>3.238035065550466E-2</v>
      </c>
      <c r="AS22" s="63">
        <f>AS$4*投入係数表!AS22</f>
        <v>0.66586819795511243</v>
      </c>
      <c r="AT22" s="63">
        <f>AT$4*投入係数表!AT22</f>
        <v>8.9294986870020632E-2</v>
      </c>
      <c r="AU22" s="63">
        <f>AU$4*投入係数表!AU22</f>
        <v>0.16112572555806146</v>
      </c>
      <c r="AV22" s="63">
        <f>AV$4*投入係数表!AV22</f>
        <v>0.86097497404256595</v>
      </c>
      <c r="AW22" s="63">
        <f>AW$4*投入係数表!AW22</f>
        <v>0.66285641594126521</v>
      </c>
      <c r="AX22" s="63">
        <f>AX$4*投入係数表!AX22</f>
        <v>0.17972681524083392</v>
      </c>
      <c r="AY22" s="63">
        <f>AY$4*投入係数表!AY22</f>
        <v>0.15068969514315519</v>
      </c>
      <c r="AZ22" s="63">
        <f>AZ$4*投入係数表!AZ22</f>
        <v>1.2324282688234161</v>
      </c>
      <c r="BA22" s="63">
        <f>BA$4*投入係数表!BA22</f>
        <v>0.20598997154085918</v>
      </c>
      <c r="BB22" s="63">
        <f>BB$4*投入係数表!BB22</f>
        <v>0.11862281568527024</v>
      </c>
      <c r="BC22" s="63">
        <f>BC$4*投入係数表!BC22</f>
        <v>0.51613539073313075</v>
      </c>
      <c r="BD22" s="63">
        <f>BD$4*投入係数表!BD22</f>
        <v>0.4192456878765371</v>
      </c>
      <c r="BE22" s="63">
        <f>BE$4*投入係数表!BE22</f>
        <v>0</v>
      </c>
      <c r="BF22" s="63">
        <f>BF$4*投入係数表!BF22</f>
        <v>7.3602281091168315E-2</v>
      </c>
      <c r="BG22" s="63">
        <f>BG$4*投入係数表!BG22</f>
        <v>3.5679868217907293E-2</v>
      </c>
      <c r="BH22" s="63">
        <f>BH$4*投入係数表!BH22</f>
        <v>0.18043252528619227</v>
      </c>
      <c r="BI22" s="63">
        <f>BI$4*投入係数表!BI22</f>
        <v>0.34445218348151313</v>
      </c>
      <c r="BJ22" s="63">
        <f>BJ$4*投入係数表!BJ22</f>
        <v>0.52994480303493408</v>
      </c>
      <c r="BK22" s="63">
        <f>BK$4*投入係数表!BK22</f>
        <v>0.27035145689396217</v>
      </c>
      <c r="BL22" s="63">
        <f>BL$4*投入係数表!BL22</f>
        <v>6.548192008713026E-2</v>
      </c>
      <c r="BM22" s="63">
        <f>BM$4*投入係数表!BM22</f>
        <v>9.1533005499639997E-2</v>
      </c>
      <c r="BN22" s="63">
        <f>BN$4*投入係数表!BN22</f>
        <v>4.8931608901882945E-2</v>
      </c>
      <c r="BO22" s="63">
        <f>BO$4*投入係数表!BO22</f>
        <v>3.3920995739522938E-2</v>
      </c>
      <c r="BP22" s="63">
        <f>BP$4*投入係数表!BP22</f>
        <v>0.12904069912865462</v>
      </c>
      <c r="BQ22" s="63">
        <f>BQ$4*投入係数表!BQ22</f>
        <v>0.35635817166698897</v>
      </c>
      <c r="BR22" s="63">
        <f>BR$4*投入係数表!BR22</f>
        <v>0.29818956336528218</v>
      </c>
      <c r="BS22" s="63">
        <f>BS$4*投入係数表!BS22</f>
        <v>0.32314989659203308</v>
      </c>
      <c r="BT22" s="63">
        <f>BT$4*投入係数表!BT22</f>
        <v>0.62710565684330877</v>
      </c>
      <c r="BU22" s="63">
        <f>BU$4*投入係数表!BU22</f>
        <v>1.5686010960386421</v>
      </c>
      <c r="BV22" s="63">
        <f>BV$4*投入係数表!BV22</f>
        <v>3.1679773396444413E-2</v>
      </c>
      <c r="BW22" s="63">
        <f>BW$4*投入係数表!BW22</f>
        <v>3.1516350091495902E-3</v>
      </c>
      <c r="BX22" s="63">
        <f>BX$4*投入係数表!BX22</f>
        <v>0</v>
      </c>
      <c r="BY22" s="63">
        <f>BY$4*投入係数表!BY22</f>
        <v>0.15652402222977727</v>
      </c>
      <c r="BZ22" s="63">
        <f>BZ$4*投入係数表!BZ22</f>
        <v>0.14628541515556828</v>
      </c>
      <c r="CA22" s="63">
        <f>CA$4*投入係数表!CA22</f>
        <v>0.11364814699599743</v>
      </c>
      <c r="CB22" s="63">
        <f>CB$4*投入係数表!CB22</f>
        <v>6.1673669197856842E-2</v>
      </c>
      <c r="CC22" s="63">
        <f>CC$4*投入係数表!CC22</f>
        <v>0.18311392655646838</v>
      </c>
      <c r="CD22" s="63">
        <f>CD$4*投入係数表!CD22</f>
        <v>0.10515886810818327</v>
      </c>
      <c r="CE22" s="63">
        <f>CE$4*投入係数表!CE22</f>
        <v>0.51626663550173113</v>
      </c>
      <c r="CF22" s="63">
        <f>CF$4*投入係数表!CF22</f>
        <v>0.71465696465696471</v>
      </c>
      <c r="CG22" s="63">
        <f>CG$4*投入係数表!CG22</f>
        <v>0.53756827240072824</v>
      </c>
      <c r="CH22" s="63">
        <f>CH$4*投入係数表!CH22</f>
        <v>0.2896239086635326</v>
      </c>
      <c r="CI22" s="63">
        <f>CI$4*投入係数表!CI22</f>
        <v>0.71251971848076689</v>
      </c>
      <c r="CJ22" s="63">
        <f>CJ$4*投入係数表!CJ22</f>
        <v>0.85594989561586632</v>
      </c>
      <c r="CK22" s="63">
        <f>CK$4*投入係数表!CK22</f>
        <v>9.8097870264997553</v>
      </c>
      <c r="CL22" s="63">
        <f>CL$4*投入係数表!CL22</f>
        <v>0.71964527372207365</v>
      </c>
      <c r="CM22" s="63">
        <f>CM$4*投入係数表!CM22</f>
        <v>0.51200190196394757</v>
      </c>
      <c r="CN22" s="63">
        <f>CN$4*投入係数表!CN22</f>
        <v>2.0840404588962054</v>
      </c>
      <c r="CO22" s="63">
        <f>CO$4*投入係数表!CO22</f>
        <v>0.22865313992057051</v>
      </c>
      <c r="CP22" s="63">
        <f>CP$4*投入係数表!CP22</f>
        <v>0.60347272555383991</v>
      </c>
      <c r="CQ22" s="63">
        <f>CQ$4*投入係数表!CQ22</f>
        <v>0.75111177901339699</v>
      </c>
      <c r="CR22" s="63">
        <f>CR$4*投入係数表!CR22</f>
        <v>0.18069715483691731</v>
      </c>
      <c r="CS22" s="63">
        <f>CS$4*投入係数表!CS22</f>
        <v>4.28323148511521</v>
      </c>
      <c r="CT22" s="63">
        <f>CT$4*投入係数表!CT22</f>
        <v>0.12122632368780392</v>
      </c>
      <c r="CU22" s="63">
        <f>CU$4*投入係数表!CU22</f>
        <v>4.3022914833898875</v>
      </c>
      <c r="CV22" s="63">
        <f>CV$4*投入係数表!CV22</f>
        <v>0.13257437797225718</v>
      </c>
      <c r="CW22" s="63">
        <f>CW$4*投入係数表!CW22</f>
        <v>0.26107143717817927</v>
      </c>
      <c r="CX22" s="63">
        <f>CX$4*投入係数表!CX22</f>
        <v>4.8509418190165583E-2</v>
      </c>
      <c r="CY22" s="63">
        <f>CY$4*投入係数表!CY22</f>
        <v>4.9499531959871071E-2</v>
      </c>
      <c r="CZ22" s="63">
        <f>CZ$4*投入係数表!CZ22</f>
        <v>0.20517029134181369</v>
      </c>
      <c r="DA22" s="63">
        <f>DA$4*投入係数表!DA22</f>
        <v>0.55377628826113245</v>
      </c>
      <c r="DB22" s="63">
        <f>DB$4*投入係数表!DB22</f>
        <v>0.3654182662112373</v>
      </c>
      <c r="DC22" s="63">
        <f>DC$4*投入係数表!DC22</f>
        <v>0</v>
      </c>
      <c r="DD22" s="63">
        <f>DD$4*投入係数表!DD22</f>
        <v>5.837711617046118E-3</v>
      </c>
      <c r="DE22" s="345">
        <f t="shared" si="0"/>
        <v>50.91786782752505</v>
      </c>
    </row>
    <row r="23" spans="1:109" s="1" customFormat="1" ht="12">
      <c r="A23" s="30" t="s">
        <v>212</v>
      </c>
      <c r="B23" s="30" t="s">
        <v>13</v>
      </c>
      <c r="C23" s="63">
        <f>C$4*投入係数表!C23</f>
        <v>5.2508078548347008</v>
      </c>
      <c r="D23" s="63">
        <f>D$4*投入係数表!D23</f>
        <v>0</v>
      </c>
      <c r="E23" s="63">
        <f>E$4*投入係数表!E23</f>
        <v>3.5522716777379136E-2</v>
      </c>
      <c r="F23" s="63">
        <f>F$4*投入係数表!F23</f>
        <v>9.262689885142646E-3</v>
      </c>
      <c r="G23" s="63">
        <f>G$4*投入係数表!G23</f>
        <v>0</v>
      </c>
      <c r="H23" s="63">
        <f>H$4*投入係数表!H23</f>
        <v>0</v>
      </c>
      <c r="I23" s="63">
        <f>I$4*投入係数表!I23</f>
        <v>0</v>
      </c>
      <c r="J23" s="63">
        <f>J$4*投入係数表!J23</f>
        <v>6.4708082427743712E-5</v>
      </c>
      <c r="K23" s="63">
        <f>K$4*投入係数表!K23</f>
        <v>2.1138584560377841E-3</v>
      </c>
      <c r="L23" s="63">
        <f>L$4*投入係数表!L23</f>
        <v>0</v>
      </c>
      <c r="M23" s="63">
        <f>M$4*投入係数表!M23</f>
        <v>0</v>
      </c>
      <c r="N23" s="63">
        <f>N$4*投入係数表!N23</f>
        <v>0</v>
      </c>
      <c r="O23" s="63">
        <f>O$4*投入係数表!O23</f>
        <v>0</v>
      </c>
      <c r="P23" s="63">
        <f>P$4*投入係数表!P23</f>
        <v>0</v>
      </c>
      <c r="Q23" s="63">
        <f>Q$4*投入係数表!Q23</f>
        <v>0</v>
      </c>
      <c r="R23" s="63">
        <f>R$4*投入係数表!R23</f>
        <v>0</v>
      </c>
      <c r="S23" s="63">
        <f>S$4*投入係数表!S23</f>
        <v>0</v>
      </c>
      <c r="T23" s="63">
        <f>T$4*投入係数表!T23</f>
        <v>0</v>
      </c>
      <c r="U23" s="63">
        <f>U$4*投入係数表!U23</f>
        <v>18.375172248517167</v>
      </c>
      <c r="V23" s="63">
        <f>V$4*投入係数表!V23</f>
        <v>0.61485489424495821</v>
      </c>
      <c r="W23" s="63">
        <f>W$4*投入係数表!W23</f>
        <v>0</v>
      </c>
      <c r="X23" s="63">
        <f>X$4*投入係数表!X23</f>
        <v>0.86289620697606961</v>
      </c>
      <c r="Y23" s="63">
        <f>Y$4*投入係数表!Y23</f>
        <v>0.32750979970728811</v>
      </c>
      <c r="Z23" s="63">
        <f>Z$4*投入係数表!Z23</f>
        <v>3.6016343968504332E-2</v>
      </c>
      <c r="AA23" s="63">
        <f>AA$4*投入係数表!AA23</f>
        <v>0.11057209651715447</v>
      </c>
      <c r="AB23" s="63">
        <f>AB$4*投入係数表!AB23</f>
        <v>0.31016018064890988</v>
      </c>
      <c r="AC23" s="63">
        <f>AC$4*投入係数表!AC23</f>
        <v>0</v>
      </c>
      <c r="AD23" s="63">
        <f>AD$4*投入係数表!AD23</f>
        <v>-0.36915816714872884</v>
      </c>
      <c r="AE23" s="63">
        <f>AE$4*投入係数表!AE23</f>
        <v>0</v>
      </c>
      <c r="AF23" s="63">
        <f>AF$4*投入係数表!AF23</f>
        <v>4.8468790138216835E-3</v>
      </c>
      <c r="AG23" s="63">
        <f>AG$4*投入係数表!AG23</f>
        <v>2.0115058132518003E-3</v>
      </c>
      <c r="AH23" s="63">
        <f>AH$4*投入係数表!AH23</f>
        <v>0</v>
      </c>
      <c r="AI23" s="63">
        <f>AI$4*投入係数表!AI23</f>
        <v>0</v>
      </c>
      <c r="AJ23" s="63">
        <f>AJ$4*投入係数表!AJ23</f>
        <v>0</v>
      </c>
      <c r="AK23" s="63">
        <f>AK$4*投入係数表!AK23</f>
        <v>4.6758104738154616E-3</v>
      </c>
      <c r="AL23" s="63">
        <f>AL$4*投入係数表!AL23</f>
        <v>-0.11166612392348109</v>
      </c>
      <c r="AM23" s="63">
        <f>AM$4*投入係数表!AM23</f>
        <v>3.8499971882043009E-2</v>
      </c>
      <c r="AN23" s="63">
        <f>AN$4*投入係数表!AN23</f>
        <v>0</v>
      </c>
      <c r="AO23" s="63">
        <f>AO$4*投入係数表!AO23</f>
        <v>0</v>
      </c>
      <c r="AP23" s="63">
        <f>AP$4*投入係数表!AP23</f>
        <v>1.6265584463113721E-3</v>
      </c>
      <c r="AQ23" s="63">
        <f>AQ$4*投入係数表!AQ23</f>
        <v>0</v>
      </c>
      <c r="AR23" s="63">
        <f>AR$4*投入係数表!AR23</f>
        <v>0</v>
      </c>
      <c r="AS23" s="63">
        <f>AS$4*投入係数表!AS23</f>
        <v>0</v>
      </c>
      <c r="AT23" s="63">
        <f>AT$4*投入係数表!AT23</f>
        <v>0</v>
      </c>
      <c r="AU23" s="63">
        <f>AU$4*投入係数表!AU23</f>
        <v>5.7917227015838045E-4</v>
      </c>
      <c r="AV23" s="63">
        <f>AV$4*投入係数表!AV23</f>
        <v>0</v>
      </c>
      <c r="AW23" s="63">
        <f>AW$4*投入係数表!AW23</f>
        <v>0</v>
      </c>
      <c r="AX23" s="63">
        <f>AX$4*投入係数表!AX23</f>
        <v>9.9848230689352185E-4</v>
      </c>
      <c r="AY23" s="63">
        <f>AY$4*投入係数表!AY23</f>
        <v>0</v>
      </c>
      <c r="AZ23" s="63">
        <f>AZ$4*投入係数表!AZ23</f>
        <v>0</v>
      </c>
      <c r="BA23" s="63">
        <f>BA$4*投入係数表!BA23</f>
        <v>0</v>
      </c>
      <c r="BB23" s="63">
        <f>BB$4*投入係数表!BB23</f>
        <v>4.2762196285728783E-2</v>
      </c>
      <c r="BC23" s="63">
        <f>BC$4*投入係数表!BC23</f>
        <v>0</v>
      </c>
      <c r="BD23" s="63">
        <f>BD$4*投入係数表!BD23</f>
        <v>0</v>
      </c>
      <c r="BE23" s="63">
        <f>BE$4*投入係数表!BE23</f>
        <v>0</v>
      </c>
      <c r="BF23" s="63">
        <f>BF$4*投入係数表!BF23</f>
        <v>0</v>
      </c>
      <c r="BG23" s="63">
        <f>BG$4*投入係数表!BG23</f>
        <v>0</v>
      </c>
      <c r="BH23" s="63">
        <f>BH$4*投入係数表!BH23</f>
        <v>0</v>
      </c>
      <c r="BI23" s="63">
        <f>BI$4*投入係数表!BI23</f>
        <v>0</v>
      </c>
      <c r="BJ23" s="63">
        <f>BJ$4*投入係数表!BJ23</f>
        <v>2.247433431021773E-3</v>
      </c>
      <c r="BK23" s="63">
        <f>BK$4*投入係数表!BK23</f>
        <v>0</v>
      </c>
      <c r="BL23" s="63">
        <f>BL$4*投入係数表!BL23</f>
        <v>0</v>
      </c>
      <c r="BM23" s="63">
        <f>BM$4*投入係数表!BM23</f>
        <v>0</v>
      </c>
      <c r="BN23" s="63">
        <f>BN$4*投入係数表!BN23</f>
        <v>3.5475416453865143E-2</v>
      </c>
      <c r="BO23" s="63">
        <f>BO$4*投入係数表!BO23</f>
        <v>1.8543477670939203E-2</v>
      </c>
      <c r="BP23" s="63">
        <f>BP$4*投入係数表!BP23</f>
        <v>1.4622902286944956E-2</v>
      </c>
      <c r="BQ23" s="63">
        <f>BQ$4*投入係数表!BQ23</f>
        <v>9.8283837381464931E-3</v>
      </c>
      <c r="BR23" s="63">
        <f>BR$4*投入係数表!BR23</f>
        <v>0</v>
      </c>
      <c r="BS23" s="63">
        <f>BS$4*投入係数表!BS23</f>
        <v>0</v>
      </c>
      <c r="BT23" s="63">
        <f>BT$4*投入係数表!BT23</f>
        <v>0</v>
      </c>
      <c r="BU23" s="63">
        <f>BU$4*投入係数表!BU23</f>
        <v>0</v>
      </c>
      <c r="BV23" s="63">
        <f>BV$4*投入係数表!BV23</f>
        <v>5.0823165876648791E-4</v>
      </c>
      <c r="BW23" s="63">
        <f>BW$4*投入係数表!BW23</f>
        <v>0</v>
      </c>
      <c r="BX23" s="63">
        <f>BX$4*投入係数表!BX23</f>
        <v>0</v>
      </c>
      <c r="BY23" s="63">
        <f>BY$4*投入係数表!BY23</f>
        <v>0</v>
      </c>
      <c r="BZ23" s="63">
        <f>BZ$4*投入係数表!BZ23</f>
        <v>0</v>
      </c>
      <c r="CA23" s="63">
        <f>CA$4*投入係数表!CA23</f>
        <v>0</v>
      </c>
      <c r="CB23" s="63">
        <f>CB$4*投入係数表!CB23</f>
        <v>0</v>
      </c>
      <c r="CC23" s="63">
        <f>CC$4*投入係数表!CC23</f>
        <v>0</v>
      </c>
      <c r="CD23" s="63">
        <f>CD$4*投入係数表!CD23</f>
        <v>8.690815546130848E-4</v>
      </c>
      <c r="CE23" s="63">
        <f>CE$4*投入係数表!CE23</f>
        <v>0</v>
      </c>
      <c r="CF23" s="63">
        <f>CF$4*投入係数表!CF23</f>
        <v>0</v>
      </c>
      <c r="CG23" s="63">
        <f>CG$4*投入係数表!CG23</f>
        <v>0</v>
      </c>
      <c r="CH23" s="63">
        <f>CH$4*投入係数表!CH23</f>
        <v>0</v>
      </c>
      <c r="CI23" s="63">
        <f>CI$4*投入係数表!CI23</f>
        <v>0</v>
      </c>
      <c r="CJ23" s="63">
        <f>CJ$4*投入係数表!CJ23</f>
        <v>0</v>
      </c>
      <c r="CK23" s="63">
        <f>CK$4*投入係数表!CK23</f>
        <v>0</v>
      </c>
      <c r="CL23" s="63">
        <f>CL$4*投入係数表!CL23</f>
        <v>3.2826788629128687E-4</v>
      </c>
      <c r="CM23" s="63">
        <f>CM$4*投入係数表!CM23</f>
        <v>0</v>
      </c>
      <c r="CN23" s="63">
        <f>CN$4*投入係数表!CN23</f>
        <v>0</v>
      </c>
      <c r="CO23" s="63">
        <f>CO$4*投入係数表!CO23</f>
        <v>0</v>
      </c>
      <c r="CP23" s="63">
        <f>CP$4*投入係数表!CP23</f>
        <v>0</v>
      </c>
      <c r="CQ23" s="63">
        <f>CQ$4*投入係数表!CQ23</f>
        <v>0</v>
      </c>
      <c r="CR23" s="63">
        <f>CR$4*投入係数表!CR23</f>
        <v>0</v>
      </c>
      <c r="CS23" s="63">
        <f>CS$4*投入係数表!CS23</f>
        <v>0</v>
      </c>
      <c r="CT23" s="63">
        <f>CT$4*投入係数表!CT23</f>
        <v>0</v>
      </c>
      <c r="CU23" s="63">
        <f>CU$4*投入係数表!CU23</f>
        <v>0</v>
      </c>
      <c r="CV23" s="63">
        <f>CV$4*投入係数表!CV23</f>
        <v>0</v>
      </c>
      <c r="CW23" s="63">
        <f>CW$4*投入係数表!CW23</f>
        <v>0</v>
      </c>
      <c r="CX23" s="63">
        <f>CX$4*投入係数表!CX23</f>
        <v>0</v>
      </c>
      <c r="CY23" s="63">
        <f>CY$4*投入係数表!CY23</f>
        <v>0</v>
      </c>
      <c r="CZ23" s="63">
        <f>CZ$4*投入係数表!CZ23</f>
        <v>0</v>
      </c>
      <c r="DA23" s="63">
        <f>DA$4*投入係数表!DA23</f>
        <v>1.6856216473481206E-2</v>
      </c>
      <c r="DB23" s="63">
        <f>DB$4*投入係数表!DB23</f>
        <v>5.3402117948149558E-2</v>
      </c>
      <c r="DC23" s="63">
        <f>DC$4*投入係数表!DC23</f>
        <v>0</v>
      </c>
      <c r="DD23" s="63">
        <f>DD$4*投入係数表!DD23</f>
        <v>0.12896035663110969</v>
      </c>
      <c r="DE23" s="345">
        <f t="shared" si="0"/>
        <v>25.831771769768881</v>
      </c>
    </row>
    <row r="24" spans="1:109" s="1" customFormat="1" ht="12">
      <c r="A24" s="30" t="s">
        <v>213</v>
      </c>
      <c r="B24" s="30" t="s">
        <v>431</v>
      </c>
      <c r="C24" s="63">
        <f>C$4*投入係数表!C24</f>
        <v>0.10439970171513796</v>
      </c>
      <c r="D24" s="63">
        <f>D$4*投入係数表!D24</f>
        <v>4.6707146193367584E-2</v>
      </c>
      <c r="E24" s="63">
        <f>E$4*投入係数表!E24</f>
        <v>0.25221128911939183</v>
      </c>
      <c r="F24" s="63">
        <f>F$4*投入係数表!F24</f>
        <v>9.262689885142646E-3</v>
      </c>
      <c r="G24" s="63">
        <f>G$4*投入係数表!G24</f>
        <v>0.13086435909180136</v>
      </c>
      <c r="H24" s="63">
        <f>H$4*投入係数表!H24</f>
        <v>0</v>
      </c>
      <c r="I24" s="63">
        <f>I$4*投入係数表!I24</f>
        <v>5.329922183136126E-3</v>
      </c>
      <c r="J24" s="63">
        <f>J$4*投入係数表!J24</f>
        <v>0.45043296177952397</v>
      </c>
      <c r="K24" s="63">
        <f>K$4*投入係数表!K24</f>
        <v>0.3569400992909515</v>
      </c>
      <c r="L24" s="63">
        <f>L$4*投入係数表!L24</f>
        <v>0.23149347844864818</v>
      </c>
      <c r="M24" s="63">
        <f>M$4*投入係数表!M24</f>
        <v>0</v>
      </c>
      <c r="N24" s="63">
        <f>N$4*投入係数表!N24</f>
        <v>0.52791262135922323</v>
      </c>
      <c r="O24" s="63">
        <f>O$4*投入係数表!O24</f>
        <v>8.1666841168464038E-2</v>
      </c>
      <c r="P24" s="63">
        <f>P$4*投入係数表!P24</f>
        <v>2.9552282913855095E-2</v>
      </c>
      <c r="Q24" s="63">
        <f>Q$4*投入係数表!Q24</f>
        <v>1.2954626420960584E-2</v>
      </c>
      <c r="R24" s="63">
        <f>R$4*投入係数表!R24</f>
        <v>0.58575911772178846</v>
      </c>
      <c r="S24" s="63">
        <f>S$4*投入係数表!S24</f>
        <v>0.11041009463722397</v>
      </c>
      <c r="T24" s="63">
        <f>T$4*投入係数表!T24</f>
        <v>8.1804944290832932E-4</v>
      </c>
      <c r="U24" s="63">
        <f>U$4*投入係数表!U24</f>
        <v>8.7412377928224796</v>
      </c>
      <c r="V24" s="63">
        <f>V$4*投入係数表!V24</f>
        <v>15.75668142318413</v>
      </c>
      <c r="W24" s="63">
        <f>W$4*投入係数表!W24</f>
        <v>0.93561687281953698</v>
      </c>
      <c r="X24" s="63">
        <f>X$4*投入係数表!X24</f>
        <v>2.9959607531001033</v>
      </c>
      <c r="Y24" s="63">
        <f>Y$4*投入係数表!Y24</f>
        <v>1.3663299456538425</v>
      </c>
      <c r="Z24" s="63">
        <f>Z$4*投入係数表!Z24</f>
        <v>1.2332492951974068</v>
      </c>
      <c r="AA24" s="63">
        <f>AA$4*投入係数表!AA24</f>
        <v>2.7397308359250494</v>
      </c>
      <c r="AB24" s="63">
        <f>AB$4*投入係数表!AB24</f>
        <v>5.0538447317337276</v>
      </c>
      <c r="AC24" s="63">
        <f>AC$4*投入係数表!AC24</f>
        <v>2.7560357182229082E-3</v>
      </c>
      <c r="AD24" s="63">
        <f>AD$4*投入係数表!AD24</f>
        <v>2.156594103618004E-2</v>
      </c>
      <c r="AE24" s="63">
        <f>AE$4*投入係数表!AE24</f>
        <v>0.39617383100094578</v>
      </c>
      <c r="AF24" s="63">
        <f>AF$4*投入係数表!AF24</f>
        <v>2.3071144105791213</v>
      </c>
      <c r="AG24" s="63">
        <f>AG$4*投入係数表!AG24</f>
        <v>0.13477088948787064</v>
      </c>
      <c r="AH24" s="63">
        <f>AH$4*投入係数表!AH24</f>
        <v>3.1621734074445498</v>
      </c>
      <c r="AI24" s="63">
        <f>AI$4*投入係数表!AI24</f>
        <v>0.10722558847628393</v>
      </c>
      <c r="AJ24" s="63">
        <f>AJ$4*投入係数表!AJ24</f>
        <v>1.748315425241304</v>
      </c>
      <c r="AK24" s="63">
        <f>AK$4*投入係数表!AK24</f>
        <v>0.49563591022443887</v>
      </c>
      <c r="AL24" s="63">
        <f>AL$4*投入係数表!AL24</f>
        <v>0.60362807856517486</v>
      </c>
      <c r="AM24" s="63">
        <f>AM$4*投入係数表!AM24</f>
        <v>0.29947169139707935</v>
      </c>
      <c r="AN24" s="63">
        <f>AN$4*投入係数表!AN24</f>
        <v>0.14892032762472077</v>
      </c>
      <c r="AO24" s="63">
        <f>AO$4*投入係数表!AO24</f>
        <v>3.9829768659973806E-2</v>
      </c>
      <c r="AP24" s="63">
        <f>AP$4*投入係数表!AP24</f>
        <v>0.33995071527907678</v>
      </c>
      <c r="AQ24" s="63">
        <f>AQ$4*投入係数表!AQ24</f>
        <v>3.2542761188201298E-2</v>
      </c>
      <c r="AR24" s="63">
        <f>AR$4*投入係数表!AR24</f>
        <v>0.56547148949613013</v>
      </c>
      <c r="AS24" s="63">
        <f>AS$4*投入係数表!AS24</f>
        <v>0.10120883994740268</v>
      </c>
      <c r="AT24" s="63">
        <f>AT$4*投入係数表!AT24</f>
        <v>4.1726629378514311E-2</v>
      </c>
      <c r="AU24" s="63">
        <f>AU$4*投入係数表!AU24</f>
        <v>6.1739763998883354E-2</v>
      </c>
      <c r="AV24" s="63">
        <f>AV$4*投入係数表!AV24</f>
        <v>5.1701226729106931E-2</v>
      </c>
      <c r="AW24" s="63">
        <f>AW$4*投入係数表!AW24</f>
        <v>0.77461973213149904</v>
      </c>
      <c r="AX24" s="63">
        <f>AX$4*投入係数表!AX24</f>
        <v>0.24962057672338048</v>
      </c>
      <c r="AY24" s="63">
        <f>AY$4*投入係数表!AY24</f>
        <v>7.1736168370036157E-2</v>
      </c>
      <c r="AZ24" s="63">
        <f>AZ$4*投入係数表!AZ24</f>
        <v>0.112141910490366</v>
      </c>
      <c r="BA24" s="63">
        <f>BA$4*投入係数表!BA24</f>
        <v>7.5891042146632337E-2</v>
      </c>
      <c r="BB24" s="63">
        <f>BB$4*投入係数表!BB24</f>
        <v>2.287656704121841</v>
      </c>
      <c r="BC24" s="63">
        <f>BC$4*投入係数表!BC24</f>
        <v>0.27038724080747656</v>
      </c>
      <c r="BD24" s="63">
        <f>BD$4*投入係数表!BD24</f>
        <v>0.31278369233308578</v>
      </c>
      <c r="BE24" s="63">
        <f>BE$4*投入係数表!BE24</f>
        <v>0</v>
      </c>
      <c r="BF24" s="63">
        <f>BF$4*投入係数表!BF24</f>
        <v>0</v>
      </c>
      <c r="BG24" s="63">
        <f>BG$4*投入係数表!BG24</f>
        <v>1.5005552054260076E-2</v>
      </c>
      <c r="BH24" s="63">
        <f>BH$4*投入係数表!BH24</f>
        <v>0.10255489891932774</v>
      </c>
      <c r="BI24" s="63">
        <f>BI$4*投入係数表!BI24</f>
        <v>6.2042364399388941E-2</v>
      </c>
      <c r="BJ24" s="63">
        <f>BJ$4*投入係数表!BJ24</f>
        <v>0.37307394954961437</v>
      </c>
      <c r="BK24" s="63">
        <f>BK$4*投入係数表!BK24</f>
        <v>5.2173088172519012E-2</v>
      </c>
      <c r="BL24" s="63">
        <f>BL$4*投入係数表!BL24</f>
        <v>1.6777944385428692E-2</v>
      </c>
      <c r="BM24" s="63">
        <f>BM$4*投入係数表!BM24</f>
        <v>3.3319545935015391E-2</v>
      </c>
      <c r="BN24" s="63">
        <f>BN$4*投入係数表!BN24</f>
        <v>6.4222736683721374E-2</v>
      </c>
      <c r="BO24" s="63">
        <f>BO$4*投入係数表!BO24</f>
        <v>8.367178949082324E-2</v>
      </c>
      <c r="BP24" s="63">
        <f>BP$4*投入係数表!BP24</f>
        <v>5.1308429076999849E-4</v>
      </c>
      <c r="BQ24" s="63">
        <f>BQ$4*投入係数表!BQ24</f>
        <v>1.2681785468576122E-3</v>
      </c>
      <c r="BR24" s="63">
        <f>BR$4*投入係数表!BR24</f>
        <v>0.76890308839190624</v>
      </c>
      <c r="BS24" s="63">
        <f>BS$4*投入係数表!BS24</f>
        <v>0.66990378563078867</v>
      </c>
      <c r="BT24" s="63">
        <f>BT$4*投入係数表!BT24</f>
        <v>0</v>
      </c>
      <c r="BU24" s="63">
        <f>BU$4*投入係数表!BU24</f>
        <v>0</v>
      </c>
      <c r="BV24" s="63">
        <f>BV$4*投入係数表!BV24</f>
        <v>0</v>
      </c>
      <c r="BW24" s="63">
        <f>BW$4*投入係数表!BW24</f>
        <v>0</v>
      </c>
      <c r="BX24" s="63">
        <f>BX$4*投入係数表!BX24</f>
        <v>0</v>
      </c>
      <c r="BY24" s="63">
        <f>BY$4*投入係数表!BY24</f>
        <v>2.6928864039531572E-3</v>
      </c>
      <c r="BZ24" s="63">
        <f>BZ$4*投入係数表!BZ24</f>
        <v>4.7689710778540074E-3</v>
      </c>
      <c r="CA24" s="63">
        <f>CA$4*投入係数表!CA24</f>
        <v>0</v>
      </c>
      <c r="CB24" s="63">
        <f>CB$4*投入係数表!CB24</f>
        <v>0</v>
      </c>
      <c r="CC24" s="63">
        <f>CC$4*投入係数表!CC24</f>
        <v>0</v>
      </c>
      <c r="CD24" s="63">
        <f>CD$4*投入係数表!CD24</f>
        <v>6.5181116595981373E-2</v>
      </c>
      <c r="CE24" s="63">
        <f>CE$4*投入係数表!CE24</f>
        <v>3.2138839787883657E-2</v>
      </c>
      <c r="CF24" s="63">
        <f>CF$4*投入係数表!CF24</f>
        <v>0</v>
      </c>
      <c r="CG24" s="63">
        <f>CG$4*投入係数表!CG24</f>
        <v>0</v>
      </c>
      <c r="CH24" s="63">
        <f>CH$4*投入係数表!CH24</f>
        <v>0</v>
      </c>
      <c r="CI24" s="63">
        <f>CI$4*投入係数表!CI24</f>
        <v>0</v>
      </c>
      <c r="CJ24" s="63">
        <f>CJ$4*投入係数表!CJ24</f>
        <v>0</v>
      </c>
      <c r="CK24" s="63">
        <f>CK$4*投入係数表!CK24</f>
        <v>2.4386278653877418E-2</v>
      </c>
      <c r="CL24" s="63">
        <f>CL$4*投入係数表!CL24</f>
        <v>1.4936188826253553E-2</v>
      </c>
      <c r="CM24" s="63">
        <f>CM$4*投入係数表!CM24</f>
        <v>1.6038386462847076E-3</v>
      </c>
      <c r="CN24" s="63">
        <f>CN$4*投入係数表!CN24</f>
        <v>0.55353789061616088</v>
      </c>
      <c r="CO24" s="63">
        <f>CO$4*投入係数表!CO24</f>
        <v>3.1639098399576564E-2</v>
      </c>
      <c r="CP24" s="63">
        <f>CP$4*投入係数表!CP24</f>
        <v>1.175432515047427</v>
      </c>
      <c r="CQ24" s="63">
        <f>CQ$4*投入係数表!CQ24</f>
        <v>3.3116821675655522E-2</v>
      </c>
      <c r="CR24" s="63">
        <f>CR$4*投入係数表!CR24</f>
        <v>2.9415815903684216E-2</v>
      </c>
      <c r="CS24" s="63">
        <f>CS$4*投入係数表!CS24</f>
        <v>0</v>
      </c>
      <c r="CT24" s="63">
        <f>CT$4*投入係数表!CT24</f>
        <v>0</v>
      </c>
      <c r="CU24" s="63">
        <f>CU$4*投入係数表!CU24</f>
        <v>2.7229692932847386E-2</v>
      </c>
      <c r="CV24" s="63">
        <f>CV$4*投入係数表!CV24</f>
        <v>3.6213409367618132E-2</v>
      </c>
      <c r="CW24" s="63">
        <f>CW$4*投入係数表!CW24</f>
        <v>0</v>
      </c>
      <c r="CX24" s="63">
        <f>CX$4*投入係数表!CX24</f>
        <v>7.7961564948480395E-3</v>
      </c>
      <c r="CY24" s="63">
        <f>CY$4*投入係数表!CY24</f>
        <v>3.1529404845726458E-2</v>
      </c>
      <c r="CZ24" s="63">
        <f>CZ$4*投入係数表!CZ24</f>
        <v>0.16932444733726695</v>
      </c>
      <c r="DA24" s="63">
        <f>DA$4*投入係数表!DA24</f>
        <v>7.7340287348913767E-2</v>
      </c>
      <c r="DB24" s="63">
        <f>DB$4*投入係数表!DB24</f>
        <v>4.366210901421033E-3</v>
      </c>
      <c r="DC24" s="63">
        <f>DC$4*投入係数表!DC24</f>
        <v>0</v>
      </c>
      <c r="DD24" s="63">
        <f>DD$4*投入係数表!DD24</f>
        <v>9.9771798545879115E-2</v>
      </c>
      <c r="DE24" s="345">
        <f t="shared" si="0"/>
        <v>61.241978406264835</v>
      </c>
    </row>
    <row r="25" spans="1:109" s="1" customFormat="1" ht="12">
      <c r="A25" s="30" t="s">
        <v>214</v>
      </c>
      <c r="B25" s="30" t="s">
        <v>554</v>
      </c>
      <c r="C25" s="63">
        <f>C$4*投入係数表!C25</f>
        <v>0</v>
      </c>
      <c r="D25" s="63">
        <f>D$4*投入係数表!D25</f>
        <v>0</v>
      </c>
      <c r="E25" s="63">
        <f>E$4*投入係数表!E25</f>
        <v>0</v>
      </c>
      <c r="F25" s="63">
        <f>F$4*投入係数表!F25</f>
        <v>0</v>
      </c>
      <c r="G25" s="63">
        <f>G$4*投入係数表!G25</f>
        <v>0</v>
      </c>
      <c r="H25" s="63">
        <f>H$4*投入係数表!H25</f>
        <v>0</v>
      </c>
      <c r="I25" s="63">
        <f>I$4*投入係数表!I25</f>
        <v>0</v>
      </c>
      <c r="J25" s="63">
        <f>J$4*投入係数表!J25</f>
        <v>0</v>
      </c>
      <c r="K25" s="63">
        <f>K$4*投入係数表!K25</f>
        <v>0</v>
      </c>
      <c r="L25" s="63">
        <f>L$4*投入係数表!L25</f>
        <v>0</v>
      </c>
      <c r="M25" s="63">
        <f>M$4*投入係数表!M25</f>
        <v>0</v>
      </c>
      <c r="N25" s="63">
        <f>N$4*投入係数表!N25</f>
        <v>3.0339805825242718E-3</v>
      </c>
      <c r="O25" s="63">
        <f>O$4*投入係数表!O25</f>
        <v>0</v>
      </c>
      <c r="P25" s="63">
        <f>P$4*投入係数表!P25</f>
        <v>0</v>
      </c>
      <c r="Q25" s="63">
        <f>Q$4*投入係数表!Q25</f>
        <v>0</v>
      </c>
      <c r="R25" s="63">
        <f>R$4*投入係数表!R25</f>
        <v>0.1236068478193692</v>
      </c>
      <c r="S25" s="63">
        <f>S$4*投入係数表!S25</f>
        <v>0</v>
      </c>
      <c r="T25" s="63">
        <f>T$4*投入係数表!T25</f>
        <v>1.6360988858166586E-3</v>
      </c>
      <c r="U25" s="63">
        <f>U$4*投入係数表!U25</f>
        <v>1.6416032592415073</v>
      </c>
      <c r="V25" s="63">
        <f>V$4*投入係数表!V25</f>
        <v>0.36800204040735279</v>
      </c>
      <c r="W25" s="63">
        <f>W$4*投入係数表!W25</f>
        <v>35.521725340945132</v>
      </c>
      <c r="X25" s="63">
        <f>X$4*投入係数表!X25</f>
        <v>20.410470799146029</v>
      </c>
      <c r="Y25" s="63">
        <f>Y$4*投入係数表!Y25</f>
        <v>21.327028769688969</v>
      </c>
      <c r="Z25" s="63">
        <f>Z$4*投入係数表!Z25</f>
        <v>0.18629143431984999</v>
      </c>
      <c r="AA25" s="63">
        <f>AA$4*投入係数表!AA25</f>
        <v>4.0367590791977027E-2</v>
      </c>
      <c r="AB25" s="63">
        <f>AB$4*投入係数表!AB25</f>
        <v>2.6105286093467321</v>
      </c>
      <c r="AC25" s="63">
        <f>AC$4*投入係数表!AC25</f>
        <v>1.3780178591114542E-2</v>
      </c>
      <c r="AD25" s="63">
        <f>AD$4*投入係数表!AD25</f>
        <v>0</v>
      </c>
      <c r="AE25" s="63">
        <f>AE$4*投入係数表!AE25</f>
        <v>1.83201771561131E-3</v>
      </c>
      <c r="AF25" s="63">
        <f>AF$4*投入係数表!AF25</f>
        <v>4.1198471617484307E-2</v>
      </c>
      <c r="AG25" s="63">
        <f>AG$4*投入係数表!AG25</f>
        <v>0</v>
      </c>
      <c r="AH25" s="63">
        <f>AH$4*投入係数表!AH25</f>
        <v>8.0014509297685971E-2</v>
      </c>
      <c r="AI25" s="63">
        <f>AI$4*投入係数表!AI25</f>
        <v>0</v>
      </c>
      <c r="AJ25" s="63">
        <f>AJ$4*投入係数表!AJ25</f>
        <v>0</v>
      </c>
      <c r="AK25" s="63">
        <f>AK$4*投入係数表!AK25</f>
        <v>2.1820448877805487E-2</v>
      </c>
      <c r="AL25" s="63">
        <f>AL$4*投入係数表!AL25</f>
        <v>0</v>
      </c>
      <c r="AM25" s="63">
        <f>AM$4*投入係数表!AM25</f>
        <v>0</v>
      </c>
      <c r="AN25" s="63">
        <f>AN$4*投入係数表!AN25</f>
        <v>4.3435095557210219E-3</v>
      </c>
      <c r="AO25" s="63">
        <f>AO$4*投入係数表!AO25</f>
        <v>0</v>
      </c>
      <c r="AP25" s="63">
        <f>AP$4*投入係数表!AP25</f>
        <v>0</v>
      </c>
      <c r="AQ25" s="63">
        <f>AQ$4*投入係数表!AQ25</f>
        <v>0</v>
      </c>
      <c r="AR25" s="63">
        <f>AR$4*投入係数表!AR25</f>
        <v>0</v>
      </c>
      <c r="AS25" s="63">
        <f>AS$4*投入係数表!AS25</f>
        <v>0</v>
      </c>
      <c r="AT25" s="63">
        <f>AT$4*投入係数表!AT25</f>
        <v>8.3453258757028629E-4</v>
      </c>
      <c r="AU25" s="63">
        <f>AU$4*投入係数表!AU25</f>
        <v>1.1583445403167608E-4</v>
      </c>
      <c r="AV25" s="63">
        <f>AV$4*投入係数表!AV25</f>
        <v>0</v>
      </c>
      <c r="AW25" s="63">
        <f>AW$4*投入係数表!AW25</f>
        <v>4.543224235375361E-4</v>
      </c>
      <c r="AX25" s="63">
        <f>AX$4*投入係数表!AX25</f>
        <v>1.4977234603402828E-2</v>
      </c>
      <c r="AY25" s="63">
        <f>AY$4*投入係数表!AY25</f>
        <v>0</v>
      </c>
      <c r="AZ25" s="63">
        <f>AZ$4*投入係数表!AZ25</f>
        <v>0</v>
      </c>
      <c r="BA25" s="63">
        <f>BA$4*投入係数表!BA25</f>
        <v>0</v>
      </c>
      <c r="BB25" s="63">
        <f>BB$4*投入係数表!BB25</f>
        <v>0</v>
      </c>
      <c r="BC25" s="63">
        <f>BC$4*投入係数表!BC25</f>
        <v>0</v>
      </c>
      <c r="BD25" s="63">
        <f>BD$4*投入係数表!BD25</f>
        <v>0</v>
      </c>
      <c r="BE25" s="63">
        <f>BE$4*投入係数表!BE25</f>
        <v>0</v>
      </c>
      <c r="BF25" s="63">
        <f>BF$4*投入係数表!BF25</f>
        <v>0</v>
      </c>
      <c r="BG25" s="63">
        <f>BG$4*投入係数表!BG25</f>
        <v>0</v>
      </c>
      <c r="BH25" s="63">
        <f>BH$4*投入係数表!BH25</f>
        <v>3.2048405912289923E-4</v>
      </c>
      <c r="BI25" s="63">
        <f>BI$4*投入係数表!BI25</f>
        <v>0</v>
      </c>
      <c r="BJ25" s="63">
        <f>BJ$4*投入係数表!BJ25</f>
        <v>5.2589942285909491E-2</v>
      </c>
      <c r="BK25" s="63">
        <f>BK$4*投入係数表!BK25</f>
        <v>0</v>
      </c>
      <c r="BL25" s="63">
        <f>BL$4*投入係数表!BL25</f>
        <v>0</v>
      </c>
      <c r="BM25" s="63">
        <f>BM$4*投入係数表!BM25</f>
        <v>0</v>
      </c>
      <c r="BN25" s="63">
        <f>BN$4*投入係数表!BN25</f>
        <v>0</v>
      </c>
      <c r="BO25" s="63">
        <f>BO$4*投入係数表!BO25</f>
        <v>0</v>
      </c>
      <c r="BP25" s="63">
        <f>BP$4*投入係数表!BP25</f>
        <v>0</v>
      </c>
      <c r="BQ25" s="63">
        <f>BQ$4*投入係数表!BQ25</f>
        <v>2.536357093715224E-2</v>
      </c>
      <c r="BR25" s="63">
        <f>BR$4*投入係数表!BR25</f>
        <v>0</v>
      </c>
      <c r="BS25" s="63">
        <f>BS$4*投入係数表!BS25</f>
        <v>0</v>
      </c>
      <c r="BT25" s="63">
        <f>BT$4*投入係数表!BT25</f>
        <v>0</v>
      </c>
      <c r="BU25" s="63">
        <f>BU$4*投入係数表!BU25</f>
        <v>0</v>
      </c>
      <c r="BV25" s="63">
        <f>BV$4*投入係数表!BV25</f>
        <v>0</v>
      </c>
      <c r="BW25" s="63">
        <f>BW$4*投入係数表!BW25</f>
        <v>0</v>
      </c>
      <c r="BX25" s="63">
        <f>BX$4*投入係数表!BX25</f>
        <v>0</v>
      </c>
      <c r="BY25" s="63">
        <f>BY$4*投入係数表!BY25</f>
        <v>0</v>
      </c>
      <c r="BZ25" s="63">
        <f>BZ$4*投入係数表!BZ25</f>
        <v>0</v>
      </c>
      <c r="CA25" s="63">
        <f>CA$4*投入係数表!CA25</f>
        <v>0</v>
      </c>
      <c r="CB25" s="63">
        <f>CB$4*投入係数表!CB25</f>
        <v>0</v>
      </c>
      <c r="CC25" s="63">
        <f>CC$4*投入係数表!CC25</f>
        <v>0</v>
      </c>
      <c r="CD25" s="63">
        <f>CD$4*投入係数表!CD25</f>
        <v>0</v>
      </c>
      <c r="CE25" s="63">
        <f>CE$4*投入係数表!CE25</f>
        <v>0</v>
      </c>
      <c r="CF25" s="63">
        <f>CF$4*投入係数表!CF25</f>
        <v>0</v>
      </c>
      <c r="CG25" s="63">
        <f>CG$4*投入係数表!CG25</f>
        <v>0</v>
      </c>
      <c r="CH25" s="63">
        <f>CH$4*投入係数表!CH25</f>
        <v>0</v>
      </c>
      <c r="CI25" s="63">
        <f>CI$4*投入係数表!CI25</f>
        <v>0</v>
      </c>
      <c r="CJ25" s="63">
        <f>CJ$4*投入係数表!CJ25</f>
        <v>0</v>
      </c>
      <c r="CK25" s="63">
        <f>CK$4*投入係数表!CK25</f>
        <v>1.6257519102584946E-3</v>
      </c>
      <c r="CL25" s="63">
        <f>CL$4*投入係数表!CL25</f>
        <v>0</v>
      </c>
      <c r="CM25" s="63">
        <f>CM$4*投入係数表!CM25</f>
        <v>0</v>
      </c>
      <c r="CN25" s="63">
        <f>CN$4*投入係数表!CN25</f>
        <v>0.13746520942230669</v>
      </c>
      <c r="CO25" s="63">
        <f>CO$4*投入係数表!CO25</f>
        <v>6.684316563290822E-3</v>
      </c>
      <c r="CP25" s="63">
        <f>CP$4*投入係数表!CP25</f>
        <v>6.3025872120505465E-3</v>
      </c>
      <c r="CQ25" s="63">
        <f>CQ$4*投入係数表!CQ25</f>
        <v>0</v>
      </c>
      <c r="CR25" s="63">
        <f>CR$4*投入係数表!CR25</f>
        <v>0</v>
      </c>
      <c r="CS25" s="63">
        <f>CS$4*投入係数表!CS25</f>
        <v>0</v>
      </c>
      <c r="CT25" s="63">
        <f>CT$4*投入係数表!CT25</f>
        <v>0</v>
      </c>
      <c r="CU25" s="63">
        <f>CU$4*投入係数表!CU25</f>
        <v>0</v>
      </c>
      <c r="CV25" s="63">
        <f>CV$4*投入係数表!CV25</f>
        <v>0</v>
      </c>
      <c r="CW25" s="63">
        <f>CW$4*投入係数表!CW25</f>
        <v>0</v>
      </c>
      <c r="CX25" s="63">
        <f>CX$4*投入係数表!CX25</f>
        <v>0</v>
      </c>
      <c r="CY25" s="63">
        <f>CY$4*投入係数表!CY25</f>
        <v>0</v>
      </c>
      <c r="CZ25" s="63">
        <f>CZ$4*投入係数表!CZ25</f>
        <v>0</v>
      </c>
      <c r="DA25" s="63">
        <f>DA$4*投入係数表!DA25</f>
        <v>0</v>
      </c>
      <c r="DB25" s="63">
        <f>DB$4*投入係数表!DB25</f>
        <v>0</v>
      </c>
      <c r="DC25" s="63">
        <f>DC$4*投入係数表!DC25</f>
        <v>0</v>
      </c>
      <c r="DD25" s="63">
        <f>DD$4*投入係数表!DD25</f>
        <v>0</v>
      </c>
      <c r="DE25" s="345">
        <f t="shared" si="0"/>
        <v>82.644017693289314</v>
      </c>
    </row>
    <row r="26" spans="1:109" s="1" customFormat="1" ht="12">
      <c r="A26" s="30" t="s">
        <v>215</v>
      </c>
      <c r="B26" s="30" t="s">
        <v>556</v>
      </c>
      <c r="C26" s="63">
        <f>C$4*投入係数表!C26</f>
        <v>0</v>
      </c>
      <c r="D26" s="63">
        <f>D$4*投入係数表!D26</f>
        <v>0</v>
      </c>
      <c r="E26" s="63">
        <f>E$4*投入係数表!E26</f>
        <v>6.7493161877020355E-2</v>
      </c>
      <c r="F26" s="63">
        <f>F$4*投入係数表!F26</f>
        <v>0</v>
      </c>
      <c r="G26" s="63">
        <f>G$4*投入係数表!G26</f>
        <v>0</v>
      </c>
      <c r="H26" s="63">
        <f>H$4*投入係数表!H26</f>
        <v>0</v>
      </c>
      <c r="I26" s="63">
        <f>I$4*投入係数表!I26</f>
        <v>2.6649610915680633E-2</v>
      </c>
      <c r="J26" s="63">
        <f>J$4*投入係数表!J26</f>
        <v>0.35453558362160786</v>
      </c>
      <c r="K26" s="63">
        <f>K$4*投入係数表!K26</f>
        <v>0.23735610663509973</v>
      </c>
      <c r="L26" s="63">
        <f>L$4*投入係数表!L26</f>
        <v>0.14857044139241599</v>
      </c>
      <c r="M26" s="63">
        <f>M$4*投入係数表!M26</f>
        <v>0</v>
      </c>
      <c r="N26" s="63">
        <f>N$4*投入係数表!N26</f>
        <v>0.81007281553398047</v>
      </c>
      <c r="O26" s="63">
        <f>O$4*投入係数表!O26</f>
        <v>0.13820542351586221</v>
      </c>
      <c r="P26" s="63">
        <f>P$4*投入係数表!P26</f>
        <v>0.20932867063980692</v>
      </c>
      <c r="Q26" s="63">
        <f>Q$4*投入係数表!Q26</f>
        <v>0.17812611328820804</v>
      </c>
      <c r="R26" s="63">
        <f>R$4*投入係数表!R26</f>
        <v>1.3541816883322002</v>
      </c>
      <c r="S26" s="63">
        <f>S$4*投入係数表!S26</f>
        <v>0.1689950428120775</v>
      </c>
      <c r="T26" s="63">
        <f>T$4*投入係数表!T26</f>
        <v>5.2355164346133076E-2</v>
      </c>
      <c r="U26" s="63">
        <f>U$4*投入係数表!U26</f>
        <v>0.60511652986639508</v>
      </c>
      <c r="V26" s="63">
        <f>V$4*投入係数表!V26</f>
        <v>1.8472973711537408</v>
      </c>
      <c r="W26" s="63">
        <f>W$4*投入係数表!W26</f>
        <v>0.22201078338090707</v>
      </c>
      <c r="X26" s="63">
        <f>X$4*投入係数表!X26</f>
        <v>31.005869181959518</v>
      </c>
      <c r="Y26" s="63">
        <f>Y$4*投入係数表!Y26</f>
        <v>37.439487447163458</v>
      </c>
      <c r="Z26" s="63">
        <f>Z$4*投入係数表!Z26</f>
        <v>26.37514127100436</v>
      </c>
      <c r="AA26" s="63">
        <f>AA$4*投入係数表!AA26</f>
        <v>6.7448978875464221</v>
      </c>
      <c r="AB26" s="63">
        <f>AB$4*投入係数表!AB26</f>
        <v>15.628177532452098</v>
      </c>
      <c r="AC26" s="63">
        <f>AC$4*投入係数表!AC26</f>
        <v>2.4804321464006174E-2</v>
      </c>
      <c r="AD26" s="63">
        <f>AD$4*投入係数表!AD26</f>
        <v>9.5143857512558994E-2</v>
      </c>
      <c r="AE26" s="63">
        <f>AE$4*投入係数表!AE26</f>
        <v>3.7054848320383256</v>
      </c>
      <c r="AF26" s="63">
        <f>AF$4*投入係数表!AF26</f>
        <v>10.403825803168242</v>
      </c>
      <c r="AG26" s="63">
        <f>AG$4*投入係数表!AG26</f>
        <v>0.28965683710825924</v>
      </c>
      <c r="AH26" s="63">
        <f>AH$4*投入係数表!AH26</f>
        <v>1.9203482231444635</v>
      </c>
      <c r="AI26" s="63">
        <f>AI$4*投入係数表!AI26</f>
        <v>1.8208118797859534E-2</v>
      </c>
      <c r="AJ26" s="63">
        <f>AJ$4*投入係数表!AJ26</f>
        <v>7.2846476051720996E-2</v>
      </c>
      <c r="AK26" s="63">
        <f>AK$4*投入係数表!AK26</f>
        <v>1.3762468827930174</v>
      </c>
      <c r="AL26" s="63">
        <f>AL$4*投入係数表!AL26</f>
        <v>4.0564888609942685E-3</v>
      </c>
      <c r="AM26" s="63">
        <f>AM$4*投入係数表!AM26</f>
        <v>0</v>
      </c>
      <c r="AN26" s="63">
        <f>AN$4*投入係数表!AN26</f>
        <v>1.8615040953090098E-3</v>
      </c>
      <c r="AO26" s="63">
        <f>AO$4*投入係数表!AO26</f>
        <v>0</v>
      </c>
      <c r="AP26" s="63">
        <f>AP$4*投入係数表!AP26</f>
        <v>1.6265584463113721E-2</v>
      </c>
      <c r="AQ26" s="63">
        <f>AQ$4*投入係数表!AQ26</f>
        <v>0.11259795371117648</v>
      </c>
      <c r="AR26" s="63">
        <f>AR$4*投入係数表!AR26</f>
        <v>1.105670510187964E-2</v>
      </c>
      <c r="AS26" s="63">
        <f>AS$4*投入係数表!AS26</f>
        <v>1.5826092733088062E-2</v>
      </c>
      <c r="AT26" s="63">
        <f>AT$4*投入係数表!AT26</f>
        <v>8.3453258757028616E-3</v>
      </c>
      <c r="AU26" s="63">
        <f>AU$4*投入係数表!AU26</f>
        <v>1.7375168104751414E-3</v>
      </c>
      <c r="AV26" s="63">
        <f>AV$4*投入係数表!AV26</f>
        <v>9.4856796147617689E-2</v>
      </c>
      <c r="AW26" s="63">
        <f>AW$4*投入係数表!AW26</f>
        <v>0.7782543115197994</v>
      </c>
      <c r="AX26" s="63">
        <f>AX$4*投入係数表!AX26</f>
        <v>0.12081635913411615</v>
      </c>
      <c r="AY26" s="63">
        <f>AY$4*投入係数表!AY26</f>
        <v>0.10148043330395358</v>
      </c>
      <c r="AZ26" s="63">
        <f>AZ$4*投入係数表!AZ26</f>
        <v>0.45536412138512244</v>
      </c>
      <c r="BA26" s="63">
        <f>BA$4*投入係数表!BA26</f>
        <v>0.12106428151962777</v>
      </c>
      <c r="BB26" s="63">
        <f>BB$4*投入係数表!BB26</f>
        <v>0.39114121913330452</v>
      </c>
      <c r="BC26" s="63">
        <f>BC$4*投入係数表!BC26</f>
        <v>4.02795572676748E-2</v>
      </c>
      <c r="BD26" s="63">
        <f>BD$4*投入係数表!BD26</f>
        <v>8.2528678715853762E-4</v>
      </c>
      <c r="BE26" s="63">
        <f>BE$4*投入係数表!BE26</f>
        <v>0</v>
      </c>
      <c r="BF26" s="63">
        <f>BF$4*投入係数表!BF26</f>
        <v>1.7386365612087002E-3</v>
      </c>
      <c r="BG26" s="63">
        <f>BG$4*投入係数表!BG26</f>
        <v>3.3345671231689057E-2</v>
      </c>
      <c r="BH26" s="63">
        <f>BH$4*投入係数表!BH26</f>
        <v>2.8202597202815132E-2</v>
      </c>
      <c r="BI26" s="63">
        <f>BI$4*投入係数表!BI26</f>
        <v>2.9265266226126863E-4</v>
      </c>
      <c r="BJ26" s="63">
        <f>BJ$4*投入係数表!BJ26</f>
        <v>0.22833923659181213</v>
      </c>
      <c r="BK26" s="63">
        <f>BK$4*投入係数表!BK26</f>
        <v>0</v>
      </c>
      <c r="BL26" s="63">
        <f>BL$4*投入係数表!BL26</f>
        <v>5.4648161712539164E-3</v>
      </c>
      <c r="BM26" s="63">
        <f>BM$4*投入係数表!BM26</f>
        <v>2.2213030623343597E-2</v>
      </c>
      <c r="BN26" s="63">
        <f>BN$4*投入係数表!BN26</f>
        <v>0</v>
      </c>
      <c r="BO26" s="63">
        <f>BO$4*投入係数表!BO26</f>
        <v>0</v>
      </c>
      <c r="BP26" s="63">
        <f>BP$4*投入係数表!BP26</f>
        <v>0</v>
      </c>
      <c r="BQ26" s="63">
        <f>BQ$4*投入係数表!BQ26</f>
        <v>3.1704463671440304E-4</v>
      </c>
      <c r="BR26" s="63">
        <f>BR$4*投入係数表!BR26</f>
        <v>5.8572949946751867E-3</v>
      </c>
      <c r="BS26" s="63">
        <f>BS$4*投入係数表!BS26</f>
        <v>0</v>
      </c>
      <c r="BT26" s="63">
        <f>BT$4*投入係数表!BT26</f>
        <v>0</v>
      </c>
      <c r="BU26" s="63">
        <f>BU$4*投入係数表!BU26</f>
        <v>0</v>
      </c>
      <c r="BV26" s="63">
        <f>BV$4*投入係数表!BV26</f>
        <v>0</v>
      </c>
      <c r="BW26" s="63">
        <f>BW$4*投入係数表!BW26</f>
        <v>0</v>
      </c>
      <c r="BX26" s="63">
        <f>BX$4*投入係数表!BX26</f>
        <v>0</v>
      </c>
      <c r="BY26" s="63">
        <f>BY$4*投入係数表!BY26</f>
        <v>0</v>
      </c>
      <c r="BZ26" s="63">
        <f>BZ$4*投入係数表!BZ26</f>
        <v>0</v>
      </c>
      <c r="CA26" s="63">
        <f>CA$4*投入係数表!CA26</f>
        <v>0</v>
      </c>
      <c r="CB26" s="63">
        <f>CB$4*投入係数表!CB26</f>
        <v>0</v>
      </c>
      <c r="CC26" s="63">
        <f>CC$4*投入係数表!CC26</f>
        <v>0</v>
      </c>
      <c r="CD26" s="63">
        <f>CD$4*投入係数表!CD26</f>
        <v>8.690815546130848E-4</v>
      </c>
      <c r="CE26" s="63">
        <f>CE$4*投入係数表!CE26</f>
        <v>5.4928198910201155E-2</v>
      </c>
      <c r="CF26" s="63">
        <f>CF$4*投入係数表!CF26</f>
        <v>0</v>
      </c>
      <c r="CG26" s="63">
        <f>CG$4*投入係数表!CG26</f>
        <v>0</v>
      </c>
      <c r="CH26" s="63">
        <f>CH$4*投入係数表!CH26</f>
        <v>0</v>
      </c>
      <c r="CI26" s="63">
        <f>CI$4*投入係数表!CI26</f>
        <v>0</v>
      </c>
      <c r="CJ26" s="63">
        <f>CJ$4*投入係数表!CJ26</f>
        <v>0</v>
      </c>
      <c r="CK26" s="63">
        <f>CK$4*投入係数表!CK26</f>
        <v>2.7637782474394405E-2</v>
      </c>
      <c r="CL26" s="63">
        <f>CL$4*投入係数表!CL26</f>
        <v>4.1033485786410863E-4</v>
      </c>
      <c r="CM26" s="63">
        <f>CM$4*投入係数表!CM26</f>
        <v>4.4247077947501642E-2</v>
      </c>
      <c r="CN26" s="63">
        <f>CN$4*投入係数表!CN26</f>
        <v>0.47377412712420514</v>
      </c>
      <c r="CO26" s="63">
        <f>CO$4*投入係数表!CO26</f>
        <v>3.8521468786964885E-2</v>
      </c>
      <c r="CP26" s="63">
        <f>CP$4*投入係数表!CP26</f>
        <v>9.4538808180758202E-2</v>
      </c>
      <c r="CQ26" s="63">
        <f>CQ$4*投入係数表!CQ26</f>
        <v>1.391463095615778E-3</v>
      </c>
      <c r="CR26" s="63">
        <f>CR$4*投入係数表!CR26</f>
        <v>6.303389122218046E-3</v>
      </c>
      <c r="CS26" s="63">
        <f>CS$4*投入係数表!CS26</f>
        <v>0</v>
      </c>
      <c r="CT26" s="63">
        <f>CT$4*投入係数表!CT26</f>
        <v>0</v>
      </c>
      <c r="CU26" s="63">
        <f>CU$4*投入係数表!CU26</f>
        <v>0</v>
      </c>
      <c r="CV26" s="63">
        <f>CV$4*投入係数表!CV26</f>
        <v>3.4548425028877075E-2</v>
      </c>
      <c r="CW26" s="63">
        <f>CW$4*投入係数表!CW26</f>
        <v>0</v>
      </c>
      <c r="CX26" s="63">
        <f>CX$4*投入係数表!CX26</f>
        <v>0</v>
      </c>
      <c r="CY26" s="63">
        <f>CY$4*投入係数表!CY26</f>
        <v>0</v>
      </c>
      <c r="CZ26" s="63">
        <f>CZ$4*投入係数表!CZ26</f>
        <v>5.8485324428471042E-2</v>
      </c>
      <c r="DA26" s="63">
        <f>DA$4*投入係数表!DA26</f>
        <v>0</v>
      </c>
      <c r="DB26" s="63">
        <f>DB$4*投入係数表!DB26</f>
        <v>7.7248346717449052E-3</v>
      </c>
      <c r="DC26" s="63">
        <f>DC$4*投入係数表!DC26</f>
        <v>0</v>
      </c>
      <c r="DD26" s="63">
        <f>DD$4*投入係数表!DD26</f>
        <v>2.8127155973040389E-2</v>
      </c>
      <c r="DE26" s="345">
        <f t="shared" si="0"/>
        <v>144.99354117019772</v>
      </c>
    </row>
    <row r="27" spans="1:109" s="1" customFormat="1" ht="12">
      <c r="A27" s="30" t="s">
        <v>216</v>
      </c>
      <c r="B27" s="30" t="s">
        <v>14</v>
      </c>
      <c r="C27" s="63">
        <f>C$4*投入係数表!C27</f>
        <v>0</v>
      </c>
      <c r="D27" s="63">
        <f>D$4*投入係数表!D27</f>
        <v>0</v>
      </c>
      <c r="E27" s="63">
        <f>E$4*投入係数表!E27</f>
        <v>0</v>
      </c>
      <c r="F27" s="63">
        <f>F$4*投入係数表!F27</f>
        <v>0</v>
      </c>
      <c r="G27" s="63">
        <f>G$4*投入係数表!G27</f>
        <v>0</v>
      </c>
      <c r="H27" s="63">
        <f>H$4*投入係数表!H27</f>
        <v>0</v>
      </c>
      <c r="I27" s="63">
        <f>I$4*投入係数表!I27</f>
        <v>0</v>
      </c>
      <c r="J27" s="63">
        <f>J$4*投入係数表!J27</f>
        <v>4.6589819347975479E-3</v>
      </c>
      <c r="K27" s="63">
        <f>K$4*投入係数表!K27</f>
        <v>0</v>
      </c>
      <c r="L27" s="63">
        <f>L$4*投入係数表!L27</f>
        <v>1.7275632720048372E-3</v>
      </c>
      <c r="M27" s="63">
        <f>M$4*投入係数表!M27</f>
        <v>0</v>
      </c>
      <c r="N27" s="63">
        <f>N$4*投入係数表!N27</f>
        <v>0.26395631067961162</v>
      </c>
      <c r="O27" s="63">
        <f>O$4*投入係数表!O27</f>
        <v>1.0470107842110775E-2</v>
      </c>
      <c r="P27" s="63">
        <f>P$4*投入係数表!P27</f>
        <v>0.29798551938137219</v>
      </c>
      <c r="Q27" s="63">
        <f>Q$4*投入係数表!Q27</f>
        <v>7.1250445315283212E-2</v>
      </c>
      <c r="R27" s="63">
        <f>R$4*投入係数表!R27</f>
        <v>0.84670690756267897</v>
      </c>
      <c r="S27" s="63">
        <f>S$4*投入係数表!S27</f>
        <v>0.32447048219918884</v>
      </c>
      <c r="T27" s="63">
        <f>T$4*投入係数表!T27</f>
        <v>5.2355164346133076E-2</v>
      </c>
      <c r="U27" s="63">
        <f>U$4*投入係数表!U27</f>
        <v>0</v>
      </c>
      <c r="V27" s="63">
        <f>V$4*投入係数表!V27</f>
        <v>0</v>
      </c>
      <c r="W27" s="63">
        <f>W$4*投入係数表!W27</f>
        <v>0</v>
      </c>
      <c r="X27" s="63">
        <f>X$4*投入係数表!X27</f>
        <v>0</v>
      </c>
      <c r="Y27" s="63">
        <f>Y$4*投入係数表!Y27</f>
        <v>0.33058020407954397</v>
      </c>
      <c r="Z27" s="63">
        <f>Z$4*投入係数表!Z27</f>
        <v>6.5338615730448719</v>
      </c>
      <c r="AA27" s="63">
        <f>AA$4*投入係数表!AA27</f>
        <v>0</v>
      </c>
      <c r="AB27" s="63">
        <f>AB$4*投入係数表!AB27</f>
        <v>2.2460615104256081</v>
      </c>
      <c r="AC27" s="63">
        <f>AC$4*投入係数表!AC27</f>
        <v>0</v>
      </c>
      <c r="AD27" s="63">
        <f>AD$4*投入係数表!AD27</f>
        <v>0</v>
      </c>
      <c r="AE27" s="63">
        <f>AE$4*投入係数表!AE27</f>
        <v>15.416658079083625</v>
      </c>
      <c r="AF27" s="63">
        <f>AF$4*投入係数表!AF27</f>
        <v>7.5934437883206377E-2</v>
      </c>
      <c r="AG27" s="63">
        <f>AG$4*投入係数表!AG27</f>
        <v>0.82471738343323808</v>
      </c>
      <c r="AH27" s="63">
        <f>AH$4*投入係数表!AH27</f>
        <v>2.1337202479382927E-3</v>
      </c>
      <c r="AI27" s="63">
        <f>AI$4*投入係数表!AI27</f>
        <v>0</v>
      </c>
      <c r="AJ27" s="63">
        <f>AJ$4*投入係数表!AJ27</f>
        <v>0</v>
      </c>
      <c r="AK27" s="63">
        <f>AK$4*投入係数表!AK27</f>
        <v>0.16677057356608477</v>
      </c>
      <c r="AL27" s="63">
        <f>AL$4*投入係数表!AL27</f>
        <v>0</v>
      </c>
      <c r="AM27" s="63">
        <f>AM$4*投入係数表!AM27</f>
        <v>1.4213472765441239E-3</v>
      </c>
      <c r="AN27" s="63">
        <f>AN$4*投入係数表!AN27</f>
        <v>0</v>
      </c>
      <c r="AO27" s="63">
        <f>AO$4*投入係数表!AO27</f>
        <v>0</v>
      </c>
      <c r="AP27" s="63">
        <f>AP$4*投入係数表!AP27</f>
        <v>0</v>
      </c>
      <c r="AQ27" s="63">
        <f>AQ$4*投入係数表!AQ27</f>
        <v>0.13147275520033322</v>
      </c>
      <c r="AR27" s="63">
        <f>AR$4*投入係数表!AR27</f>
        <v>2.3692939504027801E-3</v>
      </c>
      <c r="AS27" s="63">
        <f>AS$4*投入係数表!AS27</f>
        <v>1.4653789567674132E-2</v>
      </c>
      <c r="AT27" s="63">
        <f>AT$4*投入係数表!AT27</f>
        <v>9.2725843063365136E-5</v>
      </c>
      <c r="AU27" s="63">
        <f>AU$4*投入係数表!AU27</f>
        <v>3.0116958048235784E-3</v>
      </c>
      <c r="AV27" s="63">
        <f>AV$4*投入係数表!AV27</f>
        <v>0.14741258860778422</v>
      </c>
      <c r="AW27" s="63">
        <f>AW$4*投入係数表!AW27</f>
        <v>0.39117160666581857</v>
      </c>
      <c r="AX27" s="63">
        <f>AX$4*投入係数表!AX27</f>
        <v>0.23464334211997762</v>
      </c>
      <c r="AY27" s="63">
        <f>AY$4*投入係数表!AY27</f>
        <v>0.28650725781935171</v>
      </c>
      <c r="AZ27" s="63">
        <f>AZ$4*投入係数表!AZ27</f>
        <v>0.574302511299147</v>
      </c>
      <c r="BA27" s="63">
        <f>BA$4*投入係数表!BA27</f>
        <v>0</v>
      </c>
      <c r="BB27" s="63">
        <f>BB$4*投入係数表!BB27</f>
        <v>0.70497225289128007</v>
      </c>
      <c r="BC27" s="63">
        <f>BC$4*投入係数表!BC27</f>
        <v>0.13540787336792803</v>
      </c>
      <c r="BD27" s="63">
        <f>BD$4*投入係数表!BD27</f>
        <v>0.12791945200957333</v>
      </c>
      <c r="BE27" s="63">
        <f>BE$4*投入係数表!BE27</f>
        <v>0</v>
      </c>
      <c r="BF27" s="63">
        <f>BF$4*投入係数表!BF27</f>
        <v>0</v>
      </c>
      <c r="BG27" s="63">
        <f>BG$4*投入係数表!BG27</f>
        <v>0.32612066464591899</v>
      </c>
      <c r="BH27" s="63">
        <f>BH$4*投入係数表!BH27</f>
        <v>4.8713576986680683E-2</v>
      </c>
      <c r="BI27" s="63">
        <f>BI$4*投入係数表!BI27</f>
        <v>5.8530532452253717E-3</v>
      </c>
      <c r="BJ27" s="63">
        <f>BJ$4*投入係数表!BJ27</f>
        <v>0.21620309606429461</v>
      </c>
      <c r="BK27" s="63">
        <f>BK$4*投入係数表!BK27</f>
        <v>0</v>
      </c>
      <c r="BL27" s="63">
        <f>BL$4*投入係数表!BL27</f>
        <v>0</v>
      </c>
      <c r="BM27" s="63">
        <f>BM$4*投入係数表!BM27</f>
        <v>0</v>
      </c>
      <c r="BN27" s="63">
        <f>BN$4*投入係数表!BN27</f>
        <v>0</v>
      </c>
      <c r="BO27" s="63">
        <f>BO$4*投入係数表!BO27</f>
        <v>0</v>
      </c>
      <c r="BP27" s="63">
        <f>BP$4*投入係数表!BP27</f>
        <v>0</v>
      </c>
      <c r="BQ27" s="63">
        <f>BQ$4*投入係数表!BQ27</f>
        <v>0</v>
      </c>
      <c r="BR27" s="63">
        <f>BR$4*投入係数表!BR27</f>
        <v>0</v>
      </c>
      <c r="BS27" s="63">
        <f>BS$4*投入係数表!BS27</f>
        <v>0</v>
      </c>
      <c r="BT27" s="63">
        <f>BT$4*投入係数表!BT27</f>
        <v>0</v>
      </c>
      <c r="BU27" s="63">
        <f>BU$4*投入係数表!BU27</f>
        <v>0</v>
      </c>
      <c r="BV27" s="63">
        <f>BV$4*投入係数表!BV27</f>
        <v>0</v>
      </c>
      <c r="BW27" s="63">
        <f>BW$4*投入係数表!BW27</f>
        <v>0</v>
      </c>
      <c r="BX27" s="63">
        <f>BX$4*投入係数表!BX27</f>
        <v>0</v>
      </c>
      <c r="BY27" s="63">
        <f>BY$4*投入係数表!BY27</f>
        <v>0</v>
      </c>
      <c r="BZ27" s="63">
        <f>BZ$4*投入係数表!BZ27</f>
        <v>0</v>
      </c>
      <c r="CA27" s="63">
        <f>CA$4*投入係数表!CA27</f>
        <v>0</v>
      </c>
      <c r="CB27" s="63">
        <f>CB$4*投入係数表!CB27</f>
        <v>0</v>
      </c>
      <c r="CC27" s="63">
        <f>CC$4*投入係数表!CC27</f>
        <v>0</v>
      </c>
      <c r="CD27" s="63">
        <f>CD$4*投入係数表!CD27</f>
        <v>0</v>
      </c>
      <c r="CE27" s="63">
        <f>CE$4*投入係数表!CE27</f>
        <v>0</v>
      </c>
      <c r="CF27" s="63">
        <f>CF$4*投入係数表!CF27</f>
        <v>0</v>
      </c>
      <c r="CG27" s="63">
        <f>CG$4*投入係数表!CG27</f>
        <v>0</v>
      </c>
      <c r="CH27" s="63">
        <f>CH$4*投入係数表!CH27</f>
        <v>0</v>
      </c>
      <c r="CI27" s="63">
        <f>CI$4*投入係数表!CI27</f>
        <v>0</v>
      </c>
      <c r="CJ27" s="63">
        <f>CJ$4*投入係数表!CJ27</f>
        <v>0</v>
      </c>
      <c r="CK27" s="63">
        <f>CK$4*投入係数表!CK27</f>
        <v>3.2515038205169892E-3</v>
      </c>
      <c r="CL27" s="63">
        <f>CL$4*投入係数表!CL27</f>
        <v>0</v>
      </c>
      <c r="CM27" s="63">
        <f>CM$4*投入係数表!CM27</f>
        <v>0</v>
      </c>
      <c r="CN27" s="63">
        <f>CN$4*投入係数表!CN27</f>
        <v>0</v>
      </c>
      <c r="CO27" s="63">
        <f>CO$4*投入係数表!CO27</f>
        <v>1.5002577175386068E-2</v>
      </c>
      <c r="CP27" s="63">
        <f>CP$4*投入係数表!CP27</f>
        <v>2.3634702045189551E-2</v>
      </c>
      <c r="CQ27" s="63">
        <f>CQ$4*投入係数表!CQ27</f>
        <v>0</v>
      </c>
      <c r="CR27" s="63">
        <f>CR$4*投入係数表!CR27</f>
        <v>1.1672942818922306E-3</v>
      </c>
      <c r="CS27" s="63">
        <f>CS$4*投入係数表!CS27</f>
        <v>0</v>
      </c>
      <c r="CT27" s="63">
        <f>CT$4*投入係数表!CT27</f>
        <v>0</v>
      </c>
      <c r="CU27" s="63">
        <f>CU$4*投入係数表!CU27</f>
        <v>0</v>
      </c>
      <c r="CV27" s="63">
        <f>CV$4*投入係数表!CV27</f>
        <v>0</v>
      </c>
      <c r="CW27" s="63">
        <f>CW$4*投入係数表!CW27</f>
        <v>0</v>
      </c>
      <c r="CX27" s="63">
        <f>CX$4*投入係数表!CX27</f>
        <v>0</v>
      </c>
      <c r="CY27" s="63">
        <f>CY$4*投入係数表!CY27</f>
        <v>0</v>
      </c>
      <c r="CZ27" s="63">
        <f>CZ$4*投入係数表!CZ27</f>
        <v>0</v>
      </c>
      <c r="DA27" s="63">
        <f>DA$4*投入係数表!DA27</f>
        <v>0</v>
      </c>
      <c r="DB27" s="63">
        <f>DB$4*投入係数表!DB27</f>
        <v>0</v>
      </c>
      <c r="DC27" s="63">
        <f>DC$4*投入係数表!DC27</f>
        <v>0</v>
      </c>
      <c r="DD27" s="63">
        <f>DD$4*投入係数表!DD27</f>
        <v>0.15178050204319907</v>
      </c>
      <c r="DE27" s="345">
        <f t="shared" si="0"/>
        <v>31.01738442702931</v>
      </c>
    </row>
    <row r="28" spans="1:109" s="1" customFormat="1" ht="12">
      <c r="A28" s="30" t="s">
        <v>217</v>
      </c>
      <c r="B28" s="30" t="s">
        <v>15</v>
      </c>
      <c r="C28" s="63">
        <f>C$4*投入係数表!C28</f>
        <v>0</v>
      </c>
      <c r="D28" s="63">
        <f>D$4*投入係数表!D28</f>
        <v>0</v>
      </c>
      <c r="E28" s="63">
        <f>E$4*投入係数表!E28</f>
        <v>0</v>
      </c>
      <c r="F28" s="63">
        <f>F$4*投入係数表!F28</f>
        <v>0</v>
      </c>
      <c r="G28" s="63">
        <f>G$4*投入係数表!G28</f>
        <v>0</v>
      </c>
      <c r="H28" s="63">
        <f>H$4*投入係数表!H28</f>
        <v>0</v>
      </c>
      <c r="I28" s="63">
        <f>I$4*投入係数表!I28</f>
        <v>0</v>
      </c>
      <c r="J28" s="63">
        <f>J$4*投入係数表!J28</f>
        <v>0</v>
      </c>
      <c r="K28" s="63">
        <f>K$4*投入係数表!K28</f>
        <v>0</v>
      </c>
      <c r="L28" s="63">
        <f>L$4*投入係数表!L28</f>
        <v>0</v>
      </c>
      <c r="M28" s="63">
        <f>M$4*投入係数表!M28</f>
        <v>0</v>
      </c>
      <c r="N28" s="63">
        <f>N$4*投入係数表!N28</f>
        <v>12.017597087378642</v>
      </c>
      <c r="O28" s="63">
        <f>O$4*投入係数表!O28</f>
        <v>8.6294628834676992</v>
      </c>
      <c r="P28" s="63">
        <f>P$4*投入係数表!P28</f>
        <v>1.2313451214106291E-2</v>
      </c>
      <c r="Q28" s="63">
        <f>Q$4*投入係数表!Q28</f>
        <v>0.11011432457816497</v>
      </c>
      <c r="R28" s="63">
        <f>R$4*投入係数表!R28</f>
        <v>6.3863538040007425E-2</v>
      </c>
      <c r="S28" s="63">
        <f>S$4*投入係数表!S28</f>
        <v>1.5021781583295778E-3</v>
      </c>
      <c r="T28" s="63">
        <f>T$4*投入係数表!T28</f>
        <v>0</v>
      </c>
      <c r="U28" s="63">
        <f>U$4*投入係数表!U28</f>
        <v>0</v>
      </c>
      <c r="V28" s="63">
        <f>V$4*投入係数表!V28</f>
        <v>0</v>
      </c>
      <c r="W28" s="63">
        <f>W$4*投入係数表!W28</f>
        <v>0</v>
      </c>
      <c r="X28" s="63">
        <f>X$4*投入係数表!X28</f>
        <v>0</v>
      </c>
      <c r="Y28" s="63">
        <f>Y$4*投入係数表!Y28</f>
        <v>0</v>
      </c>
      <c r="Z28" s="63">
        <f>Z$4*投入係数表!Z28</f>
        <v>7.4516573727939983E-3</v>
      </c>
      <c r="AA28" s="63">
        <f>AA$4*投入係数表!AA28</f>
        <v>0</v>
      </c>
      <c r="AB28" s="63">
        <f>AB$4*投入係数表!AB28</f>
        <v>0</v>
      </c>
      <c r="AC28" s="63">
        <f>AC$4*投入係数表!AC28</f>
        <v>0</v>
      </c>
      <c r="AD28" s="63">
        <f>AD$4*投入係数表!AD28</f>
        <v>1.2685847668341198E-2</v>
      </c>
      <c r="AE28" s="63">
        <f>AE$4*投入係数表!AE28</f>
        <v>3.2060310023197924E-2</v>
      </c>
      <c r="AF28" s="63">
        <f>AF$4*投入係数表!AF28</f>
        <v>1.8579702886316454E-2</v>
      </c>
      <c r="AG28" s="63">
        <f>AG$4*投入係数表!AG28</f>
        <v>0.13074787786136702</v>
      </c>
      <c r="AH28" s="63">
        <f>AH$4*投入係数表!AH28</f>
        <v>2.1337202479382927E-3</v>
      </c>
      <c r="AI28" s="63">
        <f>AI$4*投入係数表!AI28</f>
        <v>0</v>
      </c>
      <c r="AJ28" s="63">
        <f>AJ$4*投入係数表!AJ28</f>
        <v>0</v>
      </c>
      <c r="AK28" s="63">
        <f>AK$4*投入係数表!AK28</f>
        <v>0.37718204488778057</v>
      </c>
      <c r="AL28" s="63">
        <f>AL$4*投入係数表!AL28</f>
        <v>0</v>
      </c>
      <c r="AM28" s="63">
        <f>AM$4*投入係数表!AM28</f>
        <v>0</v>
      </c>
      <c r="AN28" s="63">
        <f>AN$4*投入係数表!AN28</f>
        <v>0</v>
      </c>
      <c r="AO28" s="63">
        <f>AO$4*投入係数表!AO28</f>
        <v>0</v>
      </c>
      <c r="AP28" s="63">
        <f>AP$4*投入係数表!AP28</f>
        <v>0</v>
      </c>
      <c r="AQ28" s="63">
        <f>AQ$4*投入係数表!AQ28</f>
        <v>0</v>
      </c>
      <c r="AR28" s="63">
        <f>AR$4*投入係数表!AR28</f>
        <v>0</v>
      </c>
      <c r="AS28" s="63">
        <f>AS$4*投入係数表!AS28</f>
        <v>0</v>
      </c>
      <c r="AT28" s="63">
        <f>AT$4*投入係数表!AT28</f>
        <v>0</v>
      </c>
      <c r="AU28" s="63">
        <f>AU$4*投入係数表!AU28</f>
        <v>0</v>
      </c>
      <c r="AV28" s="63">
        <f>AV$4*投入係数表!AV28</f>
        <v>2.179142614202028E-2</v>
      </c>
      <c r="AW28" s="63">
        <f>AW$4*投入係数表!AW28</f>
        <v>0</v>
      </c>
      <c r="AX28" s="63">
        <f>AX$4*投入係数表!AX28</f>
        <v>0</v>
      </c>
      <c r="AY28" s="63">
        <f>AY$4*投入係数表!AY28</f>
        <v>0</v>
      </c>
      <c r="AZ28" s="63">
        <f>AZ$4*投入係数表!AZ28</f>
        <v>0</v>
      </c>
      <c r="BA28" s="63">
        <f>BA$4*投入係数表!BA28</f>
        <v>0</v>
      </c>
      <c r="BB28" s="63">
        <f>BB$4*投入係数表!BB28</f>
        <v>0</v>
      </c>
      <c r="BC28" s="63">
        <f>BC$4*投入係数表!BC28</f>
        <v>0</v>
      </c>
      <c r="BD28" s="63">
        <f>BD$4*投入係数表!BD28</f>
        <v>0</v>
      </c>
      <c r="BE28" s="63">
        <f>BE$4*投入係数表!BE28</f>
        <v>0</v>
      </c>
      <c r="BF28" s="63">
        <f>BF$4*投入係数表!BF28</f>
        <v>0</v>
      </c>
      <c r="BG28" s="63">
        <f>BG$4*投入係数表!BG28</f>
        <v>0</v>
      </c>
      <c r="BH28" s="63">
        <f>BH$4*投入係数表!BH28</f>
        <v>0</v>
      </c>
      <c r="BI28" s="63">
        <f>BI$4*投入係数表!BI28</f>
        <v>0</v>
      </c>
      <c r="BJ28" s="63">
        <f>BJ$4*投入係数表!BJ28</f>
        <v>1.7727754903899746</v>
      </c>
      <c r="BK28" s="63">
        <f>BK$4*投入係数表!BK28</f>
        <v>0</v>
      </c>
      <c r="BL28" s="63">
        <f>BL$4*投入係数表!BL28</f>
        <v>0</v>
      </c>
      <c r="BM28" s="63">
        <f>BM$4*投入係数表!BM28</f>
        <v>0</v>
      </c>
      <c r="BN28" s="63">
        <f>BN$4*投入係数表!BN28</f>
        <v>0</v>
      </c>
      <c r="BO28" s="63">
        <f>BO$4*投入係数表!BO28</f>
        <v>0</v>
      </c>
      <c r="BP28" s="63">
        <f>BP$4*投入係数表!BP28</f>
        <v>0</v>
      </c>
      <c r="BQ28" s="63">
        <f>BQ$4*投入係数表!BQ28</f>
        <v>0</v>
      </c>
      <c r="BR28" s="63">
        <f>BR$4*投入係数表!BR28</f>
        <v>0</v>
      </c>
      <c r="BS28" s="63">
        <f>BS$4*投入係数表!BS28</f>
        <v>0</v>
      </c>
      <c r="BT28" s="63">
        <f>BT$4*投入係数表!BT28</f>
        <v>0</v>
      </c>
      <c r="BU28" s="63">
        <f>BU$4*投入係数表!BU28</f>
        <v>0</v>
      </c>
      <c r="BV28" s="63">
        <f>BV$4*投入係数表!BV28</f>
        <v>0</v>
      </c>
      <c r="BW28" s="63">
        <f>BW$4*投入係数表!BW28</f>
        <v>0</v>
      </c>
      <c r="BX28" s="63">
        <f>BX$4*投入係数表!BX28</f>
        <v>0</v>
      </c>
      <c r="BY28" s="63">
        <f>BY$4*投入係数表!BY28</f>
        <v>0</v>
      </c>
      <c r="BZ28" s="63">
        <f>BZ$4*投入係数表!BZ28</f>
        <v>0</v>
      </c>
      <c r="CA28" s="63">
        <f>CA$4*投入係数表!CA28</f>
        <v>0</v>
      </c>
      <c r="CB28" s="63">
        <f>CB$4*投入係数表!CB28</f>
        <v>0</v>
      </c>
      <c r="CC28" s="63">
        <f>CC$4*投入係数表!CC28</f>
        <v>0</v>
      </c>
      <c r="CD28" s="63">
        <f>CD$4*投入係数表!CD28</f>
        <v>0</v>
      </c>
      <c r="CE28" s="63">
        <f>CE$4*投入係数表!CE28</f>
        <v>0</v>
      </c>
      <c r="CF28" s="63">
        <f>CF$4*投入係数表!CF28</f>
        <v>0</v>
      </c>
      <c r="CG28" s="63">
        <f>CG$4*投入係数表!CG28</f>
        <v>0</v>
      </c>
      <c r="CH28" s="63">
        <f>CH$4*投入係数表!CH28</f>
        <v>0</v>
      </c>
      <c r="CI28" s="63">
        <f>CI$4*投入係数表!CI28</f>
        <v>0</v>
      </c>
      <c r="CJ28" s="63">
        <f>CJ$4*投入係数表!CJ28</f>
        <v>0</v>
      </c>
      <c r="CK28" s="63">
        <f>CK$4*投入係数表!CK28</f>
        <v>0</v>
      </c>
      <c r="CL28" s="63">
        <f>CL$4*投入係数表!CL28</f>
        <v>8.2066971572821717E-5</v>
      </c>
      <c r="CM28" s="63">
        <f>CM$4*投入係数表!CM28</f>
        <v>0</v>
      </c>
      <c r="CN28" s="63">
        <f>CN$4*投入係数表!CN28</f>
        <v>0</v>
      </c>
      <c r="CO28" s="63">
        <f>CO$4*投入係数表!CO28</f>
        <v>0</v>
      </c>
      <c r="CP28" s="63">
        <f>CP$4*投入係数表!CP28</f>
        <v>0</v>
      </c>
      <c r="CQ28" s="63">
        <f>CQ$4*投入係数表!CQ28</f>
        <v>0</v>
      </c>
      <c r="CR28" s="63">
        <f>CR$4*投入係数表!CR28</f>
        <v>0</v>
      </c>
      <c r="CS28" s="63">
        <f>CS$4*投入係数表!CS28</f>
        <v>0</v>
      </c>
      <c r="CT28" s="63">
        <f>CT$4*投入係数表!CT28</f>
        <v>0</v>
      </c>
      <c r="CU28" s="63">
        <f>CU$4*投入係数表!CU28</f>
        <v>0</v>
      </c>
      <c r="CV28" s="63">
        <f>CV$4*投入係数表!CV28</f>
        <v>0</v>
      </c>
      <c r="CW28" s="63">
        <f>CW$4*投入係数表!CW28</f>
        <v>0</v>
      </c>
      <c r="CX28" s="63">
        <f>CX$4*投入係数表!CX28</f>
        <v>0</v>
      </c>
      <c r="CY28" s="63">
        <f>CY$4*投入係数表!CY28</f>
        <v>0</v>
      </c>
      <c r="CZ28" s="63">
        <f>CZ$4*投入係数表!CZ28</f>
        <v>0</v>
      </c>
      <c r="DA28" s="63">
        <f>DA$4*投入係数表!DA28</f>
        <v>0</v>
      </c>
      <c r="DB28" s="63">
        <f>DB$4*投入係数表!DB28</f>
        <v>0</v>
      </c>
      <c r="DC28" s="63">
        <f>DC$4*投入係数表!DC28</f>
        <v>0</v>
      </c>
      <c r="DD28" s="63">
        <f>DD$4*投入係数表!DD28</f>
        <v>1.273682534628244E-2</v>
      </c>
      <c r="DE28" s="345">
        <f t="shared" si="0"/>
        <v>23.223080432634536</v>
      </c>
    </row>
    <row r="29" spans="1:109" s="1" customFormat="1" ht="12">
      <c r="A29" s="30" t="s">
        <v>218</v>
      </c>
      <c r="B29" s="30" t="s">
        <v>323</v>
      </c>
      <c r="C29" s="63">
        <f>C$4*投入係数表!C29</f>
        <v>0</v>
      </c>
      <c r="D29" s="63">
        <f>D$4*投入係数表!D29</f>
        <v>0.45740791444539286</v>
      </c>
      <c r="E29" s="63">
        <f>E$4*投入係数表!E29</f>
        <v>5.7475755745799439</v>
      </c>
      <c r="F29" s="63">
        <f>F$4*投入係数表!F29</f>
        <v>0</v>
      </c>
      <c r="G29" s="63">
        <f>G$4*投入係数表!G29</f>
        <v>0.64341643220135658</v>
      </c>
      <c r="H29" s="63">
        <f>H$4*投入係数表!H29</f>
        <v>0</v>
      </c>
      <c r="I29" s="63">
        <f>I$4*投入係数表!I29</f>
        <v>0</v>
      </c>
      <c r="J29" s="63">
        <f>J$4*投入係数表!J29</f>
        <v>2.1030126789016709E-2</v>
      </c>
      <c r="K29" s="63">
        <f>K$4*投入係数表!K29</f>
        <v>0</v>
      </c>
      <c r="L29" s="63">
        <f>L$4*投入係数表!L29</f>
        <v>0.20903515591258531</v>
      </c>
      <c r="M29" s="63">
        <f>M$4*投入係数表!M29</f>
        <v>0</v>
      </c>
      <c r="N29" s="63">
        <f>N$4*投入係数表!N29</f>
        <v>0</v>
      </c>
      <c r="O29" s="63">
        <f>O$4*投入係数表!O29</f>
        <v>1.0470107842110775E-2</v>
      </c>
      <c r="P29" s="63">
        <f>P$4*投入係数表!P29</f>
        <v>0</v>
      </c>
      <c r="Q29" s="63">
        <f>Q$4*投入係数表!Q29</f>
        <v>0</v>
      </c>
      <c r="R29" s="63">
        <f>R$4*投入係数表!R29</f>
        <v>0</v>
      </c>
      <c r="S29" s="63">
        <f>S$4*投入係数表!S29</f>
        <v>0</v>
      </c>
      <c r="T29" s="63">
        <f>T$4*投入係数表!T29</f>
        <v>0</v>
      </c>
      <c r="U29" s="63">
        <f>U$4*投入係数表!U29</f>
        <v>0</v>
      </c>
      <c r="V29" s="63">
        <f>V$4*投入係数表!V29</f>
        <v>0</v>
      </c>
      <c r="W29" s="63">
        <f>W$4*投入係数表!W29</f>
        <v>0</v>
      </c>
      <c r="X29" s="63">
        <f>X$4*投入係数表!X29</f>
        <v>0</v>
      </c>
      <c r="Y29" s="63">
        <f>Y$4*投入係数表!Y29</f>
        <v>0</v>
      </c>
      <c r="Z29" s="63">
        <f>Z$4*投入係数表!Z29</f>
        <v>0</v>
      </c>
      <c r="AA29" s="63">
        <f>AA$4*投入係数表!AA29</f>
        <v>3.8145618185775163</v>
      </c>
      <c r="AB29" s="63">
        <f>AB$4*投入係数表!AB29</f>
        <v>0.12693623146301847</v>
      </c>
      <c r="AC29" s="63">
        <f>AC$4*投入係数表!AC29</f>
        <v>0</v>
      </c>
      <c r="AD29" s="63">
        <f>AD$4*投入係数表!AD29</f>
        <v>0</v>
      </c>
      <c r="AE29" s="63">
        <f>AE$4*投入係数表!AE29</f>
        <v>0</v>
      </c>
      <c r="AF29" s="63">
        <f>AF$4*投入係数表!AF29</f>
        <v>0</v>
      </c>
      <c r="AG29" s="63">
        <f>AG$4*投入係数表!AG29</f>
        <v>0</v>
      </c>
      <c r="AH29" s="63">
        <f>AH$4*投入係数表!AH29</f>
        <v>0</v>
      </c>
      <c r="AI29" s="63">
        <f>AI$4*投入係数表!AI29</f>
        <v>0</v>
      </c>
      <c r="AJ29" s="63">
        <f>AJ$4*投入係数表!AJ29</f>
        <v>0</v>
      </c>
      <c r="AK29" s="63">
        <f>AK$4*投入係数表!AK29</f>
        <v>0</v>
      </c>
      <c r="AL29" s="63">
        <f>AL$4*投入係数表!AL29</f>
        <v>0</v>
      </c>
      <c r="AM29" s="63">
        <f>AM$4*投入係数表!AM29</f>
        <v>0</v>
      </c>
      <c r="AN29" s="63">
        <f>AN$4*投入係数表!AN29</f>
        <v>0</v>
      </c>
      <c r="AO29" s="63">
        <f>AO$4*投入係数表!AO29</f>
        <v>0</v>
      </c>
      <c r="AP29" s="63">
        <f>AP$4*投入係数表!AP29</f>
        <v>0</v>
      </c>
      <c r="AQ29" s="63">
        <f>AQ$4*投入係数表!AQ29</f>
        <v>0</v>
      </c>
      <c r="AR29" s="63">
        <f>AR$4*投入係数表!AR29</f>
        <v>0</v>
      </c>
      <c r="AS29" s="63">
        <f>AS$4*投入係数表!AS29</f>
        <v>0</v>
      </c>
      <c r="AT29" s="63">
        <f>AT$4*投入係数表!AT29</f>
        <v>0</v>
      </c>
      <c r="AU29" s="63">
        <f>AU$4*投入係数表!AU29</f>
        <v>0</v>
      </c>
      <c r="AV29" s="63">
        <f>AV$4*投入係数表!AV29</f>
        <v>0</v>
      </c>
      <c r="AW29" s="63">
        <f>AW$4*投入係数表!AW29</f>
        <v>0</v>
      </c>
      <c r="AX29" s="63">
        <f>AX$4*投入係数表!AX29</f>
        <v>0</v>
      </c>
      <c r="AY29" s="63">
        <f>AY$4*投入係数表!AY29</f>
        <v>0</v>
      </c>
      <c r="AZ29" s="63">
        <f>AZ$4*投入係数表!AZ29</f>
        <v>0</v>
      </c>
      <c r="BA29" s="63">
        <f>BA$4*投入係数表!BA29</f>
        <v>0</v>
      </c>
      <c r="BB29" s="63">
        <f>BB$4*投入係数表!BB29</f>
        <v>0</v>
      </c>
      <c r="BC29" s="63">
        <f>BC$4*投入係数表!BC29</f>
        <v>0</v>
      </c>
      <c r="BD29" s="63">
        <f>BD$4*投入係数表!BD29</f>
        <v>0</v>
      </c>
      <c r="BE29" s="63">
        <f>BE$4*投入係数表!BE29</f>
        <v>0</v>
      </c>
      <c r="BF29" s="63">
        <f>BF$4*投入係数表!BF29</f>
        <v>0</v>
      </c>
      <c r="BG29" s="63">
        <f>BG$4*投入係数表!BG29</f>
        <v>0</v>
      </c>
      <c r="BH29" s="63">
        <f>BH$4*投入係数表!BH29</f>
        <v>0</v>
      </c>
      <c r="BI29" s="63">
        <f>BI$4*投入係数表!BI29</f>
        <v>0</v>
      </c>
      <c r="BJ29" s="63">
        <f>BJ$4*投入係数表!BJ29</f>
        <v>0</v>
      </c>
      <c r="BK29" s="63">
        <f>BK$4*投入係数表!BK29</f>
        <v>3.1620053437890309E-3</v>
      </c>
      <c r="BL29" s="63">
        <f>BL$4*投入係数表!BL29</f>
        <v>0</v>
      </c>
      <c r="BM29" s="63">
        <f>BM$4*投入係数表!BM29</f>
        <v>0</v>
      </c>
      <c r="BN29" s="63">
        <f>BN$4*投入係数表!BN29</f>
        <v>0</v>
      </c>
      <c r="BO29" s="63">
        <f>BO$4*投入係数表!BO29</f>
        <v>0</v>
      </c>
      <c r="BP29" s="63">
        <f>BP$4*投入係数表!BP29</f>
        <v>0</v>
      </c>
      <c r="BQ29" s="63">
        <f>BQ$4*投入係数表!BQ29</f>
        <v>0</v>
      </c>
      <c r="BR29" s="63">
        <f>BR$4*投入係数表!BR29</f>
        <v>2.6624068157614484E-3</v>
      </c>
      <c r="BS29" s="63">
        <f>BS$4*投入係数表!BS29</f>
        <v>0.50411383868357162</v>
      </c>
      <c r="BT29" s="63">
        <f>BT$4*投入係数表!BT29</f>
        <v>0</v>
      </c>
      <c r="BU29" s="63">
        <f>BU$4*投入係数表!BU29</f>
        <v>0</v>
      </c>
      <c r="BV29" s="63">
        <f>BV$4*投入係数表!BV29</f>
        <v>0</v>
      </c>
      <c r="BW29" s="63">
        <f>BW$4*投入係数表!BW29</f>
        <v>0</v>
      </c>
      <c r="BX29" s="63">
        <f>BX$4*投入係数表!BX29</f>
        <v>0</v>
      </c>
      <c r="BY29" s="63">
        <f>BY$4*投入係数表!BY29</f>
        <v>0</v>
      </c>
      <c r="BZ29" s="63">
        <f>BZ$4*投入係数表!BZ29</f>
        <v>1.4417819537698162E-3</v>
      </c>
      <c r="CA29" s="63">
        <f>CA$4*投入係数表!CA29</f>
        <v>2.0738712955473983E-3</v>
      </c>
      <c r="CB29" s="63">
        <f>CB$4*投入係数表!CB29</f>
        <v>0</v>
      </c>
      <c r="CC29" s="63">
        <f>CC$4*投入係数表!CC29</f>
        <v>0</v>
      </c>
      <c r="CD29" s="63">
        <f>CD$4*投入係数表!CD29</f>
        <v>0</v>
      </c>
      <c r="CE29" s="63">
        <f>CE$4*投入係数表!CE29</f>
        <v>0</v>
      </c>
      <c r="CF29" s="63">
        <f>CF$4*投入係数表!CF29</f>
        <v>8.4459459459459457E-2</v>
      </c>
      <c r="CG29" s="63">
        <f>CG$4*投入係数表!CG29</f>
        <v>0</v>
      </c>
      <c r="CH29" s="63">
        <f>CH$4*投入係数表!CH29</f>
        <v>0</v>
      </c>
      <c r="CI29" s="63">
        <f>CI$4*投入係数表!CI29</f>
        <v>0</v>
      </c>
      <c r="CJ29" s="63">
        <f>CJ$4*投入係数表!CJ29</f>
        <v>0</v>
      </c>
      <c r="CK29" s="63">
        <f>CK$4*投入係数表!CK29</f>
        <v>0</v>
      </c>
      <c r="CL29" s="63">
        <f>CL$4*投入係数表!CL29</f>
        <v>2.9544109766215815E-2</v>
      </c>
      <c r="CM29" s="63">
        <f>CM$4*投入係数表!CM29</f>
        <v>4.7171724890726705E-4</v>
      </c>
      <c r="CN29" s="63">
        <f>CN$4*投入係数表!CN29</f>
        <v>7.1136831624917976E-2</v>
      </c>
      <c r="CO29" s="63">
        <f>CO$4*投入係数表!CO29</f>
        <v>18.44712928408989</v>
      </c>
      <c r="CP29" s="63">
        <f>CP$4*投入係数表!CP29</f>
        <v>1.6181892666939777</v>
      </c>
      <c r="CQ29" s="63">
        <f>CQ$4*投入係数表!CQ29</f>
        <v>0.81706712974558493</v>
      </c>
      <c r="CR29" s="63">
        <f>CR$4*投入係数表!CR29</f>
        <v>0.36326198052486219</v>
      </c>
      <c r="CS29" s="63">
        <f>CS$4*投入係数表!CS29</f>
        <v>0</v>
      </c>
      <c r="CT29" s="63">
        <f>CT$4*投入係数表!CT29</f>
        <v>0</v>
      </c>
      <c r="CU29" s="63">
        <f>CU$4*投入係数表!CU29</f>
        <v>0</v>
      </c>
      <c r="CV29" s="63">
        <f>CV$4*投入係数表!CV29</f>
        <v>0</v>
      </c>
      <c r="CW29" s="63">
        <f>CW$4*投入係数表!CW29</f>
        <v>0</v>
      </c>
      <c r="CX29" s="63">
        <f>CX$4*投入係数表!CX29</f>
        <v>1.7324792210773421E-3</v>
      </c>
      <c r="CY29" s="63">
        <f>CY$4*投入係数表!CY29</f>
        <v>0</v>
      </c>
      <c r="CZ29" s="63">
        <f>CZ$4*投入係数表!CZ29</f>
        <v>0</v>
      </c>
      <c r="DA29" s="63">
        <f>DA$4*投入係数表!DA29</f>
        <v>3.4703975092461306E-3</v>
      </c>
      <c r="DB29" s="63">
        <f>DB$4*投入係数表!DB29</f>
        <v>3.3586237703238717E-4</v>
      </c>
      <c r="DC29" s="63">
        <f>DC$4*投入係数表!DC29</f>
        <v>0</v>
      </c>
      <c r="DD29" s="63">
        <f>DD$4*投入係数表!DD29</f>
        <v>0.18892957596985618</v>
      </c>
      <c r="DE29" s="345">
        <f t="shared" si="0"/>
        <v>33.169615360134408</v>
      </c>
    </row>
    <row r="30" spans="1:109" s="1" customFormat="1" ht="12">
      <c r="A30" s="30" t="s">
        <v>219</v>
      </c>
      <c r="B30" s="30" t="s">
        <v>466</v>
      </c>
      <c r="C30" s="63">
        <f>C$4*投入係数表!C30</f>
        <v>4.4991300024857068</v>
      </c>
      <c r="D30" s="63">
        <f>D$4*投入係数表!D30</f>
        <v>0.17555444603714024</v>
      </c>
      <c r="E30" s="63">
        <f>E$4*投入係数表!E30</f>
        <v>0.30904763596319845</v>
      </c>
      <c r="F30" s="63">
        <f>F$4*投入係数表!F30</f>
        <v>5.5576139310855872E-2</v>
      </c>
      <c r="G30" s="63">
        <f>G$4*投入係数表!G30</f>
        <v>0.37078235076010385</v>
      </c>
      <c r="H30" s="63">
        <f>H$4*投入係数表!H30</f>
        <v>0</v>
      </c>
      <c r="I30" s="63">
        <f>I$4*投入係数表!I30</f>
        <v>2.0147105852254557</v>
      </c>
      <c r="J30" s="63">
        <f>J$4*投入係数表!J30</f>
        <v>0.25333214270461663</v>
      </c>
      <c r="K30" s="63">
        <f>K$4*投入係数表!K30</f>
        <v>0.17575223163057002</v>
      </c>
      <c r="L30" s="63">
        <f>L$4*投入係数表!L30</f>
        <v>0</v>
      </c>
      <c r="M30" s="63">
        <f>M$4*投入係数表!M30</f>
        <v>0</v>
      </c>
      <c r="N30" s="63">
        <f>N$4*投入係数表!N30</f>
        <v>1.0952669902912622</v>
      </c>
      <c r="O30" s="63">
        <f>O$4*投入係数表!O30</f>
        <v>0.64914668621086802</v>
      </c>
      <c r="P30" s="63">
        <f>P$4*投入係数表!P30</f>
        <v>2.4676156233069007</v>
      </c>
      <c r="Q30" s="63">
        <f>Q$4*投入係数表!Q30</f>
        <v>1.9885351556174498</v>
      </c>
      <c r="R30" s="63">
        <f>R$4*投入係数表!R30</f>
        <v>2.2592584962540259</v>
      </c>
      <c r="S30" s="63">
        <f>S$4*投入係数表!S30</f>
        <v>1.7297581493165088</v>
      </c>
      <c r="T30" s="63">
        <f>T$4*投入係数表!T30</f>
        <v>3.0480522242764354</v>
      </c>
      <c r="U30" s="63">
        <f>U$4*投入係数表!U30</f>
        <v>0.3654664190282188</v>
      </c>
      <c r="V30" s="63">
        <f>V$4*投入係数表!V30</f>
        <v>1.2998487912408228</v>
      </c>
      <c r="W30" s="63">
        <f>W$4*投入係数表!W30</f>
        <v>0.3805899143672693</v>
      </c>
      <c r="X30" s="63">
        <f>X$4*投入係数表!X30</f>
        <v>1.0934977795300191</v>
      </c>
      <c r="Y30" s="63">
        <f>Y$4*投入係数表!Y30</f>
        <v>0.89246420420236017</v>
      </c>
      <c r="Z30" s="63">
        <f>Z$4*投入係数表!Z30</f>
        <v>1.3524758131621109</v>
      </c>
      <c r="AA30" s="63">
        <f>AA$4*投入係数表!AA30</f>
        <v>1.5332664050378753</v>
      </c>
      <c r="AB30" s="63">
        <f>AB$4*投入係数表!AB30</f>
        <v>12.07941024997689</v>
      </c>
      <c r="AC30" s="63">
        <f>AC$4*投入係数表!AC30</f>
        <v>7.1656928673795611E-2</v>
      </c>
      <c r="AD30" s="63">
        <f>AD$4*投入係数表!AD30</f>
        <v>0.54168569543816925</v>
      </c>
      <c r="AE30" s="63">
        <f>AE$4*投入係数表!AE30</f>
        <v>0.54136123496314215</v>
      </c>
      <c r="AF30" s="63">
        <f>AF$4*投入係数表!AF30</f>
        <v>1.1737525345138178</v>
      </c>
      <c r="AG30" s="63">
        <f>AG$4*投入係数表!AG30</f>
        <v>0.17902401737941021</v>
      </c>
      <c r="AH30" s="63">
        <f>AH$4*投入係数表!AH30</f>
        <v>0.17283134008300172</v>
      </c>
      <c r="AI30" s="63">
        <f>AI$4*投入係数表!AI30</f>
        <v>0.69494320078497218</v>
      </c>
      <c r="AJ30" s="63">
        <f>AJ$4*投入係数表!AJ30</f>
        <v>7.2846476051720996E-2</v>
      </c>
      <c r="AK30" s="63">
        <f>AK$4*投入係数表!AK30</f>
        <v>1.2687032418952617</v>
      </c>
      <c r="AL30" s="63">
        <f>AL$4*投入係数表!AL30</f>
        <v>1.3296269044370099E-2</v>
      </c>
      <c r="AM30" s="63">
        <f>AM$4*投入係数表!AM30</f>
        <v>9.628082855894543E-2</v>
      </c>
      <c r="AN30" s="63">
        <f>AN$4*投入係数表!AN30</f>
        <v>0.40953090096798211</v>
      </c>
      <c r="AO30" s="63">
        <f>AO$4*投入係数表!AO30</f>
        <v>1.7459624618070713E-2</v>
      </c>
      <c r="AP30" s="63">
        <f>AP$4*投入係数表!AP30</f>
        <v>1.6265584463113721E-3</v>
      </c>
      <c r="AQ30" s="63">
        <f>AQ$4*投入係数表!AQ30</f>
        <v>0.32282419098695686</v>
      </c>
      <c r="AR30" s="63">
        <f>AR$4*投入係数表!AR30</f>
        <v>0.66103301216237564</v>
      </c>
      <c r="AS30" s="63">
        <f>AS$4*投入係数表!AS30</f>
        <v>0.45309517343248412</v>
      </c>
      <c r="AT30" s="63">
        <f>AT$4*投入係数表!AT30</f>
        <v>0.11414551281100248</v>
      </c>
      <c r="AU30" s="63">
        <f>AU$4*投入係数表!AU30</f>
        <v>0.26213336947368299</v>
      </c>
      <c r="AV30" s="63">
        <f>AV$4*投入係数表!AV30</f>
        <v>0.97634134773561443</v>
      </c>
      <c r="AW30" s="63">
        <f>AW$4*投入係数表!AW30</f>
        <v>0.24124520689843168</v>
      </c>
      <c r="AX30" s="63">
        <f>AX$4*投入係数表!AX30</f>
        <v>0.38042175892643182</v>
      </c>
      <c r="AY30" s="63">
        <f>AY$4*投入係数表!AY30</f>
        <v>0.33855972145370716</v>
      </c>
      <c r="AZ30" s="63">
        <f>AZ$4*投入係数表!AZ30</f>
        <v>0.29111586864670769</v>
      </c>
      <c r="BA30" s="63">
        <f>BA$4*投入係数表!BA30</f>
        <v>0.26652211230067308</v>
      </c>
      <c r="BB30" s="63">
        <f>BB$4*投入係数表!BB30</f>
        <v>0.67912165965640459</v>
      </c>
      <c r="BC30" s="63">
        <f>BC$4*投入係数表!BC30</f>
        <v>0.4396470825173866</v>
      </c>
      <c r="BD30" s="63">
        <f>BD$4*投入係数表!BD30</f>
        <v>0.55624329454485433</v>
      </c>
      <c r="BE30" s="63">
        <f>BE$4*投入係数表!BE30</f>
        <v>0</v>
      </c>
      <c r="BF30" s="63">
        <f>BF$4*投入係数表!BF30</f>
        <v>0.95451147210357645</v>
      </c>
      <c r="BG30" s="63">
        <f>BG$4*投入係数表!BG30</f>
        <v>0.96235607174654614</v>
      </c>
      <c r="BH30" s="63">
        <f>BH$4*投入係数表!BH30</f>
        <v>0.86947325240042572</v>
      </c>
      <c r="BI30" s="63">
        <f>BI$4*投入係数表!BI30</f>
        <v>0.26338739603514172</v>
      </c>
      <c r="BJ30" s="63">
        <f>BJ$4*投入係数表!BJ30</f>
        <v>2.9423398478937055</v>
      </c>
      <c r="BK30" s="63">
        <f>BK$4*投入係数表!BK30</f>
        <v>2.2134037406523217E-2</v>
      </c>
      <c r="BL30" s="63">
        <f>BL$4*投入係数表!BL30</f>
        <v>0.50228371791577664</v>
      </c>
      <c r="BM30" s="63">
        <f>BM$4*投入係数表!BM30</f>
        <v>0.58902829480521479</v>
      </c>
      <c r="BN30" s="63">
        <f>BN$4*投入係数表!BN30</f>
        <v>0.14587735903873855</v>
      </c>
      <c r="BO30" s="63">
        <f>BO$4*投入係数表!BO30</f>
        <v>0.23111505097194959</v>
      </c>
      <c r="BP30" s="63">
        <f>BP$4*投入係数表!BP30</f>
        <v>2.2960522011957429E-2</v>
      </c>
      <c r="BQ30" s="63">
        <f>BQ$4*投入係数表!BQ30</f>
        <v>0.25395275400823686</v>
      </c>
      <c r="BR30" s="63">
        <f>BR$4*投入係数表!BR30</f>
        <v>0.12087326943556977</v>
      </c>
      <c r="BS30" s="63">
        <f>BS$4*投入係数表!BS30</f>
        <v>0.25289991907202591</v>
      </c>
      <c r="BT30" s="63">
        <f>BT$4*投入係数表!BT30</f>
        <v>1.1120126908448344E-3</v>
      </c>
      <c r="BU30" s="63">
        <f>BU$4*投入係数表!BU30</f>
        <v>2.1267437171737106E-3</v>
      </c>
      <c r="BV30" s="63">
        <f>BV$4*投入係数表!BV30</f>
        <v>1.3552844233773009E-3</v>
      </c>
      <c r="BW30" s="63">
        <f>BW$4*投入係数表!BW30</f>
        <v>1.7727946926466445E-3</v>
      </c>
      <c r="BX30" s="63">
        <f>BX$4*投入係数表!BX30</f>
        <v>3.4511448473474688E-3</v>
      </c>
      <c r="BY30" s="63">
        <f>BY$4*投入係数表!BY30</f>
        <v>8.7518808128477614E-3</v>
      </c>
      <c r="BZ30" s="63">
        <f>BZ$4*投入係数表!BZ30</f>
        <v>3.7042705581470665E-2</v>
      </c>
      <c r="CA30" s="63">
        <f>CA$4*投入係数表!CA30</f>
        <v>1.2028453514174911E-2</v>
      </c>
      <c r="CB30" s="63">
        <f>CB$4*投入係数表!CB30</f>
        <v>1.7345719461897238E-2</v>
      </c>
      <c r="CC30" s="63">
        <f>CC$4*投入係数表!CC30</f>
        <v>2.4745125210333565E-3</v>
      </c>
      <c r="CD30" s="63">
        <f>CD$4*投入係数表!CD30</f>
        <v>2.0857957310714038E-2</v>
      </c>
      <c r="CE30" s="63">
        <f>CE$4*投入係数表!CE30</f>
        <v>4.0027464099455103E-2</v>
      </c>
      <c r="CF30" s="63">
        <f>CF$4*投入係数表!CF30</f>
        <v>0</v>
      </c>
      <c r="CG30" s="63">
        <f>CG$4*投入係数表!CG30</f>
        <v>0</v>
      </c>
      <c r="CH30" s="63">
        <f>CH$4*投入係数表!CH30</f>
        <v>9.4442578912021499E-2</v>
      </c>
      <c r="CI30" s="63">
        <f>CI$4*投入係数表!CI30</f>
        <v>8.7595558791408804E-2</v>
      </c>
      <c r="CJ30" s="63">
        <f>CJ$4*投入係数表!CJ30</f>
        <v>0</v>
      </c>
      <c r="CK30" s="63">
        <f>CK$4*投入係数表!CK30</f>
        <v>1.0372297187449195</v>
      </c>
      <c r="CL30" s="63">
        <f>CL$4*投入係数表!CL30</f>
        <v>4.3003093104158584E-2</v>
      </c>
      <c r="CM30" s="63">
        <f>CM$4*投入係数表!CM30</f>
        <v>3.2076772925694152E-3</v>
      </c>
      <c r="CN30" s="63">
        <f>CN$4*投入係数表!CN30</f>
        <v>0.76327133256398072</v>
      </c>
      <c r="CO30" s="63">
        <f>CO$4*投入係数表!CO30</f>
        <v>0.2149874260578426</v>
      </c>
      <c r="CP30" s="63">
        <f>CP$4*投入係数表!CP30</f>
        <v>1.0761667664576309</v>
      </c>
      <c r="CQ30" s="63">
        <f>CQ$4*投入係数表!CQ30</f>
        <v>0.31669700056215111</v>
      </c>
      <c r="CR30" s="63">
        <f>CR$4*投入係数表!CR30</f>
        <v>0.2822517573615414</v>
      </c>
      <c r="CS30" s="63">
        <f>CS$4*投入係数表!CS30</f>
        <v>0.21696473622245896</v>
      </c>
      <c r="CT30" s="63">
        <f>CT$4*投入係数表!CT30</f>
        <v>0.32131735609443934</v>
      </c>
      <c r="CU30" s="63">
        <f>CU$4*投入係数表!CU30</f>
        <v>0.41682376104897151</v>
      </c>
      <c r="CV30" s="63">
        <f>CV$4*投入係数表!CV30</f>
        <v>0.24121460607511158</v>
      </c>
      <c r="CW30" s="63">
        <f>CW$4*投入係数表!CW30</f>
        <v>0.36942724050614834</v>
      </c>
      <c r="CX30" s="63">
        <f>CX$4*投入係数表!CX30</f>
        <v>0.27199923770914269</v>
      </c>
      <c r="CY30" s="63">
        <f>CY$4*投入係数表!CY30</f>
        <v>0.20061196451063257</v>
      </c>
      <c r="CZ30" s="63">
        <f>CZ$4*投入係数表!CZ30</f>
        <v>2.6422160278088285</v>
      </c>
      <c r="DA30" s="63">
        <f>DA$4*投入係数表!DA30</f>
        <v>0.37405927438945791</v>
      </c>
      <c r="DB30" s="63">
        <f>DB$4*投入係数表!DB30</f>
        <v>0.83528973167954701</v>
      </c>
      <c r="DC30" s="63">
        <f>DC$4*投入係数表!DC30</f>
        <v>1.0340474510823154</v>
      </c>
      <c r="DD30" s="63">
        <f>DD$4*投入係数表!DD30</f>
        <v>0.11887703656530277</v>
      </c>
      <c r="DE30" s="345">
        <f t="shared" si="0"/>
        <v>70.569227570961317</v>
      </c>
    </row>
    <row r="31" spans="1:109" s="1" customFormat="1" ht="12">
      <c r="A31" s="30" t="s">
        <v>220</v>
      </c>
      <c r="B31" s="30" t="s">
        <v>16</v>
      </c>
      <c r="C31" s="63">
        <f>C$4*投入係数表!C31</f>
        <v>2.653740989311459</v>
      </c>
      <c r="D31" s="63">
        <f>D$4*投入係数表!D31</f>
        <v>0.70060719290051376</v>
      </c>
      <c r="E31" s="63">
        <f>E$4*投入係数表!E31</f>
        <v>0.70334979219210692</v>
      </c>
      <c r="F31" s="63">
        <f>F$4*投入係数表!F31</f>
        <v>1.5839199703593925</v>
      </c>
      <c r="G31" s="63">
        <f>G$4*投入係数表!G31</f>
        <v>5.4788545006434166</v>
      </c>
      <c r="H31" s="63">
        <f>H$4*投入係数表!H31</f>
        <v>0</v>
      </c>
      <c r="I31" s="63">
        <f>I$4*投入係数表!I31</f>
        <v>12.898411683189426</v>
      </c>
      <c r="J31" s="63">
        <f>J$4*投入係数表!J31</f>
        <v>0.70680638435824461</v>
      </c>
      <c r="K31" s="63">
        <f>K$4*投入係数表!K31</f>
        <v>0.53541014893642724</v>
      </c>
      <c r="L31" s="63">
        <f>L$4*投入係数表!L31</f>
        <v>0.59600932884166891</v>
      </c>
      <c r="M31" s="63">
        <f>M$4*投入係数表!M31</f>
        <v>0</v>
      </c>
      <c r="N31" s="63">
        <f>N$4*投入係数表!N31</f>
        <v>1.1589805825242718</v>
      </c>
      <c r="O31" s="63">
        <f>O$4*投入係数表!O31</f>
        <v>0.55282169406344883</v>
      </c>
      <c r="P31" s="63">
        <f>P$4*投入係数表!P31</f>
        <v>0.74373245333201987</v>
      </c>
      <c r="Q31" s="63">
        <f>Q$4*投入係数表!Q31</f>
        <v>0.42102535868121904</v>
      </c>
      <c r="R31" s="63">
        <f>R$4*投入係数表!R31</f>
        <v>0.80138439669557682</v>
      </c>
      <c r="S31" s="63">
        <f>S$4*投入係数表!S31</f>
        <v>0.38981523208652546</v>
      </c>
      <c r="T31" s="63">
        <f>T$4*投入係数表!T31</f>
        <v>0.43274815529850624</v>
      </c>
      <c r="U31" s="63">
        <f>U$4*投入係数表!U31</f>
        <v>5.769576418429093</v>
      </c>
      <c r="V31" s="63">
        <f>V$4*投入係数表!V31</f>
        <v>1.8108615255688545</v>
      </c>
      <c r="W31" s="63">
        <f>W$4*投入係数表!W31</f>
        <v>44.259435458293687</v>
      </c>
      <c r="X31" s="63">
        <f>X$4*投入係数表!X31</f>
        <v>1.7704249763819357</v>
      </c>
      <c r="Y31" s="63">
        <f>Y$4*投入係数表!Y31</f>
        <v>0.19445894357620233</v>
      </c>
      <c r="Z31" s="63">
        <f>Z$4*投入係数表!Z31</f>
        <v>0.96374768688135726</v>
      </c>
      <c r="AA31" s="63">
        <f>AA$4*投入係数表!AA31</f>
        <v>0.26853223439880375</v>
      </c>
      <c r="AB31" s="63">
        <f>AB$4*投入係数表!AB31</f>
        <v>0.51847425620980625</v>
      </c>
      <c r="AC31" s="63">
        <f>AC$4*投入係数表!AC31</f>
        <v>5.4018300077168995</v>
      </c>
      <c r="AD31" s="63">
        <f>AD$4*投入係数表!AD31</f>
        <v>5.3724564875424976</v>
      </c>
      <c r="AE31" s="63">
        <f>AE$4*投入係数表!AE31</f>
        <v>0.13327928881072279</v>
      </c>
      <c r="AF31" s="63">
        <f>AF$4*投入係数表!AF31</f>
        <v>0.49276603307187117</v>
      </c>
      <c r="AG31" s="63">
        <f>AG$4*投入係数表!AG31</f>
        <v>0.54310656957798609</v>
      </c>
      <c r="AH31" s="63">
        <f>AH$4*投入係数表!AH31</f>
        <v>2.6116735834764704</v>
      </c>
      <c r="AI31" s="63">
        <f>AI$4*投入係数表!AI31</f>
        <v>1.940176214127477</v>
      </c>
      <c r="AJ31" s="63">
        <f>AJ$4*投入係数表!AJ31</f>
        <v>4.6075396102713526</v>
      </c>
      <c r="AK31" s="63">
        <f>AK$4*投入係数表!AK31</f>
        <v>2.0417705735660849</v>
      </c>
      <c r="AL31" s="63">
        <f>AL$4*投入係数表!AL31</f>
        <v>0.21848699726299681</v>
      </c>
      <c r="AM31" s="63">
        <f>AM$4*投入係数表!AM31</f>
        <v>0.42022441219565404</v>
      </c>
      <c r="AN31" s="63">
        <f>AN$4*投入係数表!AN31</f>
        <v>0.54045668900471577</v>
      </c>
      <c r="AO31" s="63">
        <f>AO$4*投入係数表!AO31</f>
        <v>0.37483631601920558</v>
      </c>
      <c r="AP31" s="63">
        <f>AP$4*投入係数表!AP31</f>
        <v>0.36109597508112462</v>
      </c>
      <c r="AQ31" s="63">
        <f>AQ$4*投入係数表!AQ31</f>
        <v>0.27921689099476715</v>
      </c>
      <c r="AR31" s="63">
        <f>AR$4*投入係数表!AR31</f>
        <v>0.54414784394250515</v>
      </c>
      <c r="AS31" s="63">
        <f>AS$4*投入係数表!AS31</f>
        <v>0.53300717254153374</v>
      </c>
      <c r="AT31" s="63">
        <f>AT$4*投入係数表!AT31</f>
        <v>0.28596650000741808</v>
      </c>
      <c r="AU31" s="63">
        <f>AU$4*投入係数表!AU31</f>
        <v>0.26074335602530285</v>
      </c>
      <c r="AV31" s="63">
        <f>AV$4*投入係数表!AV31</f>
        <v>0.30593453171934354</v>
      </c>
      <c r="AW31" s="63">
        <f>AW$4*投入係数表!AW31</f>
        <v>0.23261308085121848</v>
      </c>
      <c r="AX31" s="63">
        <f>AX$4*投入係数表!AX31</f>
        <v>0.13579359373751895</v>
      </c>
      <c r="AY31" s="63">
        <f>AY$4*投入係数表!AY31</f>
        <v>0.19672769344160826</v>
      </c>
      <c r="AZ31" s="63">
        <f>AZ$4*投入係数表!AZ31</f>
        <v>0.13706233504378065</v>
      </c>
      <c r="BA31" s="63">
        <f>BA$4*投入係数表!BA31</f>
        <v>8.5829154808691327E-2</v>
      </c>
      <c r="BB31" s="63">
        <f>BB$4*投入係数表!BB31</f>
        <v>0.30078493997588884</v>
      </c>
      <c r="BC31" s="63">
        <f>BC$4*投入係数表!BC31</f>
        <v>4.7564158050126627E-2</v>
      </c>
      <c r="BD31" s="63">
        <f>BD$4*投入係数表!BD31</f>
        <v>0.14277461417842699</v>
      </c>
      <c r="BE31" s="63">
        <f>BE$4*投入係数表!BE31</f>
        <v>0</v>
      </c>
      <c r="BF31" s="63">
        <f>BF$4*投入係数表!BF31</f>
        <v>0.19588638589618021</v>
      </c>
      <c r="BG31" s="63">
        <f>BG$4*投入係数表!BG31</f>
        <v>0.23108550163560515</v>
      </c>
      <c r="BH31" s="63">
        <f>BH$4*投入係数表!BH31</f>
        <v>0.80153063186637097</v>
      </c>
      <c r="BI31" s="63">
        <f>BI$4*投入係数表!BI31</f>
        <v>0.43868634072964163</v>
      </c>
      <c r="BJ31" s="63">
        <f>BJ$4*投入係数表!BJ31</f>
        <v>1.1583271903486219</v>
      </c>
      <c r="BK31" s="63">
        <f>BK$4*投入係数表!BK31</f>
        <v>1.0608527928412199</v>
      </c>
      <c r="BL31" s="63">
        <f>BL$4*投入係数表!BL31</f>
        <v>0.86564605632020364</v>
      </c>
      <c r="BM31" s="63">
        <f>BM$4*投入係数表!BM31</f>
        <v>0.96396893239579018</v>
      </c>
      <c r="BN31" s="63">
        <f>BN$4*投入係数表!BN31</f>
        <v>1.8175034481493146</v>
      </c>
      <c r="BO31" s="63">
        <f>BO$4*投入係数表!BO31</f>
        <v>0.9326012428652839</v>
      </c>
      <c r="BP31" s="63">
        <f>BP$4*投入係数表!BP31</f>
        <v>5.1148090236134216</v>
      </c>
      <c r="BQ31" s="63">
        <f>BQ$4*投入係数表!BQ31</f>
        <v>2.9624650854593817</v>
      </c>
      <c r="BR31" s="63">
        <f>BR$4*投入係数表!BR31</f>
        <v>1.4877529286474973</v>
      </c>
      <c r="BS31" s="63">
        <f>BS$4*投入係数表!BS31</f>
        <v>1.7978374246920239</v>
      </c>
      <c r="BT31" s="63">
        <f>BT$4*投入係数表!BT31</f>
        <v>1.3052248958791242</v>
      </c>
      <c r="BU31" s="63">
        <f>BU$4*投入係数表!BU31</f>
        <v>0.28336733287622523</v>
      </c>
      <c r="BV31" s="63">
        <f>BV$4*投入係数表!BV31</f>
        <v>0.2920637932378084</v>
      </c>
      <c r="BW31" s="63">
        <f>BW$4*投入係数表!BW31</f>
        <v>0.16329408891156313</v>
      </c>
      <c r="BX31" s="63">
        <f>BX$4*投入係数表!BX31</f>
        <v>2.2292530230163379E-2</v>
      </c>
      <c r="BY31" s="63">
        <f>BY$4*投入係数表!BY31</f>
        <v>0.38710242056826633</v>
      </c>
      <c r="BZ31" s="63">
        <f>BZ$4*投入係数表!BZ31</f>
        <v>6.0642458038599827</v>
      </c>
      <c r="CA31" s="63">
        <f>CA$4*投入係数表!CA31</f>
        <v>5.992658495613763</v>
      </c>
      <c r="CB31" s="63">
        <f>CB$4*投入係数表!CB31</f>
        <v>24.158732606097985</v>
      </c>
      <c r="CC31" s="63">
        <f>CC$4*投入係数表!CC31</f>
        <v>2.7071166980104917</v>
      </c>
      <c r="CD31" s="63">
        <f>CD$4*投入係数表!CD31</f>
        <v>0.19988875756100952</v>
      </c>
      <c r="CE31" s="63">
        <f>CE$4*投入係数表!CE31</f>
        <v>0.28837304427855609</v>
      </c>
      <c r="CF31" s="63">
        <f>CF$4*投入係数表!CF31</f>
        <v>0.72981635481635487</v>
      </c>
      <c r="CG31" s="63">
        <f>CG$4*投入係数表!CG31</f>
        <v>0.30433498991290658</v>
      </c>
      <c r="CH31" s="63">
        <f>CH$4*投入係数表!CH31</f>
        <v>0.26234049697783746</v>
      </c>
      <c r="CI31" s="63">
        <f>CI$4*投入係数表!CI31</f>
        <v>0.48424038344861065</v>
      </c>
      <c r="CJ31" s="63">
        <f>CJ$4*投入係数表!CJ31</f>
        <v>8.8726513569937368E-2</v>
      </c>
      <c r="CK31" s="63">
        <f>CK$4*投入係数表!CK31</f>
        <v>0.44870752723134455</v>
      </c>
      <c r="CL31" s="63">
        <f>CL$4*投入係数表!CL31</f>
        <v>1.3348192926319451</v>
      </c>
      <c r="CM31" s="63">
        <f>CM$4*投入係数表!CM31</f>
        <v>0.41614895698599091</v>
      </c>
      <c r="CN31" s="63">
        <f>CN$4*投入係数表!CN31</f>
        <v>0.72791505442038329</v>
      </c>
      <c r="CO31" s="63">
        <f>CO$4*投入係数表!CO31</f>
        <v>0.32634318865666528</v>
      </c>
      <c r="CP31" s="63">
        <f>CP$4*投入係数表!CP31</f>
        <v>0.52941732581224588</v>
      </c>
      <c r="CQ31" s="63">
        <f>CQ$4*投入係数表!CQ31</f>
        <v>0.37124235391028959</v>
      </c>
      <c r="CR31" s="63">
        <f>CR$4*投入係数表!CR31</f>
        <v>0.51384294288896004</v>
      </c>
      <c r="CS31" s="63">
        <f>CS$4*投入係数表!CS31</f>
        <v>0.66098559174749116</v>
      </c>
      <c r="CT31" s="63">
        <f>CT$4*投入係数表!CT31</f>
        <v>0.49481971527586871</v>
      </c>
      <c r="CU31" s="63">
        <f>CU$4*投入係数表!CU31</f>
        <v>0.44195886221775371</v>
      </c>
      <c r="CV31" s="63">
        <f>CV$4*投入係数表!CV31</f>
        <v>0.63331841784863208</v>
      </c>
      <c r="CW31" s="63">
        <f>CW$4*投入係数表!CW31</f>
        <v>0.35309354033397505</v>
      </c>
      <c r="CX31" s="63">
        <f>CX$4*投入係数表!CX31</f>
        <v>1.1248121342844646</v>
      </c>
      <c r="CY31" s="63">
        <f>CY$4*投入係数表!CY31</f>
        <v>0.42785239010858855</v>
      </c>
      <c r="CZ31" s="63">
        <f>CZ$4*投入係数表!CZ31</f>
        <v>1.1706498002537509</v>
      </c>
      <c r="DA31" s="63">
        <f>DA$4*投入係数表!DA31</f>
        <v>1.3497367455603699</v>
      </c>
      <c r="DB31" s="63">
        <f>DB$4*投入係数表!DB31</f>
        <v>1.0465471668329185</v>
      </c>
      <c r="DC31" s="63">
        <f>DC$4*投入係数表!DC31</f>
        <v>0</v>
      </c>
      <c r="DD31" s="63">
        <f>DD$4*投入係数表!DD31</f>
        <v>2.3048346866210263</v>
      </c>
      <c r="DE31" s="345">
        <f t="shared" si="0"/>
        <v>192.70081187113092</v>
      </c>
    </row>
    <row r="32" spans="1:109" s="1" customFormat="1" ht="12">
      <c r="A32" s="30" t="s">
        <v>221</v>
      </c>
      <c r="B32" s="30" t="s">
        <v>17</v>
      </c>
      <c r="C32" s="63">
        <f>C$4*投入係数表!C32</f>
        <v>0</v>
      </c>
      <c r="D32" s="63">
        <f>D$4*投入係数表!D32</f>
        <v>0</v>
      </c>
      <c r="E32" s="63">
        <f>E$4*投入係数表!E32</f>
        <v>0</v>
      </c>
      <c r="F32" s="63">
        <f>F$4*投入係数表!F32</f>
        <v>0</v>
      </c>
      <c r="G32" s="63">
        <f>G$4*投入係数表!G32</f>
        <v>0</v>
      </c>
      <c r="H32" s="63">
        <f>H$4*投入係数表!H32</f>
        <v>0</v>
      </c>
      <c r="I32" s="63">
        <f>I$4*投入係数表!I32</f>
        <v>3.7309455281952883E-2</v>
      </c>
      <c r="J32" s="63">
        <f>J$4*投入係数表!J32</f>
        <v>1.0353293188438994E-3</v>
      </c>
      <c r="K32" s="63">
        <f>K$4*投入係数表!K32</f>
        <v>0</v>
      </c>
      <c r="L32" s="63">
        <f>L$4*投入係数表!L32</f>
        <v>0</v>
      </c>
      <c r="M32" s="63">
        <f>M$4*投入係数表!M32</f>
        <v>0</v>
      </c>
      <c r="N32" s="63">
        <f>N$4*投入係数表!N32</f>
        <v>0</v>
      </c>
      <c r="O32" s="63">
        <f>O$4*投入係数表!O32</f>
        <v>0</v>
      </c>
      <c r="P32" s="63">
        <f>P$4*投入係数表!P32</f>
        <v>0</v>
      </c>
      <c r="Q32" s="63">
        <f>Q$4*投入係数表!Q32</f>
        <v>0</v>
      </c>
      <c r="R32" s="63">
        <f>R$4*投入係数表!R32</f>
        <v>6.8670471010760662E-3</v>
      </c>
      <c r="S32" s="63">
        <f>S$4*投入係数表!S32</f>
        <v>0</v>
      </c>
      <c r="T32" s="63">
        <f>T$4*投入係数表!T32</f>
        <v>0</v>
      </c>
      <c r="U32" s="63">
        <f>U$4*投入係数表!U32</f>
        <v>0.45533521059253496</v>
      </c>
      <c r="V32" s="63">
        <f>V$4*投入係数表!V32</f>
        <v>5.556466451695178E-2</v>
      </c>
      <c r="W32" s="63">
        <f>W$4*投入係数表!W32</f>
        <v>4.7573739295908662E-2</v>
      </c>
      <c r="X32" s="63">
        <f>X$4*投入係数表!X32</f>
        <v>0.3644992598433397</v>
      </c>
      <c r="Y32" s="63">
        <f>Y$4*投入係数表!Y32</f>
        <v>0</v>
      </c>
      <c r="Z32" s="63">
        <f>Z$4*投入係数表!Z32</f>
        <v>0</v>
      </c>
      <c r="AA32" s="63">
        <f>AA$4*投入係数表!AA32</f>
        <v>0</v>
      </c>
      <c r="AB32" s="63">
        <f>AB$4*投入係数表!AB32</f>
        <v>9.5738640115150472E-3</v>
      </c>
      <c r="AC32" s="63">
        <f>AC$4*投入係数表!AC32</f>
        <v>0</v>
      </c>
      <c r="AD32" s="63">
        <f>AD$4*投入係数表!AD32</f>
        <v>4.9005429542802048</v>
      </c>
      <c r="AE32" s="63">
        <f>AE$4*投入係数表!AE32</f>
        <v>5.2670509323825164E-3</v>
      </c>
      <c r="AF32" s="63">
        <f>AF$4*投入係数表!AF32</f>
        <v>0</v>
      </c>
      <c r="AG32" s="63">
        <f>AG$4*投入係数表!AG32</f>
        <v>0</v>
      </c>
      <c r="AH32" s="63">
        <f>AH$4*投入係数表!AH32</f>
        <v>0</v>
      </c>
      <c r="AI32" s="63">
        <f>AI$4*投入係数表!AI32</f>
        <v>1.6184994486986251E-2</v>
      </c>
      <c r="AJ32" s="63">
        <f>AJ$4*投入係数表!AJ32</f>
        <v>0</v>
      </c>
      <c r="AK32" s="63">
        <f>AK$4*投入係数表!AK32</f>
        <v>0.60473815461346636</v>
      </c>
      <c r="AL32" s="63">
        <f>AL$4*投入係数表!AL32</f>
        <v>2.9225875441002311</v>
      </c>
      <c r="AM32" s="63">
        <f>AM$4*投入係数表!AM32</f>
        <v>0.80924098201501315</v>
      </c>
      <c r="AN32" s="63">
        <f>AN$4*投入係数表!AN32</f>
        <v>0.85691238520724744</v>
      </c>
      <c r="AO32" s="63">
        <f>AO$4*投入係数表!AO32</f>
        <v>1.4731558271497162E-2</v>
      </c>
      <c r="AP32" s="63">
        <f>AP$4*投入係数表!AP32</f>
        <v>0.16021600696167015</v>
      </c>
      <c r="AQ32" s="63">
        <f>AQ$4*投入係数表!AQ32</f>
        <v>9.7628283564603902E-3</v>
      </c>
      <c r="AR32" s="63">
        <f>AR$4*投入係数表!AR32</f>
        <v>2.3692939504027801E-3</v>
      </c>
      <c r="AS32" s="63">
        <f>AS$4*投入係数表!AS32</f>
        <v>4.4938288007534003E-3</v>
      </c>
      <c r="AT32" s="63">
        <f>AT$4*投入係数表!AT32</f>
        <v>1.2054359598237467E-3</v>
      </c>
      <c r="AU32" s="63">
        <f>AU$4*投入係数表!AU32</f>
        <v>9.2667563225340866E-4</v>
      </c>
      <c r="AV32" s="63">
        <f>AV$4*投入係数表!AV32</f>
        <v>1.7091314621192376E-3</v>
      </c>
      <c r="AW32" s="63">
        <f>AW$4*投入係数表!AW32</f>
        <v>0</v>
      </c>
      <c r="AX32" s="63">
        <f>AX$4*投入係数表!AX32</f>
        <v>0</v>
      </c>
      <c r="AY32" s="63">
        <f>AY$4*投入係数表!AY32</f>
        <v>4.3741566079290339E-4</v>
      </c>
      <c r="AZ32" s="63">
        <f>AZ$4*投入係数表!AZ32</f>
        <v>0</v>
      </c>
      <c r="BA32" s="63">
        <f>BA$4*投入係数表!BA32</f>
        <v>0</v>
      </c>
      <c r="BB32" s="63">
        <f>BB$4*投入係数表!BB32</f>
        <v>0</v>
      </c>
      <c r="BC32" s="63">
        <f>BC$4*投入係数表!BC32</f>
        <v>4.2850592837951918E-4</v>
      </c>
      <c r="BD32" s="63">
        <f>BD$4*投入係数表!BD32</f>
        <v>0</v>
      </c>
      <c r="BE32" s="63">
        <f>BE$4*投入係数表!BE32</f>
        <v>0</v>
      </c>
      <c r="BF32" s="63">
        <f>BF$4*投入係数表!BF32</f>
        <v>0</v>
      </c>
      <c r="BG32" s="63">
        <f>BG$4*投入係数表!BG32</f>
        <v>4.3349372601195774E-3</v>
      </c>
      <c r="BH32" s="63">
        <f>BH$4*投入係数表!BH32</f>
        <v>6.4096811824579847E-4</v>
      </c>
      <c r="BI32" s="63">
        <f>BI$4*投入係数表!BI32</f>
        <v>1.7266507073414848E-2</v>
      </c>
      <c r="BJ32" s="63">
        <f>BJ$4*投入係数表!BJ32</f>
        <v>4.494866862043546E-4</v>
      </c>
      <c r="BK32" s="63">
        <f>BK$4*投入係数表!BK32</f>
        <v>1.8972032062734186E-2</v>
      </c>
      <c r="BL32" s="63">
        <f>BL$4*投入係数表!BL32</f>
        <v>7.5165190846720534E-2</v>
      </c>
      <c r="BM32" s="63">
        <f>BM$4*投入係数表!BM32</f>
        <v>3.0638662928749792E-3</v>
      </c>
      <c r="BN32" s="63">
        <f>BN$4*投入係数表!BN32</f>
        <v>2.7361944052821672</v>
      </c>
      <c r="BO32" s="63">
        <f>BO$4*投入係数表!BO32</f>
        <v>1.3731219075358883</v>
      </c>
      <c r="BP32" s="63">
        <f>BP$4*投入係数表!BP32</f>
        <v>3.186894801045153</v>
      </c>
      <c r="BQ32" s="63">
        <f>BQ$4*投入係数表!BQ32</f>
        <v>0</v>
      </c>
      <c r="BR32" s="63">
        <f>BR$4*投入係数表!BR32</f>
        <v>0</v>
      </c>
      <c r="BS32" s="63">
        <f>BS$4*投入係数表!BS32</f>
        <v>1.9107993885441956E-2</v>
      </c>
      <c r="BT32" s="63">
        <f>BT$4*投入係数表!BT32</f>
        <v>-5.5600634542241718E-4</v>
      </c>
      <c r="BU32" s="63">
        <f>BU$4*投入係数表!BU32</f>
        <v>0</v>
      </c>
      <c r="BV32" s="63">
        <f>BV$4*投入係数表!BV32</f>
        <v>0</v>
      </c>
      <c r="BW32" s="63">
        <f>BW$4*投入係数表!BW32</f>
        <v>0</v>
      </c>
      <c r="BX32" s="63">
        <f>BX$4*投入係数表!BX32</f>
        <v>0</v>
      </c>
      <c r="BY32" s="63">
        <f>BY$4*投入係数表!BY32</f>
        <v>1.6830540024707233E-3</v>
      </c>
      <c r="BZ32" s="63">
        <f>BZ$4*投入係数表!BZ32</f>
        <v>0</v>
      </c>
      <c r="CA32" s="63">
        <f>CA$4*投入係数表!CA32</f>
        <v>0</v>
      </c>
      <c r="CB32" s="63">
        <f>CB$4*投入係数表!CB32</f>
        <v>0</v>
      </c>
      <c r="CC32" s="63">
        <f>CC$4*投入係数表!CC32</f>
        <v>0</v>
      </c>
      <c r="CD32" s="63">
        <f>CD$4*投入係数表!CD32</f>
        <v>0</v>
      </c>
      <c r="CE32" s="63">
        <f>CE$4*投入係数表!CE32</f>
        <v>0</v>
      </c>
      <c r="CF32" s="63">
        <f>CF$4*投入係数表!CF32</f>
        <v>0</v>
      </c>
      <c r="CG32" s="63">
        <f>CG$4*投入係数表!CG32</f>
        <v>0</v>
      </c>
      <c r="CH32" s="63">
        <f>CH$4*投入係数表!CH32</f>
        <v>0</v>
      </c>
      <c r="CI32" s="63">
        <f>CI$4*投入係数表!CI32</f>
        <v>0</v>
      </c>
      <c r="CJ32" s="63">
        <f>CJ$4*投入係数表!CJ32</f>
        <v>0</v>
      </c>
      <c r="CK32" s="63">
        <f>CK$4*投入係数表!CK32</f>
        <v>0</v>
      </c>
      <c r="CL32" s="63">
        <f>CL$4*投入係数表!CL32</f>
        <v>0</v>
      </c>
      <c r="CM32" s="63">
        <f>CM$4*投入係数表!CM32</f>
        <v>0</v>
      </c>
      <c r="CN32" s="63">
        <f>CN$4*投入係数表!CN32</f>
        <v>0</v>
      </c>
      <c r="CO32" s="63">
        <f>CO$4*投入係数表!CO32</f>
        <v>0</v>
      </c>
      <c r="CP32" s="63">
        <f>CP$4*投入係数表!CP32</f>
        <v>0</v>
      </c>
      <c r="CQ32" s="63">
        <f>CQ$4*投入係数表!CQ32</f>
        <v>1.9480483338620894E-3</v>
      </c>
      <c r="CR32" s="63">
        <f>CR$4*投入係数表!CR32</f>
        <v>2.1011297074060155E-3</v>
      </c>
      <c r="CS32" s="63">
        <f>CS$4*投入係数表!CS32</f>
        <v>2.2985928126927173E-2</v>
      </c>
      <c r="CT32" s="63">
        <f>CT$4*投入係数表!CT32</f>
        <v>1.3519664351799693E-3</v>
      </c>
      <c r="CU32" s="63">
        <f>CU$4*投入係数表!CU32</f>
        <v>0</v>
      </c>
      <c r="CV32" s="63">
        <f>CV$4*投入係数表!CV32</f>
        <v>0</v>
      </c>
      <c r="CW32" s="63">
        <f>CW$4*投入係数表!CW32</f>
        <v>1.7851038439533625E-4</v>
      </c>
      <c r="CX32" s="63">
        <f>CX$4*投入係数表!CX32</f>
        <v>0</v>
      </c>
      <c r="CY32" s="63">
        <f>CY$4*投入係数表!CY32</f>
        <v>4.9989626335711378E-2</v>
      </c>
      <c r="CZ32" s="63">
        <f>CZ$4*投入係数表!CZ32</f>
        <v>0</v>
      </c>
      <c r="DA32" s="63">
        <f>DA$4*投入係数表!DA32</f>
        <v>0</v>
      </c>
      <c r="DB32" s="63">
        <f>DB$4*投入係数表!DB32</f>
        <v>6.3813851636153572E-3</v>
      </c>
      <c r="DC32" s="63">
        <f>DC$4*投入係数表!DC32</f>
        <v>0</v>
      </c>
      <c r="DD32" s="63">
        <f>DD$4*投入係数表!DD32</f>
        <v>1.5921031682853051E-3</v>
      </c>
      <c r="DE32" s="345">
        <f t="shared" si="0"/>
        <v>18.8123811579832</v>
      </c>
    </row>
    <row r="33" spans="1:109" s="1" customFormat="1" ht="12">
      <c r="A33" s="30" t="s">
        <v>222</v>
      </c>
      <c r="B33" s="30" t="s">
        <v>18</v>
      </c>
      <c r="C33" s="63">
        <f>C$4*投入係数表!C33</f>
        <v>0.60452398707432264</v>
      </c>
      <c r="D33" s="63">
        <f>D$4*投入係数表!D33</f>
        <v>0.29634878964067707</v>
      </c>
      <c r="E33" s="63">
        <f>E$4*投入係数表!E33</f>
        <v>0.20247948563106105</v>
      </c>
      <c r="F33" s="63">
        <f>F$4*投入係数表!F33</f>
        <v>0.6669136717302705</v>
      </c>
      <c r="G33" s="63">
        <f>G$4*投入係数表!G33</f>
        <v>1.463499749176645</v>
      </c>
      <c r="H33" s="63">
        <f>H$4*投入係数表!H33</f>
        <v>0</v>
      </c>
      <c r="I33" s="63">
        <f>I$4*投入係数表!I33</f>
        <v>5.329922183136126E-3</v>
      </c>
      <c r="J33" s="63">
        <f>J$4*投入係数表!J33</f>
        <v>1.7522948721433</v>
      </c>
      <c r="K33" s="63">
        <f>K$4*投入係数表!K33</f>
        <v>2.2980661214925049</v>
      </c>
      <c r="L33" s="63">
        <f>L$4*投入係数表!L33</f>
        <v>7.083009415219832E-2</v>
      </c>
      <c r="M33" s="63">
        <f>M$4*投入係数表!M33</f>
        <v>0</v>
      </c>
      <c r="N33" s="63">
        <f>N$4*投入係数表!N33</f>
        <v>0.38834951456310679</v>
      </c>
      <c r="O33" s="63">
        <f>O$4*投入係数表!O33</f>
        <v>1.0700450214637212</v>
      </c>
      <c r="P33" s="63">
        <f>P$4*投入係数表!P33</f>
        <v>0.97768802640003949</v>
      </c>
      <c r="Q33" s="63">
        <f>Q$4*投入係数表!Q33</f>
        <v>2.807915276743207</v>
      </c>
      <c r="R33" s="63">
        <f>R$4*投入係数表!R33</f>
        <v>1.049284797044423</v>
      </c>
      <c r="S33" s="63">
        <f>S$4*投入係数表!S33</f>
        <v>2.8518852335887037</v>
      </c>
      <c r="T33" s="63">
        <f>T$4*投入係数表!T33</f>
        <v>4.784771191570818</v>
      </c>
      <c r="U33" s="63">
        <f>U$4*投入係数表!U33</f>
        <v>1.0185129710622491</v>
      </c>
      <c r="V33" s="63">
        <f>V$4*投入係数表!V33</f>
        <v>0.8079648758448561</v>
      </c>
      <c r="W33" s="63">
        <f>W$4*投入係数表!W33</f>
        <v>0</v>
      </c>
      <c r="X33" s="63">
        <f>X$4*投入係数表!X33</f>
        <v>0.15175071226130879</v>
      </c>
      <c r="Y33" s="63">
        <f>Y$4*投入係数表!Y33</f>
        <v>9.8252939912186421E-2</v>
      </c>
      <c r="Z33" s="63">
        <f>Z$4*投入係数表!Z33</f>
        <v>0.63960059116481816</v>
      </c>
      <c r="AA33" s="63">
        <f>AA$4*投入係数表!AA33</f>
        <v>3.5723562738256538</v>
      </c>
      <c r="AB33" s="63">
        <f>AB$4*投入係数表!AB33</f>
        <v>2.4972929074174339</v>
      </c>
      <c r="AC33" s="63">
        <f>AC$4*投入係数表!AC33</f>
        <v>1.3780178591114542E-2</v>
      </c>
      <c r="AD33" s="63">
        <f>AD$4*投入係数表!AD33</f>
        <v>0</v>
      </c>
      <c r="AE33" s="63">
        <f>AE$4*投入係数表!AE33</f>
        <v>24.943379202476887</v>
      </c>
      <c r="AF33" s="63">
        <f>AF$4*投入係数表!AF33</f>
        <v>5.4325435613251365</v>
      </c>
      <c r="AG33" s="63">
        <f>AG$4*投入係数表!AG33</f>
        <v>5.7086534980086086</v>
      </c>
      <c r="AH33" s="63">
        <f>AH$4*投入係数表!AH33</f>
        <v>2.9637374243862884</v>
      </c>
      <c r="AI33" s="63">
        <f>AI$4*投入係数表!AI33</f>
        <v>9.3063718300170947E-2</v>
      </c>
      <c r="AJ33" s="63">
        <f>AJ$4*投入係数表!AJ33</f>
        <v>0.20032780914223275</v>
      </c>
      <c r="AK33" s="63">
        <f>AK$4*投入係数表!AK33</f>
        <v>0.27899002493765584</v>
      </c>
      <c r="AL33" s="63">
        <f>AL$4*投入係数表!AL33</f>
        <v>0</v>
      </c>
      <c r="AM33" s="63">
        <f>AM$4*投入係数表!AM33</f>
        <v>3.398873922170731E-3</v>
      </c>
      <c r="AN33" s="63">
        <f>AN$4*投入係数表!AN33</f>
        <v>1.9856043683296101E-2</v>
      </c>
      <c r="AO33" s="63">
        <f>AO$4*投入係数表!AO33</f>
        <v>1.4185945002182454E-2</v>
      </c>
      <c r="AP33" s="63">
        <f>AP$4*投入係数表!AP33</f>
        <v>6.6688896298766245E-2</v>
      </c>
      <c r="AQ33" s="63">
        <f>AQ$4*投入係数表!AQ33</f>
        <v>0.32217333576319285</v>
      </c>
      <c r="AR33" s="63">
        <f>AR$4*投入係数表!AR33</f>
        <v>0.19112304533249092</v>
      </c>
      <c r="AS33" s="63">
        <f>AS$4*投入係数表!AS33</f>
        <v>0.52929487918438967</v>
      </c>
      <c r="AT33" s="63">
        <f>AT$4*投入係数表!AT33</f>
        <v>0.17599365013426702</v>
      </c>
      <c r="AU33" s="63">
        <f>AU$4*投入係数表!AU33</f>
        <v>0.42777663873897981</v>
      </c>
      <c r="AV33" s="63">
        <f>AV$4*投入係数表!AV33</f>
        <v>3.2093216029943985</v>
      </c>
      <c r="AW33" s="63">
        <f>AW$4*投入係数表!AW33</f>
        <v>1.4047649335780616</v>
      </c>
      <c r="AX33" s="63">
        <f>AX$4*投入係数表!AX33</f>
        <v>1.255092259765157</v>
      </c>
      <c r="AY33" s="63">
        <f>AY$4*投入係数表!AY33</f>
        <v>1.6449015924117132</v>
      </c>
      <c r="AZ33" s="63">
        <f>AZ$4*投入係数表!AZ33</f>
        <v>3.8139577032430529</v>
      </c>
      <c r="BA33" s="63">
        <f>BA$4*投入係数表!BA33</f>
        <v>0.90075439309752903</v>
      </c>
      <c r="BB33" s="63">
        <f>BB$4*投入係数表!BB33</f>
        <v>8.0074024502496872</v>
      </c>
      <c r="BC33" s="63">
        <f>BC$4*投入係数表!BC33</f>
        <v>4.2252827067862491</v>
      </c>
      <c r="BD33" s="63">
        <f>BD$4*投入係数表!BD33</f>
        <v>2.2357019064124786</v>
      </c>
      <c r="BE33" s="63">
        <f>BE$4*投入係数表!BE33</f>
        <v>0</v>
      </c>
      <c r="BF33" s="63">
        <f>BF$4*投入係数表!BF33</f>
        <v>1.466250166619337</v>
      </c>
      <c r="BG33" s="63">
        <f>BG$4*投入係数表!BG33</f>
        <v>2.8367162516797881</v>
      </c>
      <c r="BH33" s="63">
        <f>BH$4*投入係数表!BH33</f>
        <v>0.85184662914866616</v>
      </c>
      <c r="BI33" s="63">
        <f>BI$4*投入係数表!BI33</f>
        <v>1.213923243059742</v>
      </c>
      <c r="BJ33" s="63">
        <f>BJ$4*投入係数表!BJ33</f>
        <v>6.6663370430967834</v>
      </c>
      <c r="BK33" s="63">
        <f>BK$4*投入係数表!BK33</f>
        <v>0.22766438475281026</v>
      </c>
      <c r="BL33" s="63">
        <f>BL$4*投入係数表!BL33</f>
        <v>1.159691515920831</v>
      </c>
      <c r="BM33" s="63">
        <f>BM$4*投入係数表!BM33</f>
        <v>1.6908712103803791</v>
      </c>
      <c r="BN33" s="63">
        <f>BN$4*投入係数表!BN33</f>
        <v>0.89483679779318437</v>
      </c>
      <c r="BO33" s="63">
        <f>BO$4*投入係数表!BO33</f>
        <v>1.1949236099175946</v>
      </c>
      <c r="BP33" s="63">
        <f>BP$4*投入係数表!BP33</f>
        <v>0</v>
      </c>
      <c r="BQ33" s="63">
        <f>BQ$4*投入係数表!BQ33</f>
        <v>0</v>
      </c>
      <c r="BR33" s="63">
        <f>BR$4*投入係数表!BR33</f>
        <v>3.7603833865814695</v>
      </c>
      <c r="BS33" s="63">
        <f>BS$4*投入係数表!BS33</f>
        <v>0.17309594460929772</v>
      </c>
      <c r="BT33" s="63">
        <f>BT$4*投入係数表!BT33</f>
        <v>0.61122472560218088</v>
      </c>
      <c r="BU33" s="63">
        <f>BU$4*投入係数表!BU33</f>
        <v>0.28302705388147742</v>
      </c>
      <c r="BV33" s="63">
        <f>BV$4*投入係数表!BV33</f>
        <v>5.2517271405870418E-2</v>
      </c>
      <c r="BW33" s="63">
        <f>BW$4*投入係数表!BW33</f>
        <v>0.12921703537513321</v>
      </c>
      <c r="BX33" s="63">
        <f>BX$4*投入係数表!BX33</f>
        <v>4.048099631753517E-2</v>
      </c>
      <c r="BY33" s="63">
        <f>BY$4*投入係数表!BY33</f>
        <v>0</v>
      </c>
      <c r="BZ33" s="63">
        <f>BZ$4*投入係数表!BZ33</f>
        <v>3.6377267756653828E-2</v>
      </c>
      <c r="CA33" s="63">
        <f>CA$4*投入係数表!CA33</f>
        <v>2.1568261473692944E-2</v>
      </c>
      <c r="CB33" s="63">
        <f>CB$4*投入係数表!CB33</f>
        <v>7.5164784334888018E-2</v>
      </c>
      <c r="CC33" s="63">
        <f>CC$4*投入係数表!CC33</f>
        <v>0.18063941403543501</v>
      </c>
      <c r="CD33" s="63">
        <f>CD$4*投入係数表!CD33</f>
        <v>0.36327608982826948</v>
      </c>
      <c r="CE33" s="63">
        <f>CE$4*投入係数表!CE33</f>
        <v>0.39559990066176792</v>
      </c>
      <c r="CF33" s="63">
        <f>CF$4*投入係数表!CF33</f>
        <v>0</v>
      </c>
      <c r="CG33" s="63">
        <f>CG$4*投入係数表!CG33</f>
        <v>1.4761600157457068E-3</v>
      </c>
      <c r="CH33" s="63">
        <f>CH$4*投入係数表!CH33</f>
        <v>0.14061450638012088</v>
      </c>
      <c r="CI33" s="63">
        <f>CI$4*投入係数表!CI33</f>
        <v>0.92183897585244501</v>
      </c>
      <c r="CJ33" s="63">
        <f>CJ$4*投入係数表!CJ33</f>
        <v>5.2192066805845511E-3</v>
      </c>
      <c r="CK33" s="63">
        <f>CK$4*投入係数表!CK33</f>
        <v>0.24711429035929119</v>
      </c>
      <c r="CL33" s="63">
        <f>CL$4*投入係数表!CL33</f>
        <v>7.4188542301830834E-2</v>
      </c>
      <c r="CM33" s="63">
        <f>CM$4*投入係数表!CM33</f>
        <v>2.2736771397330269E-2</v>
      </c>
      <c r="CN33" s="63">
        <f>CN$4*投入係数表!CN33</f>
        <v>0.8972009141719276</v>
      </c>
      <c r="CO33" s="63">
        <f>CO$4*投入係数表!CO33</f>
        <v>0.11749543114584535</v>
      </c>
      <c r="CP33" s="63">
        <f>CP$4*投入係数表!CP33</f>
        <v>3.1512936060252733E-3</v>
      </c>
      <c r="CQ33" s="63">
        <f>CQ$4*投入係数表!CQ33</f>
        <v>1.7254142385635649E-2</v>
      </c>
      <c r="CR33" s="63">
        <f>CR$4*投入係数表!CR33</f>
        <v>2.8481980478170427E-2</v>
      </c>
      <c r="CS33" s="63">
        <f>CS$4*投入係数表!CS33</f>
        <v>0.24779951785614171</v>
      </c>
      <c r="CT33" s="63">
        <f>CT$4*投入係数表!CT33</f>
        <v>4.1460304012185728E-2</v>
      </c>
      <c r="CU33" s="63">
        <f>CU$4*投入係数表!CU33</f>
        <v>0.47128314691466633</v>
      </c>
      <c r="CV33" s="63">
        <f>CV$4*投入係数表!CV33</f>
        <v>0.45141887884117088</v>
      </c>
      <c r="CW33" s="63">
        <f>CW$4*投入係数表!CW33</f>
        <v>0.14539670809000138</v>
      </c>
      <c r="CX33" s="63">
        <f>CX$4*投入係数表!CX33</f>
        <v>0.17714600035515823</v>
      </c>
      <c r="CY33" s="63">
        <f>CY$4*投入係数表!CY33</f>
        <v>0.11525386071844568</v>
      </c>
      <c r="CZ33" s="63">
        <f>CZ$4*投入係数表!CZ33</f>
        <v>0.27922025856173271</v>
      </c>
      <c r="DA33" s="63">
        <f>DA$4*投入係数表!DA33</f>
        <v>0.42264483951890375</v>
      </c>
      <c r="DB33" s="63">
        <f>DB$4*投入係数表!DB33</f>
        <v>8.8667667536550226E-2</v>
      </c>
      <c r="DC33" s="63">
        <f>DC$4*投入係数表!DC33</f>
        <v>3.7036349459770546</v>
      </c>
      <c r="DD33" s="63">
        <f>DD$4*投入係数表!DD33</f>
        <v>0.36512232659342991</v>
      </c>
      <c r="DE33" s="345">
        <f t="shared" si="0"/>
        <v>131.46955695383602</v>
      </c>
    </row>
    <row r="34" spans="1:109" s="1" customFormat="1" ht="12">
      <c r="A34" s="30" t="s">
        <v>223</v>
      </c>
      <c r="B34" s="30" t="s">
        <v>19</v>
      </c>
      <c r="C34" s="63">
        <f>C$4*投入係数表!C34</f>
        <v>0.20879940343027592</v>
      </c>
      <c r="D34" s="63">
        <f>D$4*投入係数表!D34</f>
        <v>6.281305867383917E-2</v>
      </c>
      <c r="E34" s="63">
        <f>E$4*投入係数表!E34</f>
        <v>0.84899293097936124</v>
      </c>
      <c r="F34" s="63">
        <f>F$4*投入係数表!F34</f>
        <v>9.2626898851426456E-2</v>
      </c>
      <c r="G34" s="63">
        <f>G$4*投入係数表!G34</f>
        <v>0.11341577787956118</v>
      </c>
      <c r="H34" s="63">
        <f>H$4*投入係数表!H34</f>
        <v>0</v>
      </c>
      <c r="I34" s="63">
        <f>I$4*投入係数表!I34</f>
        <v>0.70887965035710487</v>
      </c>
      <c r="J34" s="63">
        <f>J$4*投入係数表!J34</f>
        <v>3.0412798741039547E-2</v>
      </c>
      <c r="K34" s="63">
        <f>K$4*投入係数表!K34</f>
        <v>1.7514827207170208E-2</v>
      </c>
      <c r="L34" s="63">
        <f>L$4*投入係数表!L34</f>
        <v>1.7275632720048372E-3</v>
      </c>
      <c r="M34" s="63">
        <f>M$4*投入係数表!M34</f>
        <v>0</v>
      </c>
      <c r="N34" s="63">
        <f>N$4*投入係数表!N34</f>
        <v>6.6747572815533979E-2</v>
      </c>
      <c r="O34" s="63">
        <f>O$4*投入係数表!O34</f>
        <v>0.56119778033713741</v>
      </c>
      <c r="P34" s="63">
        <f>P$4*投入係数表!P34</f>
        <v>4.6791114613603906E-2</v>
      </c>
      <c r="Q34" s="63">
        <f>Q$4*投入係数表!Q34</f>
        <v>0.10363701136768468</v>
      </c>
      <c r="R34" s="63">
        <f>R$4*投入係数表!R34</f>
        <v>6.7297061590545451E-2</v>
      </c>
      <c r="S34" s="63">
        <f>S$4*投入係数表!S34</f>
        <v>6.2340393570677478E-2</v>
      </c>
      <c r="T34" s="63">
        <f>T$4*投入係数表!T34</f>
        <v>5.971760933230804E-2</v>
      </c>
      <c r="U34" s="63">
        <f>U$4*投入係数表!U34</f>
        <v>0.11982505541908813</v>
      </c>
      <c r="V34" s="63">
        <f>V$4*投入係数表!V34</f>
        <v>1.9128818932065365E-2</v>
      </c>
      <c r="W34" s="63">
        <f>W$4*投入係数表!W34</f>
        <v>0</v>
      </c>
      <c r="X34" s="63">
        <f>X$4*投入係数表!X34</f>
        <v>8.7033496738103552E-2</v>
      </c>
      <c r="Y34" s="63">
        <f>Y$4*投入係数表!Y34</f>
        <v>4.8103001832007941E-2</v>
      </c>
      <c r="Z34" s="63">
        <f>Z$4*投入係数表!Z34</f>
        <v>2.4838857909313329E-3</v>
      </c>
      <c r="AA34" s="63">
        <f>AA$4*投入係数表!AA34</f>
        <v>0.14497230432249142</v>
      </c>
      <c r="AB34" s="63">
        <f>AB$4*投入係数表!AB34</f>
        <v>2.9877058380762475E-2</v>
      </c>
      <c r="AC34" s="63">
        <f>AC$4*投入係数表!AC34</f>
        <v>0</v>
      </c>
      <c r="AD34" s="63">
        <f>AD$4*投入係数表!AD34</f>
        <v>1.2685847668341198E-2</v>
      </c>
      <c r="AE34" s="63">
        <f>AE$4*投入係数表!AE34</f>
        <v>7.3509710838903813E-2</v>
      </c>
      <c r="AF34" s="63">
        <f>AF$4*投入係数表!AF34</f>
        <v>5.1740433472546465</v>
      </c>
      <c r="AG34" s="63">
        <f>AG$4*投入係数表!AG34</f>
        <v>3.0534658245162327</v>
      </c>
      <c r="AH34" s="63">
        <f>AH$4*投入係数表!AH34</f>
        <v>4.8008705578611588E-2</v>
      </c>
      <c r="AI34" s="63">
        <f>AI$4*投入係数表!AI34</f>
        <v>0.26806397119070985</v>
      </c>
      <c r="AJ34" s="63">
        <f>AJ$4*投入係数表!AJ34</f>
        <v>5.463485703879075E-2</v>
      </c>
      <c r="AK34" s="63">
        <f>AK$4*投入係数表!AK34</f>
        <v>0.1745635910224439</v>
      </c>
      <c r="AL34" s="63">
        <f>AL$4*投入係数表!AL34</f>
        <v>5.3861157654312784E-2</v>
      </c>
      <c r="AM34" s="63">
        <f>AM$4*投入係数表!AM34</f>
        <v>9.7084198758731241E-2</v>
      </c>
      <c r="AN34" s="63">
        <f>AN$4*投入係数表!AN34</f>
        <v>0.20600645321419706</v>
      </c>
      <c r="AO34" s="63">
        <f>AO$4*投入係数表!AO34</f>
        <v>1.7459624618070713E-2</v>
      </c>
      <c r="AP34" s="63">
        <f>AP$4*投入係数表!AP34</f>
        <v>3.2531168926227443E-3</v>
      </c>
      <c r="AQ34" s="63">
        <f>AQ$4*投入係数表!AQ34</f>
        <v>1.952565671292078E-2</v>
      </c>
      <c r="AR34" s="63">
        <f>AR$4*投入係数表!AR34</f>
        <v>0.29221292054967618</v>
      </c>
      <c r="AS34" s="63">
        <f>AS$4*投入係数表!AS34</f>
        <v>0.13833177351884379</v>
      </c>
      <c r="AT34" s="63">
        <f>AT$4*投入係数表!AT34</f>
        <v>0.56488583594202046</v>
      </c>
      <c r="AU34" s="63">
        <f>AU$4*投入係数表!AU34</f>
        <v>2.5268127802469822</v>
      </c>
      <c r="AV34" s="63">
        <f>AV$4*投入係数表!AV34</f>
        <v>1.035733666044258</v>
      </c>
      <c r="AW34" s="63">
        <f>AW$4*投入係数表!AW34</f>
        <v>0.29758118741708617</v>
      </c>
      <c r="AX34" s="63">
        <f>AX$4*投入係数表!AX34</f>
        <v>8.3872513779055843E-2</v>
      </c>
      <c r="AY34" s="63">
        <f>AY$4*投入係数表!AY34</f>
        <v>1.0824944065472375</v>
      </c>
      <c r="AZ34" s="63">
        <f>AZ$4*投入係数表!AZ34</f>
        <v>0.83483422253939121</v>
      </c>
      <c r="BA34" s="63">
        <f>BA$4*投入係数表!BA34</f>
        <v>0.17165830961738265</v>
      </c>
      <c r="BB34" s="63">
        <f>BB$4*投入係数表!BB34</f>
        <v>0.14785572953031648</v>
      </c>
      <c r="BC34" s="63">
        <f>BC$4*投入係数表!BC34</f>
        <v>0.59905128787456774</v>
      </c>
      <c r="BD34" s="63">
        <f>BD$4*投入係数表!BD34</f>
        <v>0.20549641000247587</v>
      </c>
      <c r="BE34" s="63">
        <f>BE$4*投入係数表!BE34</f>
        <v>0</v>
      </c>
      <c r="BF34" s="63">
        <f>BF$4*投入係数表!BF34</f>
        <v>1.5328979014656705</v>
      </c>
      <c r="BG34" s="63">
        <f>BG$4*投入係数表!BG34</f>
        <v>1.4738786684406562</v>
      </c>
      <c r="BH34" s="63">
        <f>BH$4*投入係数表!BH34</f>
        <v>1.0300357660209982</v>
      </c>
      <c r="BI34" s="63">
        <f>BI$4*投入係数表!BI34</f>
        <v>1.0523789734915219</v>
      </c>
      <c r="BJ34" s="63">
        <f>BJ$4*投入係数表!BJ34</f>
        <v>0.68321976303061904</v>
      </c>
      <c r="BK34" s="63">
        <f>BK$4*投入係数表!BK34</f>
        <v>0.54228391645981877</v>
      </c>
      <c r="BL34" s="63">
        <f>BL$4*投入係数表!BL34</f>
        <v>4.0267066525028858E-2</v>
      </c>
      <c r="BM34" s="63">
        <f>BM$4*投入係数表!BM34</f>
        <v>4.4426061246687194E-2</v>
      </c>
      <c r="BN34" s="63">
        <f>BN$4*投入係数表!BN34</f>
        <v>0.35872985776192934</v>
      </c>
      <c r="BO34" s="63">
        <f>BO$4*投入係数表!BO34</f>
        <v>0.46630062143264195</v>
      </c>
      <c r="BP34" s="63">
        <f>BP$4*投入係数表!BP34</f>
        <v>1.1544396542324965E-3</v>
      </c>
      <c r="BQ34" s="63">
        <f>BQ$4*投入係数表!BQ34</f>
        <v>1.902267820286418E-3</v>
      </c>
      <c r="BR34" s="63">
        <f>BR$4*投入係数表!BR34</f>
        <v>0.14643237486687966</v>
      </c>
      <c r="BS34" s="63">
        <f>BS$4*投入係数表!BS34</f>
        <v>1.2425816023738874</v>
      </c>
      <c r="BT34" s="63">
        <f>BT$4*投入係数表!BT34</f>
        <v>3.6453166021757223E-2</v>
      </c>
      <c r="BU34" s="63">
        <f>BU$4*投入係数表!BU34</f>
        <v>2.2118134658606591E-3</v>
      </c>
      <c r="BV34" s="63">
        <f>BV$4*投入係数表!BV34</f>
        <v>3.3882110584432522E-4</v>
      </c>
      <c r="BW34" s="63">
        <f>BW$4*投入係数表!BW34</f>
        <v>3.9395437614369878E-4</v>
      </c>
      <c r="BX34" s="63">
        <f>BX$4*投入係数表!BX34</f>
        <v>9.3274185063445107E-5</v>
      </c>
      <c r="BY34" s="63">
        <f>BY$4*投入係数表!BY34</f>
        <v>1.7503761625695523E-2</v>
      </c>
      <c r="BZ34" s="63">
        <f>BZ$4*投入係数表!BZ34</f>
        <v>0.17667374248887055</v>
      </c>
      <c r="CA34" s="63">
        <f>CA$4*投入係数表!CA34</f>
        <v>0.2571600406478774</v>
      </c>
      <c r="CB34" s="63">
        <f>CB$4*投入係数表!CB34</f>
        <v>0</v>
      </c>
      <c r="CC34" s="63">
        <f>CC$4*投入係数表!CC34</f>
        <v>8.9082450757200837E-2</v>
      </c>
      <c r="CD34" s="63">
        <f>CD$4*投入係数表!CD34</f>
        <v>6.5181116595981373E-2</v>
      </c>
      <c r="CE34" s="63">
        <f>CE$4*投入係数表!CE34</f>
        <v>1.256336464435452E-2</v>
      </c>
      <c r="CF34" s="63">
        <f>CF$4*投入係数表!CF34</f>
        <v>4.1146916146916145E-2</v>
      </c>
      <c r="CG34" s="63">
        <f>CG$4*投入係数表!CG34</f>
        <v>1.2793386803129459E-2</v>
      </c>
      <c r="CH34" s="63">
        <f>CH$4*投入係数表!CH34</f>
        <v>2.0987239758226998E-3</v>
      </c>
      <c r="CI34" s="63">
        <f>CI$4*投入係数表!CI34</f>
        <v>5.3088217449338672E-3</v>
      </c>
      <c r="CJ34" s="63">
        <f>CJ$4*投入係数表!CJ34</f>
        <v>3.6534446764091857E-2</v>
      </c>
      <c r="CK34" s="63">
        <f>CK$4*投入係数表!CK34</f>
        <v>6.5030076410339784E-3</v>
      </c>
      <c r="CL34" s="63">
        <f>CL$4*投入係数表!CL34</f>
        <v>0.11596063083239708</v>
      </c>
      <c r="CM34" s="63">
        <f>CM$4*投入係数表!CM34</f>
        <v>9.623031877708247E-3</v>
      </c>
      <c r="CN34" s="63">
        <f>CN$4*投入係数表!CN34</f>
        <v>3.4649152580725456E-2</v>
      </c>
      <c r="CO34" s="63">
        <f>CO$4*投入係数表!CO34</f>
        <v>0.10991987237411575</v>
      </c>
      <c r="CP34" s="63">
        <f>CP$4*投入係数表!CP34</f>
        <v>7.4055399741593919E-2</v>
      </c>
      <c r="CQ34" s="63">
        <f>CQ$4*投入係数表!CQ34</f>
        <v>0.16474923052090812</v>
      </c>
      <c r="CR34" s="63">
        <f>CR$4*投入係数表!CR34</f>
        <v>0.16015277547561405</v>
      </c>
      <c r="CS34" s="63">
        <f>CS$4*投入係数表!CS34</f>
        <v>0.46140045971856253</v>
      </c>
      <c r="CT34" s="63">
        <f>CT$4*投入係数表!CT34</f>
        <v>5.9937178626311975E-2</v>
      </c>
      <c r="CU34" s="63">
        <f>CU$4*投入係数表!CU34</f>
        <v>8.3783670562607351E-3</v>
      </c>
      <c r="CV34" s="63">
        <f>CV$4*投入係数表!CV34</f>
        <v>2.5594971747297004</v>
      </c>
      <c r="CW34" s="63">
        <f>CW$4*投入係数表!CW34</f>
        <v>6.5156290304297726E-3</v>
      </c>
      <c r="CX34" s="63">
        <f>CX$4*投入係数表!CX34</f>
        <v>0.13470025943876338</v>
      </c>
      <c r="CY34" s="63">
        <f>CY$4*投入係数表!CY34</f>
        <v>1.4947878463129383E-2</v>
      </c>
      <c r="CZ34" s="63">
        <f>CZ$4*投入係数表!CZ34</f>
        <v>6.3201882850121932E-2</v>
      </c>
      <c r="DA34" s="63">
        <f>DA$4*投入係数表!DA34</f>
        <v>0.25606575907508949</v>
      </c>
      <c r="DB34" s="63">
        <f>DB$4*投入係数表!DB34</f>
        <v>7.5569034832287121E-2</v>
      </c>
      <c r="DC34" s="63">
        <f>DC$4*投入係数表!DC34</f>
        <v>1.0247651579846286</v>
      </c>
      <c r="DD34" s="63">
        <f>DD$4*投入係数表!DD34</f>
        <v>3.6618372870562008E-2</v>
      </c>
      <c r="DE34" s="345">
        <f t="shared" si="0"/>
        <v>35.490559518663908</v>
      </c>
    </row>
    <row r="35" spans="1:109" s="1" customFormat="1" ht="12">
      <c r="A35" s="30" t="s">
        <v>224</v>
      </c>
      <c r="B35" s="30" t="s">
        <v>558</v>
      </c>
      <c r="C35" s="63">
        <f>C$4*投入係数表!C35</f>
        <v>6.9599801143425304E-3</v>
      </c>
      <c r="D35" s="63">
        <f>D$4*投入係数表!D35</f>
        <v>0</v>
      </c>
      <c r="E35" s="63">
        <f>E$4*投入係数表!E35</f>
        <v>3.5522716777379132E-3</v>
      </c>
      <c r="F35" s="63">
        <f>F$4*投入係数表!F35</f>
        <v>9.262689885142646E-3</v>
      </c>
      <c r="G35" s="63">
        <f>G$4*投入係数表!G35</f>
        <v>3.2716089772950339E-2</v>
      </c>
      <c r="H35" s="63">
        <f>H$4*投入係数表!H35</f>
        <v>0</v>
      </c>
      <c r="I35" s="63">
        <f>I$4*投入係数表!I35</f>
        <v>0.34644494190384817</v>
      </c>
      <c r="J35" s="63">
        <f>J$4*投入係数表!J35</f>
        <v>2.7824475443929799E-3</v>
      </c>
      <c r="K35" s="63">
        <f>K$4*投入係数表!K35</f>
        <v>6.039595588679382E-4</v>
      </c>
      <c r="L35" s="63">
        <f>L$4*投入係数表!L35</f>
        <v>0</v>
      </c>
      <c r="M35" s="63">
        <f>M$4*投入係数表!M35</f>
        <v>0</v>
      </c>
      <c r="N35" s="63">
        <f>N$4*投入係数表!N35</f>
        <v>1.5169902912621358E-2</v>
      </c>
      <c r="O35" s="63">
        <f>O$4*投入係数表!O35</f>
        <v>0.57585593131609258</v>
      </c>
      <c r="P35" s="63">
        <f>P$4*投入係数表!P35</f>
        <v>2.2164212185391323E-2</v>
      </c>
      <c r="Q35" s="63">
        <f>Q$4*投入係数表!Q35</f>
        <v>8.4205071736243794E-2</v>
      </c>
      <c r="R35" s="63">
        <f>R$4*投入係数表!R35</f>
        <v>9.6138659415064935E-3</v>
      </c>
      <c r="S35" s="63">
        <f>S$4*投入係数表!S35</f>
        <v>1.2017425266636622E-2</v>
      </c>
      <c r="T35" s="63">
        <f>T$4*投入係数表!T35</f>
        <v>8.9985438719916225E-3</v>
      </c>
      <c r="U35" s="63">
        <f>U$4*投入係数表!U35</f>
        <v>1.1982505541908812E-2</v>
      </c>
      <c r="V35" s="63">
        <f>V$4*投入係数表!V35</f>
        <v>1.8217922792443206E-3</v>
      </c>
      <c r="W35" s="63">
        <f>W$4*投入係数表!W35</f>
        <v>0</v>
      </c>
      <c r="X35" s="63">
        <f>X$4*投入係数表!X35</f>
        <v>0</v>
      </c>
      <c r="Y35" s="63">
        <f>Y$4*投入係数表!Y35</f>
        <v>1.0234681240852753E-3</v>
      </c>
      <c r="Z35" s="63">
        <f>Z$4*投入係数表!Z35</f>
        <v>8.6936002682596655E-3</v>
      </c>
      <c r="AA35" s="63">
        <f>AA$4*投入係数表!AA35</f>
        <v>7.0204505725177449E-4</v>
      </c>
      <c r="AB35" s="63">
        <f>AB$4*投入係数表!AB35</f>
        <v>3.4994123628296375E-2</v>
      </c>
      <c r="AC35" s="63">
        <f>AC$4*投入係数表!AC35</f>
        <v>0</v>
      </c>
      <c r="AD35" s="63">
        <f>AD$4*投入係数表!AD35</f>
        <v>1.1417262901507078E-2</v>
      </c>
      <c r="AE35" s="63">
        <f>AE$4*投入係数表!AE35</f>
        <v>1.0763104079216447E-2</v>
      </c>
      <c r="AF35" s="63">
        <f>AF$4*投入係数表!AF35</f>
        <v>2.1003142393227293E-2</v>
      </c>
      <c r="AG35" s="63">
        <f>AG$4*投入係数表!AG35</f>
        <v>16.081988976948143</v>
      </c>
      <c r="AH35" s="63">
        <f>AH$4*投入係数表!AH35</f>
        <v>1.0668601239691464E-3</v>
      </c>
      <c r="AI35" s="63">
        <f>AI$4*投入係数表!AI35</f>
        <v>1.3150308020676332E-2</v>
      </c>
      <c r="AJ35" s="63">
        <f>AJ$4*投入係数表!AJ35</f>
        <v>9.1058095064651248E-2</v>
      </c>
      <c r="AK35" s="63">
        <f>AK$4*投入係数表!AK35</f>
        <v>1.4027431421446385E-2</v>
      </c>
      <c r="AL35" s="63">
        <f>AL$4*投入係数表!AL35</f>
        <v>1.690203692080945E-3</v>
      </c>
      <c r="AM35" s="63">
        <f>AM$4*投入係数表!AM35</f>
        <v>5.6235913985006646E-3</v>
      </c>
      <c r="AN35" s="63">
        <f>AN$4*投入係数表!AN35</f>
        <v>4.5917101017622239E-2</v>
      </c>
      <c r="AO35" s="63">
        <f>AO$4*投入係数表!AO35</f>
        <v>2.1824530772588391E-3</v>
      </c>
      <c r="AP35" s="63">
        <f>AP$4*投入係数表!AP35</f>
        <v>1.6265584463113721E-3</v>
      </c>
      <c r="AQ35" s="63">
        <f>AQ$4*投入係数表!AQ35</f>
        <v>6.5085522376402598E-3</v>
      </c>
      <c r="AR35" s="63">
        <f>AR$4*投入係数表!AR35</f>
        <v>4.4226820407518561E-2</v>
      </c>
      <c r="AS35" s="63">
        <f>AS$4*投入係数表!AS35</f>
        <v>5.0799803834603655E-3</v>
      </c>
      <c r="AT35" s="63">
        <f>AT$4*投入係数表!AT35</f>
        <v>1.9472427043306679E-3</v>
      </c>
      <c r="AU35" s="63">
        <f>AU$4*投入係数表!AU35</f>
        <v>1.5058479024117891E-2</v>
      </c>
      <c r="AV35" s="63">
        <f>AV$4*投入係数表!AV35</f>
        <v>5.3410358191226172E-2</v>
      </c>
      <c r="AW35" s="63">
        <f>AW$4*投入係数表!AW35</f>
        <v>2.089883148272666E-2</v>
      </c>
      <c r="AX35" s="63">
        <f>AX$4*投入係数表!AX35</f>
        <v>2.0968128444763961E-2</v>
      </c>
      <c r="AY35" s="63">
        <f>AY$4*投入係数表!AY35</f>
        <v>3.8273870319379044E-3</v>
      </c>
      <c r="AZ35" s="63">
        <f>AZ$4*投入係数表!AZ35</f>
        <v>2.2654931412195152E-3</v>
      </c>
      <c r="BA35" s="63">
        <f>BA$4*投入係数表!BA35</f>
        <v>3.2524732348556712E-2</v>
      </c>
      <c r="BB35" s="63">
        <f>BB$4*投入係数表!BB35</f>
        <v>1.9327546343832218E-3</v>
      </c>
      <c r="BC35" s="63">
        <f>BC$4*投入係数表!BC35</f>
        <v>2.6995873487909709E-2</v>
      </c>
      <c r="BD35" s="63">
        <f>BD$4*投入係数表!BD35</f>
        <v>9.0781546587439133E-3</v>
      </c>
      <c r="BE35" s="63">
        <f>BE$4*投入係数表!BE35</f>
        <v>0</v>
      </c>
      <c r="BF35" s="63">
        <f>BF$4*投入係数表!BF35</f>
        <v>2.3181820816116001E-3</v>
      </c>
      <c r="BG35" s="63">
        <f>BG$4*投入係数表!BG35</f>
        <v>1.1337528218774279E-2</v>
      </c>
      <c r="BH35" s="63">
        <f>BH$4*投入係数表!BH35</f>
        <v>1.602420295614496E-3</v>
      </c>
      <c r="BI35" s="63">
        <f>BI$4*投入係数表!BI35</f>
        <v>1.053549584140567E-2</v>
      </c>
      <c r="BJ35" s="63">
        <f>BJ$4*投入係数表!BJ35</f>
        <v>0.63512468760675311</v>
      </c>
      <c r="BK35" s="63">
        <f>BK$4*投入係数表!BK35</f>
        <v>7.9050133594725774E-3</v>
      </c>
      <c r="BL35" s="63">
        <f>BL$4*投入係数表!BL35</f>
        <v>1.9174793583347073E-4</v>
      </c>
      <c r="BM35" s="63">
        <f>BM$4*投入係数表!BM35</f>
        <v>1.5319331464374896E-3</v>
      </c>
      <c r="BN35" s="63">
        <f>BN$4*投入係数表!BN35</f>
        <v>9.1746766691030534E-4</v>
      </c>
      <c r="BO35" s="63">
        <f>BO$4*投入係数表!BO35</f>
        <v>5.8796392615173094E-3</v>
      </c>
      <c r="BP35" s="63">
        <f>BP$4*投入係数表!BP35</f>
        <v>5.900469343854982E-3</v>
      </c>
      <c r="BQ35" s="63">
        <f>BQ$4*投入係数表!BQ35</f>
        <v>0.36047975194427623</v>
      </c>
      <c r="BR35" s="63">
        <f>BR$4*投入係数表!BR35</f>
        <v>1.4376996805111822E-2</v>
      </c>
      <c r="BS35" s="63">
        <f>BS$4*投入係数表!BS35</f>
        <v>1.7983994245121843E-2</v>
      </c>
      <c r="BT35" s="63">
        <f>BT$4*投入係数表!BT35</f>
        <v>9.9038630278368046E-3</v>
      </c>
      <c r="BU35" s="63">
        <f>BU$4*投入係数表!BU35</f>
        <v>1.1739625318798883E-2</v>
      </c>
      <c r="BV35" s="63">
        <f>BV$4*投入係数表!BV35</f>
        <v>0</v>
      </c>
      <c r="BW35" s="63">
        <f>BW$4*投入係数表!BW35</f>
        <v>0</v>
      </c>
      <c r="BX35" s="63">
        <f>BX$4*投入係数表!BX35</f>
        <v>0</v>
      </c>
      <c r="BY35" s="63">
        <f>BY$4*投入係数表!BY35</f>
        <v>2.2216312832613546E-2</v>
      </c>
      <c r="BZ35" s="63">
        <f>BZ$4*投入係数表!BZ35</f>
        <v>3.6599080364926105E-3</v>
      </c>
      <c r="CA35" s="63">
        <f>CA$4*投入係数表!CA35</f>
        <v>1.244322777328439E-3</v>
      </c>
      <c r="CB35" s="63">
        <f>CB$4*投入係数表!CB35</f>
        <v>0</v>
      </c>
      <c r="CC35" s="63">
        <f>CC$4*投入係数表!CC35</f>
        <v>0</v>
      </c>
      <c r="CD35" s="63">
        <f>CD$4*投入係数表!CD35</f>
        <v>1.7381631092261696E-3</v>
      </c>
      <c r="CE35" s="63">
        <f>CE$4*投入係数表!CE35</f>
        <v>4.9669116035820195E-3</v>
      </c>
      <c r="CF35" s="63">
        <f>CF$4*投入係数表!CF35</f>
        <v>5.8471933471933475E-2</v>
      </c>
      <c r="CG35" s="63">
        <f>CG$4*投入係数表!CG35</f>
        <v>0.37592875067657339</v>
      </c>
      <c r="CH35" s="63">
        <f>CH$4*投入係数表!CH35</f>
        <v>2.9382135661517796E-2</v>
      </c>
      <c r="CI35" s="63">
        <f>CI$4*投入係数表!CI35</f>
        <v>3.7920155320956194E-4</v>
      </c>
      <c r="CJ35" s="63">
        <f>CJ$4*投入係数表!CJ35</f>
        <v>0.16701461377870563</v>
      </c>
      <c r="CK35" s="63">
        <f>CK$4*投入係数表!CK35</f>
        <v>3.2515038205169892E-3</v>
      </c>
      <c r="CL35" s="63">
        <f>CL$4*投入係数表!CL35</f>
        <v>2.7656569420040918E-2</v>
      </c>
      <c r="CM35" s="63">
        <f>CM$4*投入係数表!CM35</f>
        <v>6.1323242357944705E-3</v>
      </c>
      <c r="CN35" s="63">
        <f>CN$4*投入係数表!CN35</f>
        <v>4.5397461136379068E-2</v>
      </c>
      <c r="CO35" s="63">
        <f>CO$4*投入係数表!CO35</f>
        <v>2.9708073614625879E-3</v>
      </c>
      <c r="CP35" s="63">
        <f>CP$4*投入係数表!CP35</f>
        <v>2.2059055242176915E-2</v>
      </c>
      <c r="CQ35" s="63">
        <f>CQ$4*投入係数表!CQ35</f>
        <v>7.5139007163252019E-3</v>
      </c>
      <c r="CR35" s="63">
        <f>CR$4*投入係数表!CR35</f>
        <v>4.6691771275689225E-3</v>
      </c>
      <c r="CS35" s="63">
        <f>CS$4*投入係数表!CS35</f>
        <v>0.13006671525480742</v>
      </c>
      <c r="CT35" s="63">
        <f>CT$4*投入係数表!CT35</f>
        <v>7.3907498456504989E-2</v>
      </c>
      <c r="CU35" s="63">
        <f>CU$4*投入係数表!CU35</f>
        <v>2.0945917640651838E-3</v>
      </c>
      <c r="CV35" s="63">
        <f>CV$4*投入係数表!CV35</f>
        <v>8.3249216937053181E-4</v>
      </c>
      <c r="CW35" s="63">
        <f>CW$4*投入係数表!CW35</f>
        <v>9.7288159495458239E-3</v>
      </c>
      <c r="CX35" s="63">
        <f>CX$4*投入係数表!CX35</f>
        <v>4.6343819163818904E-2</v>
      </c>
      <c r="CY35" s="63">
        <f>CY$4*投入係数表!CY35</f>
        <v>1.3886007315475383E-3</v>
      </c>
      <c r="CZ35" s="63">
        <f>CZ$4*投入係数表!CZ35</f>
        <v>4.575061669001363E-2</v>
      </c>
      <c r="DA35" s="63">
        <f>DA$4*投入係数表!DA35</f>
        <v>2.9994149901341558E-2</v>
      </c>
      <c r="DB35" s="63">
        <f>DB$4*投入係数表!DB35</f>
        <v>0.11688010720727075</v>
      </c>
      <c r="DC35" s="63">
        <f>DC$4*投入係数表!DC35</f>
        <v>0</v>
      </c>
      <c r="DD35" s="63">
        <f>DD$4*投入係数表!DD35</f>
        <v>0.10879371649949585</v>
      </c>
      <c r="DE35" s="345">
        <f t="shared" si="0"/>
        <v>20.183965737798527</v>
      </c>
    </row>
    <row r="36" spans="1:109" s="1" customFormat="1" ht="12">
      <c r="A36" s="30" t="s">
        <v>225</v>
      </c>
      <c r="B36" s="30" t="s">
        <v>324</v>
      </c>
      <c r="C36" s="63">
        <f>C$4*投入係数表!C36</f>
        <v>0</v>
      </c>
      <c r="D36" s="63">
        <f>D$4*投入係数表!D36</f>
        <v>0</v>
      </c>
      <c r="E36" s="63">
        <f>E$4*投入係数表!E36</f>
        <v>0</v>
      </c>
      <c r="F36" s="63">
        <f>F$4*投入係数表!F36</f>
        <v>2.7788069655427936E-2</v>
      </c>
      <c r="G36" s="63">
        <f>G$4*投入係数表!G36</f>
        <v>0</v>
      </c>
      <c r="H36" s="63">
        <f>H$4*投入係数表!H36</f>
        <v>0</v>
      </c>
      <c r="I36" s="63">
        <f>I$4*投入係数表!I36</f>
        <v>0</v>
      </c>
      <c r="J36" s="63">
        <f>J$4*投入係数表!J36</f>
        <v>7.4220170544622044E-2</v>
      </c>
      <c r="K36" s="63">
        <f>K$4*投入係数表!K36</f>
        <v>1.6110621232802251</v>
      </c>
      <c r="L36" s="63">
        <f>L$4*投入係数表!L36</f>
        <v>0</v>
      </c>
      <c r="M36" s="63">
        <f>M$4*投入係数表!M36</f>
        <v>0</v>
      </c>
      <c r="N36" s="63">
        <f>N$4*投入係数表!N36</f>
        <v>3.0339805825242715E-2</v>
      </c>
      <c r="O36" s="63">
        <f>O$4*投入係数表!O36</f>
        <v>7.957281960004188E-2</v>
      </c>
      <c r="P36" s="63">
        <f>P$4*投入係数表!P36</f>
        <v>4.9253804856425158E-3</v>
      </c>
      <c r="Q36" s="63">
        <f>Q$4*投入係数表!Q36</f>
        <v>1.3084172685170192</v>
      </c>
      <c r="R36" s="63">
        <f>R$4*投入係数表!R36</f>
        <v>3.0215007244734689E-2</v>
      </c>
      <c r="S36" s="63">
        <f>S$4*投入係数表!S36</f>
        <v>0</v>
      </c>
      <c r="T36" s="63">
        <f>T$4*投入係数表!T36</f>
        <v>8.1804944290832932E-4</v>
      </c>
      <c r="U36" s="63">
        <f>U$4*投入係数表!U36</f>
        <v>5.9912527709544061E-3</v>
      </c>
      <c r="V36" s="63">
        <f>V$4*投入係数表!V36</f>
        <v>0.1557632398753894</v>
      </c>
      <c r="W36" s="63">
        <f>W$4*投入係数表!W36</f>
        <v>0</v>
      </c>
      <c r="X36" s="63">
        <f>X$4*投入係数表!X36</f>
        <v>6.0997835320722157E-2</v>
      </c>
      <c r="Y36" s="63">
        <f>Y$4*投入係数表!Y36</f>
        <v>0</v>
      </c>
      <c r="Z36" s="63">
        <f>Z$4*投入係数表!Z36</f>
        <v>0</v>
      </c>
      <c r="AA36" s="63">
        <f>AA$4*投入係数表!AA36</f>
        <v>0.98216103509523245</v>
      </c>
      <c r="AB36" s="63">
        <f>AB$4*投入係数表!AB36</f>
        <v>0.74032379468353426</v>
      </c>
      <c r="AC36" s="63">
        <f>AC$4*投入係数表!AC36</f>
        <v>0</v>
      </c>
      <c r="AD36" s="63">
        <f>AD$4*投入係数表!AD36</f>
        <v>0</v>
      </c>
      <c r="AE36" s="63">
        <f>AE$4*投入係数表!AE36</f>
        <v>0.34396132610602342</v>
      </c>
      <c r="AF36" s="63">
        <f>AF$4*投入係数表!AF36</f>
        <v>8.9667261755701139E-2</v>
      </c>
      <c r="AG36" s="63">
        <f>AG$4*投入係数表!AG36</f>
        <v>0</v>
      </c>
      <c r="AH36" s="63">
        <f>AH$4*投入係数表!AH36</f>
        <v>4.6749810632328002</v>
      </c>
      <c r="AI36" s="63">
        <f>AI$4*投入係数表!AI36</f>
        <v>3.0346864663099225E-3</v>
      </c>
      <c r="AJ36" s="63">
        <f>AJ$4*投入係数表!AJ36</f>
        <v>0</v>
      </c>
      <c r="AK36" s="63">
        <f>AK$4*投入係数表!AK36</f>
        <v>0.10130922693266833</v>
      </c>
      <c r="AL36" s="63">
        <f>AL$4*投入係数表!AL36</f>
        <v>0</v>
      </c>
      <c r="AM36" s="63">
        <f>AM$4*投入係数表!AM36</f>
        <v>0</v>
      </c>
      <c r="AN36" s="63">
        <f>AN$4*投入係数表!AN36</f>
        <v>0</v>
      </c>
      <c r="AO36" s="63">
        <f>AO$4*投入係数表!AO36</f>
        <v>0</v>
      </c>
      <c r="AP36" s="63">
        <f>AP$4*投入係数表!AP36</f>
        <v>0</v>
      </c>
      <c r="AQ36" s="63">
        <f>AQ$4*投入係数表!AQ36</f>
        <v>1.301710447528052E-2</v>
      </c>
      <c r="AR36" s="63">
        <f>AR$4*投入係数表!AR36</f>
        <v>2.7641762754699099E-2</v>
      </c>
      <c r="AS36" s="63">
        <f>AS$4*投入係数表!AS36</f>
        <v>0.10199037539101197</v>
      </c>
      <c r="AT36" s="63">
        <f>AT$4*投入係数表!AT36</f>
        <v>2.1697847276827442E-2</v>
      </c>
      <c r="AU36" s="63">
        <f>AU$4*投入係数表!AU36</f>
        <v>1.158344540316761E-2</v>
      </c>
      <c r="AV36" s="63">
        <f>AV$4*投入係数表!AV36</f>
        <v>0.40677328798437856</v>
      </c>
      <c r="AW36" s="63">
        <f>AW$4*投入係数表!AW36</f>
        <v>0.42978901266650921</v>
      </c>
      <c r="AX36" s="63">
        <f>AX$4*投入係数表!AX36</f>
        <v>0.7568495886252895</v>
      </c>
      <c r="AY36" s="63">
        <f>AY$4*投入係数表!AY36</f>
        <v>1.2685054162994197E-2</v>
      </c>
      <c r="AZ36" s="63">
        <f>AZ$4*投入係数表!AZ36</f>
        <v>0.21862008812768319</v>
      </c>
      <c r="BA36" s="63">
        <f>BA$4*投入係数表!BA36</f>
        <v>5.1497492885214796E-2</v>
      </c>
      <c r="BB36" s="63">
        <f>BB$4*投入係数表!BB36</f>
        <v>1.1142330467219272</v>
      </c>
      <c r="BC36" s="63">
        <f>BC$4*投入係数表!BC36</f>
        <v>3.4923233162930813E-2</v>
      </c>
      <c r="BD36" s="63">
        <f>BD$4*投入係数表!BD36</f>
        <v>7.4275810844268387E-3</v>
      </c>
      <c r="BE36" s="63">
        <f>BE$4*投入係数表!BE36</f>
        <v>0</v>
      </c>
      <c r="BF36" s="63">
        <f>BF$4*投入係数表!BF36</f>
        <v>0.11359092199896841</v>
      </c>
      <c r="BG36" s="63">
        <f>BG$4*投入係数表!BG36</f>
        <v>2.334196986218234E-3</v>
      </c>
      <c r="BH36" s="63">
        <f>BH$4*投入係数表!BH36</f>
        <v>2.7561629084569335E-2</v>
      </c>
      <c r="BI36" s="63">
        <f>BI$4*投入係数表!BI36</f>
        <v>0.89990693645340092</v>
      </c>
      <c r="BJ36" s="63">
        <f>BJ$4*投入係数表!BJ36</f>
        <v>0.97223970226001899</v>
      </c>
      <c r="BK36" s="63">
        <f>BK$4*投入係数表!BK36</f>
        <v>3.1620053437890309E-3</v>
      </c>
      <c r="BL36" s="63">
        <f>BL$4*投入係数表!BL36</f>
        <v>0.36154073301400913</v>
      </c>
      <c r="BM36" s="63">
        <f>BM$4*投入係数表!BM36</f>
        <v>0.19915130903687361</v>
      </c>
      <c r="BN36" s="63">
        <f>BN$4*投入係数表!BN36</f>
        <v>5.1989834458250634E-3</v>
      </c>
      <c r="BO36" s="63">
        <f>BO$4*投入係数表!BO36</f>
        <v>6.7841991479045865E-3</v>
      </c>
      <c r="BP36" s="63">
        <f>BP$4*投入係数表!BP36</f>
        <v>0</v>
      </c>
      <c r="BQ36" s="63">
        <f>BQ$4*投入係数表!BQ36</f>
        <v>0</v>
      </c>
      <c r="BR36" s="63">
        <f>BR$4*投入係数表!BR36</f>
        <v>0</v>
      </c>
      <c r="BS36" s="63">
        <f>BS$4*投入係数表!BS36</f>
        <v>1.0677996583041093E-2</v>
      </c>
      <c r="BT36" s="63">
        <f>BT$4*投入係数表!BT36</f>
        <v>9.3826070790032877E-3</v>
      </c>
      <c r="BU36" s="63">
        <f>BU$4*投入係数表!BU36</f>
        <v>5.1041849212169052E-4</v>
      </c>
      <c r="BV36" s="63">
        <f>BV$4*投入係数表!BV36</f>
        <v>0</v>
      </c>
      <c r="BW36" s="63">
        <f>BW$4*投入係数表!BW36</f>
        <v>0</v>
      </c>
      <c r="BX36" s="63">
        <f>BX$4*投入係数表!BX36</f>
        <v>0</v>
      </c>
      <c r="BY36" s="63">
        <f>BY$4*投入係数表!BY36</f>
        <v>3.3661080049414465E-4</v>
      </c>
      <c r="BZ36" s="63">
        <f>BZ$4*投入係数表!BZ36</f>
        <v>1.9963134744505149E-3</v>
      </c>
      <c r="CA36" s="63">
        <f>CA$4*投入係数表!CA36</f>
        <v>6.6363881457516746E-3</v>
      </c>
      <c r="CB36" s="63">
        <f>CB$4*投入係数表!CB36</f>
        <v>3.8546043248660527E-3</v>
      </c>
      <c r="CC36" s="63">
        <f>CC$4*投入係数表!CC36</f>
        <v>0</v>
      </c>
      <c r="CD36" s="63">
        <f>CD$4*投入係数表!CD36</f>
        <v>0</v>
      </c>
      <c r="CE36" s="63">
        <f>CE$4*投入係数表!CE36</f>
        <v>0</v>
      </c>
      <c r="CF36" s="63">
        <f>CF$4*投入係数表!CF36</f>
        <v>0</v>
      </c>
      <c r="CG36" s="63">
        <f>CG$4*投入係数表!CG36</f>
        <v>0</v>
      </c>
      <c r="CH36" s="63">
        <f>CH$4*投入係数表!CH36</f>
        <v>0</v>
      </c>
      <c r="CI36" s="63">
        <f>CI$4*投入係数表!CI36</f>
        <v>0</v>
      </c>
      <c r="CJ36" s="63">
        <f>CJ$4*投入係数表!CJ36</f>
        <v>0</v>
      </c>
      <c r="CK36" s="63">
        <f>CK$4*投入係数表!CK36</f>
        <v>1.6257519102584946E-3</v>
      </c>
      <c r="CL36" s="63">
        <f>CL$4*投入係数表!CL36</f>
        <v>8.3708311004278141E-3</v>
      </c>
      <c r="CM36" s="63">
        <f>CM$4*投入係数表!CM36</f>
        <v>3.6605258515203923E-2</v>
      </c>
      <c r="CN36" s="63">
        <f>CN$4*投入係数表!CN36</f>
        <v>0.17395288846649923</v>
      </c>
      <c r="CO36" s="63">
        <f>CO$4*投入係数表!CO36</f>
        <v>3.2282773327893456E-2</v>
      </c>
      <c r="CP36" s="63">
        <f>CP$4*投入係数表!CP36</f>
        <v>0.43172722402546249</v>
      </c>
      <c r="CQ36" s="63">
        <f>CQ$4*投入係数表!CQ36</f>
        <v>2.5602920959330318E-2</v>
      </c>
      <c r="CR36" s="63">
        <f>CR$4*投入係数表!CR36</f>
        <v>2.544701534525063E-2</v>
      </c>
      <c r="CS36" s="63">
        <f>CS$4*投入係数表!CS36</f>
        <v>2.2985928126927173E-2</v>
      </c>
      <c r="CT36" s="63">
        <f>CT$4*投入係数表!CT36</f>
        <v>0</v>
      </c>
      <c r="CU36" s="63">
        <f>CU$4*投入係数表!CU36</f>
        <v>2.0945917640651838E-3</v>
      </c>
      <c r="CV36" s="63">
        <f>CV$4*投入係数表!CV36</f>
        <v>0.19938187456424236</v>
      </c>
      <c r="CW36" s="63">
        <f>CW$4*投入係数表!CW36</f>
        <v>8.0329672977901305E-4</v>
      </c>
      <c r="CX36" s="63">
        <f>CX$4*投入係数表!CX36</f>
        <v>7.5795965922133723E-2</v>
      </c>
      <c r="CY36" s="63">
        <f>CY$4*投入係数表!CY36</f>
        <v>4.3373352261867226E-2</v>
      </c>
      <c r="CZ36" s="63">
        <f>CZ$4*投入係数表!CZ36</f>
        <v>1.2734707738457402E-2</v>
      </c>
      <c r="DA36" s="63">
        <f>DA$4*投入係数表!DA36</f>
        <v>5.5774245684312808E-2</v>
      </c>
      <c r="DB36" s="63">
        <f>DB$4*投入係数表!DB36</f>
        <v>6.04552278658297E-3</v>
      </c>
      <c r="DC36" s="63">
        <f>DC$4*投入係数表!DC36</f>
        <v>0</v>
      </c>
      <c r="DD36" s="63">
        <f>DD$4*投入係数表!DD36</f>
        <v>0.1284296555750146</v>
      </c>
      <c r="DE36" s="345">
        <f t="shared" ref="DE36:DE67" si="1">SUM(C36:DD36)</f>
        <v>17.442177698032552</v>
      </c>
    </row>
    <row r="37" spans="1:109" s="1" customFormat="1" ht="12">
      <c r="A37" s="30" t="s">
        <v>226</v>
      </c>
      <c r="B37" s="30" t="s">
        <v>325</v>
      </c>
      <c r="C37" s="63">
        <f>C$4*投入係数表!C37</f>
        <v>0</v>
      </c>
      <c r="D37" s="63">
        <f>D$4*投入係数表!D37</f>
        <v>0</v>
      </c>
      <c r="E37" s="63">
        <f>E$4*投入係数表!E37</f>
        <v>0</v>
      </c>
      <c r="F37" s="63">
        <f>F$4*投入係数表!F37</f>
        <v>0</v>
      </c>
      <c r="G37" s="63">
        <f>G$4*投入係数表!G37</f>
        <v>0</v>
      </c>
      <c r="H37" s="63">
        <f>H$4*投入係数表!H37</f>
        <v>0</v>
      </c>
      <c r="I37" s="63">
        <f>I$4*投入係数表!I37</f>
        <v>0</v>
      </c>
      <c r="J37" s="63">
        <f>J$4*投入係数表!J37</f>
        <v>0</v>
      </c>
      <c r="K37" s="63">
        <f>K$4*投入係数表!K37</f>
        <v>0</v>
      </c>
      <c r="L37" s="63">
        <f>L$4*投入係数表!L37</f>
        <v>0</v>
      </c>
      <c r="M37" s="63">
        <f>M$4*投入係数表!M37</f>
        <v>0</v>
      </c>
      <c r="N37" s="63">
        <f>N$4*投入係数表!N37</f>
        <v>0</v>
      </c>
      <c r="O37" s="63">
        <f>O$4*投入係数表!O37</f>
        <v>0</v>
      </c>
      <c r="P37" s="63">
        <f>P$4*投入係数表!P37</f>
        <v>0</v>
      </c>
      <c r="Q37" s="63">
        <f>Q$4*投入係数表!Q37</f>
        <v>0</v>
      </c>
      <c r="R37" s="63">
        <f>R$4*投入係数表!R37</f>
        <v>0</v>
      </c>
      <c r="S37" s="63">
        <f>S$4*投入係数表!S37</f>
        <v>0</v>
      </c>
      <c r="T37" s="63">
        <f>T$4*投入係数表!T37</f>
        <v>0</v>
      </c>
      <c r="U37" s="63">
        <f>U$4*投入係数表!U37</f>
        <v>0</v>
      </c>
      <c r="V37" s="63">
        <f>V$4*投入係数表!V37</f>
        <v>0</v>
      </c>
      <c r="W37" s="63">
        <f>W$4*投入係数表!W37</f>
        <v>0</v>
      </c>
      <c r="X37" s="63">
        <f>X$4*投入係数表!X37</f>
        <v>0</v>
      </c>
      <c r="Y37" s="63">
        <f>Y$4*投入係数表!Y37</f>
        <v>0</v>
      </c>
      <c r="Z37" s="63">
        <f>Z$4*投入係数表!Z37</f>
        <v>0</v>
      </c>
      <c r="AA37" s="63">
        <f>AA$4*投入係数表!AA37</f>
        <v>0</v>
      </c>
      <c r="AB37" s="63">
        <f>AB$4*投入係数表!AB37</f>
        <v>2.3109326924346664E-3</v>
      </c>
      <c r="AC37" s="63">
        <f>AC$4*投入係数表!AC37</f>
        <v>0</v>
      </c>
      <c r="AD37" s="63">
        <f>AD$4*投入係数表!AD37</f>
        <v>3.8057543005023593E-3</v>
      </c>
      <c r="AE37" s="63">
        <f>AE$4*投入係数表!AE37</f>
        <v>0</v>
      </c>
      <c r="AF37" s="63">
        <f>AF$4*投入係数表!AF37</f>
        <v>0</v>
      </c>
      <c r="AG37" s="63">
        <f>AG$4*投入係数表!AG37</f>
        <v>0</v>
      </c>
      <c r="AH37" s="63">
        <f>AH$4*投入係数表!AH37</f>
        <v>0</v>
      </c>
      <c r="AI37" s="63">
        <f>AI$4*投入係数表!AI37</f>
        <v>9.6806498275286526</v>
      </c>
      <c r="AJ37" s="63">
        <f>AJ$4*投入係数表!AJ37</f>
        <v>0</v>
      </c>
      <c r="AK37" s="63">
        <f>AK$4*投入係数表!AK37</f>
        <v>0.15118453865336659</v>
      </c>
      <c r="AL37" s="63">
        <f>AL$4*投入係数表!AL37</f>
        <v>0</v>
      </c>
      <c r="AM37" s="63">
        <f>AM$4*投入係数表!AM37</f>
        <v>0</v>
      </c>
      <c r="AN37" s="63">
        <f>AN$4*投入係数表!AN37</f>
        <v>1.6753536857781085E-2</v>
      </c>
      <c r="AO37" s="63">
        <f>AO$4*投入係数表!AO37</f>
        <v>0</v>
      </c>
      <c r="AP37" s="63">
        <f>AP$4*投入係数表!AP37</f>
        <v>0</v>
      </c>
      <c r="AQ37" s="63">
        <f>AQ$4*投入係数表!AQ37</f>
        <v>0</v>
      </c>
      <c r="AR37" s="63">
        <f>AR$4*投入係数表!AR37</f>
        <v>7.897646501342601E-4</v>
      </c>
      <c r="AS37" s="63">
        <f>AS$4*投入係数表!AS37</f>
        <v>5.4707481052650086E-3</v>
      </c>
      <c r="AT37" s="63">
        <f>AT$4*投入係数表!AT37</f>
        <v>0</v>
      </c>
      <c r="AU37" s="63">
        <f>AU$4*投入係数表!AU37</f>
        <v>0</v>
      </c>
      <c r="AV37" s="63">
        <f>AV$4*投入係数表!AV37</f>
        <v>0</v>
      </c>
      <c r="AW37" s="63">
        <f>AW$4*投入係数表!AW37</f>
        <v>0</v>
      </c>
      <c r="AX37" s="63">
        <f>AX$4*投入係数表!AX37</f>
        <v>0</v>
      </c>
      <c r="AY37" s="63">
        <f>AY$4*投入係数表!AY37</f>
        <v>0</v>
      </c>
      <c r="AZ37" s="63">
        <f>AZ$4*投入係数表!AZ37</f>
        <v>0</v>
      </c>
      <c r="BA37" s="63">
        <f>BA$4*投入係数表!BA37</f>
        <v>0</v>
      </c>
      <c r="BB37" s="63">
        <f>BB$4*投入係数表!BB37</f>
        <v>4.8318865859580545E-4</v>
      </c>
      <c r="BC37" s="63">
        <f>BC$4*投入係数表!BC37</f>
        <v>0</v>
      </c>
      <c r="BD37" s="63">
        <f>BD$4*投入係数表!BD37</f>
        <v>0</v>
      </c>
      <c r="BE37" s="63">
        <f>BE$4*投入係数表!BE37</f>
        <v>0</v>
      </c>
      <c r="BF37" s="63">
        <f>BF$4*投入係数表!BF37</f>
        <v>0</v>
      </c>
      <c r="BG37" s="63">
        <f>BG$4*投入係数表!BG37</f>
        <v>0</v>
      </c>
      <c r="BH37" s="63">
        <f>BH$4*投入係数表!BH37</f>
        <v>0</v>
      </c>
      <c r="BI37" s="63">
        <f>BI$4*投入係数表!BI37</f>
        <v>5.8530532452253725E-4</v>
      </c>
      <c r="BJ37" s="63">
        <f>BJ$4*投入係数表!BJ37</f>
        <v>4.539815530663982E-2</v>
      </c>
      <c r="BK37" s="63">
        <f>BK$4*投入係数表!BK37</f>
        <v>0</v>
      </c>
      <c r="BL37" s="63">
        <f>BL$4*投入係数表!BL37</f>
        <v>3.1125483684168143</v>
      </c>
      <c r="BM37" s="63">
        <f>BM$4*投入係数表!BM37</f>
        <v>3.5851065459503348</v>
      </c>
      <c r="BN37" s="63">
        <f>BN$4*投入係数表!BN37</f>
        <v>5.9378507402434959</v>
      </c>
      <c r="BO37" s="63">
        <f>BO$4*投入係数表!BO37</f>
        <v>3.9036281897042993</v>
      </c>
      <c r="BP37" s="63">
        <f>BP$4*投入係数表!BP37</f>
        <v>0</v>
      </c>
      <c r="BQ37" s="63">
        <f>BQ$4*投入係数表!BQ37</f>
        <v>9.5113391014320901E-4</v>
      </c>
      <c r="BR37" s="63">
        <f>BR$4*投入係数表!BR37</f>
        <v>0</v>
      </c>
      <c r="BS37" s="63">
        <f>BS$4*投入係数表!BS37</f>
        <v>1.7983994245121843E-2</v>
      </c>
      <c r="BT37" s="63">
        <f>BT$4*投入係数表!BT37</f>
        <v>0</v>
      </c>
      <c r="BU37" s="63">
        <f>BU$4*投入係数表!BU37</f>
        <v>0</v>
      </c>
      <c r="BV37" s="63">
        <f>BV$4*投入係数表!BV37</f>
        <v>0</v>
      </c>
      <c r="BW37" s="63">
        <f>BW$4*投入係数表!BW37</f>
        <v>3.5455893852932891E-3</v>
      </c>
      <c r="BX37" s="63">
        <f>BX$4*投入係数表!BX37</f>
        <v>1.0166886171915515E-2</v>
      </c>
      <c r="BY37" s="63">
        <f>BY$4*投入係数表!BY37</f>
        <v>0</v>
      </c>
      <c r="BZ37" s="63">
        <f>BZ$4*投入係数表!BZ37</f>
        <v>0</v>
      </c>
      <c r="CA37" s="63">
        <f>CA$4*投入係数表!CA37</f>
        <v>0</v>
      </c>
      <c r="CB37" s="63">
        <f>CB$4*投入係数表!CB37</f>
        <v>0</v>
      </c>
      <c r="CC37" s="63">
        <f>CC$4*投入係数表!CC37</f>
        <v>0</v>
      </c>
      <c r="CD37" s="63">
        <f>CD$4*投入係数表!CD37</f>
        <v>0</v>
      </c>
      <c r="CE37" s="63">
        <f>CE$4*投入係数表!CE37</f>
        <v>0</v>
      </c>
      <c r="CF37" s="63">
        <f>CF$4*投入係数表!CF37</f>
        <v>0</v>
      </c>
      <c r="CG37" s="63">
        <f>CG$4*投入係数表!CG37</f>
        <v>0</v>
      </c>
      <c r="CH37" s="63">
        <f>CH$4*投入係数表!CH37</f>
        <v>0</v>
      </c>
      <c r="CI37" s="63">
        <f>CI$4*投入係数表!CI37</f>
        <v>0</v>
      </c>
      <c r="CJ37" s="63">
        <f>CJ$4*投入係数表!CJ37</f>
        <v>0</v>
      </c>
      <c r="CK37" s="63">
        <f>CK$4*投入係数表!CK37</f>
        <v>0</v>
      </c>
      <c r="CL37" s="63">
        <f>CL$4*投入係数表!CL37</f>
        <v>4.1033485786410863E-4</v>
      </c>
      <c r="CM37" s="63">
        <f>CM$4*投入係数表!CM37</f>
        <v>0</v>
      </c>
      <c r="CN37" s="63">
        <f>CN$4*投入係数表!CN37</f>
        <v>2.8285022514877925E-3</v>
      </c>
      <c r="CO37" s="63">
        <f>CO$4*投入係数表!CO37</f>
        <v>0</v>
      </c>
      <c r="CP37" s="63">
        <f>CP$4*投入係数表!CP37</f>
        <v>0</v>
      </c>
      <c r="CQ37" s="63">
        <f>CQ$4*投入係数表!CQ37</f>
        <v>0</v>
      </c>
      <c r="CR37" s="63">
        <f>CR$4*投入係数表!CR37</f>
        <v>0</v>
      </c>
      <c r="CS37" s="63">
        <f>CS$4*投入係数表!CS37</f>
        <v>0</v>
      </c>
      <c r="CT37" s="63">
        <f>CT$4*投入係数表!CT37</f>
        <v>0</v>
      </c>
      <c r="CU37" s="63">
        <f>CU$4*投入係数表!CU37</f>
        <v>0</v>
      </c>
      <c r="CV37" s="63">
        <f>CV$4*投入係数表!CV37</f>
        <v>0</v>
      </c>
      <c r="CW37" s="63">
        <f>CW$4*投入係数表!CW37</f>
        <v>0</v>
      </c>
      <c r="CX37" s="63">
        <f>CX$4*投入係数表!CX37</f>
        <v>0</v>
      </c>
      <c r="CY37" s="63">
        <f>CY$4*投入係数表!CY37</f>
        <v>0</v>
      </c>
      <c r="CZ37" s="63">
        <f>CZ$4*投入係数表!CZ37</f>
        <v>0</v>
      </c>
      <c r="DA37" s="63">
        <f>DA$4*投入係数表!DA37</f>
        <v>0</v>
      </c>
      <c r="DB37" s="63">
        <f>DB$4*投入係数表!DB37</f>
        <v>0</v>
      </c>
      <c r="DC37" s="63">
        <f>DC$4*投入係数表!DC37</f>
        <v>0</v>
      </c>
      <c r="DD37" s="63">
        <f>DD$4*投入係数表!DD37</f>
        <v>6.8991137292363211E-2</v>
      </c>
      <c r="DE37" s="345">
        <f t="shared" si="1"/>
        <v>26.551443174507028</v>
      </c>
    </row>
    <row r="38" spans="1:109" s="1" customFormat="1" ht="12">
      <c r="A38" s="30" t="s">
        <v>227</v>
      </c>
      <c r="B38" s="30" t="s">
        <v>20</v>
      </c>
      <c r="C38" s="63">
        <f>C$4*投入係数表!C38</f>
        <v>8.948545861297539E-3</v>
      </c>
      <c r="D38" s="63">
        <f>D$4*投入係数表!D38</f>
        <v>0</v>
      </c>
      <c r="E38" s="63">
        <f>E$4*投入係数表!E38</f>
        <v>0</v>
      </c>
      <c r="F38" s="63">
        <f>F$4*投入係数表!F38</f>
        <v>0</v>
      </c>
      <c r="G38" s="63">
        <f>G$4*投入係数表!G38</f>
        <v>0</v>
      </c>
      <c r="H38" s="63">
        <f>H$4*投入係数表!H38</f>
        <v>0</v>
      </c>
      <c r="I38" s="63">
        <f>I$4*投入係数表!I38</f>
        <v>0</v>
      </c>
      <c r="J38" s="63">
        <f>J$4*投入係数表!J38</f>
        <v>0</v>
      </c>
      <c r="K38" s="63">
        <f>K$4*投入係数表!K38</f>
        <v>5.3148441180378564E-2</v>
      </c>
      <c r="L38" s="63">
        <f>L$4*投入係数表!L38</f>
        <v>0</v>
      </c>
      <c r="M38" s="63">
        <f>M$4*投入係数表!M38</f>
        <v>0</v>
      </c>
      <c r="N38" s="63">
        <f>N$4*投入係数表!N38</f>
        <v>0</v>
      </c>
      <c r="O38" s="63">
        <f>O$4*投入係数表!O38</f>
        <v>0</v>
      </c>
      <c r="P38" s="63">
        <f>P$4*投入係数表!P38</f>
        <v>0</v>
      </c>
      <c r="Q38" s="63">
        <f>Q$4*投入係数表!Q38</f>
        <v>0.17164880007772776</v>
      </c>
      <c r="R38" s="63">
        <f>R$4*投入係数表!R38</f>
        <v>0</v>
      </c>
      <c r="S38" s="63">
        <f>S$4*投入係数表!S38</f>
        <v>0</v>
      </c>
      <c r="T38" s="63">
        <f>T$4*投入係数表!T38</f>
        <v>0</v>
      </c>
      <c r="U38" s="63">
        <f>U$4*投入係数表!U38</f>
        <v>0</v>
      </c>
      <c r="V38" s="63">
        <f>V$4*投入係数表!V38</f>
        <v>1.9128818932065365E-2</v>
      </c>
      <c r="W38" s="63">
        <f>W$4*投入係数表!W38</f>
        <v>0</v>
      </c>
      <c r="X38" s="63">
        <f>X$4*投入係数表!X38</f>
        <v>3.7193802024830579E-4</v>
      </c>
      <c r="Y38" s="63">
        <f>Y$4*投入係数表!Y38</f>
        <v>0</v>
      </c>
      <c r="Z38" s="63">
        <f>Z$4*投入係数表!Z38</f>
        <v>0</v>
      </c>
      <c r="AA38" s="63">
        <f>AA$4*投入係数表!AA38</f>
        <v>0</v>
      </c>
      <c r="AB38" s="63">
        <f>AB$4*投入係数表!AB38</f>
        <v>6.9327980773039996E-3</v>
      </c>
      <c r="AC38" s="63">
        <f>AC$4*投入係数表!AC38</f>
        <v>0</v>
      </c>
      <c r="AD38" s="63">
        <f>AD$4*投入係数表!AD38</f>
        <v>0</v>
      </c>
      <c r="AE38" s="63">
        <f>AE$4*投入係数表!AE38</f>
        <v>5.9540575757367573E-3</v>
      </c>
      <c r="AF38" s="63">
        <f>AF$4*投入係数表!AF38</f>
        <v>0</v>
      </c>
      <c r="AG38" s="63">
        <f>AG$4*投入係数表!AG38</f>
        <v>0</v>
      </c>
      <c r="AH38" s="63">
        <f>AH$4*投入係数表!AH38</f>
        <v>0</v>
      </c>
      <c r="AI38" s="63">
        <f>AI$4*投入係数表!AI38</f>
        <v>7.0809350880564857E-3</v>
      </c>
      <c r="AJ38" s="63">
        <f>AJ$4*投入係数表!AJ38</f>
        <v>0.63740666545255875</v>
      </c>
      <c r="AK38" s="63">
        <f>AK$4*投入係数表!AK38</f>
        <v>0</v>
      </c>
      <c r="AL38" s="63">
        <f>AL$4*投入係数表!AL38</f>
        <v>0</v>
      </c>
      <c r="AM38" s="63">
        <f>AM$4*投入係数表!AM38</f>
        <v>0</v>
      </c>
      <c r="AN38" s="63">
        <f>AN$4*投入係数表!AN38</f>
        <v>6.2050136510300314E-4</v>
      </c>
      <c r="AO38" s="63">
        <f>AO$4*投入係数表!AO38</f>
        <v>0</v>
      </c>
      <c r="AP38" s="63">
        <f>AP$4*投入係数表!AP38</f>
        <v>0</v>
      </c>
      <c r="AQ38" s="63">
        <f>AQ$4*投入係数表!AQ38</f>
        <v>0</v>
      </c>
      <c r="AR38" s="63">
        <f>AR$4*投入係数表!AR38</f>
        <v>0</v>
      </c>
      <c r="AS38" s="63">
        <f>AS$4*投入係数表!AS38</f>
        <v>4.3570600981217747E-2</v>
      </c>
      <c r="AT38" s="63">
        <f>AT$4*投入係数表!AT38</f>
        <v>4.4508404670415263E-3</v>
      </c>
      <c r="AU38" s="63">
        <f>AU$4*投入係数表!AU38</f>
        <v>5.2125504314254247E-3</v>
      </c>
      <c r="AV38" s="63">
        <f>AV$4*投入係数表!AV38</f>
        <v>4.3155569418510745E-2</v>
      </c>
      <c r="AW38" s="63">
        <f>AW$4*投入係数表!AW38</f>
        <v>0.12630163374343506</v>
      </c>
      <c r="AX38" s="63">
        <f>AX$4*投入係数表!AX38</f>
        <v>4.1516894320632636</v>
      </c>
      <c r="AY38" s="63">
        <f>AY$4*投入係数表!AY38</f>
        <v>0.21422431987332441</v>
      </c>
      <c r="AZ38" s="63">
        <f>AZ$4*投入係数表!AZ38</f>
        <v>2.2654931412195152E-3</v>
      </c>
      <c r="BA38" s="63">
        <f>BA$4*投入係数表!BA38</f>
        <v>4.7883633735375165E-2</v>
      </c>
      <c r="BB38" s="63">
        <f>BB$4*投入係数表!BB38</f>
        <v>8.7215552876542882E-2</v>
      </c>
      <c r="BC38" s="63">
        <f>BC$4*投入係数表!BC38</f>
        <v>8.9986244959699008E-2</v>
      </c>
      <c r="BD38" s="63">
        <f>BD$4*投入係数表!BD38</f>
        <v>0</v>
      </c>
      <c r="BE38" s="63">
        <f>BE$4*投入係数表!BE38</f>
        <v>0</v>
      </c>
      <c r="BF38" s="63">
        <f>BF$4*投入係数表!BF38</f>
        <v>0</v>
      </c>
      <c r="BG38" s="63">
        <f>BG$4*投入係数表!BG38</f>
        <v>1.167098493109117E-2</v>
      </c>
      <c r="BH38" s="63">
        <f>BH$4*投入係数表!BH38</f>
        <v>6.4096811824579847E-4</v>
      </c>
      <c r="BI38" s="63">
        <f>BI$4*投入係数表!BI38</f>
        <v>8.48692720557679E-3</v>
      </c>
      <c r="BJ38" s="63">
        <f>BJ$4*投入係数表!BJ38</f>
        <v>3.1014581348100468E-2</v>
      </c>
      <c r="BK38" s="63">
        <f>BK$4*投入係数表!BK38</f>
        <v>7.9050133594725774E-3</v>
      </c>
      <c r="BL38" s="63">
        <f>BL$4*投入係数表!BL38</f>
        <v>0.53593548065455077</v>
      </c>
      <c r="BM38" s="63">
        <f>BM$4*投入係数表!BM38</f>
        <v>8.4256323054061916E-2</v>
      </c>
      <c r="BN38" s="63">
        <f>BN$4*投入係数表!BN38</f>
        <v>2.4771627006578242E-2</v>
      </c>
      <c r="BO38" s="63">
        <f>BO$4*投入係数表!BO38</f>
        <v>3.889607511465297E-2</v>
      </c>
      <c r="BP38" s="63">
        <f>BP$4*投入係数表!BP38</f>
        <v>0</v>
      </c>
      <c r="BQ38" s="63">
        <f>BQ$4*投入係数表!BQ38</f>
        <v>0</v>
      </c>
      <c r="BR38" s="63">
        <f>BR$4*投入係数表!BR38</f>
        <v>0</v>
      </c>
      <c r="BS38" s="63">
        <f>BS$4*投入係数表!BS38</f>
        <v>2.0793993345922131E-2</v>
      </c>
      <c r="BT38" s="63">
        <f>BT$4*投入係数表!BT38</f>
        <v>6.776327334835709E-3</v>
      </c>
      <c r="BU38" s="63">
        <f>BU$4*投入係数表!BU38</f>
        <v>2.5520924606084526E-4</v>
      </c>
      <c r="BV38" s="63">
        <f>BV$4*投入係数表!BV38</f>
        <v>0</v>
      </c>
      <c r="BW38" s="63">
        <f>BW$4*投入係数表!BW38</f>
        <v>0</v>
      </c>
      <c r="BX38" s="63">
        <f>BX$4*投入係数表!BX38</f>
        <v>0</v>
      </c>
      <c r="BY38" s="63">
        <f>BY$4*投入係数表!BY38</f>
        <v>0</v>
      </c>
      <c r="BZ38" s="63">
        <f>BZ$4*投入係数表!BZ38</f>
        <v>1.9963134744505149E-3</v>
      </c>
      <c r="CA38" s="63">
        <f>CA$4*投入係数表!CA38</f>
        <v>7.465936663970634E-3</v>
      </c>
      <c r="CB38" s="63">
        <f>CB$4*投入係数表!CB38</f>
        <v>0</v>
      </c>
      <c r="CC38" s="63">
        <f>CC$4*投入係数表!CC38</f>
        <v>0</v>
      </c>
      <c r="CD38" s="63">
        <f>CD$4*投入係数表!CD38</f>
        <v>0</v>
      </c>
      <c r="CE38" s="63">
        <f>CE$4*投入係数表!CE38</f>
        <v>5.8434254159788466E-4</v>
      </c>
      <c r="CF38" s="63">
        <f>CF$4*投入係数表!CF38</f>
        <v>0</v>
      </c>
      <c r="CG38" s="63">
        <f>CG$4*投入係数表!CG38</f>
        <v>0</v>
      </c>
      <c r="CH38" s="63">
        <f>CH$4*投入係数表!CH38</f>
        <v>0</v>
      </c>
      <c r="CI38" s="63">
        <f>CI$4*投入係数表!CI38</f>
        <v>0</v>
      </c>
      <c r="CJ38" s="63">
        <f>CJ$4*投入係数表!CJ38</f>
        <v>0</v>
      </c>
      <c r="CK38" s="63">
        <f>CK$4*投入係数表!CK38</f>
        <v>0</v>
      </c>
      <c r="CL38" s="63">
        <f>CL$4*投入係数表!CL38</f>
        <v>5.0881522375149464E-3</v>
      </c>
      <c r="CM38" s="63">
        <f>CM$4*投入係数表!CM38</f>
        <v>9.623031877708247E-3</v>
      </c>
      <c r="CN38" s="63">
        <f>CN$4*投入係数表!CN38</f>
        <v>5.6570045029755839E-4</v>
      </c>
      <c r="CO38" s="63">
        <f>CO$4*投入係数表!CO38</f>
        <v>1.7131655784434256E-2</v>
      </c>
      <c r="CP38" s="63">
        <f>CP$4*投入係数表!CP38</f>
        <v>2.2059055242176915E-2</v>
      </c>
      <c r="CQ38" s="63">
        <f>CQ$4*投入係数表!CQ38</f>
        <v>0.10686436574329175</v>
      </c>
      <c r="CR38" s="63">
        <f>CR$4*投入係数表!CR38</f>
        <v>7.3306080902832096E-2</v>
      </c>
      <c r="CS38" s="63">
        <f>CS$4*投入係数表!CS38</f>
        <v>1.6818971800190614E-2</v>
      </c>
      <c r="CT38" s="63">
        <f>CT$4*投入係数表!CT38</f>
        <v>0</v>
      </c>
      <c r="CU38" s="63">
        <f>CU$4*投入係数表!CU38</f>
        <v>0</v>
      </c>
      <c r="CV38" s="63">
        <f>CV$4*投入係数表!CV38</f>
        <v>0</v>
      </c>
      <c r="CW38" s="63">
        <f>CW$4*投入係数表!CW38</f>
        <v>3.570207687906725E-4</v>
      </c>
      <c r="CX38" s="63">
        <f>CX$4*投入係数表!CX38</f>
        <v>0.10568123248571788</v>
      </c>
      <c r="CY38" s="63">
        <f>CY$4*投入係数表!CY38</f>
        <v>0.11713255582583354</v>
      </c>
      <c r="CZ38" s="63">
        <f>CZ$4*投入係数表!CZ38</f>
        <v>0</v>
      </c>
      <c r="DA38" s="63">
        <f>DA$4*投入係数表!DA38</f>
        <v>1.7351987546230653E-3</v>
      </c>
      <c r="DB38" s="63">
        <f>DB$4*投入係数表!DB38</f>
        <v>1.8808293113813684E-2</v>
      </c>
      <c r="DC38" s="63">
        <f>DC$4*投入係数表!DC38</f>
        <v>0</v>
      </c>
      <c r="DD38" s="63">
        <f>DD$4*投入係数表!DD38</f>
        <v>0.11516212917263705</v>
      </c>
      <c r="DE38" s="345">
        <f t="shared" si="1"/>
        <v>7.1189809208805608</v>
      </c>
    </row>
    <row r="39" spans="1:109" s="1" customFormat="1" ht="12">
      <c r="A39" s="30" t="s">
        <v>228</v>
      </c>
      <c r="B39" s="30" t="s">
        <v>467</v>
      </c>
      <c r="C39" s="63">
        <f>C$4*投入係数表!C39</f>
        <v>0.27541635595326869</v>
      </c>
      <c r="D39" s="63">
        <f>D$4*投入係数表!D39</f>
        <v>0.14495321232424421</v>
      </c>
      <c r="E39" s="63">
        <f>E$4*投入係数表!E39</f>
        <v>0.17406131220915774</v>
      </c>
      <c r="F39" s="63">
        <f>F$4*投入係数表!F39</f>
        <v>0</v>
      </c>
      <c r="G39" s="63">
        <f>G$4*投入係数表!G39</f>
        <v>4.3621453030600445E-3</v>
      </c>
      <c r="H39" s="63">
        <f>H$4*投入係数表!H39</f>
        <v>0</v>
      </c>
      <c r="I39" s="63">
        <f>I$4*投入係数表!I39</f>
        <v>0</v>
      </c>
      <c r="J39" s="63">
        <f>J$4*投入係数表!J39</f>
        <v>1.8830051986473424E-2</v>
      </c>
      <c r="K39" s="63">
        <f>K$4*投入係数表!K39</f>
        <v>2.2044523898679745E-2</v>
      </c>
      <c r="L39" s="63">
        <f>L$4*投入係数表!L39</f>
        <v>0.22458322536062886</v>
      </c>
      <c r="M39" s="63">
        <f>M$4*投入係数表!M39</f>
        <v>0</v>
      </c>
      <c r="N39" s="63">
        <f>N$4*投入係数表!N39</f>
        <v>0</v>
      </c>
      <c r="O39" s="63">
        <f>O$4*投入係数表!O39</f>
        <v>0</v>
      </c>
      <c r="P39" s="63">
        <f>P$4*投入係数表!P39</f>
        <v>1.4776141456927547E-2</v>
      </c>
      <c r="Q39" s="63">
        <f>Q$4*投入係数表!Q39</f>
        <v>0.15545551705152702</v>
      </c>
      <c r="R39" s="63">
        <f>R$4*投入係数表!R39</f>
        <v>0.15725537861464192</v>
      </c>
      <c r="S39" s="63">
        <f>S$4*投入係数表!S39</f>
        <v>3.0043563166591556E-3</v>
      </c>
      <c r="T39" s="63">
        <f>T$4*投入係数表!T39</f>
        <v>1.6360988858166586E-3</v>
      </c>
      <c r="U39" s="63">
        <f>U$4*投入係数表!U39</f>
        <v>0.41938769396680847</v>
      </c>
      <c r="V39" s="63">
        <f>V$4*投入係数表!V39</f>
        <v>1.6851578583009965</v>
      </c>
      <c r="W39" s="63">
        <f>W$4*投入係数表!W39</f>
        <v>0</v>
      </c>
      <c r="X39" s="63">
        <f>X$4*投入係数表!X39</f>
        <v>4.6492252531038225E-2</v>
      </c>
      <c r="Y39" s="63">
        <f>Y$4*投入係数表!Y39</f>
        <v>3.0704043722558264E-2</v>
      </c>
      <c r="Z39" s="63">
        <f>Z$4*投入係数表!Z39</f>
        <v>1.1177486059190998E-2</v>
      </c>
      <c r="AA39" s="63">
        <f>AA$4*投入係数表!AA39</f>
        <v>0.11338027674616157</v>
      </c>
      <c r="AB39" s="63">
        <f>AB$4*投入係数表!AB39</f>
        <v>4.6218653848693336E-2</v>
      </c>
      <c r="AC39" s="63">
        <f>AC$4*投入係数表!AC39</f>
        <v>0</v>
      </c>
      <c r="AD39" s="63">
        <f>AD$4*投入係数表!AD39</f>
        <v>0.17125894352260618</v>
      </c>
      <c r="AE39" s="63">
        <f>AE$4*投入係数表!AE39</f>
        <v>1.282412400927917E-2</v>
      </c>
      <c r="AF39" s="63">
        <f>AF$4*投入係数表!AF39</f>
        <v>2.9889087251900384E-2</v>
      </c>
      <c r="AG39" s="63">
        <f>AG$4*投入係数表!AG39</f>
        <v>6.034517439755401E-3</v>
      </c>
      <c r="AH39" s="63">
        <f>AH$4*投入係数表!AH39</f>
        <v>1.0572583828534241</v>
      </c>
      <c r="AI39" s="63">
        <f>AI$4*投入係数表!AI39</f>
        <v>1.515320108844088</v>
      </c>
      <c r="AJ39" s="63">
        <f>AJ$4*投入係数表!AJ39</f>
        <v>2.4039337097067932</v>
      </c>
      <c r="AK39" s="63">
        <f>AK$4*投入係数表!AK39</f>
        <v>7.3924563591022441</v>
      </c>
      <c r="AL39" s="63">
        <f>AL$4*投入係数表!AL39</f>
        <v>1.2872591318888478</v>
      </c>
      <c r="AM39" s="63">
        <f>AM$4*投入係数表!AM39</f>
        <v>4.9376368432989343E-2</v>
      </c>
      <c r="AN39" s="63">
        <f>AN$4*投入係数表!AN39</f>
        <v>1.559319930503847</v>
      </c>
      <c r="AO39" s="63">
        <f>AO$4*投入係数表!AO39</f>
        <v>0</v>
      </c>
      <c r="AP39" s="63">
        <f>AP$4*投入係数表!AP39</f>
        <v>1.2857944518091395</v>
      </c>
      <c r="AQ39" s="63">
        <f>AQ$4*投入係数表!AQ39</f>
        <v>0.23105360443622922</v>
      </c>
      <c r="AR39" s="63">
        <f>AR$4*投入係数表!AR39</f>
        <v>0.37908703206444483</v>
      </c>
      <c r="AS39" s="63">
        <f>AS$4*投入係数表!AS39</f>
        <v>0.24813750334594861</v>
      </c>
      <c r="AT39" s="63">
        <f>AT$4*投入係数表!AT39</f>
        <v>0.30432621693396433</v>
      </c>
      <c r="AU39" s="63">
        <f>AU$4*投入係数表!AU39</f>
        <v>0.35433759488289718</v>
      </c>
      <c r="AV39" s="63">
        <f>AV$4*投入係数表!AV39</f>
        <v>0.10468430205480331</v>
      </c>
      <c r="AW39" s="63">
        <f>AW$4*投入係数表!AW39</f>
        <v>0.59243644029294706</v>
      </c>
      <c r="AX39" s="63">
        <f>AX$4*投入係数表!AX39</f>
        <v>0.29255531591980188</v>
      </c>
      <c r="AY39" s="63">
        <f>AY$4*投入係数表!AY39</f>
        <v>0.48082916512659901</v>
      </c>
      <c r="AZ39" s="63">
        <f>AZ$4*投入係数表!AZ39</f>
        <v>0.16651374587963436</v>
      </c>
      <c r="BA39" s="63">
        <f>BA$4*投入係数表!BA39</f>
        <v>0.2087003659032389</v>
      </c>
      <c r="BB39" s="63">
        <f>BB$4*投入係数表!BB39</f>
        <v>1.1178569616613958</v>
      </c>
      <c r="BC39" s="63">
        <f>BC$4*投入係数表!BC39</f>
        <v>0.1165536125192292</v>
      </c>
      <c r="BD39" s="63">
        <f>BD$4*投入係数表!BD39</f>
        <v>0.13287117273252455</v>
      </c>
      <c r="BE39" s="63">
        <f>BE$4*投入係数表!BE39</f>
        <v>0</v>
      </c>
      <c r="BF39" s="63">
        <f>BF$4*投入係数表!BF39</f>
        <v>2.3761366336518902E-2</v>
      </c>
      <c r="BG39" s="63">
        <f>BG$4*投入係数表!BG39</f>
        <v>0.17173020684319865</v>
      </c>
      <c r="BH39" s="63">
        <f>BH$4*投入係数表!BH39</f>
        <v>8.1402951017216396E-2</v>
      </c>
      <c r="BI39" s="63">
        <f>BI$4*投入係数表!BI39</f>
        <v>0.13842470924958003</v>
      </c>
      <c r="BJ39" s="63">
        <f>BJ$4*投入係数表!BJ39</f>
        <v>0.51061687552814683</v>
      </c>
      <c r="BK39" s="63">
        <f>BK$4*投入係数表!BK39</f>
        <v>0</v>
      </c>
      <c r="BL39" s="63">
        <f>BL$4*投入係数表!BL39</f>
        <v>0.89134027972188867</v>
      </c>
      <c r="BM39" s="63">
        <f>BM$4*投入係数表!BM39</f>
        <v>1.6464451491336918</v>
      </c>
      <c r="BN39" s="63">
        <f>BN$4*投入係数表!BN39</f>
        <v>0.55017477759054645</v>
      </c>
      <c r="BO39" s="63">
        <f>BO$4*投入係数表!BO39</f>
        <v>1.2401516042369585</v>
      </c>
      <c r="BP39" s="63">
        <f>BP$4*投入係数表!BP39</f>
        <v>3.8481321807749881E-3</v>
      </c>
      <c r="BQ39" s="63">
        <f>BQ$4*投入係数表!BQ39</f>
        <v>7.2920266444312697E-3</v>
      </c>
      <c r="BR39" s="63">
        <f>BR$4*投入係数表!BR39</f>
        <v>0.46805111821086259</v>
      </c>
      <c r="BS39" s="63">
        <f>BS$4*投入係数表!BS39</f>
        <v>0</v>
      </c>
      <c r="BT39" s="63">
        <f>BT$4*投入係数表!BT39</f>
        <v>6.2203209894132914E-3</v>
      </c>
      <c r="BU39" s="63">
        <f>BU$4*投入係数表!BU39</f>
        <v>1.7013949737389685E-4</v>
      </c>
      <c r="BV39" s="63">
        <f>BV$4*投入係数表!BV39</f>
        <v>0</v>
      </c>
      <c r="BW39" s="63">
        <f>BW$4*投入係数表!BW39</f>
        <v>0</v>
      </c>
      <c r="BX39" s="63">
        <f>BX$4*投入係数表!BX39</f>
        <v>0</v>
      </c>
      <c r="BY39" s="63">
        <f>BY$4*投入係数表!BY39</f>
        <v>0</v>
      </c>
      <c r="BZ39" s="63">
        <f>BZ$4*投入係数表!BZ39</f>
        <v>0</v>
      </c>
      <c r="CA39" s="63">
        <f>CA$4*投入係数表!CA39</f>
        <v>8.2954851821895933E-4</v>
      </c>
      <c r="CB39" s="63">
        <f>CB$4*投入係数表!CB39</f>
        <v>0</v>
      </c>
      <c r="CC39" s="63">
        <f>CC$4*投入係数表!CC39</f>
        <v>0</v>
      </c>
      <c r="CD39" s="63">
        <f>CD$4*投入係数表!CD39</f>
        <v>0</v>
      </c>
      <c r="CE39" s="63">
        <f>CE$4*投入係数表!CE39</f>
        <v>0</v>
      </c>
      <c r="CF39" s="63">
        <f>CF$4*投入係数表!CF39</f>
        <v>0</v>
      </c>
      <c r="CG39" s="63">
        <f>CG$4*投入係数表!CG39</f>
        <v>0</v>
      </c>
      <c r="CH39" s="63">
        <f>CH$4*投入係数表!CH39</f>
        <v>0</v>
      </c>
      <c r="CI39" s="63">
        <f>CI$4*投入係数表!CI39</f>
        <v>0</v>
      </c>
      <c r="CJ39" s="63">
        <f>CJ$4*投入係数表!CJ39</f>
        <v>0</v>
      </c>
      <c r="CK39" s="63">
        <f>CK$4*投入係数表!CK39</f>
        <v>3.2515038205169892E-3</v>
      </c>
      <c r="CL39" s="63">
        <f>CL$4*投入係数表!CL39</f>
        <v>5.1702192090877681E-3</v>
      </c>
      <c r="CM39" s="63">
        <f>CM$4*投入係数表!CM39</f>
        <v>0.10028708711768497</v>
      </c>
      <c r="CN39" s="63">
        <f>CN$4*投入係数表!CN39</f>
        <v>1.4001086144864571E-2</v>
      </c>
      <c r="CO39" s="63">
        <f>CO$4*投入係数表!CO39</f>
        <v>4.0105899379744934E-3</v>
      </c>
      <c r="CP39" s="63">
        <f>CP$4*投入係数表!CP39</f>
        <v>0</v>
      </c>
      <c r="CQ39" s="63">
        <f>CQ$4*投入係数表!CQ39</f>
        <v>0</v>
      </c>
      <c r="CR39" s="63">
        <f>CR$4*投入係数表!CR39</f>
        <v>7.0037656913533842E-4</v>
      </c>
      <c r="CS39" s="63">
        <f>CS$4*投入係数表!CS39</f>
        <v>0</v>
      </c>
      <c r="CT39" s="63">
        <f>CT$4*投入係数表!CT39</f>
        <v>0</v>
      </c>
      <c r="CU39" s="63">
        <f>CU$4*投入係数表!CU39</f>
        <v>0</v>
      </c>
      <c r="CV39" s="63">
        <f>CV$4*投入係数表!CV39</f>
        <v>1.2279259498215346E-2</v>
      </c>
      <c r="CW39" s="63">
        <f>CW$4*投入係数表!CW39</f>
        <v>1.7851038439533625E-4</v>
      </c>
      <c r="CX39" s="63">
        <f>CX$4*投入係数表!CX39</f>
        <v>3.8980782474240198E-3</v>
      </c>
      <c r="CY39" s="63">
        <f>CY$4*投入係数表!CY39</f>
        <v>7.9231924094183073E-3</v>
      </c>
      <c r="CZ39" s="63">
        <f>CZ$4*投入係数表!CZ39</f>
        <v>4.2449025794858005E-3</v>
      </c>
      <c r="DA39" s="63">
        <f>DA$4*投入係数表!DA39</f>
        <v>4.8337679593071101E-2</v>
      </c>
      <c r="DB39" s="63">
        <f>DB$4*投入係数表!DB39</f>
        <v>5.8104191226602986E-2</v>
      </c>
      <c r="DC39" s="63">
        <f>DC$4*投入係数表!DC39</f>
        <v>0.49938736865555272</v>
      </c>
      <c r="DD39" s="63">
        <f>DD$4*投入係数表!DD39</f>
        <v>0.15761821366024517</v>
      </c>
      <c r="DE39" s="345">
        <f t="shared" si="1"/>
        <v>31.709416198407599</v>
      </c>
    </row>
    <row r="40" spans="1:109" s="1" customFormat="1" ht="12">
      <c r="A40" s="30" t="s">
        <v>229</v>
      </c>
      <c r="B40" s="30" t="s">
        <v>326</v>
      </c>
      <c r="C40" s="63">
        <f>C$4*投入係数表!C40</f>
        <v>0</v>
      </c>
      <c r="D40" s="63">
        <f>D$4*投入係数表!D40</f>
        <v>0</v>
      </c>
      <c r="E40" s="63">
        <f>E$4*投入係数表!E40</f>
        <v>0</v>
      </c>
      <c r="F40" s="63">
        <f>F$4*投入係数表!F40</f>
        <v>0</v>
      </c>
      <c r="G40" s="63">
        <f>G$4*投入係数表!G40</f>
        <v>0</v>
      </c>
      <c r="H40" s="63">
        <f>H$4*投入係数表!H40</f>
        <v>0</v>
      </c>
      <c r="I40" s="63">
        <f>I$4*投入係数表!I40</f>
        <v>0</v>
      </c>
      <c r="J40" s="63">
        <f>J$4*投入係数表!J40</f>
        <v>0</v>
      </c>
      <c r="K40" s="63">
        <f>K$4*投入係数表!K40</f>
        <v>0</v>
      </c>
      <c r="L40" s="63">
        <f>L$4*投入係数表!L40</f>
        <v>0</v>
      </c>
      <c r="M40" s="63">
        <f>M$4*投入係数表!M40</f>
        <v>0</v>
      </c>
      <c r="N40" s="63">
        <f>N$4*投入係数表!N40</f>
        <v>0</v>
      </c>
      <c r="O40" s="63">
        <f>O$4*投入係数表!O40</f>
        <v>0</v>
      </c>
      <c r="P40" s="63">
        <f>P$4*投入係数表!P40</f>
        <v>0</v>
      </c>
      <c r="Q40" s="63">
        <f>Q$4*投入係数表!Q40</f>
        <v>0</v>
      </c>
      <c r="R40" s="63">
        <f>R$4*投入係数表!R40</f>
        <v>0</v>
      </c>
      <c r="S40" s="63">
        <f>S$4*投入係数表!S40</f>
        <v>0</v>
      </c>
      <c r="T40" s="63">
        <f>T$4*投入係数表!T40</f>
        <v>0</v>
      </c>
      <c r="U40" s="63">
        <f>U$4*投入係数表!U40</f>
        <v>0</v>
      </c>
      <c r="V40" s="63">
        <f>V$4*投入係数表!V40</f>
        <v>5.4653768377329621E-3</v>
      </c>
      <c r="W40" s="63">
        <f>W$4*投入係数表!W40</f>
        <v>0</v>
      </c>
      <c r="X40" s="63">
        <f>X$4*投入係数表!X40</f>
        <v>0</v>
      </c>
      <c r="Y40" s="63">
        <f>Y$4*投入係数表!Y40</f>
        <v>0</v>
      </c>
      <c r="Z40" s="63">
        <f>Z$4*投入係数表!Z40</f>
        <v>0</v>
      </c>
      <c r="AA40" s="63">
        <f>AA$4*投入係数表!AA40</f>
        <v>0</v>
      </c>
      <c r="AB40" s="63">
        <f>AB$4*投入係数表!AB40</f>
        <v>3.3013324177638096E-4</v>
      </c>
      <c r="AC40" s="63">
        <f>AC$4*投入係数表!AC40</f>
        <v>0</v>
      </c>
      <c r="AD40" s="63">
        <f>AD$4*投入係数表!AD40</f>
        <v>0</v>
      </c>
      <c r="AE40" s="63">
        <f>AE$4*投入係数表!AE40</f>
        <v>0</v>
      </c>
      <c r="AF40" s="63">
        <f>AF$4*投入係数表!AF40</f>
        <v>0</v>
      </c>
      <c r="AG40" s="63">
        <f>AG$4*投入係数表!AG40</f>
        <v>0</v>
      </c>
      <c r="AH40" s="63">
        <f>AH$4*投入係数表!AH40</f>
        <v>0</v>
      </c>
      <c r="AI40" s="63">
        <f>AI$4*投入係数表!AI40</f>
        <v>0</v>
      </c>
      <c r="AJ40" s="63">
        <f>AJ$4*投入係数表!AJ40</f>
        <v>0</v>
      </c>
      <c r="AK40" s="63">
        <f>AK$4*投入係数表!AK40</f>
        <v>-4.6758104738154616E-3</v>
      </c>
      <c r="AL40" s="63">
        <f>AL$4*投入係数表!AL40</f>
        <v>45.476282498391491</v>
      </c>
      <c r="AM40" s="63">
        <f>AM$4*投入係数表!AM40</f>
        <v>40.392032297953939</v>
      </c>
      <c r="AN40" s="63">
        <f>AN$4*投入係数表!AN40</f>
        <v>18.749069247952345</v>
      </c>
      <c r="AO40" s="63">
        <f>AO$4*投入係数表!AO40</f>
        <v>1.3280226975120035</v>
      </c>
      <c r="AP40" s="63">
        <f>AP$4*投入係数表!AP40</f>
        <v>0</v>
      </c>
      <c r="AQ40" s="63">
        <f>AQ$4*投入係数表!AQ40</f>
        <v>6.5085522376402596E-4</v>
      </c>
      <c r="AR40" s="63">
        <f>AR$4*投入係数表!AR40</f>
        <v>-4.4226820407518561E-2</v>
      </c>
      <c r="AS40" s="63">
        <f>AS$4*投入係数表!AS40</f>
        <v>-0.13481486402260198</v>
      </c>
      <c r="AT40" s="63">
        <f>AT$4*投入係数表!AT40</f>
        <v>-2.6055961900805603E-2</v>
      </c>
      <c r="AU40" s="63">
        <f>AU$4*投入係数表!AU40</f>
        <v>-7.6103236298811189E-2</v>
      </c>
      <c r="AV40" s="63">
        <f>AV$4*投入係数表!AV40</f>
        <v>-3.3328063511325133E-2</v>
      </c>
      <c r="AW40" s="63">
        <f>AW$4*投入係数表!AW40</f>
        <v>0</v>
      </c>
      <c r="AX40" s="63">
        <f>AX$4*投入係数表!AX40</f>
        <v>0</v>
      </c>
      <c r="AY40" s="63">
        <f>AY$4*投入係数表!AY40</f>
        <v>-1.235699241739952E-2</v>
      </c>
      <c r="AZ40" s="63">
        <f>AZ$4*投入係数表!AZ40</f>
        <v>-4.304436968317079E-2</v>
      </c>
      <c r="BA40" s="63">
        <f>BA$4*投入係数表!BA40</f>
        <v>0</v>
      </c>
      <c r="BB40" s="63">
        <f>BB$4*投入係数表!BB40</f>
        <v>-8.0934100314797405E-2</v>
      </c>
      <c r="BC40" s="63">
        <f>BC$4*投入係数表!BC40</f>
        <v>-2.3782079025063314E-2</v>
      </c>
      <c r="BD40" s="63">
        <f>BD$4*投入係数表!BD40</f>
        <v>-1.6505735743170752E-3</v>
      </c>
      <c r="BE40" s="63">
        <f>BE$4*投入係数表!BE40</f>
        <v>0</v>
      </c>
      <c r="BF40" s="63">
        <f>BF$4*投入係数表!BF40</f>
        <v>-6.5488643805527713E-2</v>
      </c>
      <c r="BG40" s="63">
        <f>BG$4*投入係数表!BG40</f>
        <v>-1.7673205752795202E-2</v>
      </c>
      <c r="BH40" s="63">
        <f>BH$4*投入係数表!BH40</f>
        <v>-9.3260861204763679E-2</v>
      </c>
      <c r="BI40" s="63">
        <f>BI$4*投入係数表!BI40</f>
        <v>-4.477585732597409E-2</v>
      </c>
      <c r="BJ40" s="63">
        <f>BJ$4*投入係数表!BJ40</f>
        <v>-1.3484600586130639E-3</v>
      </c>
      <c r="BK40" s="63">
        <f>BK$4*投入係数表!BK40</f>
        <v>0</v>
      </c>
      <c r="BL40" s="63">
        <f>BL$4*投入係数表!BL40</f>
        <v>0</v>
      </c>
      <c r="BM40" s="63">
        <f>BM$4*投入係数表!BM40</f>
        <v>-4.0979211667202843E-2</v>
      </c>
      <c r="BN40" s="63">
        <f>BN$4*投入係数表!BN40</f>
        <v>-9.4804992247398221E-3</v>
      </c>
      <c r="BO40" s="63">
        <f>BO$4*投入係数表!BO40</f>
        <v>-8.1410389774855055E-3</v>
      </c>
      <c r="BP40" s="63">
        <f>BP$4*投入係数表!BP40</f>
        <v>0</v>
      </c>
      <c r="BQ40" s="63">
        <f>BQ$4*投入係数表!BQ40</f>
        <v>0</v>
      </c>
      <c r="BR40" s="63">
        <f>BR$4*投入係数表!BR40</f>
        <v>0</v>
      </c>
      <c r="BS40" s="63">
        <f>BS$4*投入係数表!BS40</f>
        <v>0</v>
      </c>
      <c r="BT40" s="63">
        <f>BT$4*投入係数表!BT40</f>
        <v>0</v>
      </c>
      <c r="BU40" s="63">
        <f>BU$4*投入係数表!BU40</f>
        <v>0</v>
      </c>
      <c r="BV40" s="63">
        <f>BV$4*投入係数表!BV40</f>
        <v>0</v>
      </c>
      <c r="BW40" s="63">
        <f>BW$4*投入係数表!BW40</f>
        <v>0</v>
      </c>
      <c r="BX40" s="63">
        <f>BX$4*投入係数表!BX40</f>
        <v>0</v>
      </c>
      <c r="BY40" s="63">
        <f>BY$4*投入係数表!BY40</f>
        <v>0</v>
      </c>
      <c r="BZ40" s="63">
        <f>BZ$4*投入係数表!BZ40</f>
        <v>0</v>
      </c>
      <c r="CA40" s="63">
        <f>CA$4*投入係数表!CA40</f>
        <v>0</v>
      </c>
      <c r="CB40" s="63">
        <f>CB$4*投入係数表!CB40</f>
        <v>0</v>
      </c>
      <c r="CC40" s="63">
        <f>CC$4*投入係数表!CC40</f>
        <v>0</v>
      </c>
      <c r="CD40" s="63">
        <f>CD$4*投入係数表!CD40</f>
        <v>0</v>
      </c>
      <c r="CE40" s="63">
        <f>CE$4*投入係数表!CE40</f>
        <v>0</v>
      </c>
      <c r="CF40" s="63">
        <f>CF$4*投入係数表!CF40</f>
        <v>0</v>
      </c>
      <c r="CG40" s="63">
        <f>CG$4*投入係数表!CG40</f>
        <v>0</v>
      </c>
      <c r="CH40" s="63">
        <f>CH$4*投入係数表!CH40</f>
        <v>0</v>
      </c>
      <c r="CI40" s="63">
        <f>CI$4*投入係数表!CI40</f>
        <v>0</v>
      </c>
      <c r="CJ40" s="63">
        <f>CJ$4*投入係数表!CJ40</f>
        <v>0</v>
      </c>
      <c r="CK40" s="63">
        <f>CK$4*投入係数表!CK40</f>
        <v>0</v>
      </c>
      <c r="CL40" s="63">
        <f>CL$4*投入係数表!CL40</f>
        <v>0</v>
      </c>
      <c r="CM40" s="63">
        <f>CM$4*投入係数表!CM40</f>
        <v>0</v>
      </c>
      <c r="CN40" s="63">
        <f>CN$4*投入係数表!CN40</f>
        <v>0</v>
      </c>
      <c r="CO40" s="63">
        <f>CO$4*投入係数表!CO40</f>
        <v>0</v>
      </c>
      <c r="CP40" s="63">
        <f>CP$4*投入係数表!CP40</f>
        <v>0</v>
      </c>
      <c r="CQ40" s="63">
        <f>CQ$4*投入係数表!CQ40</f>
        <v>0</v>
      </c>
      <c r="CR40" s="63">
        <f>CR$4*投入係数表!CR40</f>
        <v>0</v>
      </c>
      <c r="CS40" s="63">
        <f>CS$4*投入係数表!CS40</f>
        <v>0</v>
      </c>
      <c r="CT40" s="63">
        <f>CT$4*投入係数表!CT40</f>
        <v>0</v>
      </c>
      <c r="CU40" s="63">
        <f>CU$4*投入係数表!CU40</f>
        <v>0</v>
      </c>
      <c r="CV40" s="63">
        <f>CV$4*投入係数表!CV40</f>
        <v>0</v>
      </c>
      <c r="CW40" s="63">
        <f>CW$4*投入係数表!CW40</f>
        <v>0</v>
      </c>
      <c r="CX40" s="63">
        <f>CX$4*投入係数表!CX40</f>
        <v>0</v>
      </c>
      <c r="CY40" s="63">
        <f>CY$4*投入係数表!CY40</f>
        <v>0</v>
      </c>
      <c r="CZ40" s="63">
        <f>CZ$4*投入係数表!CZ40</f>
        <v>0</v>
      </c>
      <c r="DA40" s="63">
        <f>DA$4*投入係数表!DA40</f>
        <v>0</v>
      </c>
      <c r="DB40" s="63">
        <f>DB$4*投入係数表!DB40</f>
        <v>3.3586237703238717E-4</v>
      </c>
      <c r="DC40" s="63">
        <f>DC$4*投入係数表!DC40</f>
        <v>0</v>
      </c>
      <c r="DD40" s="63">
        <f>DD$4*投入係数表!DD40</f>
        <v>0</v>
      </c>
      <c r="DE40" s="345">
        <f t="shared" si="1"/>
        <v>105.19006831984336</v>
      </c>
    </row>
    <row r="41" spans="1:109" s="1" customFormat="1" ht="12">
      <c r="A41" s="30" t="s">
        <v>230</v>
      </c>
      <c r="B41" s="30" t="s">
        <v>21</v>
      </c>
      <c r="C41" s="63">
        <f>C$4*投入係数表!C41</f>
        <v>4.9714143673875218E-3</v>
      </c>
      <c r="D41" s="63">
        <f>D$4*投入係数表!D41</f>
        <v>0</v>
      </c>
      <c r="E41" s="63">
        <f>E$4*投入係数表!E41</f>
        <v>0</v>
      </c>
      <c r="F41" s="63">
        <f>F$4*投入係数表!F41</f>
        <v>0</v>
      </c>
      <c r="G41" s="63">
        <f>G$4*投入係数表!G41</f>
        <v>8.724290606120089E-3</v>
      </c>
      <c r="H41" s="63">
        <f>H$4*投入係数表!H41</f>
        <v>0</v>
      </c>
      <c r="I41" s="63">
        <f>I$4*投入係数表!I41</f>
        <v>5.862914401449739E-2</v>
      </c>
      <c r="J41" s="63">
        <f>J$4*投入係数表!J41</f>
        <v>0</v>
      </c>
      <c r="K41" s="63">
        <f>K$4*投入係数表!K41</f>
        <v>0</v>
      </c>
      <c r="L41" s="63">
        <f>L$4*投入係数表!L41</f>
        <v>0</v>
      </c>
      <c r="M41" s="63">
        <f>M$4*投入係数表!M41</f>
        <v>0</v>
      </c>
      <c r="N41" s="63">
        <f>N$4*投入係数表!N41</f>
        <v>9.101941747572815E-3</v>
      </c>
      <c r="O41" s="63">
        <f>O$4*投入係数表!O41</f>
        <v>1.6752172547377236E-2</v>
      </c>
      <c r="P41" s="63">
        <f>P$4*投入係数表!P41</f>
        <v>6.4029946313352709E-2</v>
      </c>
      <c r="Q41" s="63">
        <f>Q$4*投入係数表!Q41</f>
        <v>1.0784726495449688</v>
      </c>
      <c r="R41" s="63">
        <f>R$4*投入係数表!R41</f>
        <v>0</v>
      </c>
      <c r="S41" s="63">
        <f>S$4*投入係数表!S41</f>
        <v>0</v>
      </c>
      <c r="T41" s="63">
        <f>T$4*投入係数表!T41</f>
        <v>0</v>
      </c>
      <c r="U41" s="63">
        <f>U$4*投入係数表!U41</f>
        <v>0</v>
      </c>
      <c r="V41" s="63">
        <f>V$4*投入係数表!V41</f>
        <v>0</v>
      </c>
      <c r="W41" s="63">
        <f>W$4*投入係数表!W41</f>
        <v>0</v>
      </c>
      <c r="X41" s="63">
        <f>X$4*投入係数表!X41</f>
        <v>0</v>
      </c>
      <c r="Y41" s="63">
        <f>Y$4*投入係数表!Y41</f>
        <v>0</v>
      </c>
      <c r="Z41" s="63">
        <f>Z$4*投入係数表!Z41</f>
        <v>0</v>
      </c>
      <c r="AA41" s="63">
        <f>AA$4*投入係数表!AA41</f>
        <v>0</v>
      </c>
      <c r="AB41" s="63">
        <f>AB$4*投入係数表!AB41</f>
        <v>0</v>
      </c>
      <c r="AC41" s="63">
        <f>AC$4*投入係数表!AC41</f>
        <v>0</v>
      </c>
      <c r="AD41" s="63">
        <f>AD$4*投入係数表!AD41</f>
        <v>0</v>
      </c>
      <c r="AE41" s="63">
        <f>AE$4*投入係数表!AE41</f>
        <v>0.143355386246585</v>
      </c>
      <c r="AF41" s="63">
        <f>AF$4*投入係数表!AF41</f>
        <v>0.50730667011333619</v>
      </c>
      <c r="AG41" s="63">
        <f>AG$4*投入係数表!AG41</f>
        <v>0</v>
      </c>
      <c r="AH41" s="63">
        <f>AH$4*投入係数表!AH41</f>
        <v>0</v>
      </c>
      <c r="AI41" s="63">
        <f>AI$4*投入係数表!AI41</f>
        <v>1.2563601970523079</v>
      </c>
      <c r="AJ41" s="63">
        <f>AJ$4*投入係数表!AJ41</f>
        <v>0</v>
      </c>
      <c r="AK41" s="63">
        <f>AK$4*投入係数表!AK41</f>
        <v>0.15741895261845384</v>
      </c>
      <c r="AL41" s="63">
        <f>AL$4*投入係数表!AL41</f>
        <v>0</v>
      </c>
      <c r="AM41" s="63">
        <f>AM$4*投入係数表!AM41</f>
        <v>31.99329124085471</v>
      </c>
      <c r="AN41" s="63">
        <f>AN$4*投入係数表!AN41</f>
        <v>4.4973938942665672</v>
      </c>
      <c r="AO41" s="63">
        <f>AO$4*投入係数表!AO41</f>
        <v>61.3613051069402</v>
      </c>
      <c r="AP41" s="63">
        <f>AP$4*投入係数表!AP41</f>
        <v>2.5211655917826266E-2</v>
      </c>
      <c r="AQ41" s="63">
        <f>AQ$4*投入係数表!AQ41</f>
        <v>2.0827367160448831E-2</v>
      </c>
      <c r="AR41" s="63">
        <f>AR$4*投入係数表!AR41</f>
        <v>17.512241352077083</v>
      </c>
      <c r="AS41" s="63">
        <f>AS$4*投入係数表!AS41</f>
        <v>10.897730225687898</v>
      </c>
      <c r="AT41" s="63">
        <f>AT$4*投入係数表!AT41</f>
        <v>5.5296129252407162</v>
      </c>
      <c r="AU41" s="63">
        <f>AU$4*投入係数表!AU41</f>
        <v>4.654691700808872</v>
      </c>
      <c r="AV41" s="63">
        <f>AV$4*投入係数表!AV41</f>
        <v>1.035733666044258</v>
      </c>
      <c r="AW41" s="63">
        <f>AW$4*投入係数表!AW41</f>
        <v>8.1778036236756502E-2</v>
      </c>
      <c r="AX41" s="63">
        <f>AX$4*投入係数表!AX41</f>
        <v>0.50922597651569612</v>
      </c>
      <c r="AY41" s="63">
        <f>AY$4*投入係数表!AY41</f>
        <v>3.6613877886669979</v>
      </c>
      <c r="AZ41" s="63">
        <f>AZ$4*投入係数表!AZ41</f>
        <v>2.9972474258334181</v>
      </c>
      <c r="BA41" s="63">
        <f>BA$4*投入係数表!BA41</f>
        <v>0.4318561684058364</v>
      </c>
      <c r="BB41" s="63">
        <f>BB$4*投入係数表!BB41</f>
        <v>1.4831475875598248</v>
      </c>
      <c r="BC41" s="63">
        <f>BC$4*投入係数表!BC41</f>
        <v>0.341304971954287</v>
      </c>
      <c r="BD41" s="63">
        <f>BD$4*投入係数表!BD41</f>
        <v>0.41429396715358591</v>
      </c>
      <c r="BE41" s="63">
        <f>BE$4*投入係数表!BE41</f>
        <v>0</v>
      </c>
      <c r="BF41" s="63">
        <f>BF$4*投入係数表!BF41</f>
        <v>1.6256251847301346</v>
      </c>
      <c r="BG41" s="63">
        <f>BG$4*投入係数表!BG41</f>
        <v>1.892366842398354</v>
      </c>
      <c r="BH41" s="63">
        <f>BH$4*投入係数表!BH41</f>
        <v>5.2210058071711511</v>
      </c>
      <c r="BI41" s="63">
        <f>BI$4*投入係数表!BI41</f>
        <v>2.8399014345833504</v>
      </c>
      <c r="BJ41" s="63">
        <f>BJ$4*投入係数表!BJ41</f>
        <v>0.61220086661033091</v>
      </c>
      <c r="BK41" s="63">
        <f>BK$4*投入係数表!BK41</f>
        <v>0</v>
      </c>
      <c r="BL41" s="63">
        <f>BL$4*投入係数表!BL41</f>
        <v>2.1575477739982132</v>
      </c>
      <c r="BM41" s="63">
        <f>BM$4*投入係数表!BM41</f>
        <v>1.4143572774484121</v>
      </c>
      <c r="BN41" s="63">
        <f>BN$4*投入係数表!BN41</f>
        <v>2.044423784431797</v>
      </c>
      <c r="BO41" s="63">
        <f>BO$4*投入係数表!BO41</f>
        <v>3.3441578999737676</v>
      </c>
      <c r="BP41" s="63">
        <f>BP$4*投入係数表!BP41</f>
        <v>0</v>
      </c>
      <c r="BQ41" s="63">
        <f>BQ$4*投入係数表!BQ41</f>
        <v>0</v>
      </c>
      <c r="BR41" s="63">
        <f>BR$4*投入係数表!BR41</f>
        <v>5.3248136315228961E-4</v>
      </c>
      <c r="BS41" s="63">
        <f>BS$4*投入係数表!BS41</f>
        <v>0</v>
      </c>
      <c r="BT41" s="63">
        <f>BT$4*投入係数表!BT41</f>
        <v>0</v>
      </c>
      <c r="BU41" s="63">
        <f>BU$4*投入係数表!BU41</f>
        <v>0</v>
      </c>
      <c r="BV41" s="63">
        <f>BV$4*投入係数表!BV41</f>
        <v>0</v>
      </c>
      <c r="BW41" s="63">
        <f>BW$4*投入係数表!BW41</f>
        <v>0</v>
      </c>
      <c r="BX41" s="63">
        <f>BX$4*投入係数表!BX41</f>
        <v>0</v>
      </c>
      <c r="BY41" s="63">
        <f>BY$4*投入係数表!BY41</f>
        <v>0</v>
      </c>
      <c r="BZ41" s="63">
        <f>BZ$4*投入係数表!BZ41</f>
        <v>0</v>
      </c>
      <c r="CA41" s="63">
        <f>CA$4*投入係数表!CA41</f>
        <v>0</v>
      </c>
      <c r="CB41" s="63">
        <f>CB$4*投入係数表!CB41</f>
        <v>0</v>
      </c>
      <c r="CC41" s="63">
        <f>CC$4*投入係数表!CC41</f>
        <v>0</v>
      </c>
      <c r="CD41" s="63">
        <f>CD$4*投入係数表!CD41</f>
        <v>0</v>
      </c>
      <c r="CE41" s="63">
        <f>CE$4*投入係数表!CE41</f>
        <v>0.17208887850057702</v>
      </c>
      <c r="CF41" s="63">
        <f>CF$4*投入係数表!CF41</f>
        <v>0</v>
      </c>
      <c r="CG41" s="63">
        <f>CG$4*投入係数表!CG41</f>
        <v>0</v>
      </c>
      <c r="CH41" s="63">
        <f>CH$4*投入係数表!CH41</f>
        <v>0</v>
      </c>
      <c r="CI41" s="63">
        <f>CI$4*投入係数表!CI41</f>
        <v>0</v>
      </c>
      <c r="CJ41" s="63">
        <f>CJ$4*投入係数表!CJ41</f>
        <v>0</v>
      </c>
      <c r="CK41" s="63">
        <f>CK$4*投入係数表!CK41</f>
        <v>0</v>
      </c>
      <c r="CL41" s="63">
        <f>CL$4*投入係数表!CL41</f>
        <v>1.6413394314564343E-4</v>
      </c>
      <c r="CM41" s="63">
        <f>CM$4*投入係数表!CM41</f>
        <v>0</v>
      </c>
      <c r="CN41" s="63">
        <f>CN$4*投入係数表!CN41</f>
        <v>0</v>
      </c>
      <c r="CO41" s="63">
        <f>CO$4*投入係数表!CO41</f>
        <v>0</v>
      </c>
      <c r="CP41" s="63">
        <f>CP$4*投入係数表!CP41</f>
        <v>0</v>
      </c>
      <c r="CQ41" s="63">
        <f>CQ$4*投入係数表!CQ41</f>
        <v>0</v>
      </c>
      <c r="CR41" s="63">
        <f>CR$4*投入係数表!CR41</f>
        <v>0</v>
      </c>
      <c r="CS41" s="63">
        <f>CS$4*投入係数表!CS41</f>
        <v>0</v>
      </c>
      <c r="CT41" s="63">
        <f>CT$4*投入係数表!CT41</f>
        <v>0</v>
      </c>
      <c r="CU41" s="63">
        <f>CU$4*投入係数表!CU41</f>
        <v>0</v>
      </c>
      <c r="CV41" s="63">
        <f>CV$4*投入係数表!CV41</f>
        <v>1.2487382540557979E-2</v>
      </c>
      <c r="CW41" s="63">
        <f>CW$4*投入係数表!CW41</f>
        <v>0</v>
      </c>
      <c r="CX41" s="63">
        <f>CX$4*投入係数表!CX41</f>
        <v>0</v>
      </c>
      <c r="CY41" s="63">
        <f>CY$4*投入係数表!CY41</f>
        <v>0</v>
      </c>
      <c r="CZ41" s="63">
        <f>CZ$4*投入係数表!CZ41</f>
        <v>0</v>
      </c>
      <c r="DA41" s="63">
        <f>DA$4*投入係数表!DA41</f>
        <v>0</v>
      </c>
      <c r="DB41" s="63">
        <f>DB$4*投入係数表!DB41</f>
        <v>6.7172475406477436E-3</v>
      </c>
      <c r="DC41" s="63">
        <f>DC$4*投入係数表!DC41</f>
        <v>0</v>
      </c>
      <c r="DD41" s="63">
        <f>DD$4*投入係数表!DD41</f>
        <v>0.34230218118134054</v>
      </c>
      <c r="DE41" s="345">
        <f t="shared" si="1"/>
        <v>172.43928299891181</v>
      </c>
    </row>
    <row r="42" spans="1:109" s="1" customFormat="1" ht="12">
      <c r="A42" s="30" t="s">
        <v>231</v>
      </c>
      <c r="B42" s="30" t="s">
        <v>560</v>
      </c>
      <c r="C42" s="63">
        <f>C$4*投入係数表!C42</f>
        <v>0</v>
      </c>
      <c r="D42" s="63">
        <f>D$4*投入係数表!D42</f>
        <v>0</v>
      </c>
      <c r="E42" s="63">
        <f>E$4*投入係数表!E42</f>
        <v>0</v>
      </c>
      <c r="F42" s="63">
        <f>F$4*投入係数表!F42</f>
        <v>0</v>
      </c>
      <c r="G42" s="63">
        <f>G$4*投入係数表!G42</f>
        <v>2.1810726515300225E-2</v>
      </c>
      <c r="H42" s="63">
        <f>H$4*投入係数表!H42</f>
        <v>0</v>
      </c>
      <c r="I42" s="63">
        <f>I$4*投入係数表!I42</f>
        <v>1.5989766549408379E-2</v>
      </c>
      <c r="J42" s="63">
        <f>J$4*投入係数表!J42</f>
        <v>0</v>
      </c>
      <c r="K42" s="63">
        <f>K$4*投入係数表!K42</f>
        <v>0</v>
      </c>
      <c r="L42" s="63">
        <f>L$4*投入係数表!L42</f>
        <v>0</v>
      </c>
      <c r="M42" s="63">
        <f>M$4*投入係数表!M42</f>
        <v>0</v>
      </c>
      <c r="N42" s="63">
        <f>N$4*投入係数表!N42</f>
        <v>0</v>
      </c>
      <c r="O42" s="63">
        <f>O$4*投入係数表!O42</f>
        <v>0</v>
      </c>
      <c r="P42" s="63">
        <f>P$4*投入係数表!P42</f>
        <v>0</v>
      </c>
      <c r="Q42" s="63">
        <f>Q$4*投入係数表!Q42</f>
        <v>2.9147909447161318E-2</v>
      </c>
      <c r="R42" s="63">
        <f>R$4*投入係数表!R42</f>
        <v>0</v>
      </c>
      <c r="S42" s="63">
        <f>S$4*投入係数表!S42</f>
        <v>0</v>
      </c>
      <c r="T42" s="63">
        <f>T$4*投入係数表!T42</f>
        <v>0</v>
      </c>
      <c r="U42" s="63">
        <f>U$4*投入係数表!U42</f>
        <v>0</v>
      </c>
      <c r="V42" s="63">
        <f>V$4*投入係数表!V42</f>
        <v>0</v>
      </c>
      <c r="W42" s="63">
        <f>W$4*投入係数表!W42</f>
        <v>0</v>
      </c>
      <c r="X42" s="63">
        <f>X$4*投入係数表!X42</f>
        <v>0</v>
      </c>
      <c r="Y42" s="63">
        <f>Y$4*投入係数表!Y42</f>
        <v>0</v>
      </c>
      <c r="Z42" s="63">
        <f>Z$4*投入係数表!Z42</f>
        <v>0</v>
      </c>
      <c r="AA42" s="63">
        <f>AA$4*投入係数表!AA42</f>
        <v>0</v>
      </c>
      <c r="AB42" s="63">
        <f>AB$4*投入係数表!AB42</f>
        <v>0</v>
      </c>
      <c r="AC42" s="63">
        <f>AC$4*投入係数表!AC42</f>
        <v>0</v>
      </c>
      <c r="AD42" s="63">
        <f>AD$4*投入係数表!AD42</f>
        <v>0</v>
      </c>
      <c r="AE42" s="63">
        <f>AE$4*投入係数表!AE42</f>
        <v>0</v>
      </c>
      <c r="AF42" s="63">
        <f>AF$4*投入係数表!AF42</f>
        <v>0</v>
      </c>
      <c r="AG42" s="63">
        <f>AG$4*投入係数表!AG42</f>
        <v>1.2069034879510802E-2</v>
      </c>
      <c r="AH42" s="63">
        <f>AH$4*投入係数表!AH42</f>
        <v>0</v>
      </c>
      <c r="AI42" s="63">
        <f>AI$4*投入係数表!AI42</f>
        <v>1.1127183709803048E-2</v>
      </c>
      <c r="AJ42" s="63">
        <f>AJ$4*投入係数表!AJ42</f>
        <v>0.218539428155163</v>
      </c>
      <c r="AK42" s="63">
        <f>AK$4*投入係数表!AK42</f>
        <v>1.8703241895261846E-2</v>
      </c>
      <c r="AL42" s="63">
        <f>AL$4*投入係数表!AL42</f>
        <v>0</v>
      </c>
      <c r="AM42" s="63">
        <f>AM$4*投入係数表!AM42</f>
        <v>0</v>
      </c>
      <c r="AN42" s="63">
        <f>AN$4*投入係数表!AN42</f>
        <v>0.34251675353685779</v>
      </c>
      <c r="AO42" s="63">
        <f>AO$4*投入係数表!AO42</f>
        <v>0</v>
      </c>
      <c r="AP42" s="63">
        <f>AP$4*投入係数表!AP42</f>
        <v>0</v>
      </c>
      <c r="AQ42" s="63">
        <f>AQ$4*投入係数表!AQ42</f>
        <v>0</v>
      </c>
      <c r="AR42" s="63">
        <f>AR$4*投入係数表!AR42</f>
        <v>1.8298846943610805</v>
      </c>
      <c r="AS42" s="63">
        <f>AS$4*投入係数表!AS42</f>
        <v>0.67974045207917733</v>
      </c>
      <c r="AT42" s="63">
        <f>AT$4*投入係数表!AT42</f>
        <v>5.5770885568891595</v>
      </c>
      <c r="AU42" s="63">
        <f>AU$4*投入係数表!AU42</f>
        <v>2.552643863496046</v>
      </c>
      <c r="AV42" s="63">
        <f>AV$4*投入係数表!AV42</f>
        <v>0.4221554711434517</v>
      </c>
      <c r="AW42" s="63">
        <f>AW$4*投入係数表!AW42</f>
        <v>0</v>
      </c>
      <c r="AX42" s="63">
        <f>AX$4*投入係数表!AX42</f>
        <v>4.2934739196421441E-2</v>
      </c>
      <c r="AY42" s="63">
        <f>AY$4*投入係数表!AY42</f>
        <v>0.91693257893712377</v>
      </c>
      <c r="AZ42" s="63">
        <f>AZ$4*投入係数表!AZ42</f>
        <v>0.11100916391975624</v>
      </c>
      <c r="BA42" s="63">
        <f>BA$4*投入係数表!BA42</f>
        <v>0.25387360527623437</v>
      </c>
      <c r="BB42" s="63">
        <f>BB$4*投入係数表!BB42</f>
        <v>0.22395794325915583</v>
      </c>
      <c r="BC42" s="63">
        <f>BC$4*投入係数表!BC42</f>
        <v>2.5924608666960908E-2</v>
      </c>
      <c r="BD42" s="63">
        <f>BD$4*投入係数表!BD42</f>
        <v>0.19559296855657343</v>
      </c>
      <c r="BE42" s="63">
        <f>BE$4*投入係数表!BE42</f>
        <v>0</v>
      </c>
      <c r="BF42" s="63">
        <f>BF$4*投入係数表!BF42</f>
        <v>1.21704559284609E-2</v>
      </c>
      <c r="BG42" s="63">
        <f>BG$4*投入係数表!BG42</f>
        <v>1.9713960832174571</v>
      </c>
      <c r="BH42" s="63">
        <f>BH$4*投入係数表!BH42</f>
        <v>4.5188252336328789</v>
      </c>
      <c r="BI42" s="63">
        <f>BI$4*投入係数表!BI42</f>
        <v>1.3230826860831955</v>
      </c>
      <c r="BJ42" s="63">
        <f>BJ$4*投入係数表!BJ42</f>
        <v>0.32722630755677012</v>
      </c>
      <c r="BK42" s="63">
        <f>BK$4*投入係数表!BK42</f>
        <v>0</v>
      </c>
      <c r="BL42" s="63">
        <f>BL$4*投入係数表!BL42</f>
        <v>2.7707576727936525E-2</v>
      </c>
      <c r="BM42" s="63">
        <f>BM$4*投入係数表!BM42</f>
        <v>2.6042863489437323E-2</v>
      </c>
      <c r="BN42" s="63">
        <f>BN$4*投入係数表!BN42</f>
        <v>0.10703789447286895</v>
      </c>
      <c r="BO42" s="63">
        <f>BO$4*投入係数表!BO42</f>
        <v>1.0031569140034917</v>
      </c>
      <c r="BP42" s="63">
        <f>BP$4*投入係数表!BP42</f>
        <v>0</v>
      </c>
      <c r="BQ42" s="63">
        <f>BQ$4*投入係数表!BQ42</f>
        <v>0</v>
      </c>
      <c r="BR42" s="63">
        <f>BR$4*投入係数表!BR42</f>
        <v>2.6624068157614484E-3</v>
      </c>
      <c r="BS42" s="63">
        <f>BS$4*投入係数表!BS42</f>
        <v>0</v>
      </c>
      <c r="BT42" s="63">
        <f>BT$4*投入係数表!BT42</f>
        <v>0</v>
      </c>
      <c r="BU42" s="63">
        <f>BU$4*投入係数表!BU42</f>
        <v>0</v>
      </c>
      <c r="BV42" s="63">
        <f>BV$4*投入係数表!BV42</f>
        <v>0</v>
      </c>
      <c r="BW42" s="63">
        <f>BW$4*投入係数表!BW42</f>
        <v>0</v>
      </c>
      <c r="BX42" s="63">
        <f>BX$4*投入係数表!BX42</f>
        <v>0</v>
      </c>
      <c r="BY42" s="63">
        <f>BY$4*投入係数表!BY42</f>
        <v>0</v>
      </c>
      <c r="BZ42" s="63">
        <f>BZ$4*投入係数表!BZ42</f>
        <v>0</v>
      </c>
      <c r="CA42" s="63">
        <f>CA$4*投入係数表!CA42</f>
        <v>4.1477425910947966E-4</v>
      </c>
      <c r="CB42" s="63">
        <f>CB$4*投入係数表!CB42</f>
        <v>0</v>
      </c>
      <c r="CC42" s="63">
        <f>CC$4*投入係数表!CC42</f>
        <v>0</v>
      </c>
      <c r="CD42" s="63">
        <f>CD$4*投入係数表!CD42</f>
        <v>0</v>
      </c>
      <c r="CE42" s="63">
        <f>CE$4*投入係数表!CE42</f>
        <v>0</v>
      </c>
      <c r="CF42" s="63">
        <f>CF$4*投入係数表!CF42</f>
        <v>0</v>
      </c>
      <c r="CG42" s="63">
        <f>CG$4*投入係数表!CG42</f>
        <v>0</v>
      </c>
      <c r="CH42" s="63">
        <f>CH$4*投入係数表!CH42</f>
        <v>0</v>
      </c>
      <c r="CI42" s="63">
        <f>CI$4*投入係数表!CI42</f>
        <v>0</v>
      </c>
      <c r="CJ42" s="63">
        <f>CJ$4*投入係数表!CJ42</f>
        <v>0</v>
      </c>
      <c r="CK42" s="63">
        <f>CK$4*投入係数表!CK42</f>
        <v>0</v>
      </c>
      <c r="CL42" s="63">
        <f>CL$4*投入係数表!CL42</f>
        <v>2.4620091471846516E-4</v>
      </c>
      <c r="CM42" s="63">
        <f>CM$4*投入係数表!CM42</f>
        <v>0</v>
      </c>
      <c r="CN42" s="63">
        <f>CN$4*投入係数表!CN42</f>
        <v>0</v>
      </c>
      <c r="CO42" s="63">
        <f>CO$4*投入係数表!CO42</f>
        <v>0</v>
      </c>
      <c r="CP42" s="63">
        <f>CP$4*投入係数表!CP42</f>
        <v>0</v>
      </c>
      <c r="CQ42" s="63">
        <f>CQ$4*投入係数表!CQ42</f>
        <v>5.565852382463112E-4</v>
      </c>
      <c r="CR42" s="63">
        <f>CR$4*投入係数表!CR42</f>
        <v>7.0037656913533842E-4</v>
      </c>
      <c r="CS42" s="63">
        <f>CS$4*投入係数表!CS42</f>
        <v>5.6063239333968714E-4</v>
      </c>
      <c r="CT42" s="63">
        <f>CT$4*投入係数表!CT42</f>
        <v>0</v>
      </c>
      <c r="CU42" s="63">
        <f>CU$4*投入係数表!CU42</f>
        <v>0</v>
      </c>
      <c r="CV42" s="63">
        <f>CV$4*投入係数表!CV42</f>
        <v>0</v>
      </c>
      <c r="CW42" s="63">
        <f>CW$4*投入係数表!CW42</f>
        <v>0</v>
      </c>
      <c r="CX42" s="63">
        <f>CX$4*投入係数表!CX42</f>
        <v>2.1655990263466777E-3</v>
      </c>
      <c r="CY42" s="63">
        <f>CY$4*投入係数表!CY42</f>
        <v>2.450471879201538E-3</v>
      </c>
      <c r="CZ42" s="63">
        <f>CZ$4*投入係数表!CZ42</f>
        <v>0</v>
      </c>
      <c r="DA42" s="63">
        <f>DA$4*投入係数表!DA42</f>
        <v>2.478855363747236E-4</v>
      </c>
      <c r="DB42" s="63">
        <f>DB$4*投入係数表!DB42</f>
        <v>2.3510366392267106E-3</v>
      </c>
      <c r="DC42" s="63">
        <f>DC$4*投入係数表!DC42</f>
        <v>1.8564586195373707E-3</v>
      </c>
      <c r="DD42" s="63">
        <f>DD$4*投入係数表!DD42</f>
        <v>8.3850766863026061E-2</v>
      </c>
      <c r="DE42" s="345">
        <f t="shared" si="1"/>
        <v>22.916351900336135</v>
      </c>
    </row>
    <row r="43" spans="1:109" s="1" customFormat="1" ht="12">
      <c r="A43" s="30" t="s">
        <v>232</v>
      </c>
      <c r="B43" s="30" t="s">
        <v>327</v>
      </c>
      <c r="C43" s="63">
        <f>C$4*投入係数表!C43</f>
        <v>0</v>
      </c>
      <c r="D43" s="63">
        <f>D$4*投入係数表!D43</f>
        <v>0</v>
      </c>
      <c r="E43" s="63">
        <f>E$4*投入係数表!E43</f>
        <v>0</v>
      </c>
      <c r="F43" s="63">
        <f>F$4*投入係数表!F43</f>
        <v>0</v>
      </c>
      <c r="G43" s="63">
        <f>G$4*投入係数表!G43</f>
        <v>0</v>
      </c>
      <c r="H43" s="63">
        <f>H$4*投入係数表!H43</f>
        <v>0</v>
      </c>
      <c r="I43" s="63">
        <f>I$4*投入係数表!I43</f>
        <v>0</v>
      </c>
      <c r="J43" s="63">
        <f>J$4*投入係数表!J43</f>
        <v>0</v>
      </c>
      <c r="K43" s="63">
        <f>K$4*投入係数表!K43</f>
        <v>0</v>
      </c>
      <c r="L43" s="63">
        <f>L$4*投入係数表!L43</f>
        <v>0</v>
      </c>
      <c r="M43" s="63">
        <f>M$4*投入係数表!M43</f>
        <v>0</v>
      </c>
      <c r="N43" s="63">
        <f>N$4*投入係数表!N43</f>
        <v>0</v>
      </c>
      <c r="O43" s="63">
        <f>O$4*投入係数表!O43</f>
        <v>0</v>
      </c>
      <c r="P43" s="63">
        <f>P$4*投入係数表!P43</f>
        <v>4.9253804856425158E-3</v>
      </c>
      <c r="Q43" s="63">
        <f>Q$4*投入係数表!Q43</f>
        <v>1.5448392006995497</v>
      </c>
      <c r="R43" s="63">
        <f>R$4*投入係数表!R43</f>
        <v>0</v>
      </c>
      <c r="S43" s="63">
        <f>S$4*投入係数表!S43</f>
        <v>0</v>
      </c>
      <c r="T43" s="63">
        <f>T$4*投入係数表!T43</f>
        <v>0</v>
      </c>
      <c r="U43" s="63">
        <f>U$4*投入係数表!U43</f>
        <v>0</v>
      </c>
      <c r="V43" s="63">
        <f>V$4*投入係数表!V43</f>
        <v>2.0039715071687527E-2</v>
      </c>
      <c r="W43" s="63">
        <f>W$4*投入係数表!W43</f>
        <v>0</v>
      </c>
      <c r="X43" s="63">
        <f>X$4*投入係数表!X43</f>
        <v>0</v>
      </c>
      <c r="Y43" s="63">
        <f>Y$4*投入係数表!Y43</f>
        <v>0</v>
      </c>
      <c r="Z43" s="63">
        <f>Z$4*投入係数表!Z43</f>
        <v>0</v>
      </c>
      <c r="AA43" s="63">
        <f>AA$4*投入係数表!AA43</f>
        <v>0</v>
      </c>
      <c r="AB43" s="63">
        <f>AB$4*投入係数表!AB43</f>
        <v>1.8157328297700951E-3</v>
      </c>
      <c r="AC43" s="63">
        <f>AC$4*投入係数表!AC43</f>
        <v>0</v>
      </c>
      <c r="AD43" s="63">
        <f>AD$4*投入係数表!AD43</f>
        <v>0</v>
      </c>
      <c r="AE43" s="63">
        <f>AE$4*投入係数表!AE43</f>
        <v>5.9540575757367573E-3</v>
      </c>
      <c r="AF43" s="63">
        <f>AF$4*投入係数表!AF43</f>
        <v>0</v>
      </c>
      <c r="AG43" s="63">
        <f>AG$4*投入係数表!AG43</f>
        <v>0</v>
      </c>
      <c r="AH43" s="63">
        <f>AH$4*投入係数表!AH43</f>
        <v>6.4011607438148781E-3</v>
      </c>
      <c r="AI43" s="63">
        <f>AI$4*投入係数表!AI43</f>
        <v>0.3145958303407953</v>
      </c>
      <c r="AJ43" s="63">
        <f>AJ$4*投入係数表!AJ43</f>
        <v>0.1092697140775815</v>
      </c>
      <c r="AK43" s="63">
        <f>AK$4*投入係数表!AK43</f>
        <v>0.18391521197007482</v>
      </c>
      <c r="AL43" s="63">
        <f>AL$4*投入係数表!AL43</f>
        <v>3.8311283687168089E-3</v>
      </c>
      <c r="AM43" s="63">
        <f>AM$4*投入係数表!AM43</f>
        <v>0</v>
      </c>
      <c r="AN43" s="63">
        <f>AN$4*投入係数表!AN43</f>
        <v>3.9091586001489202E-2</v>
      </c>
      <c r="AO43" s="63">
        <f>AO$4*投入係数表!AO43</f>
        <v>0</v>
      </c>
      <c r="AP43" s="63">
        <f>AP$4*投入係数表!AP43</f>
        <v>0</v>
      </c>
      <c r="AQ43" s="63">
        <f>AQ$4*投入係数表!AQ43</f>
        <v>7.3546640285334919E-2</v>
      </c>
      <c r="AR43" s="63">
        <f>AR$4*投入係数表!AR43</f>
        <v>9.9399778865897961</v>
      </c>
      <c r="AS43" s="63">
        <f>AS$4*投入係数表!AS43</f>
        <v>6.6201913589533676</v>
      </c>
      <c r="AT43" s="63">
        <f>AT$4*投入係数表!AT43</f>
        <v>2.6318376036674924</v>
      </c>
      <c r="AU43" s="63">
        <f>AU$4*投入係数表!AU43</f>
        <v>2.0884952061911202</v>
      </c>
      <c r="AV43" s="63">
        <f>AV$4*投入係数表!AV43</f>
        <v>0.43326482564722674</v>
      </c>
      <c r="AW43" s="63">
        <f>AW$4*投入係数表!AW43</f>
        <v>8.1778036236756502E-3</v>
      </c>
      <c r="AX43" s="63">
        <f>AX$4*投入係数表!AX43</f>
        <v>0.4712836488537423</v>
      </c>
      <c r="AY43" s="63">
        <f>AY$4*投入係数表!AY43</f>
        <v>0.87155070412985991</v>
      </c>
      <c r="AZ43" s="63">
        <f>AZ$4*投入係数表!AZ43</f>
        <v>2.4399361130934176</v>
      </c>
      <c r="BA43" s="63">
        <f>BA$4*投入係数表!BA43</f>
        <v>2.7103943623797261E-3</v>
      </c>
      <c r="BB43" s="63">
        <f>BB$4*投入係数表!BB43</f>
        <v>0.95937108164197171</v>
      </c>
      <c r="BC43" s="63">
        <f>BC$4*投入係数表!BC43</f>
        <v>0.58405358038128463</v>
      </c>
      <c r="BD43" s="63">
        <f>BD$4*投入係数表!BD43</f>
        <v>6.8498803334158614E-2</v>
      </c>
      <c r="BE43" s="63">
        <f>BE$4*投入係数表!BE43</f>
        <v>0</v>
      </c>
      <c r="BF43" s="63">
        <f>BF$4*投入係数表!BF43</f>
        <v>0.66763643950414087</v>
      </c>
      <c r="BG43" s="63">
        <f>BG$4*投入係数表!BG43</f>
        <v>0.91934015585766726</v>
      </c>
      <c r="BH43" s="63">
        <f>BH$4*投入係数表!BH43</f>
        <v>3.6621713435973695</v>
      </c>
      <c r="BI43" s="63">
        <f>BI$4*投入係数表!BI43</f>
        <v>2.0157915376556179</v>
      </c>
      <c r="BJ43" s="63">
        <f>BJ$4*投入係数表!BJ43</f>
        <v>0.20047106204714216</v>
      </c>
      <c r="BK43" s="63">
        <f>BK$4*投入係数表!BK43</f>
        <v>0</v>
      </c>
      <c r="BL43" s="63">
        <f>BL$4*投入係数表!BL43</f>
        <v>2.6365341177102226E-2</v>
      </c>
      <c r="BM43" s="63">
        <f>BM$4*投入係数表!BM43</f>
        <v>6.855400830307766E-2</v>
      </c>
      <c r="BN43" s="63">
        <f>BN$4*投入係数表!BN43</f>
        <v>3.9145287121506361E-2</v>
      </c>
      <c r="BO43" s="63">
        <f>BO$4*投入係数表!BO43</f>
        <v>9.0455988638727825E-3</v>
      </c>
      <c r="BP43" s="63">
        <f>BP$4*投入係数表!BP43</f>
        <v>0</v>
      </c>
      <c r="BQ43" s="63">
        <f>BQ$4*投入係数表!BQ43</f>
        <v>0</v>
      </c>
      <c r="BR43" s="63">
        <f>BR$4*投入係数表!BR43</f>
        <v>0</v>
      </c>
      <c r="BS43" s="63">
        <f>BS$4*投入係数表!BS43</f>
        <v>0</v>
      </c>
      <c r="BT43" s="63">
        <f>BT$4*投入係数表!BT43</f>
        <v>0</v>
      </c>
      <c r="BU43" s="63">
        <f>BU$4*投入係数表!BU43</f>
        <v>0</v>
      </c>
      <c r="BV43" s="63">
        <f>BV$4*投入係数表!BV43</f>
        <v>0</v>
      </c>
      <c r="BW43" s="63">
        <f>BW$4*投入係数表!BW43</f>
        <v>0</v>
      </c>
      <c r="BX43" s="63">
        <f>BX$4*投入係数表!BX43</f>
        <v>0</v>
      </c>
      <c r="BY43" s="63">
        <f>BY$4*投入係数表!BY43</f>
        <v>0</v>
      </c>
      <c r="BZ43" s="63">
        <f>BZ$4*投入係数表!BZ43</f>
        <v>0</v>
      </c>
      <c r="CA43" s="63">
        <f>CA$4*投入係数表!CA43</f>
        <v>0</v>
      </c>
      <c r="CB43" s="63">
        <f>CB$4*投入係数表!CB43</f>
        <v>0</v>
      </c>
      <c r="CC43" s="63">
        <f>CC$4*投入係数表!CC43</f>
        <v>0</v>
      </c>
      <c r="CD43" s="63">
        <f>CD$4*投入係数表!CD43</f>
        <v>0</v>
      </c>
      <c r="CE43" s="63">
        <f>CE$4*投入係数表!CE43</f>
        <v>0</v>
      </c>
      <c r="CF43" s="63">
        <f>CF$4*投入係数表!CF43</f>
        <v>0</v>
      </c>
      <c r="CG43" s="63">
        <f>CG$4*投入係数表!CG43</f>
        <v>0</v>
      </c>
      <c r="CH43" s="63">
        <f>CH$4*投入係数表!CH43</f>
        <v>0</v>
      </c>
      <c r="CI43" s="63">
        <f>CI$4*投入係数表!CI43</f>
        <v>0</v>
      </c>
      <c r="CJ43" s="63">
        <f>CJ$4*投入係数表!CJ43</f>
        <v>0</v>
      </c>
      <c r="CK43" s="63">
        <f>CK$4*投入係数表!CK43</f>
        <v>0</v>
      </c>
      <c r="CL43" s="63">
        <f>CL$4*投入係数表!CL43</f>
        <v>2.3799421756118297E-3</v>
      </c>
      <c r="CM43" s="63">
        <f>CM$4*投入係数表!CM43</f>
        <v>0</v>
      </c>
      <c r="CN43" s="63">
        <f>CN$4*投入係数表!CN43</f>
        <v>0</v>
      </c>
      <c r="CO43" s="63">
        <f>CO$4*投入係数表!CO43</f>
        <v>0</v>
      </c>
      <c r="CP43" s="63">
        <f>CP$4*投入係数表!CP43</f>
        <v>0</v>
      </c>
      <c r="CQ43" s="63">
        <f>CQ$4*投入係数表!CQ43</f>
        <v>0</v>
      </c>
      <c r="CR43" s="63">
        <f>CR$4*投入係数表!CR43</f>
        <v>0</v>
      </c>
      <c r="CS43" s="63">
        <f>CS$4*投入係数表!CS43</f>
        <v>0</v>
      </c>
      <c r="CT43" s="63">
        <f>CT$4*投入係数表!CT43</f>
        <v>0</v>
      </c>
      <c r="CU43" s="63">
        <f>CU$4*投入係数表!CU43</f>
        <v>0</v>
      </c>
      <c r="CV43" s="63">
        <f>CV$4*投入係数表!CV43</f>
        <v>6.9304973100096784E-2</v>
      </c>
      <c r="CW43" s="63">
        <f>CW$4*投入係数表!CW43</f>
        <v>0</v>
      </c>
      <c r="CX43" s="63">
        <f>CX$4*投入係数表!CX43</f>
        <v>0</v>
      </c>
      <c r="CY43" s="63">
        <f>CY$4*投入係数表!CY43</f>
        <v>0</v>
      </c>
      <c r="CZ43" s="63">
        <f>CZ$4*投入係数表!CZ43</f>
        <v>0</v>
      </c>
      <c r="DA43" s="63">
        <f>DA$4*投入係数表!DA43</f>
        <v>0</v>
      </c>
      <c r="DB43" s="63">
        <f>DB$4*投入係数表!DB43</f>
        <v>0</v>
      </c>
      <c r="DC43" s="63">
        <f>DC$4*投入係数表!DC43</f>
        <v>0</v>
      </c>
      <c r="DD43" s="63">
        <f>DD$4*投入係数表!DD43</f>
        <v>6.4745528843602393E-2</v>
      </c>
      <c r="DE43" s="345">
        <f t="shared" si="1"/>
        <v>37.17252558716649</v>
      </c>
    </row>
    <row r="44" spans="1:109" s="1" customFormat="1" ht="12">
      <c r="A44" s="30" t="s">
        <v>233</v>
      </c>
      <c r="B44" s="30" t="s">
        <v>328</v>
      </c>
      <c r="C44" s="63">
        <f>C$4*投入係数表!C44</f>
        <v>0</v>
      </c>
      <c r="D44" s="63">
        <f>D$4*投入係数表!D44</f>
        <v>0</v>
      </c>
      <c r="E44" s="63">
        <f>E$4*投入係数表!E44</f>
        <v>0</v>
      </c>
      <c r="F44" s="63">
        <f>F$4*投入係数表!F44</f>
        <v>0</v>
      </c>
      <c r="G44" s="63">
        <f>G$4*投入係数表!G44</f>
        <v>0</v>
      </c>
      <c r="H44" s="63">
        <f>H$4*投入係数表!H44</f>
        <v>0</v>
      </c>
      <c r="I44" s="63">
        <f>I$4*投入係数表!I44</f>
        <v>0</v>
      </c>
      <c r="J44" s="63">
        <f>J$4*投入係数表!J44</f>
        <v>0</v>
      </c>
      <c r="K44" s="63">
        <f>K$4*投入係数表!K44</f>
        <v>0</v>
      </c>
      <c r="L44" s="63">
        <f>L$4*投入係数表!L44</f>
        <v>0</v>
      </c>
      <c r="M44" s="63">
        <f>M$4*投入係数表!M44</f>
        <v>0</v>
      </c>
      <c r="N44" s="63">
        <f>N$4*投入係数表!N44</f>
        <v>0</v>
      </c>
      <c r="O44" s="63">
        <f>O$4*投入係数表!O44</f>
        <v>0</v>
      </c>
      <c r="P44" s="63">
        <f>P$4*投入係数表!P44</f>
        <v>2.4626902428212579E-3</v>
      </c>
      <c r="Q44" s="63">
        <f>Q$4*投入係数表!Q44</f>
        <v>2.5909252841921169E-2</v>
      </c>
      <c r="R44" s="63">
        <f>R$4*投入係数表!R44</f>
        <v>4.2575692026671608E-2</v>
      </c>
      <c r="S44" s="63">
        <f>S$4*投入係数表!S44</f>
        <v>0</v>
      </c>
      <c r="T44" s="63">
        <f>T$4*投入係数表!T44</f>
        <v>-5.971760933230804E-2</v>
      </c>
      <c r="U44" s="63">
        <f>U$4*投入係数表!U44</f>
        <v>0</v>
      </c>
      <c r="V44" s="63">
        <f>V$4*投入係数表!V44</f>
        <v>3.1435025778360748</v>
      </c>
      <c r="W44" s="63">
        <f>W$4*投入係数表!W44</f>
        <v>0</v>
      </c>
      <c r="X44" s="63">
        <f>X$4*投入係数表!X44</f>
        <v>2.9755041619864465E-2</v>
      </c>
      <c r="Y44" s="63">
        <f>Y$4*投入係数表!Y44</f>
        <v>0</v>
      </c>
      <c r="Z44" s="63">
        <f>Z$4*投入係数表!Z44</f>
        <v>0</v>
      </c>
      <c r="AA44" s="63">
        <f>AA$4*投入係数表!AA44</f>
        <v>0</v>
      </c>
      <c r="AB44" s="63">
        <f>AB$4*投入係数表!AB44</f>
        <v>0.46680840387180267</v>
      </c>
      <c r="AC44" s="63">
        <f>AC$4*投入係数表!AC44</f>
        <v>0</v>
      </c>
      <c r="AD44" s="63">
        <f>AD$4*投入係数表!AD44</f>
        <v>0</v>
      </c>
      <c r="AE44" s="63">
        <f>AE$4*投入係数表!AE44</f>
        <v>5.7479555827304844E-2</v>
      </c>
      <c r="AF44" s="63">
        <f>AF$4*投入係数表!AF44</f>
        <v>-2.4234395069108417E-3</v>
      </c>
      <c r="AG44" s="63">
        <f>AG$4*投入係数表!AG44</f>
        <v>0</v>
      </c>
      <c r="AH44" s="63">
        <f>AH$4*投入係数表!AH44</f>
        <v>0.4555492729348255</v>
      </c>
      <c r="AI44" s="63">
        <f>AI$4*投入係数表!AI44</f>
        <v>0</v>
      </c>
      <c r="AJ44" s="63">
        <f>AJ$4*投入係数表!AJ44</f>
        <v>3.1870333272627933</v>
      </c>
      <c r="AK44" s="63">
        <f>AK$4*投入係数表!AK44</f>
        <v>1.8516209476309227</v>
      </c>
      <c r="AL44" s="63">
        <f>AL$4*投入係数表!AL44</f>
        <v>0.68565929775417001</v>
      </c>
      <c r="AM44" s="63">
        <f>AM$4*投入係数表!AM44</f>
        <v>1.464605671917206</v>
      </c>
      <c r="AN44" s="63">
        <f>AN$4*投入係数表!AN44</f>
        <v>0.1588483494663688</v>
      </c>
      <c r="AO44" s="63">
        <f>AO$4*投入係数表!AO44</f>
        <v>-2.4006983849847226E-2</v>
      </c>
      <c r="AP44" s="63">
        <f>AP$4*投入係数表!AP44</f>
        <v>22.980017729487066</v>
      </c>
      <c r="AQ44" s="63">
        <f>AQ$4*投入係数表!AQ44</f>
        <v>55.163234490120018</v>
      </c>
      <c r="AR44" s="63">
        <f>AR$4*投入係数表!AR44</f>
        <v>6.3970936660875055E-2</v>
      </c>
      <c r="AS44" s="63">
        <f>AS$4*投入係数表!AS44</f>
        <v>2.2482820874030165</v>
      </c>
      <c r="AT44" s="63">
        <f>AT$4*投入係数表!AT44</f>
        <v>5.5635505838019079E-4</v>
      </c>
      <c r="AU44" s="63">
        <f>AU$4*投入係数表!AU44</f>
        <v>7.7493249747191309E-2</v>
      </c>
      <c r="AV44" s="63">
        <f>AV$4*投入係数表!AV44</f>
        <v>0.5981960117417332</v>
      </c>
      <c r="AW44" s="63">
        <f>AW$4*投入係数表!AW44</f>
        <v>-0.3193886637468879</v>
      </c>
      <c r="AX44" s="63">
        <f>AX$4*投入係数表!AX44</f>
        <v>1.9490374630561544</v>
      </c>
      <c r="AY44" s="63">
        <f>AY$4*投入係数表!AY44</f>
        <v>0.89046893145915307</v>
      </c>
      <c r="AZ44" s="63">
        <f>AZ$4*投入係数表!AZ44</f>
        <v>9.0619725648780597E-2</v>
      </c>
      <c r="BA44" s="63">
        <f>BA$4*投入係数表!BA44</f>
        <v>0.1237746758820075</v>
      </c>
      <c r="BB44" s="63">
        <f>BB$4*投入係数表!BB44</f>
        <v>9.9346004150590588</v>
      </c>
      <c r="BC44" s="63">
        <f>BC$4*投入係数表!BC44</f>
        <v>0.11462533584152136</v>
      </c>
      <c r="BD44" s="63">
        <f>BD$4*投入係数表!BD44</f>
        <v>-6.602294297268301E-3</v>
      </c>
      <c r="BE44" s="63">
        <f>BE$4*投入係数表!BE44</f>
        <v>0</v>
      </c>
      <c r="BF44" s="63">
        <f>BF$4*投入係数表!BF44</f>
        <v>-0.7731137242174686</v>
      </c>
      <c r="BG44" s="63">
        <f>BG$4*投入係数表!BG44</f>
        <v>0.52085938463898307</v>
      </c>
      <c r="BH44" s="63">
        <f>BH$4*投入係数表!BH44</f>
        <v>2.4356788493340342E-2</v>
      </c>
      <c r="BI44" s="63">
        <f>BI$4*投入係数表!BI44</f>
        <v>1.8729770384721192E-2</v>
      </c>
      <c r="BJ44" s="63">
        <f>BJ$4*投入係数表!BJ44</f>
        <v>1.9368381308545641</v>
      </c>
      <c r="BK44" s="63">
        <f>BK$4*投入係数表!BK44</f>
        <v>0</v>
      </c>
      <c r="BL44" s="63">
        <f>BL$4*投入係数表!BL44</f>
        <v>8.0534133050057712E-3</v>
      </c>
      <c r="BM44" s="63">
        <f>BM$4*投入係数表!BM44</f>
        <v>0</v>
      </c>
      <c r="BN44" s="63">
        <f>BN$4*投入係数表!BN44</f>
        <v>-3.0582255563676845E-4</v>
      </c>
      <c r="BO44" s="63">
        <f>BO$4*投入係数表!BO44</f>
        <v>-9.0455988638727823E-4</v>
      </c>
      <c r="BP44" s="63">
        <f>BP$4*投入係数表!BP44</f>
        <v>1.2827107269249962E-4</v>
      </c>
      <c r="BQ44" s="63">
        <f>BQ$4*投入係数表!BQ44</f>
        <v>0</v>
      </c>
      <c r="BR44" s="63">
        <f>BR$4*投入係数表!BR44</f>
        <v>1.5974440894568689E-3</v>
      </c>
      <c r="BS44" s="63">
        <f>BS$4*投入係数表!BS44</f>
        <v>0</v>
      </c>
      <c r="BT44" s="63">
        <f>BT$4*投入係数表!BT44</f>
        <v>0</v>
      </c>
      <c r="BU44" s="63">
        <f>BU$4*投入係数表!BU44</f>
        <v>0</v>
      </c>
      <c r="BV44" s="63">
        <f>BV$4*投入係数表!BV44</f>
        <v>0</v>
      </c>
      <c r="BW44" s="63">
        <f>BW$4*投入係数表!BW44</f>
        <v>0</v>
      </c>
      <c r="BX44" s="63">
        <f>BX$4*投入係数表!BX44</f>
        <v>0</v>
      </c>
      <c r="BY44" s="63">
        <f>BY$4*投入係数表!BY44</f>
        <v>0</v>
      </c>
      <c r="BZ44" s="63">
        <f>BZ$4*投入係数表!BZ44</f>
        <v>0</v>
      </c>
      <c r="CA44" s="63">
        <f>CA$4*投入係数表!CA44</f>
        <v>0</v>
      </c>
      <c r="CB44" s="63">
        <f>CB$4*投入係数表!CB44</f>
        <v>0</v>
      </c>
      <c r="CC44" s="63">
        <f>CC$4*投入係数表!CC44</f>
        <v>0</v>
      </c>
      <c r="CD44" s="63">
        <f>CD$4*投入係数表!CD44</f>
        <v>0</v>
      </c>
      <c r="CE44" s="63">
        <f>CE$4*投入係数表!CE44</f>
        <v>0</v>
      </c>
      <c r="CF44" s="63">
        <f>CF$4*投入係数表!CF44</f>
        <v>0</v>
      </c>
      <c r="CG44" s="63">
        <f>CG$4*投入係数表!CG44</f>
        <v>0</v>
      </c>
      <c r="CH44" s="63">
        <f>CH$4*投入係数表!CH44</f>
        <v>0</v>
      </c>
      <c r="CI44" s="63">
        <f>CI$4*投入係数表!CI44</f>
        <v>0</v>
      </c>
      <c r="CJ44" s="63">
        <f>CJ$4*投入係数表!CJ44</f>
        <v>0</v>
      </c>
      <c r="CK44" s="63">
        <f>CK$4*投入係数表!CK44</f>
        <v>2.9263534384652901E-2</v>
      </c>
      <c r="CL44" s="63">
        <f>CL$4*投入係数表!CL44</f>
        <v>3.2826788629128687E-4</v>
      </c>
      <c r="CM44" s="63">
        <f>CM$4*投入係数表!CM44</f>
        <v>0</v>
      </c>
      <c r="CN44" s="63">
        <f>CN$4*投入係数表!CN44</f>
        <v>8.4855067544633775E-3</v>
      </c>
      <c r="CO44" s="63">
        <f>CO$4*投入係数表!CO44</f>
        <v>0</v>
      </c>
      <c r="CP44" s="63">
        <f>CP$4*投入係数表!CP44</f>
        <v>0</v>
      </c>
      <c r="CQ44" s="63">
        <f>CQ$4*投入係数表!CQ44</f>
        <v>0</v>
      </c>
      <c r="CR44" s="63">
        <f>CR$4*投入係数表!CR44</f>
        <v>0</v>
      </c>
      <c r="CS44" s="63">
        <f>CS$4*投入係数表!CS44</f>
        <v>0</v>
      </c>
      <c r="CT44" s="63">
        <f>CT$4*投入係数表!CT44</f>
        <v>0</v>
      </c>
      <c r="CU44" s="63">
        <f>CU$4*投入係数表!CU44</f>
        <v>0</v>
      </c>
      <c r="CV44" s="63">
        <f>CV$4*投入係数表!CV44</f>
        <v>0</v>
      </c>
      <c r="CW44" s="63">
        <f>CW$4*投入係数表!CW44</f>
        <v>0</v>
      </c>
      <c r="CX44" s="63">
        <f>CX$4*投入係数表!CX44</f>
        <v>0</v>
      </c>
      <c r="CY44" s="63">
        <f>CY$4*投入係数表!CY44</f>
        <v>0</v>
      </c>
      <c r="CZ44" s="63">
        <f>CZ$4*投入係数表!CZ44</f>
        <v>0</v>
      </c>
      <c r="DA44" s="63">
        <f>DA$4*投入係数表!DA44</f>
        <v>0</v>
      </c>
      <c r="DB44" s="63">
        <f>DB$4*投入係数表!DB44</f>
        <v>3.3586237703238717E-4</v>
      </c>
      <c r="DC44" s="63">
        <f>DC$4*投入係数表!DC44</f>
        <v>0</v>
      </c>
      <c r="DD44" s="63">
        <f>DD$4*投入係数表!DD44</f>
        <v>0.16610943055776681</v>
      </c>
      <c r="DE44" s="345">
        <f t="shared" si="1"/>
        <v>107.33531019580396</v>
      </c>
    </row>
    <row r="45" spans="1:109" s="1" customFormat="1" ht="12">
      <c r="A45" s="30" t="s">
        <v>234</v>
      </c>
      <c r="B45" s="30" t="s">
        <v>329</v>
      </c>
      <c r="C45" s="63">
        <f>C$4*投入係数表!C45</f>
        <v>0</v>
      </c>
      <c r="D45" s="63">
        <f>D$4*投入係数表!D45</f>
        <v>0</v>
      </c>
      <c r="E45" s="63">
        <f>E$4*投入係数表!E45</f>
        <v>0</v>
      </c>
      <c r="F45" s="63">
        <f>F$4*投入係数表!F45</f>
        <v>0</v>
      </c>
      <c r="G45" s="63">
        <f>G$4*投入係数表!G45</f>
        <v>0</v>
      </c>
      <c r="H45" s="63">
        <f>H$4*投入係数表!H45</f>
        <v>0</v>
      </c>
      <c r="I45" s="63">
        <f>I$4*投入係数表!I45</f>
        <v>5.329922183136126E-3</v>
      </c>
      <c r="J45" s="63">
        <f>J$4*投入係数表!J45</f>
        <v>0.13375160637814626</v>
      </c>
      <c r="K45" s="63">
        <f>K$4*投入係数表!K45</f>
        <v>0.55685071327623903</v>
      </c>
      <c r="L45" s="63">
        <f>L$4*投入係数表!L45</f>
        <v>0</v>
      </c>
      <c r="M45" s="63">
        <f>M$4*投入係数表!M45</f>
        <v>0</v>
      </c>
      <c r="N45" s="63">
        <f>N$4*投入係数表!N45</f>
        <v>0</v>
      </c>
      <c r="O45" s="63">
        <f>O$4*投入係数表!O45</f>
        <v>0</v>
      </c>
      <c r="P45" s="63">
        <f>P$4*投入係数表!P45</f>
        <v>0.12067182189824165</v>
      </c>
      <c r="Q45" s="63">
        <f>Q$4*投入係数表!Q45</f>
        <v>0.6606859474689899</v>
      </c>
      <c r="R45" s="63">
        <f>R$4*投入係数表!R45</f>
        <v>0</v>
      </c>
      <c r="S45" s="63">
        <f>S$4*投入係数表!S45</f>
        <v>2.5537028691602827E-2</v>
      </c>
      <c r="T45" s="63">
        <f>T$4*投入係数表!T45</f>
        <v>0.25195922841576546</v>
      </c>
      <c r="U45" s="63">
        <f>U$4*投入係数表!U45</f>
        <v>0</v>
      </c>
      <c r="V45" s="63">
        <f>V$4*投入係数表!V45</f>
        <v>5.829735293581826E-2</v>
      </c>
      <c r="W45" s="63">
        <f>W$4*投入係数表!W45</f>
        <v>0</v>
      </c>
      <c r="X45" s="63">
        <f>X$4*投入係数表!X45</f>
        <v>0</v>
      </c>
      <c r="Y45" s="63">
        <f>Y$4*投入係数表!Y45</f>
        <v>0</v>
      </c>
      <c r="Z45" s="63">
        <f>Z$4*投入係数表!Z45</f>
        <v>0</v>
      </c>
      <c r="AA45" s="63">
        <f>AA$4*投入係数表!AA45</f>
        <v>0.10846596134539915</v>
      </c>
      <c r="AB45" s="63">
        <f>AB$4*投入係数表!AB45</f>
        <v>0.27797218957571274</v>
      </c>
      <c r="AC45" s="63">
        <f>AC$4*投入係数表!AC45</f>
        <v>0</v>
      </c>
      <c r="AD45" s="63">
        <f>AD$4*投入係数表!AD45</f>
        <v>0</v>
      </c>
      <c r="AE45" s="63">
        <f>AE$4*投入係数表!AE45</f>
        <v>0.18915582913686774</v>
      </c>
      <c r="AF45" s="63">
        <f>AF$4*投入係数表!AF45</f>
        <v>0.15671575478023442</v>
      </c>
      <c r="AG45" s="63">
        <f>AG$4*投入係数表!AG45</f>
        <v>0.12069034879510802</v>
      </c>
      <c r="AH45" s="63">
        <f>AH$4*投入係数表!AH45</f>
        <v>6.9345908057994524E-2</v>
      </c>
      <c r="AI45" s="63">
        <f>AI$4*投入係数表!AI45</f>
        <v>2.6300616041352663E-2</v>
      </c>
      <c r="AJ45" s="63">
        <f>AJ$4*投入係数表!AJ45</f>
        <v>0.14569295210344199</v>
      </c>
      <c r="AK45" s="63">
        <f>AK$4*投入係数表!AK45</f>
        <v>0.364713216957606</v>
      </c>
      <c r="AL45" s="63">
        <f>AL$4*投入係数表!AL45</f>
        <v>0</v>
      </c>
      <c r="AM45" s="63">
        <f>AM$4*投入係数表!AM45</f>
        <v>0.15128078839043543</v>
      </c>
      <c r="AN45" s="63">
        <f>AN$4*投入係数表!AN45</f>
        <v>7.446016381236039E-3</v>
      </c>
      <c r="AO45" s="63">
        <f>AO$4*投入係数表!AO45</f>
        <v>0</v>
      </c>
      <c r="AP45" s="63">
        <f>AP$4*投入係数表!AP45</f>
        <v>0.13337779259753249</v>
      </c>
      <c r="AQ45" s="63">
        <f>AQ$4*投入係数表!AQ45</f>
        <v>5.3623961885918092</v>
      </c>
      <c r="AR45" s="63">
        <f>AR$4*投入係数表!AR45</f>
        <v>5.1911230453324908</v>
      </c>
      <c r="AS45" s="63">
        <f>AS$4*投入係数表!AS45</f>
        <v>4.9592331574227311</v>
      </c>
      <c r="AT45" s="63">
        <f>AT$4*投入係数表!AT45</f>
        <v>4.0168835215049778</v>
      </c>
      <c r="AU45" s="63">
        <f>AU$4*投入係数表!AU45</f>
        <v>1.6355824909272665</v>
      </c>
      <c r="AV45" s="63">
        <f>AV$4*投入係数表!AV45</f>
        <v>1.4895080692369156</v>
      </c>
      <c r="AW45" s="63">
        <f>AW$4*投入係数表!AW45</f>
        <v>0.6873898268122921</v>
      </c>
      <c r="AX45" s="63">
        <f>AX$4*投入係数表!AX45</f>
        <v>5.2819714034667307</v>
      </c>
      <c r="AY45" s="63">
        <f>AY$4*投入係数表!AY45</f>
        <v>5.7805573112934159</v>
      </c>
      <c r="AZ45" s="63">
        <f>AZ$4*投入係数表!AZ45</f>
        <v>3.892117216615127</v>
      </c>
      <c r="BA45" s="63">
        <f>BA$4*投入係数表!BA45</f>
        <v>2.258661968649772</v>
      </c>
      <c r="BB45" s="63">
        <f>BB$4*投入係数表!BB45</f>
        <v>4.3948424442581482</v>
      </c>
      <c r="BC45" s="63">
        <f>BC$4*投入係数表!BC45</f>
        <v>5.110147448889955</v>
      </c>
      <c r="BD45" s="63">
        <f>BD$4*投入係数表!BD45</f>
        <v>2.5856235041676983</v>
      </c>
      <c r="BE45" s="63">
        <f>BE$4*投入係数表!BE45</f>
        <v>0</v>
      </c>
      <c r="BF45" s="63">
        <f>BF$4*投入係数表!BF45</f>
        <v>1.0084092055010461</v>
      </c>
      <c r="BG45" s="63">
        <f>BG$4*投入係数表!BG45</f>
        <v>2.8677277259252589</v>
      </c>
      <c r="BH45" s="63">
        <f>BH$4*投入係数表!BH45</f>
        <v>1.9338008127475739</v>
      </c>
      <c r="BI45" s="63">
        <f>BI$4*投入係数表!BI45</f>
        <v>1.7202123487717367</v>
      </c>
      <c r="BJ45" s="63">
        <f>BJ$4*投入係数表!BJ45</f>
        <v>1.7413114223556698</v>
      </c>
      <c r="BK45" s="63">
        <f>BK$4*投入係数表!BK45</f>
        <v>0</v>
      </c>
      <c r="BL45" s="63">
        <f>BL$4*投入係数表!BL45</f>
        <v>0.709754984487592</v>
      </c>
      <c r="BM45" s="63">
        <f>BM$4*投入係数表!BM45</f>
        <v>0.9199258544357124</v>
      </c>
      <c r="BN45" s="63">
        <f>BN$4*投入係数表!BN45</f>
        <v>0.4042974185518079</v>
      </c>
      <c r="BO45" s="63">
        <f>BO$4*投入係数表!BO45</f>
        <v>2.0140025870412752</v>
      </c>
      <c r="BP45" s="63">
        <f>BP$4*投入係数表!BP45</f>
        <v>2.4628045956959926E-2</v>
      </c>
      <c r="BQ45" s="63">
        <f>BQ$4*投入係数表!BQ45</f>
        <v>0</v>
      </c>
      <c r="BR45" s="63">
        <f>BR$4*投入係数表!BR45</f>
        <v>2.1831735889243878E-2</v>
      </c>
      <c r="BS45" s="63">
        <f>BS$4*投入係数表!BS45</f>
        <v>5.6199982016005758E-4</v>
      </c>
      <c r="BT45" s="63">
        <f>BT$4*投入係数表!BT45</f>
        <v>1.2510142772004385E-3</v>
      </c>
      <c r="BU45" s="63">
        <f>BU$4*投入係数表!BU45</f>
        <v>0</v>
      </c>
      <c r="BV45" s="63">
        <f>BV$4*投入係数表!BV45</f>
        <v>0</v>
      </c>
      <c r="BW45" s="63">
        <f>BW$4*投入係数表!BW45</f>
        <v>0</v>
      </c>
      <c r="BX45" s="63">
        <f>BX$4*投入係数表!BX45</f>
        <v>0</v>
      </c>
      <c r="BY45" s="63">
        <f>BY$4*投入係数表!BY45</f>
        <v>0</v>
      </c>
      <c r="BZ45" s="63">
        <f>BZ$4*投入係数表!BZ45</f>
        <v>0</v>
      </c>
      <c r="CA45" s="63">
        <f>CA$4*投入係数表!CA45</f>
        <v>9.1250337004085517E-3</v>
      </c>
      <c r="CB45" s="63">
        <f>CB$4*投入係数表!CB45</f>
        <v>0</v>
      </c>
      <c r="CC45" s="63">
        <f>CC$4*投入係数表!CC45</f>
        <v>0</v>
      </c>
      <c r="CD45" s="63">
        <f>CD$4*投入係数表!CD45</f>
        <v>0</v>
      </c>
      <c r="CE45" s="63">
        <f>CE$4*投入係数表!CE45</f>
        <v>2.6295414371904813E-3</v>
      </c>
      <c r="CF45" s="63">
        <f>CF$4*投入係数表!CF45</f>
        <v>0</v>
      </c>
      <c r="CG45" s="63">
        <f>CG$4*投入係数表!CG45</f>
        <v>0</v>
      </c>
      <c r="CH45" s="63">
        <f>CH$4*投入係数表!CH45</f>
        <v>0</v>
      </c>
      <c r="CI45" s="63">
        <f>CI$4*投入係数表!CI45</f>
        <v>0</v>
      </c>
      <c r="CJ45" s="63">
        <f>CJ$4*投入係数表!CJ45</f>
        <v>0</v>
      </c>
      <c r="CK45" s="63">
        <f>CK$4*投入係数表!CK45</f>
        <v>5.6901316859047313E-2</v>
      </c>
      <c r="CL45" s="63">
        <f>CL$4*投入係数表!CL45</f>
        <v>1.6987863115574094E-2</v>
      </c>
      <c r="CM45" s="63">
        <f>CM$4*投入係数表!CM45</f>
        <v>0</v>
      </c>
      <c r="CN45" s="63">
        <f>CN$4*投入係数表!CN45</f>
        <v>1.6263887946054805E-2</v>
      </c>
      <c r="CO45" s="63">
        <f>CO$4*投入係数表!CO45</f>
        <v>0.17215828659675697</v>
      </c>
      <c r="CP45" s="63">
        <f>CP$4*投入係数表!CP45</f>
        <v>0</v>
      </c>
      <c r="CQ45" s="63">
        <f>CQ$4*投入係数表!CQ45</f>
        <v>1.4192923575280937E-2</v>
      </c>
      <c r="CR45" s="63">
        <f>CR$4*投入係数表!CR45</f>
        <v>3.6886499307794487E-2</v>
      </c>
      <c r="CS45" s="63">
        <f>CS$4*投入係数表!CS45</f>
        <v>2.0743398553568427E-2</v>
      </c>
      <c r="CT45" s="63">
        <f>CT$4*投入係数表!CT45</f>
        <v>0</v>
      </c>
      <c r="CU45" s="63">
        <f>CU$4*投入係数表!CU45</f>
        <v>0</v>
      </c>
      <c r="CV45" s="63">
        <f>CV$4*投入係数表!CV45</f>
        <v>0.25453448078504015</v>
      </c>
      <c r="CW45" s="63">
        <f>CW$4*投入係数表!CW45</f>
        <v>3.6594628801043931E-3</v>
      </c>
      <c r="CX45" s="63">
        <f>CX$4*投入係数表!CX45</f>
        <v>6.4534850985130995E-2</v>
      </c>
      <c r="CY45" s="63">
        <f>CY$4*投入係数表!CY45</f>
        <v>3.3489782349087692E-2</v>
      </c>
      <c r="CZ45" s="63">
        <f>CZ$4*投入係数表!CZ45</f>
        <v>7.3578311377753877E-2</v>
      </c>
      <c r="DA45" s="63">
        <f>DA$4*投入係数表!DA45</f>
        <v>0</v>
      </c>
      <c r="DB45" s="63">
        <f>DB$4*投入係数表!DB45</f>
        <v>3.5937274342465429E-2</v>
      </c>
      <c r="DC45" s="63">
        <f>DC$4*投入係数表!DC45</f>
        <v>9.46793895964059E-2</v>
      </c>
      <c r="DD45" s="63">
        <f>DD$4*投入係数表!DD45</f>
        <v>0.21387252560632597</v>
      </c>
      <c r="DE45" s="345">
        <f t="shared" si="1"/>
        <v>70.698168577355403</v>
      </c>
    </row>
    <row r="46" spans="1:109" s="1" customFormat="1" ht="12">
      <c r="A46" s="30" t="s">
        <v>235</v>
      </c>
      <c r="B46" s="14" t="s">
        <v>562</v>
      </c>
      <c r="C46" s="63">
        <f>C$4*投入係数表!C46</f>
        <v>0</v>
      </c>
      <c r="D46" s="63">
        <f>D$4*投入係数表!D46</f>
        <v>0</v>
      </c>
      <c r="E46" s="63">
        <f>E$4*投入係数表!E46</f>
        <v>0</v>
      </c>
      <c r="F46" s="63">
        <f>F$4*投入係数表!F46</f>
        <v>9.262689885142646E-3</v>
      </c>
      <c r="G46" s="63">
        <f>G$4*投入係数表!G46</f>
        <v>1.9629653863770205E-2</v>
      </c>
      <c r="H46" s="63">
        <f>H$4*投入係数表!H46</f>
        <v>0</v>
      </c>
      <c r="I46" s="63">
        <f>I$4*投入係数表!I46</f>
        <v>0</v>
      </c>
      <c r="J46" s="63">
        <f>J$4*投入係数表!J46</f>
        <v>0</v>
      </c>
      <c r="K46" s="63">
        <f>K$4*投入係数表!K46</f>
        <v>0</v>
      </c>
      <c r="L46" s="63">
        <f>L$4*投入係数表!L46</f>
        <v>0</v>
      </c>
      <c r="M46" s="63">
        <f>M$4*投入係数表!M46</f>
        <v>0</v>
      </c>
      <c r="N46" s="63">
        <f>N$4*投入係数表!N46</f>
        <v>0</v>
      </c>
      <c r="O46" s="63">
        <f>O$4*投入係数表!O46</f>
        <v>0</v>
      </c>
      <c r="P46" s="63">
        <f>P$4*投入係数表!P46</f>
        <v>7.3880707284637737E-3</v>
      </c>
      <c r="Q46" s="63">
        <f>Q$4*投入係数表!Q46</f>
        <v>6.4773132104802927E-2</v>
      </c>
      <c r="R46" s="63">
        <f>R$4*投入係数表!R46</f>
        <v>0</v>
      </c>
      <c r="S46" s="63">
        <f>S$4*投入係数表!S46</f>
        <v>0</v>
      </c>
      <c r="T46" s="63">
        <f>T$4*投入係数表!T46</f>
        <v>0</v>
      </c>
      <c r="U46" s="63">
        <f>U$4*投入係数表!U46</f>
        <v>0</v>
      </c>
      <c r="V46" s="63">
        <f>V$4*投入係数表!V46</f>
        <v>0</v>
      </c>
      <c r="W46" s="63">
        <f>W$4*投入係数表!W46</f>
        <v>0</v>
      </c>
      <c r="X46" s="63">
        <f>X$4*投入係数表!X46</f>
        <v>0</v>
      </c>
      <c r="Y46" s="63">
        <f>Y$4*投入係数表!Y46</f>
        <v>0</v>
      </c>
      <c r="Z46" s="63">
        <f>Z$4*投入係数表!Z46</f>
        <v>0</v>
      </c>
      <c r="AA46" s="63">
        <f>AA$4*投入係数表!AA46</f>
        <v>0</v>
      </c>
      <c r="AB46" s="63">
        <f>AB$4*投入係数表!AB46</f>
        <v>0</v>
      </c>
      <c r="AC46" s="63">
        <f>AC$4*投入係数表!AC46</f>
        <v>0</v>
      </c>
      <c r="AD46" s="63">
        <f>AD$4*投入係数表!AD46</f>
        <v>0</v>
      </c>
      <c r="AE46" s="63">
        <f>AE$4*投入係数表!AE46</f>
        <v>0</v>
      </c>
      <c r="AF46" s="63">
        <f>AF$4*投入係数表!AF46</f>
        <v>0</v>
      </c>
      <c r="AG46" s="63">
        <f>AG$4*投入係数表!AG46</f>
        <v>0</v>
      </c>
      <c r="AH46" s="63">
        <f>AH$4*投入係数表!AH46</f>
        <v>0</v>
      </c>
      <c r="AI46" s="63">
        <f>AI$4*投入係数表!AI46</f>
        <v>1.6184994486986251E-2</v>
      </c>
      <c r="AJ46" s="63">
        <f>AJ$4*投入係数表!AJ46</f>
        <v>0</v>
      </c>
      <c r="AK46" s="63">
        <f>AK$4*投入係数表!AK46</f>
        <v>0</v>
      </c>
      <c r="AL46" s="63">
        <f>AL$4*投入係数表!AL46</f>
        <v>0</v>
      </c>
      <c r="AM46" s="63">
        <f>AM$4*投入係数表!AM46</f>
        <v>0</v>
      </c>
      <c r="AN46" s="63">
        <f>AN$4*投入係数表!AN46</f>
        <v>1.8615040953090098E-3</v>
      </c>
      <c r="AO46" s="63">
        <f>AO$4*投入係数表!AO46</f>
        <v>0</v>
      </c>
      <c r="AP46" s="63">
        <f>AP$4*投入係数表!AP46</f>
        <v>0</v>
      </c>
      <c r="AQ46" s="63">
        <f>AQ$4*投入係数表!AQ46</f>
        <v>0</v>
      </c>
      <c r="AR46" s="63">
        <f>AR$4*投入係数表!AR46</f>
        <v>2.4340546517137893</v>
      </c>
      <c r="AS46" s="63">
        <f>AS$4*投入係数表!AS46</f>
        <v>0.12895334819553236</v>
      </c>
      <c r="AT46" s="63">
        <f>AT$4*投入係数表!AT46</f>
        <v>9.9216652077800688E-3</v>
      </c>
      <c r="AU46" s="63">
        <f>AU$4*投入係数表!AU46</f>
        <v>6.0233916096471569E-3</v>
      </c>
      <c r="AV46" s="63">
        <f>AV$4*投入係数表!AV46</f>
        <v>0</v>
      </c>
      <c r="AW46" s="63">
        <f>AW$4*投入係数表!AW46</f>
        <v>0</v>
      </c>
      <c r="AX46" s="63">
        <f>AX$4*投入係数表!AX46</f>
        <v>3.9939292275740874E-3</v>
      </c>
      <c r="AY46" s="63">
        <f>AY$4*投入係数表!AY46</f>
        <v>0</v>
      </c>
      <c r="AZ46" s="63">
        <f>AZ$4*投入係数表!AZ46</f>
        <v>0</v>
      </c>
      <c r="BA46" s="63">
        <f>BA$4*投入係数表!BA46</f>
        <v>0</v>
      </c>
      <c r="BB46" s="63">
        <f>BB$4*投入係数表!BB46</f>
        <v>0</v>
      </c>
      <c r="BC46" s="63">
        <f>BC$4*投入係数表!BC46</f>
        <v>1.2426671923006054E-2</v>
      </c>
      <c r="BD46" s="63">
        <f>BD$4*投入係数表!BD46</f>
        <v>0</v>
      </c>
      <c r="BE46" s="63">
        <f>BE$4*投入係数表!BE46</f>
        <v>0</v>
      </c>
      <c r="BF46" s="63">
        <f>BF$4*投入係数表!BF46</f>
        <v>0</v>
      </c>
      <c r="BG46" s="63">
        <f>BG$4*投入係数表!BG46</f>
        <v>0</v>
      </c>
      <c r="BH46" s="63">
        <f>BH$4*投入係数表!BH46</f>
        <v>0.38682425936133935</v>
      </c>
      <c r="BI46" s="63">
        <f>BI$4*投入係数表!BI46</f>
        <v>0.61749711737127666</v>
      </c>
      <c r="BJ46" s="63">
        <f>BJ$4*投入係数表!BJ46</f>
        <v>0.78120786062316827</v>
      </c>
      <c r="BK46" s="63">
        <f>BK$4*投入係数表!BK46</f>
        <v>0</v>
      </c>
      <c r="BL46" s="63">
        <f>BL$4*投入係数表!BL46</f>
        <v>8.0580152554657758</v>
      </c>
      <c r="BM46" s="63">
        <f>BM$4*投入係数表!BM46</f>
        <v>9.8476492485867908</v>
      </c>
      <c r="BN46" s="63">
        <f>BN$4*投入係数表!BN46</f>
        <v>2.9615856287864655</v>
      </c>
      <c r="BO46" s="63">
        <f>BO$4*投入係数表!BO46</f>
        <v>6.0840697958408336</v>
      </c>
      <c r="BP46" s="63">
        <f>BP$4*投入係数表!BP46</f>
        <v>0</v>
      </c>
      <c r="BQ46" s="63">
        <f>BQ$4*投入係数表!BQ46</f>
        <v>0</v>
      </c>
      <c r="BR46" s="63">
        <f>BR$4*投入係数表!BR46</f>
        <v>0</v>
      </c>
      <c r="BS46" s="63">
        <f>BS$4*投入係数表!BS46</f>
        <v>0</v>
      </c>
      <c r="BT46" s="63">
        <f>BT$4*投入係数表!BT46</f>
        <v>0</v>
      </c>
      <c r="BU46" s="63">
        <f>BU$4*投入係数表!BU46</f>
        <v>0</v>
      </c>
      <c r="BV46" s="63">
        <f>BV$4*投入係数表!BV46</f>
        <v>0</v>
      </c>
      <c r="BW46" s="63">
        <f>BW$4*投入係数表!BW46</f>
        <v>9.454905027448772E-3</v>
      </c>
      <c r="BX46" s="63">
        <f>BX$4*投入係数表!BX46</f>
        <v>6.5291929544411575E-4</v>
      </c>
      <c r="BY46" s="63">
        <f>BY$4*投入係数表!BY46</f>
        <v>3.0294972044473019E-3</v>
      </c>
      <c r="BZ46" s="63">
        <f>BZ$4*投入係数表!BZ46</f>
        <v>0</v>
      </c>
      <c r="CA46" s="63">
        <f>CA$4*投入係数表!CA46</f>
        <v>5.5579750720670278E-2</v>
      </c>
      <c r="CB46" s="63">
        <f>CB$4*投入係数表!CB46</f>
        <v>0</v>
      </c>
      <c r="CC46" s="63">
        <f>CC$4*投入係数表!CC46</f>
        <v>0</v>
      </c>
      <c r="CD46" s="63">
        <f>CD$4*投入係数表!CD46</f>
        <v>0</v>
      </c>
      <c r="CE46" s="63">
        <f>CE$4*投入係数表!CE46</f>
        <v>1.1686850831957693E-3</v>
      </c>
      <c r="CF46" s="63">
        <f>CF$4*投入係数表!CF46</f>
        <v>0</v>
      </c>
      <c r="CG46" s="63">
        <f>CG$4*投入係数表!CG46</f>
        <v>0</v>
      </c>
      <c r="CH46" s="63">
        <f>CH$4*投入係数表!CH46</f>
        <v>0</v>
      </c>
      <c r="CI46" s="63">
        <f>CI$4*投入係数表!CI46</f>
        <v>0</v>
      </c>
      <c r="CJ46" s="63">
        <f>CJ$4*投入係数表!CJ46</f>
        <v>0</v>
      </c>
      <c r="CK46" s="63">
        <f>CK$4*投入係数表!CK46</f>
        <v>0</v>
      </c>
      <c r="CL46" s="63">
        <f>CL$4*投入係数表!CL46</f>
        <v>2.4620091471846516E-4</v>
      </c>
      <c r="CM46" s="63">
        <f>CM$4*投入係数表!CM46</f>
        <v>0</v>
      </c>
      <c r="CN46" s="63">
        <f>CN$4*投入係数表!CN46</f>
        <v>0</v>
      </c>
      <c r="CO46" s="63">
        <f>CO$4*投入係数表!CO46</f>
        <v>0</v>
      </c>
      <c r="CP46" s="63">
        <f>CP$4*投入係数表!CP46</f>
        <v>0</v>
      </c>
      <c r="CQ46" s="63">
        <f>CQ$4*投入係数表!CQ46</f>
        <v>0</v>
      </c>
      <c r="CR46" s="63">
        <f>CR$4*投入係数表!CR46</f>
        <v>0</v>
      </c>
      <c r="CS46" s="63">
        <f>CS$4*投入係数表!CS46</f>
        <v>0</v>
      </c>
      <c r="CT46" s="63">
        <f>CT$4*投入係数表!CT46</f>
        <v>1.0815731481439755E-2</v>
      </c>
      <c r="CU46" s="63">
        <f>CU$4*投入係数表!CU46</f>
        <v>0</v>
      </c>
      <c r="CV46" s="63">
        <f>CV$4*投入係数表!CV46</f>
        <v>8.1167986513626857E-3</v>
      </c>
      <c r="CW46" s="63">
        <f>CW$4*投入係数表!CW46</f>
        <v>0</v>
      </c>
      <c r="CX46" s="63">
        <f>CX$4*投入係数表!CX46</f>
        <v>0</v>
      </c>
      <c r="CY46" s="63">
        <f>CY$4*投入係数表!CY46</f>
        <v>0</v>
      </c>
      <c r="CZ46" s="63">
        <f>CZ$4*投入係数表!CZ46</f>
        <v>0</v>
      </c>
      <c r="DA46" s="63">
        <f>DA$4*投入係数表!DA46</f>
        <v>0</v>
      </c>
      <c r="DB46" s="63">
        <f>DB$4*投入係数表!DB46</f>
        <v>0</v>
      </c>
      <c r="DC46" s="63">
        <f>DC$4*投入係数表!DC46</f>
        <v>0</v>
      </c>
      <c r="DD46" s="63">
        <f>DD$4*投入係数表!DD46</f>
        <v>4.7232393992464046E-2</v>
      </c>
      <c r="DE46" s="345">
        <f t="shared" si="1"/>
        <v>31.587619751448649</v>
      </c>
    </row>
    <row r="47" spans="1:109" s="1" customFormat="1" ht="12">
      <c r="A47" s="50" t="s">
        <v>236</v>
      </c>
      <c r="B47" s="14" t="s">
        <v>22</v>
      </c>
      <c r="C47" s="63">
        <f>C$4*投入係数表!C47</f>
        <v>0.2038279890628884</v>
      </c>
      <c r="D47" s="63">
        <f>D$4*投入係数表!D47</f>
        <v>0.15461675981252718</v>
      </c>
      <c r="E47" s="63">
        <f>E$4*投入係数表!E47</f>
        <v>3.5522716777379132E-3</v>
      </c>
      <c r="F47" s="63">
        <f>F$4*投入係数表!F47</f>
        <v>6.4838829195998524E-2</v>
      </c>
      <c r="G47" s="63">
        <f>G$4*投入係数表!G47</f>
        <v>0.15703723091016164</v>
      </c>
      <c r="H47" s="63">
        <f>H$4*投入係数表!H47</f>
        <v>0</v>
      </c>
      <c r="I47" s="63">
        <f>I$4*投入係数表!I47</f>
        <v>2.5850122588210214</v>
      </c>
      <c r="J47" s="63">
        <f>J$4*投入係数表!J47</f>
        <v>0.34592940865871791</v>
      </c>
      <c r="K47" s="63">
        <f>K$4*投入係数表!K47</f>
        <v>3.5183664101851737</v>
      </c>
      <c r="L47" s="63">
        <f>L$4*投入係数表!L47</f>
        <v>0.13129480867236762</v>
      </c>
      <c r="M47" s="63">
        <f>M$4*投入係数表!M47</f>
        <v>0</v>
      </c>
      <c r="N47" s="63">
        <f>N$4*投入係数表!N47</f>
        <v>1.5169902912621358E-2</v>
      </c>
      <c r="O47" s="63">
        <f>O$4*投入係数表!O47</f>
        <v>0.27222280389488013</v>
      </c>
      <c r="P47" s="63">
        <f>P$4*投入係数表!P47</f>
        <v>1.0564941141703197</v>
      </c>
      <c r="Q47" s="63">
        <f>Q$4*投入係数表!Q47</f>
        <v>3.7471256922628497</v>
      </c>
      <c r="R47" s="63">
        <f>R$4*投入係数表!R47</f>
        <v>0.18060333875830054</v>
      </c>
      <c r="S47" s="63">
        <f>S$4*投入係数表!S47</f>
        <v>0.18627009163286767</v>
      </c>
      <c r="T47" s="63">
        <f>T$4*投入係数表!T47</f>
        <v>5.971760933230804E-2</v>
      </c>
      <c r="U47" s="63">
        <f>U$4*投入係数表!U47</f>
        <v>0</v>
      </c>
      <c r="V47" s="63">
        <f>V$4*投入係数表!V47</f>
        <v>1.2178681386748282</v>
      </c>
      <c r="W47" s="63">
        <f>W$4*投入係数表!W47</f>
        <v>3.1715826197272437E-2</v>
      </c>
      <c r="X47" s="63">
        <f>X$4*投入係数表!X47</f>
        <v>0.46603833937112715</v>
      </c>
      <c r="Y47" s="63">
        <f>Y$4*投入係数表!Y47</f>
        <v>0.11872230239389195</v>
      </c>
      <c r="Z47" s="63">
        <f>Z$4*投入係数表!Z47</f>
        <v>7.5758516623405658E-2</v>
      </c>
      <c r="AA47" s="63">
        <f>AA$4*投入係数表!AA47</f>
        <v>1.3191426625760843</v>
      </c>
      <c r="AB47" s="63">
        <f>AB$4*投入係数表!AB47</f>
        <v>1.4867550543399315</v>
      </c>
      <c r="AC47" s="63">
        <f>AC$4*投入係数表!AC47</f>
        <v>3.8584500055120714E-2</v>
      </c>
      <c r="AD47" s="63">
        <f>AD$4*投入係数表!AD47</f>
        <v>0.13954432435175318</v>
      </c>
      <c r="AE47" s="63">
        <f>AE$4*投入係数表!AE47</f>
        <v>0.18709480920680505</v>
      </c>
      <c r="AF47" s="63">
        <f>AF$4*投入係数表!AF47</f>
        <v>2.8435023547753873</v>
      </c>
      <c r="AG47" s="63">
        <f>AG$4*投入係数表!AG47</f>
        <v>1.2652371565353824</v>
      </c>
      <c r="AH47" s="63">
        <f>AH$4*投入係数表!AH47</f>
        <v>1.311171092358081</v>
      </c>
      <c r="AI47" s="63">
        <f>AI$4*投入係数表!AI47</f>
        <v>0.92962562084627287</v>
      </c>
      <c r="AJ47" s="63">
        <f>AJ$4*投入係数表!AJ47</f>
        <v>1.8940083773447458</v>
      </c>
      <c r="AK47" s="63">
        <f>AK$4*投入係数表!AK47</f>
        <v>0.84788029925187036</v>
      </c>
      <c r="AL47" s="63">
        <f>AL$4*投入係数表!AL47</f>
        <v>3.943808614855538E-3</v>
      </c>
      <c r="AM47" s="63">
        <f>AM$4*投入係数表!AM47</f>
        <v>1.4089877350089574E-2</v>
      </c>
      <c r="AN47" s="63">
        <f>AN$4*投入係数表!AN47</f>
        <v>0.65586994291387435</v>
      </c>
      <c r="AO47" s="63">
        <f>AO$4*投入係数表!AO47</f>
        <v>2.7826276735050198E-2</v>
      </c>
      <c r="AP47" s="63">
        <f>AP$4*投入係数表!AP47</f>
        <v>9.434038988605957E-2</v>
      </c>
      <c r="AQ47" s="63">
        <f>AQ$4*投入係数表!AQ47</f>
        <v>0.20892452682825233</v>
      </c>
      <c r="AR47" s="63">
        <f>AR$4*投入係数表!AR47</f>
        <v>4.8791660085294586</v>
      </c>
      <c r="AS47" s="63">
        <f>AS$4*投入係数表!AS47</f>
        <v>9.3782299394505415</v>
      </c>
      <c r="AT47" s="63">
        <f>AT$4*投入係数表!AT47</f>
        <v>3.5816284141655412</v>
      </c>
      <c r="AU47" s="63">
        <f>AU$4*投入係数表!AU47</f>
        <v>3.3984670468353446</v>
      </c>
      <c r="AV47" s="63">
        <f>AV$4*投入係数表!AV47</f>
        <v>3.4738096967573502</v>
      </c>
      <c r="AW47" s="63">
        <f>AW$4*投入係数表!AW47</f>
        <v>0.9508968324640632</v>
      </c>
      <c r="AX47" s="63">
        <f>AX$4*投入係数表!AX47</f>
        <v>2.8506669861810048</v>
      </c>
      <c r="AY47" s="63">
        <f>AY$4*投入係数表!AY47</f>
        <v>3.6616064964973938</v>
      </c>
      <c r="AZ47" s="63">
        <f>AZ$4*投入係数表!AZ47</f>
        <v>2.6121135918261009</v>
      </c>
      <c r="BA47" s="63">
        <f>BA$4*投入係数表!BA47</f>
        <v>2.2270407010886752</v>
      </c>
      <c r="BB47" s="63">
        <f>BB$4*投入係数表!BB47</f>
        <v>1.8477134304703597</v>
      </c>
      <c r="BC47" s="63">
        <f>BC$4*投入係数表!BC47</f>
        <v>2.4748359893559129</v>
      </c>
      <c r="BD47" s="63">
        <f>BD$4*投入係数表!BD47</f>
        <v>1.5928034992159774</v>
      </c>
      <c r="BE47" s="63">
        <f>BE$4*投入係数表!BE47</f>
        <v>0</v>
      </c>
      <c r="BF47" s="63">
        <f>BF$4*投入係数表!BF47</f>
        <v>0.48681823713843603</v>
      </c>
      <c r="BG47" s="63">
        <f>BG$4*投入係数表!BG47</f>
        <v>1.0320485246207762</v>
      </c>
      <c r="BH47" s="63">
        <f>BH$4*投入係数表!BH47</f>
        <v>3.3961695745253628</v>
      </c>
      <c r="BI47" s="63">
        <f>BI$4*投入係数表!BI47</f>
        <v>0.85571638445194942</v>
      </c>
      <c r="BJ47" s="63">
        <f>BJ$4*投入係数表!BJ47</f>
        <v>2.0950574443984968</v>
      </c>
      <c r="BK47" s="63">
        <f>BK$4*投入係数表!BK47</f>
        <v>1.7391029390839672E-2</v>
      </c>
      <c r="BL47" s="63">
        <f>BL$4*投入係数表!BL47</f>
        <v>1.9103846847088692</v>
      </c>
      <c r="BM47" s="63">
        <f>BM$4*投入係数表!BM47</f>
        <v>7.4187692449101519</v>
      </c>
      <c r="BN47" s="63">
        <f>BN$4*投入係数表!BN47</f>
        <v>0.75048855153262972</v>
      </c>
      <c r="BO47" s="63">
        <f>BO$4*投入係数表!BO47</f>
        <v>0.62188492189125388</v>
      </c>
      <c r="BP47" s="63">
        <f>BP$4*投入係数表!BP47</f>
        <v>3.1554683882354904E-2</v>
      </c>
      <c r="BQ47" s="63">
        <f>BQ$4*投入係数表!BQ47</f>
        <v>0.13030534568961966</v>
      </c>
      <c r="BR47" s="63">
        <f>BR$4*投入係数表!BR47</f>
        <v>7.8807241746538872E-2</v>
      </c>
      <c r="BS47" s="63">
        <f>BS$4*投入係数表!BS47</f>
        <v>1.5173995144321554E-2</v>
      </c>
      <c r="BT47" s="63">
        <f>BT$4*投入係数表!BT47</f>
        <v>0.26149673433148057</v>
      </c>
      <c r="BU47" s="63">
        <f>BU$4*投入係数表!BU47</f>
        <v>1.1399346324051089E-2</v>
      </c>
      <c r="BV47" s="63">
        <f>BV$4*投入係数表!BV47</f>
        <v>4.4046743759762284E-3</v>
      </c>
      <c r="BW47" s="63">
        <f>BW$4*投入係数表!BW47</f>
        <v>2.7379829141987066E-2</v>
      </c>
      <c r="BX47" s="63">
        <f>BX$4*投入係数表!BX47</f>
        <v>3.7309674025378041E-2</v>
      </c>
      <c r="BY47" s="63">
        <f>BY$4*投入係数表!BY47</f>
        <v>2.5582420837554992E-2</v>
      </c>
      <c r="BZ47" s="63">
        <f>BZ$4*投入係数表!BZ47</f>
        <v>0.12942765692687505</v>
      </c>
      <c r="CA47" s="63">
        <f>CA$4*投入係数表!CA47</f>
        <v>0.22356332566000953</v>
      </c>
      <c r="CB47" s="63">
        <f>CB$4*投入係数表!CB47</f>
        <v>9.6365108121651312E-3</v>
      </c>
      <c r="CC47" s="63">
        <f>CC$4*投入係数表!CC47</f>
        <v>0.1014550133623676</v>
      </c>
      <c r="CD47" s="63">
        <f>CD$4*投入係数表!CD47</f>
        <v>0.26593895571160397</v>
      </c>
      <c r="CE47" s="63">
        <f>CE$4*投入係数表!CE47</f>
        <v>0.40056681226534996</v>
      </c>
      <c r="CF47" s="63">
        <f>CF$4*投入係数表!CF47</f>
        <v>2.1656271656271655E-3</v>
      </c>
      <c r="CG47" s="63">
        <f>CG$4*投入係数表!CG47</f>
        <v>7.0855680755793932E-2</v>
      </c>
      <c r="CH47" s="63">
        <f>CH$4*投入係数表!CH47</f>
        <v>6.2961719274680986E-3</v>
      </c>
      <c r="CI47" s="63">
        <f>CI$4*投入係数表!CI47</f>
        <v>2.161448853294503E-2</v>
      </c>
      <c r="CJ47" s="63">
        <f>CJ$4*投入係数表!CJ47</f>
        <v>3.1315240083507306E-2</v>
      </c>
      <c r="CK47" s="63">
        <f>CK$4*投入係数表!CK47</f>
        <v>4.0643797756462367E-2</v>
      </c>
      <c r="CL47" s="63">
        <f>CL$4*投入係数表!CL47</f>
        <v>0.39260839200437908</v>
      </c>
      <c r="CM47" s="63">
        <f>CM$4*投入係数表!CM47</f>
        <v>1.3774143668092195E-2</v>
      </c>
      <c r="CN47" s="63">
        <f>CN$4*投入係数表!CN47</f>
        <v>2.3193718462199895E-2</v>
      </c>
      <c r="CO47" s="63">
        <f>CO$4*投入係数表!CO47</f>
        <v>2.5598456764602633E-2</v>
      </c>
      <c r="CP47" s="63">
        <f>CP$4*投入係数表!CP47</f>
        <v>7.8782340150631829E-3</v>
      </c>
      <c r="CQ47" s="63">
        <f>CQ$4*投入係数表!CQ47</f>
        <v>5.7328279539370058E-2</v>
      </c>
      <c r="CR47" s="63">
        <f>CR$4*投入係数表!CR47</f>
        <v>5.3695536967042608E-2</v>
      </c>
      <c r="CS47" s="63">
        <f>CS$4*投入係数表!CS47</f>
        <v>0.22481358972921456</v>
      </c>
      <c r="CT47" s="63">
        <f>CT$4*投入係数表!CT47</f>
        <v>6.8950288194178436E-2</v>
      </c>
      <c r="CU47" s="63">
        <f>CU$4*投入係数表!CU47</f>
        <v>0</v>
      </c>
      <c r="CV47" s="63">
        <f>CV$4*投入係数表!CV47</f>
        <v>0.65204949165946902</v>
      </c>
      <c r="CW47" s="63">
        <f>CW$4*投入係数表!CW47</f>
        <v>2.365262593238205E-2</v>
      </c>
      <c r="CX47" s="63">
        <f>CX$4*投入係数表!CX47</f>
        <v>9.3986997743445808E-2</v>
      </c>
      <c r="CY47" s="63">
        <f>CY$4*投入係数表!CY47</f>
        <v>0.26350740941013873</v>
      </c>
      <c r="CZ47" s="63">
        <f>CZ$4*投入係数表!CZ47</f>
        <v>0.41600045278960845</v>
      </c>
      <c r="DA47" s="63">
        <f>DA$4*投入係数表!DA47</f>
        <v>1.3881590036984522E-2</v>
      </c>
      <c r="DB47" s="63">
        <f>DB$4*投入係数表!DB47</f>
        <v>0.50043494177825698</v>
      </c>
      <c r="DC47" s="63">
        <f>DC$4*投入係数表!DC47</f>
        <v>3.7129172390747409E-2</v>
      </c>
      <c r="DD47" s="63">
        <f>DD$4*投入係数表!DD47</f>
        <v>0.53441596348776732</v>
      </c>
      <c r="DE47" s="345">
        <f t="shared" si="1"/>
        <v>94.703223458629751</v>
      </c>
    </row>
    <row r="48" spans="1:109" s="1" customFormat="1" ht="12">
      <c r="A48" s="50" t="s">
        <v>237</v>
      </c>
      <c r="B48" s="14" t="s">
        <v>468</v>
      </c>
      <c r="C48" s="63">
        <f>C$4*投入係数表!C48</f>
        <v>0</v>
      </c>
      <c r="D48" s="63">
        <f>D$4*投入係数表!D48</f>
        <v>0</v>
      </c>
      <c r="E48" s="63">
        <f>E$4*投入係数表!E48</f>
        <v>0</v>
      </c>
      <c r="F48" s="63">
        <f>F$4*投入係数表!F48</f>
        <v>0</v>
      </c>
      <c r="G48" s="63">
        <f>G$4*投入係数表!G48</f>
        <v>0</v>
      </c>
      <c r="H48" s="63">
        <f>H$4*投入係数表!H48</f>
        <v>0</v>
      </c>
      <c r="I48" s="63">
        <f>I$4*投入係数表!I48</f>
        <v>0.2238567316917173</v>
      </c>
      <c r="J48" s="63">
        <f>J$4*投入係数表!J48</f>
        <v>0</v>
      </c>
      <c r="K48" s="63">
        <f>K$4*投入係数表!K48</f>
        <v>0</v>
      </c>
      <c r="L48" s="63">
        <f>L$4*投入係数表!L48</f>
        <v>0</v>
      </c>
      <c r="M48" s="63">
        <f>M$4*投入係数表!M48</f>
        <v>0</v>
      </c>
      <c r="N48" s="63">
        <f>N$4*投入係数表!N48</f>
        <v>0</v>
      </c>
      <c r="O48" s="63">
        <f>O$4*投入係数表!O48</f>
        <v>0</v>
      </c>
      <c r="P48" s="63">
        <f>P$4*投入係数表!P48</f>
        <v>7.3880707284637737E-3</v>
      </c>
      <c r="Q48" s="63">
        <f>Q$4*投入係数表!Q48</f>
        <v>0.81614146452051695</v>
      </c>
      <c r="R48" s="63">
        <f>R$4*投入係数表!R48</f>
        <v>0</v>
      </c>
      <c r="S48" s="63">
        <f>S$4*投入係数表!S48</f>
        <v>0</v>
      </c>
      <c r="T48" s="63">
        <f>T$4*投入係数表!T48</f>
        <v>0</v>
      </c>
      <c r="U48" s="63">
        <f>U$4*投入係数表!U48</f>
        <v>0</v>
      </c>
      <c r="V48" s="63">
        <f>V$4*投入係数表!V48</f>
        <v>0</v>
      </c>
      <c r="W48" s="63">
        <f>W$4*投入係数表!W48</f>
        <v>0</v>
      </c>
      <c r="X48" s="63">
        <f>X$4*投入係数表!X48</f>
        <v>0</v>
      </c>
      <c r="Y48" s="63">
        <f>Y$4*投入係数表!Y48</f>
        <v>0</v>
      </c>
      <c r="Z48" s="63">
        <f>Z$4*投入係数表!Z48</f>
        <v>0</v>
      </c>
      <c r="AA48" s="63">
        <f>AA$4*投入係数表!AA48</f>
        <v>0</v>
      </c>
      <c r="AB48" s="63">
        <f>AB$4*投入係数表!AB48</f>
        <v>1.0894396978620572E-2</v>
      </c>
      <c r="AC48" s="63">
        <f>AC$4*投入係数表!AC48</f>
        <v>0</v>
      </c>
      <c r="AD48" s="63">
        <f>AD$4*投入係数表!AD48</f>
        <v>0</v>
      </c>
      <c r="AE48" s="63">
        <f>AE$4*投入係数表!AE48</f>
        <v>4.9006473892602542E-2</v>
      </c>
      <c r="AF48" s="63">
        <f>AF$4*投入係数表!AF48</f>
        <v>0</v>
      </c>
      <c r="AG48" s="63">
        <f>AG$4*投入係数表!AG48</f>
        <v>0</v>
      </c>
      <c r="AH48" s="63">
        <f>AH$4*投入係数表!AH48</f>
        <v>0.13869181611598905</v>
      </c>
      <c r="AI48" s="63">
        <f>AI$4*投入係数表!AI48</f>
        <v>3.5404675440282432E-2</v>
      </c>
      <c r="AJ48" s="63">
        <f>AJ$4*投入係数表!AJ48</f>
        <v>0.50992533236204696</v>
      </c>
      <c r="AK48" s="63">
        <f>AK$4*投入係数表!AK48</f>
        <v>0.16832917705735662</v>
      </c>
      <c r="AL48" s="63">
        <f>AL$4*投入係数表!AL48</f>
        <v>0</v>
      </c>
      <c r="AM48" s="63">
        <f>AM$4*投入係数表!AM48</f>
        <v>0</v>
      </c>
      <c r="AN48" s="63">
        <f>AN$4*投入係数表!AN48</f>
        <v>0.10424422933730454</v>
      </c>
      <c r="AO48" s="63">
        <f>AO$4*投入係数表!AO48</f>
        <v>0</v>
      </c>
      <c r="AP48" s="63">
        <f>AP$4*投入係数表!AP48</f>
        <v>0</v>
      </c>
      <c r="AQ48" s="63">
        <f>AQ$4*投入係数表!AQ48</f>
        <v>0</v>
      </c>
      <c r="AR48" s="63">
        <f>AR$4*投入係数表!AR48</f>
        <v>0.14768598957510662</v>
      </c>
      <c r="AS48" s="63">
        <f>AS$4*投入係数表!AS48</f>
        <v>0.12582720642109521</v>
      </c>
      <c r="AT48" s="63">
        <f>AT$4*投入係数表!AT48</f>
        <v>16.13809845259113</v>
      </c>
      <c r="AU48" s="63">
        <f>AU$4*投入係数表!AU48</f>
        <v>3.6690563314533402</v>
      </c>
      <c r="AV48" s="63">
        <f>AV$4*投入係数表!AV48</f>
        <v>1.4288339023316827</v>
      </c>
      <c r="AW48" s="63">
        <f>AW$4*投入係数表!AW48</f>
        <v>0.17264252094426372</v>
      </c>
      <c r="AX48" s="63">
        <f>AX$4*投入係数表!AX48</f>
        <v>0.25760843517852866</v>
      </c>
      <c r="AY48" s="63">
        <f>AY$4*投入係数表!AY48</f>
        <v>1.8317874334854811</v>
      </c>
      <c r="AZ48" s="63">
        <f>AZ$4*投入係数表!AZ48</f>
        <v>2.0842536899219537</v>
      </c>
      <c r="BA48" s="63">
        <f>BA$4*投入係数表!BA48</f>
        <v>0.28007408411257173</v>
      </c>
      <c r="BB48" s="63">
        <f>BB$4*投入係数表!BB48</f>
        <v>1.3529282440682551E-2</v>
      </c>
      <c r="BC48" s="63">
        <f>BC$4*投入係数表!BC48</f>
        <v>0.17418765988627452</v>
      </c>
      <c r="BD48" s="63">
        <f>BD$4*投入係数表!BD48</f>
        <v>3.6312618634975653E-2</v>
      </c>
      <c r="BE48" s="63">
        <f>BE$4*投入係数表!BE48</f>
        <v>0</v>
      </c>
      <c r="BF48" s="63">
        <f>BF$4*投入係数表!BF48</f>
        <v>2.8977276020145E-2</v>
      </c>
      <c r="BG48" s="63">
        <f>BG$4*投入係数表!BG48</f>
        <v>1.091403819413183</v>
      </c>
      <c r="BH48" s="63">
        <f>BH$4*投入係数表!BH48</f>
        <v>2.9574268975861138</v>
      </c>
      <c r="BI48" s="63">
        <f>BI$4*投入係数表!BI48</f>
        <v>1.2259220022124542</v>
      </c>
      <c r="BJ48" s="63">
        <f>BJ$4*投入係数表!BJ48</f>
        <v>3.5509448210144019E-2</v>
      </c>
      <c r="BK48" s="63">
        <f>BK$4*投入係数表!BK48</f>
        <v>0</v>
      </c>
      <c r="BL48" s="63">
        <f>BL$4*投入係数表!BL48</f>
        <v>0.93611342273900422</v>
      </c>
      <c r="BM48" s="63">
        <f>BM$4*投入係数表!BM48</f>
        <v>7.4681740888827605E-2</v>
      </c>
      <c r="BN48" s="63">
        <f>BN$4*投入係数表!BN48</f>
        <v>0.49145684690828689</v>
      </c>
      <c r="BO48" s="63">
        <f>BO$4*投入係数表!BO48</f>
        <v>0.70917495092762617</v>
      </c>
      <c r="BP48" s="63">
        <f>BP$4*投入係数表!BP48</f>
        <v>0</v>
      </c>
      <c r="BQ48" s="63">
        <f>BQ$4*投入係数表!BQ48</f>
        <v>0</v>
      </c>
      <c r="BR48" s="63">
        <f>BR$4*投入係数表!BR48</f>
        <v>1.1315228966986157</v>
      </c>
      <c r="BS48" s="63">
        <f>BS$4*投入係数表!BS48</f>
        <v>0</v>
      </c>
      <c r="BT48" s="63">
        <f>BT$4*投入係数表!BT48</f>
        <v>4.1700475906681283E-4</v>
      </c>
      <c r="BU48" s="63">
        <f>BU$4*投入係数表!BU48</f>
        <v>0</v>
      </c>
      <c r="BV48" s="63">
        <f>BV$4*投入係数表!BV48</f>
        <v>0</v>
      </c>
      <c r="BW48" s="63">
        <f>BW$4*投入係数表!BW48</f>
        <v>0</v>
      </c>
      <c r="BX48" s="63">
        <f>BX$4*投入係数表!BX48</f>
        <v>0</v>
      </c>
      <c r="BY48" s="63">
        <f>BY$4*投入係数表!BY48</f>
        <v>2.5582420837554992E-2</v>
      </c>
      <c r="BZ48" s="63">
        <f>BZ$4*投入係数表!BZ48</f>
        <v>4.4362521654455888E-4</v>
      </c>
      <c r="CA48" s="63">
        <f>CA$4*投入係数表!CA48</f>
        <v>8.2954851821895933E-4</v>
      </c>
      <c r="CB48" s="63">
        <f>CB$4*投入係数表!CB48</f>
        <v>7.7092086497321053E-3</v>
      </c>
      <c r="CC48" s="63">
        <f>CC$4*投入係数表!CC48</f>
        <v>2.4745125210333565E-3</v>
      </c>
      <c r="CD48" s="63">
        <f>CD$4*投入係数表!CD48</f>
        <v>1.3036223319196273E-2</v>
      </c>
      <c r="CE48" s="63">
        <f>CE$4*投入係数表!CE48</f>
        <v>3.1262325975486831E-2</v>
      </c>
      <c r="CF48" s="63">
        <f>CF$4*投入係数表!CF48</f>
        <v>4.3312543312543309E-3</v>
      </c>
      <c r="CG48" s="63">
        <f>CG$4*投入係数表!CG48</f>
        <v>0</v>
      </c>
      <c r="CH48" s="63">
        <f>CH$4*投入係数表!CH48</f>
        <v>0</v>
      </c>
      <c r="CI48" s="63">
        <f>CI$4*投入係数表!CI48</f>
        <v>0</v>
      </c>
      <c r="CJ48" s="63">
        <f>CJ$4*投入係数表!CJ48</f>
        <v>0</v>
      </c>
      <c r="CK48" s="63">
        <f>CK$4*投入係数表!CK48</f>
        <v>0</v>
      </c>
      <c r="CL48" s="63">
        <f>CL$4*投入係数表!CL48</f>
        <v>2.8477239135769133E-2</v>
      </c>
      <c r="CM48" s="63">
        <f>CM$4*投入係数表!CM48</f>
        <v>0</v>
      </c>
      <c r="CN48" s="63">
        <f>CN$4*投入係数表!CN48</f>
        <v>0</v>
      </c>
      <c r="CO48" s="63">
        <f>CO$4*投入係数表!CO48</f>
        <v>0</v>
      </c>
      <c r="CP48" s="63">
        <f>CP$4*投入係数表!CP48</f>
        <v>0</v>
      </c>
      <c r="CQ48" s="63">
        <f>CQ$4*投入係数表!CQ48</f>
        <v>0</v>
      </c>
      <c r="CR48" s="63">
        <f>CR$4*投入係数表!CR48</f>
        <v>0</v>
      </c>
      <c r="CS48" s="63">
        <f>CS$4*投入係数表!CS48</f>
        <v>0</v>
      </c>
      <c r="CT48" s="63">
        <f>CT$4*投入係数表!CT48</f>
        <v>4.5065547839332306E-4</v>
      </c>
      <c r="CU48" s="63">
        <f>CU$4*投入係数表!CU48</f>
        <v>0</v>
      </c>
      <c r="CV48" s="63">
        <f>CV$4*投入係数表!CV48</f>
        <v>7.5059575220870576</v>
      </c>
      <c r="CW48" s="63">
        <f>CW$4*投入係数表!CW48</f>
        <v>1.0085836718336497E-2</v>
      </c>
      <c r="CX48" s="63">
        <f>CX$4*投入係数表!CX48</f>
        <v>0</v>
      </c>
      <c r="CY48" s="63">
        <f>CY$4*投入係数表!CY48</f>
        <v>0</v>
      </c>
      <c r="CZ48" s="63">
        <f>CZ$4*投入係数表!CZ48</f>
        <v>0</v>
      </c>
      <c r="DA48" s="63">
        <f>DA$4*投入係数表!DA48</f>
        <v>0</v>
      </c>
      <c r="DB48" s="63">
        <f>DB$4*投入係数表!DB48</f>
        <v>5.3737980325181947E-3</v>
      </c>
      <c r="DC48" s="63">
        <f>DC$4*投入係数表!DC48</f>
        <v>0</v>
      </c>
      <c r="DD48" s="63">
        <f>DD$4*投入係数表!DD48</f>
        <v>0</v>
      </c>
      <c r="DE48" s="345">
        <f t="shared" si="1"/>
        <v>44.742400452286553</v>
      </c>
    </row>
    <row r="49" spans="1:109" s="1" customFormat="1" ht="12">
      <c r="A49" s="50" t="s">
        <v>238</v>
      </c>
      <c r="B49" s="14" t="s">
        <v>469</v>
      </c>
      <c r="C49" s="63">
        <f>C$4*投入係数表!C49</f>
        <v>0</v>
      </c>
      <c r="D49" s="63">
        <f>D$4*投入係数表!D49</f>
        <v>0</v>
      </c>
      <c r="E49" s="63">
        <f>E$4*投入係数表!E49</f>
        <v>0</v>
      </c>
      <c r="F49" s="63">
        <f>F$4*投入係数表!F49</f>
        <v>9.262689885142646E-3</v>
      </c>
      <c r="G49" s="63">
        <f>G$4*投入係数表!G49</f>
        <v>0</v>
      </c>
      <c r="H49" s="63">
        <f>H$4*投入係数表!H49</f>
        <v>0</v>
      </c>
      <c r="I49" s="63">
        <f>I$4*投入係数表!I49</f>
        <v>0.29314572007248696</v>
      </c>
      <c r="J49" s="63">
        <f>J$4*投入係数表!J49</f>
        <v>0</v>
      </c>
      <c r="K49" s="63">
        <f>K$4*投入係数表!K49</f>
        <v>0</v>
      </c>
      <c r="L49" s="63">
        <f>L$4*投入係数表!L49</f>
        <v>0</v>
      </c>
      <c r="M49" s="63">
        <f>M$4*投入係数表!M49</f>
        <v>0</v>
      </c>
      <c r="N49" s="63">
        <f>N$4*投入係数表!N49</f>
        <v>0</v>
      </c>
      <c r="O49" s="63">
        <f>O$4*投入係数表!O49</f>
        <v>0</v>
      </c>
      <c r="P49" s="63">
        <f>P$4*投入係数表!P49</f>
        <v>4.9253804856425158E-3</v>
      </c>
      <c r="Q49" s="63">
        <f>Q$4*投入係数表!Q49</f>
        <v>3.5625222657641606E-2</v>
      </c>
      <c r="R49" s="63">
        <f>R$4*投入係数表!R49</f>
        <v>0</v>
      </c>
      <c r="S49" s="63">
        <f>S$4*投入係数表!S49</f>
        <v>0</v>
      </c>
      <c r="T49" s="63">
        <f>T$4*投入係数表!T49</f>
        <v>0</v>
      </c>
      <c r="U49" s="63">
        <f>U$4*投入係数表!U49</f>
        <v>0</v>
      </c>
      <c r="V49" s="63">
        <f>V$4*投入係数表!V49</f>
        <v>0</v>
      </c>
      <c r="W49" s="63">
        <f>W$4*投入係数表!W49</f>
        <v>0</v>
      </c>
      <c r="X49" s="63">
        <f>X$4*投入係数表!X49</f>
        <v>0</v>
      </c>
      <c r="Y49" s="63">
        <f>Y$4*投入係数表!Y49</f>
        <v>0</v>
      </c>
      <c r="Z49" s="63">
        <f>Z$4*投入係数表!Z49</f>
        <v>0</v>
      </c>
      <c r="AA49" s="63">
        <f>AA$4*投入係数表!AA49</f>
        <v>0</v>
      </c>
      <c r="AB49" s="63">
        <f>AB$4*投入係数表!AB49</f>
        <v>0</v>
      </c>
      <c r="AC49" s="63">
        <f>AC$4*投入係数表!AC49</f>
        <v>0</v>
      </c>
      <c r="AD49" s="63">
        <f>AD$4*投入係数表!AD49</f>
        <v>1.2685847668341198E-3</v>
      </c>
      <c r="AE49" s="63">
        <f>AE$4*投入係数表!AE49</f>
        <v>0.32655715780771599</v>
      </c>
      <c r="AF49" s="63">
        <f>AF$4*投入係数表!AF49</f>
        <v>0</v>
      </c>
      <c r="AG49" s="63">
        <f>AG$4*投入係数表!AG49</f>
        <v>0</v>
      </c>
      <c r="AH49" s="63">
        <f>AH$4*投入係数表!AH49</f>
        <v>6.4011607438148793E-2</v>
      </c>
      <c r="AI49" s="63">
        <f>AI$4*投入係数表!AI49</f>
        <v>7.2832475191438137E-2</v>
      </c>
      <c r="AJ49" s="63">
        <f>AJ$4*投入係数表!AJ49</f>
        <v>0.45529047532325623</v>
      </c>
      <c r="AK49" s="63">
        <f>AK$4*投入係数表!AK49</f>
        <v>0.20885286783042392</v>
      </c>
      <c r="AL49" s="63">
        <f>AL$4*投入係数表!AL49</f>
        <v>0</v>
      </c>
      <c r="AM49" s="63">
        <f>AM$4*投入係数表!AM49</f>
        <v>6.1797707675831473E-5</v>
      </c>
      <c r="AN49" s="63">
        <f>AN$4*投入係数表!AN49</f>
        <v>9.3075204765450489E-2</v>
      </c>
      <c r="AO49" s="63">
        <f>AO$4*投入係数表!AO49</f>
        <v>3.7647315582714974E-2</v>
      </c>
      <c r="AP49" s="63">
        <f>AP$4*投入係数表!AP49</f>
        <v>5.6929545620898019E-3</v>
      </c>
      <c r="AQ49" s="63">
        <f>AQ$4*投入係数表!AQ49</f>
        <v>2.6685064174325063E-2</v>
      </c>
      <c r="AR49" s="63">
        <f>AR$4*投入係数表!AR49</f>
        <v>4.7385879008055602E-3</v>
      </c>
      <c r="AS49" s="63">
        <f>AS$4*投入係数表!AS49</f>
        <v>7.0533573785738143E-2</v>
      </c>
      <c r="AT49" s="63">
        <f>AT$4*投入係数表!AT49</f>
        <v>0.34299289349138762</v>
      </c>
      <c r="AU49" s="63">
        <f>AU$4*投入係数表!AU49</f>
        <v>16.471427694396276</v>
      </c>
      <c r="AV49" s="63">
        <f>AV$4*投入係数表!AV49</f>
        <v>0.18031336925357955</v>
      </c>
      <c r="AW49" s="63">
        <f>AW$4*投入係数表!AW49</f>
        <v>0.30530466861722427</v>
      </c>
      <c r="AX49" s="63">
        <f>AX$4*投入係数表!AX49</f>
        <v>0.23763878904065819</v>
      </c>
      <c r="AY49" s="63">
        <f>AY$4*投入係数表!AY49</f>
        <v>0.22122297044601089</v>
      </c>
      <c r="AZ49" s="63">
        <f>AZ$4*投入係数表!AZ49</f>
        <v>0.13253134876134162</v>
      </c>
      <c r="BA49" s="63">
        <f>BA$4*投入係数表!BA49</f>
        <v>0.29001219677463069</v>
      </c>
      <c r="BB49" s="63">
        <f>BB$4*投入係数表!BB49</f>
        <v>5.1942780799049085E-2</v>
      </c>
      <c r="BC49" s="63">
        <f>BC$4*投入係数表!BC49</f>
        <v>3.8994039482536241E-2</v>
      </c>
      <c r="BD49" s="63">
        <f>BD$4*投入係数表!BD49</f>
        <v>9.1606833374597671E-2</v>
      </c>
      <c r="BE49" s="63">
        <f>BE$4*投入係数表!BE49</f>
        <v>0</v>
      </c>
      <c r="BF49" s="63">
        <f>BF$4*投入係数表!BF49</f>
        <v>6.0852279642304503E-2</v>
      </c>
      <c r="BG49" s="63">
        <f>BG$4*投入係数表!BG49</f>
        <v>9.8369730133482727E-2</v>
      </c>
      <c r="BH49" s="63">
        <f>BH$4*投入係数表!BH49</f>
        <v>0.28138500390990551</v>
      </c>
      <c r="BI49" s="63">
        <f>BI$4*投入係数表!BI49</f>
        <v>0.12993778204400325</v>
      </c>
      <c r="BJ49" s="63">
        <f>BJ$4*投入係数表!BJ49</f>
        <v>9.4392204102914483E-3</v>
      </c>
      <c r="BK49" s="63">
        <f>BK$4*投入係数表!BK49</f>
        <v>0</v>
      </c>
      <c r="BL49" s="63">
        <f>BL$4*投入係数表!BL49</f>
        <v>2.5885971337518553E-3</v>
      </c>
      <c r="BM49" s="63">
        <f>BM$4*投入係数表!BM49</f>
        <v>1.1872481884890543E-2</v>
      </c>
      <c r="BN49" s="63">
        <f>BN$4*投入係数表!BN49</f>
        <v>1.6208595448748728E-2</v>
      </c>
      <c r="BO49" s="63">
        <f>BO$4*投入係数表!BO49</f>
        <v>9.0455988638727823E-4</v>
      </c>
      <c r="BP49" s="63">
        <f>BP$4*投入係数表!BP49</f>
        <v>0</v>
      </c>
      <c r="BQ49" s="63">
        <f>BQ$4*投入係数表!BQ49</f>
        <v>3.17044636714403E-3</v>
      </c>
      <c r="BR49" s="63">
        <f>BR$4*投入係数表!BR49</f>
        <v>2.7689030883919063E-2</v>
      </c>
      <c r="BS49" s="63">
        <f>BS$4*投入係数表!BS49</f>
        <v>0</v>
      </c>
      <c r="BT49" s="63">
        <f>BT$4*投入係数表!BT49</f>
        <v>3.1275356930010964E-4</v>
      </c>
      <c r="BU49" s="63">
        <f>BU$4*投入係数表!BU49</f>
        <v>0</v>
      </c>
      <c r="BV49" s="63">
        <f>BV$4*投入係数表!BV49</f>
        <v>0</v>
      </c>
      <c r="BW49" s="63">
        <f>BW$4*投入係数表!BW49</f>
        <v>0</v>
      </c>
      <c r="BX49" s="63">
        <f>BX$4*投入係数表!BX49</f>
        <v>0</v>
      </c>
      <c r="BY49" s="63">
        <f>BY$4*投入係数表!BY49</f>
        <v>2.0196648029648678E-3</v>
      </c>
      <c r="BZ49" s="63">
        <f>BZ$4*投入係数表!BZ49</f>
        <v>1.6635945620420956E-3</v>
      </c>
      <c r="CA49" s="63">
        <f>CA$4*投入係数表!CA49</f>
        <v>1.576142184616023E-2</v>
      </c>
      <c r="CB49" s="63">
        <f>CB$4*投入係数表!CB49</f>
        <v>3.8546043248660527E-3</v>
      </c>
      <c r="CC49" s="63">
        <f>CC$4*投入係数表!CC49</f>
        <v>1.2372562605166781E-2</v>
      </c>
      <c r="CD49" s="63">
        <f>CD$4*投入係数表!CD49</f>
        <v>8.6908155461308482E-3</v>
      </c>
      <c r="CE49" s="63">
        <f>CE$4*投入係数表!CE49</f>
        <v>1.3732049727550289E-2</v>
      </c>
      <c r="CF49" s="63">
        <f>CF$4*投入係数表!CF49</f>
        <v>4.3312543312543309E-3</v>
      </c>
      <c r="CG49" s="63">
        <f>CG$4*投入係数表!CG49</f>
        <v>2.460266692909511E-4</v>
      </c>
      <c r="CH49" s="63">
        <f>CH$4*投入係数表!CH49</f>
        <v>0</v>
      </c>
      <c r="CI49" s="63">
        <f>CI$4*投入係数表!CI49</f>
        <v>0</v>
      </c>
      <c r="CJ49" s="63">
        <f>CJ$4*投入係数表!CJ49</f>
        <v>0</v>
      </c>
      <c r="CK49" s="63">
        <f>CK$4*投入係数表!CK49</f>
        <v>0</v>
      </c>
      <c r="CL49" s="63">
        <f>CL$4*投入係数表!CL49</f>
        <v>1.395138516737969E-3</v>
      </c>
      <c r="CM49" s="63">
        <f>CM$4*投入係数表!CM49</f>
        <v>0</v>
      </c>
      <c r="CN49" s="63">
        <f>CN$4*投入係数表!CN49</f>
        <v>0</v>
      </c>
      <c r="CO49" s="63">
        <f>CO$4*投入係数表!CO49</f>
        <v>0</v>
      </c>
      <c r="CP49" s="63">
        <f>CP$4*投入係数表!CP49</f>
        <v>0</v>
      </c>
      <c r="CQ49" s="63">
        <f>CQ$4*投入係数表!CQ49</f>
        <v>0</v>
      </c>
      <c r="CR49" s="63">
        <f>CR$4*投入係数表!CR49</f>
        <v>0</v>
      </c>
      <c r="CS49" s="63">
        <f>CS$4*投入係数表!CS49</f>
        <v>0</v>
      </c>
      <c r="CT49" s="63">
        <f>CT$4*投入係数表!CT49</f>
        <v>5.8585212191132E-3</v>
      </c>
      <c r="CU49" s="63">
        <f>CU$4*投入係数表!CU49</f>
        <v>0</v>
      </c>
      <c r="CV49" s="63">
        <f>CV$4*投入係数表!CV49</f>
        <v>8.8244169953276366</v>
      </c>
      <c r="CW49" s="63">
        <f>CW$4*投入係数表!CW49</f>
        <v>7.14041537581345E-4</v>
      </c>
      <c r="CX49" s="63">
        <f>CX$4*投入係数表!CX49</f>
        <v>0</v>
      </c>
      <c r="CY49" s="63">
        <f>CY$4*投入係数表!CY49</f>
        <v>0</v>
      </c>
      <c r="CZ49" s="63">
        <f>CZ$4*投入係数表!CZ49</f>
        <v>0</v>
      </c>
      <c r="DA49" s="63">
        <f>DA$4*投入係数表!DA49</f>
        <v>7.436566091241709E-4</v>
      </c>
      <c r="DB49" s="63">
        <f>DB$4*投入係数表!DB49</f>
        <v>5.3737980325181947E-3</v>
      </c>
      <c r="DC49" s="63">
        <f>DC$4*投入係数表!DC49</f>
        <v>0</v>
      </c>
      <c r="DD49" s="63">
        <f>DD$4*投入係数表!DD49</f>
        <v>0</v>
      </c>
      <c r="DE49" s="345">
        <f t="shared" si="1"/>
        <v>29.618098891347096</v>
      </c>
    </row>
    <row r="50" spans="1:109" s="1" customFormat="1" ht="12">
      <c r="A50" s="50" t="s">
        <v>239</v>
      </c>
      <c r="B50" s="30" t="s">
        <v>470</v>
      </c>
      <c r="C50" s="63">
        <f>C$4*投入係数表!C50</f>
        <v>0</v>
      </c>
      <c r="D50" s="63">
        <f>D$4*投入係数表!D50</f>
        <v>0</v>
      </c>
      <c r="E50" s="63">
        <f>E$4*投入係数表!E50</f>
        <v>0.5648111967603282</v>
      </c>
      <c r="F50" s="63">
        <f>F$4*投入係数表!F50</f>
        <v>0</v>
      </c>
      <c r="G50" s="63">
        <f>G$4*投入係数表!G50</f>
        <v>2.1810726515300223E-3</v>
      </c>
      <c r="H50" s="63">
        <f>H$4*投入係数表!H50</f>
        <v>0</v>
      </c>
      <c r="I50" s="63">
        <f>I$4*投入係数表!I50</f>
        <v>0</v>
      </c>
      <c r="J50" s="63">
        <f>J$4*投入係数表!J50</f>
        <v>0</v>
      </c>
      <c r="K50" s="63">
        <f>K$4*投入係数表!K50</f>
        <v>0</v>
      </c>
      <c r="L50" s="63">
        <f>L$4*投入係数表!L50</f>
        <v>0</v>
      </c>
      <c r="M50" s="63">
        <f>M$4*投入係数表!M50</f>
        <v>0</v>
      </c>
      <c r="N50" s="63">
        <f>N$4*投入係数表!N50</f>
        <v>0</v>
      </c>
      <c r="O50" s="63">
        <f>O$4*投入係数表!O50</f>
        <v>0</v>
      </c>
      <c r="P50" s="63">
        <f>P$4*投入係数表!P50</f>
        <v>0</v>
      </c>
      <c r="Q50" s="63">
        <f>Q$4*投入係数表!Q50</f>
        <v>0</v>
      </c>
      <c r="R50" s="63">
        <f>R$4*投入係数表!R50</f>
        <v>0</v>
      </c>
      <c r="S50" s="63">
        <f>S$4*投入係数表!S50</f>
        <v>0</v>
      </c>
      <c r="T50" s="63">
        <f>T$4*投入係数表!T50</f>
        <v>0</v>
      </c>
      <c r="U50" s="63">
        <f>U$4*投入係数表!U50</f>
        <v>0</v>
      </c>
      <c r="V50" s="63">
        <f>V$4*投入係数表!V50</f>
        <v>3.6435845584886412E-3</v>
      </c>
      <c r="W50" s="63">
        <f>W$4*投入係数表!W50</f>
        <v>0</v>
      </c>
      <c r="X50" s="63">
        <f>X$4*投入係数表!X50</f>
        <v>0</v>
      </c>
      <c r="Y50" s="63">
        <f>Y$4*投入係数表!Y50</f>
        <v>0</v>
      </c>
      <c r="Z50" s="63">
        <f>Z$4*投入係数表!Z50</f>
        <v>0</v>
      </c>
      <c r="AA50" s="63">
        <f>AA$4*投入係数表!AA50</f>
        <v>0</v>
      </c>
      <c r="AB50" s="63">
        <f>AB$4*投入係数表!AB50</f>
        <v>0</v>
      </c>
      <c r="AC50" s="63">
        <f>AC$4*投入係数表!AC50</f>
        <v>0</v>
      </c>
      <c r="AD50" s="63">
        <f>AD$4*投入係数表!AD50</f>
        <v>0</v>
      </c>
      <c r="AE50" s="63">
        <f>AE$4*投入係数表!AE50</f>
        <v>0</v>
      </c>
      <c r="AF50" s="63">
        <f>AF$4*投入係数表!AF50</f>
        <v>0</v>
      </c>
      <c r="AG50" s="63">
        <f>AG$4*投入係数表!AG50</f>
        <v>0</v>
      </c>
      <c r="AH50" s="63">
        <f>AH$4*投入係数表!AH50</f>
        <v>0</v>
      </c>
      <c r="AI50" s="63">
        <f>AI$4*投入係数表!AI50</f>
        <v>0</v>
      </c>
      <c r="AJ50" s="63">
        <f>AJ$4*投入係数表!AJ50</f>
        <v>0</v>
      </c>
      <c r="AK50" s="63">
        <f>AK$4*投入係数表!AK50</f>
        <v>0</v>
      </c>
      <c r="AL50" s="63">
        <f>AL$4*投入係数表!AL50</f>
        <v>0</v>
      </c>
      <c r="AM50" s="63">
        <f>AM$4*投入係数表!AM50</f>
        <v>0</v>
      </c>
      <c r="AN50" s="63">
        <f>AN$4*投入係数表!AN50</f>
        <v>0</v>
      </c>
      <c r="AO50" s="63">
        <f>AO$4*投入係数表!AO50</f>
        <v>0</v>
      </c>
      <c r="AP50" s="63">
        <f>AP$4*投入係数表!AP50</f>
        <v>0</v>
      </c>
      <c r="AQ50" s="63">
        <f>AQ$4*投入係数表!AQ50</f>
        <v>0</v>
      </c>
      <c r="AR50" s="63">
        <f>AR$4*投入係数表!AR50</f>
        <v>4.7385879008055602E-3</v>
      </c>
      <c r="AS50" s="63">
        <f>AS$4*投入係数表!AS50</f>
        <v>1.5630708872185742E-3</v>
      </c>
      <c r="AT50" s="63">
        <f>AT$4*投入係数表!AT50</f>
        <v>0.21345489073186655</v>
      </c>
      <c r="AU50" s="63">
        <f>AU$4*投入係数表!AU50</f>
        <v>0.6582872022620152</v>
      </c>
      <c r="AV50" s="63">
        <f>AV$4*投入係数表!AV50</f>
        <v>13.735434995321253</v>
      </c>
      <c r="AW50" s="63">
        <f>AW$4*投入係数表!AW50</f>
        <v>1.2721027859051012E-2</v>
      </c>
      <c r="AX50" s="63">
        <f>AX$4*投入係数表!AX50</f>
        <v>0</v>
      </c>
      <c r="AY50" s="63">
        <f>AY$4*投入係数表!AY50</f>
        <v>9.3497597494483095E-2</v>
      </c>
      <c r="AZ50" s="63">
        <f>AZ$4*投入係数表!AZ50</f>
        <v>0</v>
      </c>
      <c r="BA50" s="63">
        <f>BA$4*投入係数表!BA50</f>
        <v>6.0532140759813884E-2</v>
      </c>
      <c r="BB50" s="63">
        <f>BB$4*投入係数表!BB50</f>
        <v>0</v>
      </c>
      <c r="BC50" s="63">
        <f>BC$4*投入係数表!BC50</f>
        <v>5.8705312187994116E-2</v>
      </c>
      <c r="BD50" s="63">
        <f>BD$4*投入係数表!BD50</f>
        <v>2.9710324337707355E-2</v>
      </c>
      <c r="BE50" s="63">
        <f>BE$4*投入係数表!BE50</f>
        <v>0</v>
      </c>
      <c r="BF50" s="63">
        <f>BF$4*投入係数表!BF50</f>
        <v>5.7954552040290009E-3</v>
      </c>
      <c r="BG50" s="63">
        <f>BG$4*投入係数表!BG50</f>
        <v>4.168208903961132E-2</v>
      </c>
      <c r="BH50" s="63">
        <f>BH$4*投入係数表!BH50</f>
        <v>8.2043919135462204E-2</v>
      </c>
      <c r="BI50" s="63">
        <f>BI$4*投入係数表!BI50</f>
        <v>3.5703624795874772E-2</v>
      </c>
      <c r="BJ50" s="63">
        <f>BJ$4*投入係数表!BJ50</f>
        <v>2.2474334310217732E-2</v>
      </c>
      <c r="BK50" s="63">
        <f>BK$4*投入係数表!BK50</f>
        <v>3.1620053437890309E-3</v>
      </c>
      <c r="BL50" s="63">
        <f>BL$4*投入係数表!BL50</f>
        <v>3.8733083038361094E-2</v>
      </c>
      <c r="BM50" s="63">
        <f>BM$4*投入係数表!BM50</f>
        <v>0</v>
      </c>
      <c r="BN50" s="63">
        <f>BN$4*投入係数表!BN50</f>
        <v>4.5873383345515261E-3</v>
      </c>
      <c r="BO50" s="63">
        <f>BO$4*投入係数表!BO50</f>
        <v>0</v>
      </c>
      <c r="BP50" s="63">
        <f>BP$4*投入係数表!BP50</f>
        <v>0</v>
      </c>
      <c r="BQ50" s="63">
        <f>BQ$4*投入係数表!BQ50</f>
        <v>0</v>
      </c>
      <c r="BR50" s="63">
        <f>BR$4*投入係数表!BR50</f>
        <v>1.0117145899893503E-2</v>
      </c>
      <c r="BS50" s="63">
        <f>BS$4*投入係数表!BS50</f>
        <v>2.8099991008002875E-3</v>
      </c>
      <c r="BT50" s="63">
        <f>BT$4*投入係数表!BT50</f>
        <v>8.7501498610852893E-2</v>
      </c>
      <c r="BU50" s="63">
        <f>BU$4*投入係数表!BU50</f>
        <v>1.1059067329303295E-3</v>
      </c>
      <c r="BV50" s="63">
        <f>BV$4*投入係数表!BV50</f>
        <v>0</v>
      </c>
      <c r="BW50" s="63">
        <f>BW$4*投入係数表!BW50</f>
        <v>0</v>
      </c>
      <c r="BX50" s="63">
        <f>BX$4*投入係数表!BX50</f>
        <v>0</v>
      </c>
      <c r="BY50" s="63">
        <f>BY$4*投入係数表!BY50</f>
        <v>0</v>
      </c>
      <c r="BZ50" s="63">
        <f>BZ$4*投入係数表!BZ50</f>
        <v>2.2181260827227944E-4</v>
      </c>
      <c r="CA50" s="63">
        <f>CA$4*投入係数表!CA50</f>
        <v>1.6590970364379187E-3</v>
      </c>
      <c r="CB50" s="63">
        <f>CB$4*投入係数表!CB50</f>
        <v>1.9273021624330263E-3</v>
      </c>
      <c r="CC50" s="63">
        <f>CC$4*投入係数表!CC50</f>
        <v>9.8980500841334262E-3</v>
      </c>
      <c r="CD50" s="63">
        <f>CD$4*投入係数表!CD50</f>
        <v>9.5598971007439335E-3</v>
      </c>
      <c r="CE50" s="63">
        <f>CE$4*投入係数表!CE50</f>
        <v>1.0810337019560867E-2</v>
      </c>
      <c r="CF50" s="63">
        <f>CF$4*投入係数表!CF50</f>
        <v>6.4968814968814972E-3</v>
      </c>
      <c r="CG50" s="63">
        <f>CG$4*投入係数表!CG50</f>
        <v>1.7221866850366579E-3</v>
      </c>
      <c r="CH50" s="63">
        <f>CH$4*投入係数表!CH50</f>
        <v>2.0987239758226998E-3</v>
      </c>
      <c r="CI50" s="63">
        <f>CI$4*投入係数表!CI50</f>
        <v>0</v>
      </c>
      <c r="CJ50" s="63">
        <f>CJ$4*投入係数表!CJ50</f>
        <v>1.5657620041753653E-2</v>
      </c>
      <c r="CK50" s="63">
        <f>CK$4*投入係数表!CK50</f>
        <v>2.2760526743618923E-2</v>
      </c>
      <c r="CL50" s="63">
        <f>CL$4*投入係数表!CL50</f>
        <v>0.25678755405135917</v>
      </c>
      <c r="CM50" s="63">
        <f>CM$4*投入係数表!CM50</f>
        <v>0</v>
      </c>
      <c r="CN50" s="63">
        <f>CN$4*投入係数表!CN50</f>
        <v>0</v>
      </c>
      <c r="CO50" s="63">
        <f>CO$4*投入係数表!CO50</f>
        <v>1.3929620583337832</v>
      </c>
      <c r="CP50" s="63">
        <f>CP$4*投入係数表!CP50</f>
        <v>0.57983802350865032</v>
      </c>
      <c r="CQ50" s="63">
        <f>CQ$4*投入係数表!CQ50</f>
        <v>0.28636310507772716</v>
      </c>
      <c r="CR50" s="63">
        <f>CR$4*投入係数表!CR50</f>
        <v>0.22248629012865917</v>
      </c>
      <c r="CS50" s="63">
        <f>CS$4*投入係数表!CS50</f>
        <v>0</v>
      </c>
      <c r="CT50" s="63">
        <f>CT$4*投入係数表!CT50</f>
        <v>0.19017661188198234</v>
      </c>
      <c r="CU50" s="63">
        <f>CU$4*投入係数表!CU50</f>
        <v>0</v>
      </c>
      <c r="CV50" s="63">
        <f>CV$4*投入係数表!CV50</f>
        <v>2.8404632818922546</v>
      </c>
      <c r="CW50" s="63">
        <f>CW$4*投入係数表!CW50</f>
        <v>2.0082418244475327E-2</v>
      </c>
      <c r="CX50" s="63">
        <f>CX$4*投入係数表!CX50</f>
        <v>3.8980782474240198E-3</v>
      </c>
      <c r="CY50" s="63">
        <f>CY$4*投入係数表!CY50</f>
        <v>0</v>
      </c>
      <c r="CZ50" s="63">
        <f>CZ$4*投入係数表!CZ50</f>
        <v>9.4331168433017787E-4</v>
      </c>
      <c r="DA50" s="63">
        <f>DA$4*投入係数表!DA50</f>
        <v>0.24615033762010055</v>
      </c>
      <c r="DB50" s="63">
        <f>DB$4*投入係数表!DB50</f>
        <v>3.6608999096530204E-2</v>
      </c>
      <c r="DC50" s="63">
        <f>DC$4*投入係数表!DC50</f>
        <v>2.4709464226042401</v>
      </c>
      <c r="DD50" s="63">
        <f>DD$4*投入係数表!DD50</f>
        <v>0</v>
      </c>
      <c r="DE50" s="345">
        <f t="shared" si="1"/>
        <v>24.405516330585133</v>
      </c>
    </row>
    <row r="51" spans="1:109" s="1" customFormat="1" ht="12">
      <c r="A51" s="30" t="s">
        <v>240</v>
      </c>
      <c r="B51" s="30" t="s">
        <v>471</v>
      </c>
      <c r="C51" s="63">
        <f>C$4*投入係数表!C51</f>
        <v>0</v>
      </c>
      <c r="D51" s="63">
        <f>D$4*投入係数表!D51</f>
        <v>0</v>
      </c>
      <c r="E51" s="63">
        <f>E$4*投入係数表!E51</f>
        <v>0</v>
      </c>
      <c r="F51" s="63">
        <f>F$4*投入係数表!F51</f>
        <v>0</v>
      </c>
      <c r="G51" s="63">
        <f>G$4*投入係数表!G51</f>
        <v>0</v>
      </c>
      <c r="H51" s="63">
        <f>H$4*投入係数表!H51</f>
        <v>0</v>
      </c>
      <c r="I51" s="63">
        <f>I$4*投入係数表!I51</f>
        <v>0</v>
      </c>
      <c r="J51" s="63">
        <f>J$4*投入係数表!J51</f>
        <v>0</v>
      </c>
      <c r="K51" s="63">
        <f>K$4*投入係数表!K51</f>
        <v>0</v>
      </c>
      <c r="L51" s="63">
        <f>L$4*投入係数表!L51</f>
        <v>0</v>
      </c>
      <c r="M51" s="63">
        <f>M$4*投入係数表!M51</f>
        <v>0</v>
      </c>
      <c r="N51" s="63">
        <f>N$4*投入係数表!N51</f>
        <v>0</v>
      </c>
      <c r="O51" s="63">
        <f>O$4*投入係数表!O51</f>
        <v>0</v>
      </c>
      <c r="P51" s="63">
        <f>P$4*投入係数表!P51</f>
        <v>0</v>
      </c>
      <c r="Q51" s="63">
        <f>Q$4*投入係数表!Q51</f>
        <v>0</v>
      </c>
      <c r="R51" s="63">
        <f>R$4*投入係数表!R51</f>
        <v>0</v>
      </c>
      <c r="S51" s="63">
        <f>S$4*投入係数表!S51</f>
        <v>0</v>
      </c>
      <c r="T51" s="63">
        <f>T$4*投入係数表!T51</f>
        <v>0</v>
      </c>
      <c r="U51" s="63">
        <f>U$4*投入係数表!U51</f>
        <v>0</v>
      </c>
      <c r="V51" s="63">
        <f>V$4*投入係数表!V51</f>
        <v>0</v>
      </c>
      <c r="W51" s="63">
        <f>W$4*投入係数表!W51</f>
        <v>0</v>
      </c>
      <c r="X51" s="63">
        <f>X$4*投入係数表!X51</f>
        <v>0</v>
      </c>
      <c r="Y51" s="63">
        <f>Y$4*投入係数表!Y51</f>
        <v>0</v>
      </c>
      <c r="Z51" s="63">
        <f>Z$4*投入係数表!Z51</f>
        <v>0</v>
      </c>
      <c r="AA51" s="63">
        <f>AA$4*投入係数表!AA51</f>
        <v>0</v>
      </c>
      <c r="AB51" s="63">
        <f>AB$4*投入係数表!AB51</f>
        <v>0</v>
      </c>
      <c r="AC51" s="63">
        <f>AC$4*投入係数表!AC51</f>
        <v>0</v>
      </c>
      <c r="AD51" s="63">
        <f>AD$4*投入係数表!AD51</f>
        <v>0</v>
      </c>
      <c r="AE51" s="63">
        <f>AE$4*投入係数表!AE51</f>
        <v>0</v>
      </c>
      <c r="AF51" s="63">
        <f>AF$4*投入係数表!AF51</f>
        <v>0</v>
      </c>
      <c r="AG51" s="63">
        <f>AG$4*投入係数表!AG51</f>
        <v>0</v>
      </c>
      <c r="AH51" s="63">
        <f>AH$4*投入係数表!AH51</f>
        <v>0</v>
      </c>
      <c r="AI51" s="63">
        <f>AI$4*投入係数表!AI51</f>
        <v>0</v>
      </c>
      <c r="AJ51" s="63">
        <f>AJ$4*投入係数表!AJ51</f>
        <v>0</v>
      </c>
      <c r="AK51" s="63">
        <f>AK$4*投入係数表!AK51</f>
        <v>0</v>
      </c>
      <c r="AL51" s="63">
        <f>AL$4*投入係数表!AL51</f>
        <v>0</v>
      </c>
      <c r="AM51" s="63">
        <f>AM$4*投入係数表!AM51</f>
        <v>0</v>
      </c>
      <c r="AN51" s="63">
        <f>AN$4*投入係数表!AN51</f>
        <v>0</v>
      </c>
      <c r="AO51" s="63">
        <f>AO$4*投入係数表!AO51</f>
        <v>0</v>
      </c>
      <c r="AP51" s="63">
        <f>AP$4*投入係数表!AP51</f>
        <v>0</v>
      </c>
      <c r="AQ51" s="63">
        <f>AQ$4*投入係数表!AQ51</f>
        <v>0</v>
      </c>
      <c r="AR51" s="63">
        <f>AR$4*投入係数表!AR51</f>
        <v>0</v>
      </c>
      <c r="AS51" s="63">
        <f>AS$4*投入係数表!AS51</f>
        <v>9.3588869372212113E-2</v>
      </c>
      <c r="AT51" s="63">
        <f>AT$4*投入係数表!AT51</f>
        <v>5.7119119327032918E-2</v>
      </c>
      <c r="AU51" s="63">
        <f>AU$4*投入係数表!AU51</f>
        <v>0.61797681225899193</v>
      </c>
      <c r="AV51" s="63">
        <f>AV$4*投入係数表!AV51</f>
        <v>10.2658981272192</v>
      </c>
      <c r="AW51" s="63">
        <f>AW$4*投入係数表!AW51</f>
        <v>13.940883566249296</v>
      </c>
      <c r="AX51" s="63">
        <f>AX$4*投入係数表!AX51</f>
        <v>5.0363447559709247</v>
      </c>
      <c r="AY51" s="63">
        <f>AY$4*投入係数表!AY51</f>
        <v>4.1526055757374278</v>
      </c>
      <c r="AZ51" s="63">
        <f>AZ$4*投入係数表!AZ51</f>
        <v>17.392190845142217</v>
      </c>
      <c r="BA51" s="63">
        <f>BA$4*投入係数表!BA51</f>
        <v>22.64805529204499</v>
      </c>
      <c r="BB51" s="63">
        <f>BB$4*投入係数表!BB51</f>
        <v>3.5439472164709351</v>
      </c>
      <c r="BC51" s="63">
        <f>BC$4*投入係数表!BC51</f>
        <v>19.401462919239489</v>
      </c>
      <c r="BD51" s="63">
        <f>BD$4*投入係数表!BD51</f>
        <v>29.637699100437402</v>
      </c>
      <c r="BE51" s="63">
        <f>BE$4*投入係数表!BE51</f>
        <v>0</v>
      </c>
      <c r="BF51" s="63">
        <f>BF$4*投入係数表!BF51</f>
        <v>0</v>
      </c>
      <c r="BG51" s="63">
        <f>BG$4*投入係数表!BG51</f>
        <v>1.2788064917352755</v>
      </c>
      <c r="BH51" s="63">
        <f>BH$4*投入係数表!BH51</f>
        <v>0</v>
      </c>
      <c r="BI51" s="63">
        <f>BI$4*投入係数表!BI51</f>
        <v>0.29118939894996226</v>
      </c>
      <c r="BJ51" s="63">
        <f>BJ$4*投入係数表!BJ51</f>
        <v>0.17485032093349395</v>
      </c>
      <c r="BK51" s="63">
        <f>BK$4*投入係数表!BK51</f>
        <v>0</v>
      </c>
      <c r="BL51" s="63">
        <f>BL$4*投入係数表!BL51</f>
        <v>0</v>
      </c>
      <c r="BM51" s="63">
        <f>BM$4*投入係数表!BM51</f>
        <v>0</v>
      </c>
      <c r="BN51" s="63">
        <f>BN$4*投入係数表!BN51</f>
        <v>0</v>
      </c>
      <c r="BO51" s="63">
        <f>BO$4*投入係数表!BO51</f>
        <v>0</v>
      </c>
      <c r="BP51" s="63">
        <f>BP$4*投入係数表!BP51</f>
        <v>0</v>
      </c>
      <c r="BQ51" s="63">
        <f>BQ$4*投入係数表!BQ51</f>
        <v>0</v>
      </c>
      <c r="BR51" s="63">
        <f>BR$4*投入係数表!BR51</f>
        <v>0</v>
      </c>
      <c r="BS51" s="63">
        <f>BS$4*投入係数表!BS51</f>
        <v>0</v>
      </c>
      <c r="BT51" s="63">
        <f>BT$4*投入係数表!BT51</f>
        <v>0</v>
      </c>
      <c r="BU51" s="63">
        <f>BU$4*投入係数表!BU51</f>
        <v>0</v>
      </c>
      <c r="BV51" s="63">
        <f>BV$4*投入係数表!BV51</f>
        <v>0</v>
      </c>
      <c r="BW51" s="63">
        <f>BW$4*投入係数表!BW51</f>
        <v>0</v>
      </c>
      <c r="BX51" s="63">
        <f>BX$4*投入係数表!BX51</f>
        <v>0</v>
      </c>
      <c r="BY51" s="63">
        <f>BY$4*投入係数表!BY51</f>
        <v>0</v>
      </c>
      <c r="BZ51" s="63">
        <f>BZ$4*投入係数表!BZ51</f>
        <v>0</v>
      </c>
      <c r="CA51" s="63">
        <f>CA$4*投入係数表!CA51</f>
        <v>0</v>
      </c>
      <c r="CB51" s="63">
        <f>CB$4*投入係数表!CB51</f>
        <v>0</v>
      </c>
      <c r="CC51" s="63">
        <f>CC$4*投入係数表!CC51</f>
        <v>0</v>
      </c>
      <c r="CD51" s="63">
        <f>CD$4*投入係数表!CD51</f>
        <v>0</v>
      </c>
      <c r="CE51" s="63">
        <f>CE$4*投入係数表!CE51</f>
        <v>2.9217127079894233E-4</v>
      </c>
      <c r="CF51" s="63">
        <f>CF$4*投入係数表!CF51</f>
        <v>0</v>
      </c>
      <c r="CG51" s="63">
        <f>CG$4*投入係数表!CG51</f>
        <v>0</v>
      </c>
      <c r="CH51" s="63">
        <f>CH$4*投入係数表!CH51</f>
        <v>0</v>
      </c>
      <c r="CI51" s="63">
        <f>CI$4*投入係数表!CI51</f>
        <v>0</v>
      </c>
      <c r="CJ51" s="63">
        <f>CJ$4*投入係数表!CJ51</f>
        <v>0</v>
      </c>
      <c r="CK51" s="63">
        <f>CK$4*投入係数表!CK51</f>
        <v>0</v>
      </c>
      <c r="CL51" s="63">
        <f>CL$4*投入係数表!CL51</f>
        <v>0</v>
      </c>
      <c r="CM51" s="63">
        <f>CM$4*投入係数表!CM51</f>
        <v>0</v>
      </c>
      <c r="CN51" s="63">
        <f>CN$4*投入係数表!CN51</f>
        <v>4.9498789401036369E-3</v>
      </c>
      <c r="CO51" s="63">
        <f>CO$4*投入係数表!CO51</f>
        <v>0</v>
      </c>
      <c r="CP51" s="63">
        <f>CP$4*投入係数表!CP51</f>
        <v>0</v>
      </c>
      <c r="CQ51" s="63">
        <f>CQ$4*投入係数表!CQ51</f>
        <v>0</v>
      </c>
      <c r="CR51" s="63">
        <f>CR$4*投入係数表!CR51</f>
        <v>0</v>
      </c>
      <c r="CS51" s="63">
        <f>CS$4*投入係数表!CS51</f>
        <v>0</v>
      </c>
      <c r="CT51" s="63">
        <f>CT$4*投入係数表!CT51</f>
        <v>0</v>
      </c>
      <c r="CU51" s="63">
        <f>CU$4*投入係数表!CU51</f>
        <v>0</v>
      </c>
      <c r="CV51" s="63">
        <f>CV$4*投入係数表!CV51</f>
        <v>2.6618937115622758</v>
      </c>
      <c r="CW51" s="63">
        <f>CW$4*投入係数表!CW51</f>
        <v>0</v>
      </c>
      <c r="CX51" s="63">
        <f>CX$4*投入係数表!CX51</f>
        <v>0</v>
      </c>
      <c r="CY51" s="63">
        <f>CY$4*投入係数表!CY51</f>
        <v>0</v>
      </c>
      <c r="CZ51" s="63">
        <f>CZ$4*投入係数表!CZ51</f>
        <v>0</v>
      </c>
      <c r="DA51" s="63">
        <f>DA$4*投入係数表!DA51</f>
        <v>0</v>
      </c>
      <c r="DB51" s="63">
        <f>DB$4*投入係数表!DB51</f>
        <v>0</v>
      </c>
      <c r="DC51" s="63">
        <f>DC$4*投入係数表!DC51</f>
        <v>0</v>
      </c>
      <c r="DD51" s="63">
        <f>DD$4*投入係数表!DD51</f>
        <v>0</v>
      </c>
      <c r="DE51" s="345">
        <f t="shared" si="1"/>
        <v>131.19975417286201</v>
      </c>
    </row>
    <row r="52" spans="1:109" s="1" customFormat="1" ht="12">
      <c r="A52" s="30" t="s">
        <v>241</v>
      </c>
      <c r="B52" s="30" t="s">
        <v>425</v>
      </c>
      <c r="C52" s="63">
        <f>C$4*投入係数表!C52</f>
        <v>0</v>
      </c>
      <c r="D52" s="63">
        <f>D$4*投入係数表!D52</f>
        <v>0</v>
      </c>
      <c r="E52" s="63">
        <f>E$4*投入係数表!E52</f>
        <v>0</v>
      </c>
      <c r="F52" s="63">
        <f>F$4*投入係数表!F52</f>
        <v>0</v>
      </c>
      <c r="G52" s="63">
        <f>G$4*投入係数表!G52</f>
        <v>0</v>
      </c>
      <c r="H52" s="63">
        <f>H$4*投入係数表!H52</f>
        <v>0</v>
      </c>
      <c r="I52" s="63">
        <f>I$4*投入係数表!I52</f>
        <v>0</v>
      </c>
      <c r="J52" s="63">
        <f>J$4*投入係数表!J52</f>
        <v>0</v>
      </c>
      <c r="K52" s="63">
        <f>K$4*投入係数表!K52</f>
        <v>3.019797794339691E-4</v>
      </c>
      <c r="L52" s="63">
        <f>L$4*投入係数表!L52</f>
        <v>0</v>
      </c>
      <c r="M52" s="63">
        <f>M$4*投入係数表!M52</f>
        <v>0</v>
      </c>
      <c r="N52" s="63">
        <f>N$4*投入係数表!N52</f>
        <v>0</v>
      </c>
      <c r="O52" s="63">
        <f>O$4*投入係数表!O52</f>
        <v>0</v>
      </c>
      <c r="P52" s="63">
        <f>P$4*投入係数表!P52</f>
        <v>0</v>
      </c>
      <c r="Q52" s="63">
        <f>Q$4*投入係数表!Q52</f>
        <v>0</v>
      </c>
      <c r="R52" s="63">
        <f>R$4*投入係数表!R52</f>
        <v>0</v>
      </c>
      <c r="S52" s="63">
        <f>S$4*投入係数表!S52</f>
        <v>3.0043563166591556E-3</v>
      </c>
      <c r="T52" s="63">
        <f>T$4*投入係数表!T52</f>
        <v>8.6713240948282908E-2</v>
      </c>
      <c r="U52" s="63">
        <f>U$4*投入係数表!U52</f>
        <v>0</v>
      </c>
      <c r="V52" s="63">
        <f>V$4*投入係数表!V52</f>
        <v>9.1089613962216031E-4</v>
      </c>
      <c r="W52" s="63">
        <f>W$4*投入係数表!W52</f>
        <v>0</v>
      </c>
      <c r="X52" s="63">
        <f>X$4*投入係数表!X52</f>
        <v>0</v>
      </c>
      <c r="Y52" s="63">
        <f>Y$4*投入係数表!Y52</f>
        <v>0</v>
      </c>
      <c r="Z52" s="63">
        <f>Z$4*投入係数表!Z52</f>
        <v>0</v>
      </c>
      <c r="AA52" s="63">
        <f>AA$4*投入係数表!AA52</f>
        <v>1.404090114503549E-3</v>
      </c>
      <c r="AB52" s="63">
        <f>AB$4*投入係数表!AB52</f>
        <v>3.3013324177638096E-4</v>
      </c>
      <c r="AC52" s="63">
        <f>AC$4*投入係数表!AC52</f>
        <v>0</v>
      </c>
      <c r="AD52" s="63">
        <f>AD$4*投入係数表!AD52</f>
        <v>0</v>
      </c>
      <c r="AE52" s="63">
        <f>AE$4*投入係数表!AE52</f>
        <v>0</v>
      </c>
      <c r="AF52" s="63">
        <f>AF$4*投入係数表!AF52</f>
        <v>0</v>
      </c>
      <c r="AG52" s="63">
        <f>AG$4*投入係数表!AG52</f>
        <v>0</v>
      </c>
      <c r="AH52" s="63">
        <f>AH$4*投入係数表!AH52</f>
        <v>0</v>
      </c>
      <c r="AI52" s="63">
        <f>AI$4*投入係数表!AI52</f>
        <v>0</v>
      </c>
      <c r="AJ52" s="63">
        <f>AJ$4*投入係数表!AJ52</f>
        <v>0</v>
      </c>
      <c r="AK52" s="63">
        <f>AK$4*投入係数表!AK52</f>
        <v>0</v>
      </c>
      <c r="AL52" s="63">
        <f>AL$4*投入係数表!AL52</f>
        <v>0</v>
      </c>
      <c r="AM52" s="63">
        <f>AM$4*投入係数表!AM52</f>
        <v>6.1797707675831473E-5</v>
      </c>
      <c r="AN52" s="63">
        <f>AN$4*投入係数表!AN52</f>
        <v>0</v>
      </c>
      <c r="AO52" s="63">
        <f>AO$4*投入係数表!AO52</f>
        <v>0</v>
      </c>
      <c r="AP52" s="63">
        <f>AP$4*投入係数表!AP52</f>
        <v>0</v>
      </c>
      <c r="AQ52" s="63">
        <f>AQ$4*投入係数表!AQ52</f>
        <v>7.1594074614042859E-3</v>
      </c>
      <c r="AR52" s="63">
        <f>AR$4*投入係数表!AR52</f>
        <v>7.897646501342601E-4</v>
      </c>
      <c r="AS52" s="63">
        <f>AS$4*投入係数表!AS52</f>
        <v>0.78622465627094273</v>
      </c>
      <c r="AT52" s="63">
        <f>AT$4*投入係数表!AT52</f>
        <v>0.24136536949393941</v>
      </c>
      <c r="AU52" s="63">
        <f>AU$4*投入係数表!AU52</f>
        <v>0.34669252091680652</v>
      </c>
      <c r="AV52" s="63">
        <f>AV$4*投入係数表!AV52</f>
        <v>3.9122019167909348</v>
      </c>
      <c r="AW52" s="63">
        <f>AW$4*投入係数表!AW52</f>
        <v>20.660312210369455</v>
      </c>
      <c r="AX52" s="63">
        <f>AX$4*投入係数表!AX52</f>
        <v>22.109393721543256</v>
      </c>
      <c r="AY52" s="63">
        <f>AY$4*投入係数表!AY52</f>
        <v>1.9148964090361327</v>
      </c>
      <c r="AZ52" s="63">
        <f>AZ$4*投入係数表!AZ52</f>
        <v>2.3311924423148809</v>
      </c>
      <c r="BA52" s="63">
        <f>BA$4*投入係数表!BA52</f>
        <v>11.066540181596423</v>
      </c>
      <c r="BB52" s="63">
        <f>BB$4*投入係数表!BB52</f>
        <v>1.1985494676468953</v>
      </c>
      <c r="BC52" s="63">
        <f>BC$4*投入係数表!BC52</f>
        <v>10.710505679846079</v>
      </c>
      <c r="BD52" s="63">
        <f>BD$4*投入係数表!BD52</f>
        <v>8.9196995956094742</v>
      </c>
      <c r="BE52" s="63">
        <f>BE$4*投入係数表!BE52</f>
        <v>0</v>
      </c>
      <c r="BF52" s="63">
        <f>BF$4*投入係数表!BF52</f>
        <v>1.2750001448863801E-2</v>
      </c>
      <c r="BG52" s="63">
        <f>BG$4*投入係数表!BG52</f>
        <v>0.94568323613070171</v>
      </c>
      <c r="BH52" s="63">
        <f>BH$4*投入係数表!BH52</f>
        <v>5.4161805991769972E-2</v>
      </c>
      <c r="BI52" s="63">
        <f>BI$4*投入係数表!BI52</f>
        <v>7.6967650174713645E-2</v>
      </c>
      <c r="BJ52" s="63">
        <f>BJ$4*投入係数表!BJ52</f>
        <v>7.2367356478901093E-2</v>
      </c>
      <c r="BK52" s="63">
        <f>BK$4*投入係数表!BK52</f>
        <v>0</v>
      </c>
      <c r="BL52" s="63">
        <f>BL$4*投入係数表!BL52</f>
        <v>5.6757389006707348E-2</v>
      </c>
      <c r="BM52" s="63">
        <f>BM$4*投入係数表!BM52</f>
        <v>1.7617231184031131E-2</v>
      </c>
      <c r="BN52" s="63">
        <f>BN$4*投入係数表!BN52</f>
        <v>4.8931608901882952E-3</v>
      </c>
      <c r="BO52" s="63">
        <f>BO$4*投入係数表!BO52</f>
        <v>9.0455988638727823E-4</v>
      </c>
      <c r="BP52" s="63">
        <f>BP$4*投入係数表!BP52</f>
        <v>5.1308429076999849E-4</v>
      </c>
      <c r="BQ52" s="63">
        <f>BQ$4*投入係数表!BQ52</f>
        <v>3.1704463671440304E-4</v>
      </c>
      <c r="BR52" s="63">
        <f>BR$4*投入係数表!BR52</f>
        <v>2.6624068157614484E-3</v>
      </c>
      <c r="BS52" s="63">
        <f>BS$4*投入係数表!BS52</f>
        <v>0</v>
      </c>
      <c r="BT52" s="63">
        <f>BT$4*投入係数表!BT52</f>
        <v>2.8147821237009866E-3</v>
      </c>
      <c r="BU52" s="63">
        <f>BU$4*投入係数表!BU52</f>
        <v>4.3385571830343705E-3</v>
      </c>
      <c r="BV52" s="63">
        <f>BV$4*投入係数表!BV52</f>
        <v>0</v>
      </c>
      <c r="BW52" s="63">
        <f>BW$4*投入係数表!BW52</f>
        <v>0</v>
      </c>
      <c r="BX52" s="63">
        <f>BX$4*投入係数表!BX52</f>
        <v>0</v>
      </c>
      <c r="BY52" s="63">
        <f>BY$4*投入係数表!BY52</f>
        <v>1.0098324014824339E-3</v>
      </c>
      <c r="BZ52" s="63">
        <f>BZ$4*投入係数表!BZ52</f>
        <v>0</v>
      </c>
      <c r="CA52" s="63">
        <f>CA$4*投入係数表!CA52</f>
        <v>0</v>
      </c>
      <c r="CB52" s="63">
        <f>CB$4*投入係数表!CB52</f>
        <v>0</v>
      </c>
      <c r="CC52" s="63">
        <f>CC$4*投入係数表!CC52</f>
        <v>0</v>
      </c>
      <c r="CD52" s="63">
        <f>CD$4*投入係数表!CD52</f>
        <v>0</v>
      </c>
      <c r="CE52" s="63">
        <f>CE$4*投入係数表!CE52</f>
        <v>1.753027624793654E-3</v>
      </c>
      <c r="CF52" s="63">
        <f>CF$4*投入係数表!CF52</f>
        <v>2.1656271656271655E-3</v>
      </c>
      <c r="CG52" s="63">
        <f>CG$4*投入係数表!CG52</f>
        <v>2.7554986960586527E-2</v>
      </c>
      <c r="CH52" s="63">
        <f>CH$4*投入係数表!CH52</f>
        <v>0.33999328408327739</v>
      </c>
      <c r="CI52" s="63">
        <f>CI$4*投入係数表!CI52</f>
        <v>0.11110605509040165</v>
      </c>
      <c r="CJ52" s="63">
        <f>CJ$4*投入係数表!CJ52</f>
        <v>3.6534446764091857E-2</v>
      </c>
      <c r="CK52" s="63">
        <f>CK$4*投入係数表!CK52</f>
        <v>0.19509022923101935</v>
      </c>
      <c r="CL52" s="63">
        <f>CL$4*投入係数表!CL52</f>
        <v>0.18694856124288789</v>
      </c>
      <c r="CM52" s="63">
        <f>CM$4*投入係数表!CM52</f>
        <v>3.3963641921323224E-3</v>
      </c>
      <c r="CN52" s="63">
        <f>CN$4*投入係数表!CN52</f>
        <v>0.3884947842418483</v>
      </c>
      <c r="CO52" s="63">
        <f>CO$4*投入係数表!CO52</f>
        <v>1.4854036807312939E-4</v>
      </c>
      <c r="CP52" s="63">
        <f>CP$4*投入係数表!CP52</f>
        <v>0</v>
      </c>
      <c r="CQ52" s="63">
        <f>CQ$4*投入係数表!CQ52</f>
        <v>1.9480483338620894E-3</v>
      </c>
      <c r="CR52" s="63">
        <f>CR$4*投入係数表!CR52</f>
        <v>0</v>
      </c>
      <c r="CS52" s="63">
        <f>CS$4*投入係数表!CS52</f>
        <v>0</v>
      </c>
      <c r="CT52" s="63">
        <f>CT$4*投入係数表!CT52</f>
        <v>9.0131095678664612E-4</v>
      </c>
      <c r="CU52" s="63">
        <f>CU$4*投入係数表!CU52</f>
        <v>0</v>
      </c>
      <c r="CV52" s="63">
        <f>CV$4*投入係数表!CV52</f>
        <v>7.0543305202035445</v>
      </c>
      <c r="CW52" s="63">
        <f>CW$4*投入係数表!CW52</f>
        <v>3.4809524957090565E-3</v>
      </c>
      <c r="CX52" s="63">
        <f>CX$4*投入係数表!CX52</f>
        <v>0</v>
      </c>
      <c r="CY52" s="63">
        <f>CY$4*投入係数表!CY52</f>
        <v>0</v>
      </c>
      <c r="CZ52" s="63">
        <f>CZ$4*投入係数表!CZ52</f>
        <v>4.7165584216508894E-4</v>
      </c>
      <c r="DA52" s="63">
        <f>DA$4*投入係数表!DA52</f>
        <v>0</v>
      </c>
      <c r="DB52" s="63">
        <f>DB$4*投入係数表!DB52</f>
        <v>8.3965594258096805E-3</v>
      </c>
      <c r="DC52" s="63">
        <f>DC$4*投入係数表!DC52</f>
        <v>3.5978168046634242</v>
      </c>
      <c r="DD52" s="63">
        <f>DD$4*投入係数表!DD52</f>
        <v>0</v>
      </c>
      <c r="DE52" s="345">
        <f t="shared" si="1"/>
        <v>97.512539695324463</v>
      </c>
    </row>
    <row r="53" spans="1:109" s="1" customFormat="1" ht="12">
      <c r="A53" s="30" t="s">
        <v>242</v>
      </c>
      <c r="B53" s="30" t="s">
        <v>422</v>
      </c>
      <c r="C53" s="63">
        <f>C$4*投入係数表!C53</f>
        <v>0</v>
      </c>
      <c r="D53" s="63">
        <f>D$4*投入係数表!D53</f>
        <v>4.8317737441414743E-3</v>
      </c>
      <c r="E53" s="63">
        <f>E$4*投入係数表!E53</f>
        <v>0</v>
      </c>
      <c r="F53" s="63">
        <f>F$4*投入係数表!F53</f>
        <v>0</v>
      </c>
      <c r="G53" s="63">
        <f>G$4*投入係数表!G53</f>
        <v>6.5432179545900679E-2</v>
      </c>
      <c r="H53" s="63">
        <f>H$4*投入係数表!H53</f>
        <v>0</v>
      </c>
      <c r="I53" s="63">
        <f>I$4*投入係数表!I53</f>
        <v>5.329922183136126E-3</v>
      </c>
      <c r="J53" s="63">
        <f>J$4*投入係数表!J53</f>
        <v>0</v>
      </c>
      <c r="K53" s="63">
        <f>K$4*投入係数表!K53</f>
        <v>0</v>
      </c>
      <c r="L53" s="63">
        <f>L$4*投入係数表!L53</f>
        <v>0</v>
      </c>
      <c r="M53" s="63">
        <f>M$4*投入係数表!M53</f>
        <v>0</v>
      </c>
      <c r="N53" s="63">
        <f>N$4*投入係数表!N53</f>
        <v>0</v>
      </c>
      <c r="O53" s="63">
        <f>O$4*投入係数表!O53</f>
        <v>0</v>
      </c>
      <c r="P53" s="63">
        <f>P$4*投入係数表!P53</f>
        <v>2.4626902428212579E-3</v>
      </c>
      <c r="Q53" s="63">
        <f>Q$4*投入係数表!Q53</f>
        <v>9.7159698157204388E-3</v>
      </c>
      <c r="R53" s="63">
        <f>R$4*投入係数表!R53</f>
        <v>0</v>
      </c>
      <c r="S53" s="63">
        <f>S$4*投入係数表!S53</f>
        <v>0</v>
      </c>
      <c r="T53" s="63">
        <f>T$4*投入係数表!T53</f>
        <v>0</v>
      </c>
      <c r="U53" s="63">
        <f>U$4*投入係数表!U53</f>
        <v>0</v>
      </c>
      <c r="V53" s="63">
        <f>V$4*投入係数表!V53</f>
        <v>0</v>
      </c>
      <c r="W53" s="63">
        <f>W$4*投入係数表!W53</f>
        <v>0</v>
      </c>
      <c r="X53" s="63">
        <f>X$4*投入係数表!X53</f>
        <v>0</v>
      </c>
      <c r="Y53" s="63">
        <f>Y$4*投入係数表!Y53</f>
        <v>0</v>
      </c>
      <c r="Z53" s="63">
        <f>Z$4*投入係数表!Z53</f>
        <v>0</v>
      </c>
      <c r="AA53" s="63">
        <f>AA$4*投入係数表!AA53</f>
        <v>0</v>
      </c>
      <c r="AB53" s="63">
        <f>AB$4*投入係数表!AB53</f>
        <v>0</v>
      </c>
      <c r="AC53" s="63">
        <f>AC$4*投入係数表!AC53</f>
        <v>0</v>
      </c>
      <c r="AD53" s="63">
        <f>AD$4*投入係数表!AD53</f>
        <v>0</v>
      </c>
      <c r="AE53" s="63">
        <f>AE$4*投入係数表!AE53</f>
        <v>4.5800442890282751E-4</v>
      </c>
      <c r="AF53" s="63">
        <f>AF$4*投入係数表!AF53</f>
        <v>0</v>
      </c>
      <c r="AG53" s="63">
        <f>AG$4*投入係数表!AG53</f>
        <v>0</v>
      </c>
      <c r="AH53" s="63">
        <f>AH$4*投入係数表!AH53</f>
        <v>0</v>
      </c>
      <c r="AI53" s="63">
        <f>AI$4*投入係数表!AI53</f>
        <v>1.0115621554366407E-3</v>
      </c>
      <c r="AJ53" s="63">
        <f>AJ$4*投入係数表!AJ53</f>
        <v>0</v>
      </c>
      <c r="AK53" s="63">
        <f>AK$4*投入係数表!AK53</f>
        <v>0</v>
      </c>
      <c r="AL53" s="63">
        <f>AL$4*投入係数表!AL53</f>
        <v>0</v>
      </c>
      <c r="AM53" s="63">
        <f>AM$4*投入係数表!AM53</f>
        <v>0</v>
      </c>
      <c r="AN53" s="63">
        <f>AN$4*投入係数表!AN53</f>
        <v>0</v>
      </c>
      <c r="AO53" s="63">
        <f>AO$4*投入係数表!AO53</f>
        <v>0</v>
      </c>
      <c r="AP53" s="63">
        <f>AP$4*投入係数表!AP53</f>
        <v>0</v>
      </c>
      <c r="AQ53" s="63">
        <f>AQ$4*投入係数表!AQ53</f>
        <v>6.5085522376402596E-4</v>
      </c>
      <c r="AR53" s="63">
        <f>AR$4*投入係数表!AR53</f>
        <v>9.3192228715842679E-2</v>
      </c>
      <c r="AS53" s="63">
        <f>AS$4*投入係数表!AS53</f>
        <v>3.1261417744371481E-2</v>
      </c>
      <c r="AT53" s="63">
        <f>AT$4*投入係数表!AT53</f>
        <v>2.0075145023218552</v>
      </c>
      <c r="AU53" s="63">
        <f>AU$4*投入係数表!AU53</f>
        <v>1.7085581969672223</v>
      </c>
      <c r="AV53" s="63">
        <f>AV$4*投入係数表!AV53</f>
        <v>1.4108880219794306</v>
      </c>
      <c r="AW53" s="63">
        <f>AW$4*投入係数表!AW53</f>
        <v>0</v>
      </c>
      <c r="AX53" s="63">
        <f>AX$4*投入係数表!AX53</f>
        <v>0.12081635913411615</v>
      </c>
      <c r="AY53" s="63">
        <f>AY$4*投入係数表!AY53</f>
        <v>19.146011534650974</v>
      </c>
      <c r="AZ53" s="63">
        <f>AZ$4*投入係数表!AZ53</f>
        <v>1.559792027729636</v>
      </c>
      <c r="BA53" s="63">
        <f>BA$4*投入係数表!BA53</f>
        <v>0.87816777341103125</v>
      </c>
      <c r="BB53" s="63">
        <f>BB$4*投入係数表!BB53</f>
        <v>0.12852818318648426</v>
      </c>
      <c r="BC53" s="63">
        <f>BC$4*投入係数表!BC53</f>
        <v>0.62583290839828776</v>
      </c>
      <c r="BD53" s="63">
        <f>BD$4*投入係数表!BD53</f>
        <v>0.63134439217628124</v>
      </c>
      <c r="BE53" s="63">
        <f>BE$4*投入係数表!BE53</f>
        <v>0</v>
      </c>
      <c r="BF53" s="63">
        <f>BF$4*投入係数表!BF53</f>
        <v>1.7925342946061698</v>
      </c>
      <c r="BG53" s="63">
        <f>BG$4*投入係数表!BG53</f>
        <v>2.6676536985351245</v>
      </c>
      <c r="BH53" s="63">
        <f>BH$4*投入係数表!BH53</f>
        <v>1.8504749573756201</v>
      </c>
      <c r="BI53" s="63">
        <f>BI$4*投入係数表!BI53</f>
        <v>0.78021199758854209</v>
      </c>
      <c r="BJ53" s="63">
        <f>BJ$4*投入係数表!BJ53</f>
        <v>5.8433269206566102E-3</v>
      </c>
      <c r="BK53" s="63">
        <f>BK$4*投入係数表!BK53</f>
        <v>0</v>
      </c>
      <c r="BL53" s="63">
        <f>BL$4*投入係数表!BL53</f>
        <v>0.22539969857224487</v>
      </c>
      <c r="BM53" s="63">
        <f>BM$4*投入係数表!BM53</f>
        <v>0.36881290500482561</v>
      </c>
      <c r="BN53" s="63">
        <f>BN$4*投入係数表!BN53</f>
        <v>0.17645961460241538</v>
      </c>
      <c r="BO53" s="63">
        <f>BO$4*投入係数表!BO53</f>
        <v>0.44730486381850909</v>
      </c>
      <c r="BP53" s="63">
        <f>BP$4*投入係数表!BP53</f>
        <v>0</v>
      </c>
      <c r="BQ53" s="63">
        <f>BQ$4*投入係数表!BQ53</f>
        <v>0</v>
      </c>
      <c r="BR53" s="63">
        <f>BR$4*投入係数表!BR53</f>
        <v>0</v>
      </c>
      <c r="BS53" s="63">
        <f>BS$4*投入係数表!BS53</f>
        <v>0</v>
      </c>
      <c r="BT53" s="63">
        <f>BT$4*投入係数表!BT53</f>
        <v>6.9500793177802148E-5</v>
      </c>
      <c r="BU53" s="63">
        <f>BU$4*投入係数表!BU53</f>
        <v>0</v>
      </c>
      <c r="BV53" s="63">
        <f>BV$4*投入係数表!BV53</f>
        <v>0</v>
      </c>
      <c r="BW53" s="63">
        <f>BW$4*投入係数表!BW53</f>
        <v>0</v>
      </c>
      <c r="BX53" s="63">
        <f>BX$4*投入係数表!BX53</f>
        <v>0</v>
      </c>
      <c r="BY53" s="63">
        <f>BY$4*投入係数表!BY53</f>
        <v>6.395605209388748E-3</v>
      </c>
      <c r="BZ53" s="63">
        <f>BZ$4*投入係数表!BZ53</f>
        <v>0</v>
      </c>
      <c r="CA53" s="63">
        <f>CA$4*投入係数表!CA53</f>
        <v>0</v>
      </c>
      <c r="CB53" s="63">
        <f>CB$4*投入係数表!CB53</f>
        <v>0</v>
      </c>
      <c r="CC53" s="63">
        <f>CC$4*投入係数表!CC53</f>
        <v>0</v>
      </c>
      <c r="CD53" s="63">
        <f>CD$4*投入係数表!CD53</f>
        <v>1.7381631092261696E-3</v>
      </c>
      <c r="CE53" s="63">
        <f>CE$4*投入係数表!CE53</f>
        <v>0</v>
      </c>
      <c r="CF53" s="63">
        <f>CF$4*投入係数表!CF53</f>
        <v>0</v>
      </c>
      <c r="CG53" s="63">
        <f>CG$4*投入係数表!CG53</f>
        <v>2.460266692909511E-4</v>
      </c>
      <c r="CH53" s="63">
        <f>CH$4*投入係数表!CH53</f>
        <v>0</v>
      </c>
      <c r="CI53" s="63">
        <f>CI$4*投入係数表!CI53</f>
        <v>0</v>
      </c>
      <c r="CJ53" s="63">
        <f>CJ$4*投入係数表!CJ53</f>
        <v>0</v>
      </c>
      <c r="CK53" s="63">
        <f>CK$4*投入係数表!CK53</f>
        <v>0</v>
      </c>
      <c r="CL53" s="63">
        <f>CL$4*投入係数表!CL53</f>
        <v>8.2066971572821717E-5</v>
      </c>
      <c r="CM53" s="63">
        <f>CM$4*投入係数表!CM53</f>
        <v>0</v>
      </c>
      <c r="CN53" s="63">
        <f>CN$4*投入係数表!CN53</f>
        <v>0</v>
      </c>
      <c r="CO53" s="63">
        <f>CO$4*投入係数表!CO53</f>
        <v>0</v>
      </c>
      <c r="CP53" s="63">
        <f>CP$4*投入係数表!CP53</f>
        <v>0</v>
      </c>
      <c r="CQ53" s="63">
        <f>CQ$4*投入係数表!CQ53</f>
        <v>0</v>
      </c>
      <c r="CR53" s="63">
        <f>CR$4*投入係数表!CR53</f>
        <v>0</v>
      </c>
      <c r="CS53" s="63">
        <f>CS$4*投入係数表!CS53</f>
        <v>0</v>
      </c>
      <c r="CT53" s="63">
        <f>CT$4*投入係数表!CT53</f>
        <v>0</v>
      </c>
      <c r="CU53" s="63">
        <f>CU$4*投入係数表!CU53</f>
        <v>0</v>
      </c>
      <c r="CV53" s="63">
        <f>CV$4*投入係数表!CV53</f>
        <v>2.4781210651737307</v>
      </c>
      <c r="CW53" s="63">
        <f>CW$4*投入係数表!CW53</f>
        <v>0</v>
      </c>
      <c r="CX53" s="63">
        <f>CX$4*投入係数表!CX53</f>
        <v>0</v>
      </c>
      <c r="CY53" s="63">
        <f>CY$4*投入係数表!CY53</f>
        <v>0</v>
      </c>
      <c r="CZ53" s="63">
        <f>CZ$4*投入係数表!CZ53</f>
        <v>0</v>
      </c>
      <c r="DA53" s="63">
        <f>DA$4*投入係数表!DA53</f>
        <v>0</v>
      </c>
      <c r="DB53" s="63">
        <f>DB$4*投入係数表!DB53</f>
        <v>1.3434495081295487E-3</v>
      </c>
      <c r="DC53" s="63">
        <f>DC$4*投入係数表!DC53</f>
        <v>0</v>
      </c>
      <c r="DD53" s="63">
        <f>DD$4*投入係数表!DD53</f>
        <v>7.429814785331423E-3</v>
      </c>
      <c r="DE53" s="345">
        <f t="shared" si="1"/>
        <v>39.241921552999308</v>
      </c>
    </row>
    <row r="54" spans="1:109" s="1" customFormat="1" ht="12">
      <c r="A54" s="30" t="s">
        <v>243</v>
      </c>
      <c r="B54" s="30" t="s">
        <v>424</v>
      </c>
      <c r="C54" s="63">
        <f>C$4*投入係数表!C54</f>
        <v>0</v>
      </c>
      <c r="D54" s="63">
        <f>D$4*投入係数表!D54</f>
        <v>0</v>
      </c>
      <c r="E54" s="63">
        <f>E$4*投入係数表!E54</f>
        <v>0</v>
      </c>
      <c r="F54" s="63">
        <f>F$4*投入係数表!F54</f>
        <v>0</v>
      </c>
      <c r="G54" s="63">
        <f>G$4*投入係数表!G54</f>
        <v>0</v>
      </c>
      <c r="H54" s="63">
        <f>H$4*投入係数表!H54</f>
        <v>0</v>
      </c>
      <c r="I54" s="63">
        <f>I$4*投入係数表!I54</f>
        <v>0</v>
      </c>
      <c r="J54" s="63">
        <f>J$4*投入係数表!J54</f>
        <v>0</v>
      </c>
      <c r="K54" s="63">
        <f>K$4*投入係数表!K54</f>
        <v>0</v>
      </c>
      <c r="L54" s="63">
        <f>L$4*投入係数表!L54</f>
        <v>0</v>
      </c>
      <c r="M54" s="63">
        <f>M$4*投入係数表!M54</f>
        <v>0</v>
      </c>
      <c r="N54" s="63">
        <f>N$4*投入係数表!N54</f>
        <v>0</v>
      </c>
      <c r="O54" s="63">
        <f>O$4*投入係数表!O54</f>
        <v>0</v>
      </c>
      <c r="P54" s="63">
        <f>P$4*投入係数表!P54</f>
        <v>0</v>
      </c>
      <c r="Q54" s="63">
        <f>Q$4*投入係数表!Q54</f>
        <v>0</v>
      </c>
      <c r="R54" s="63">
        <f>R$4*投入係数表!R54</f>
        <v>0</v>
      </c>
      <c r="S54" s="63">
        <f>S$4*投入係数表!S54</f>
        <v>0</v>
      </c>
      <c r="T54" s="63">
        <f>T$4*投入係数表!T54</f>
        <v>0</v>
      </c>
      <c r="U54" s="63">
        <f>U$4*投入係数表!U54</f>
        <v>0</v>
      </c>
      <c r="V54" s="63">
        <f>V$4*投入係数表!V54</f>
        <v>0</v>
      </c>
      <c r="W54" s="63">
        <f>W$4*投入係数表!W54</f>
        <v>0</v>
      </c>
      <c r="X54" s="63">
        <f>X$4*投入係数表!X54</f>
        <v>0</v>
      </c>
      <c r="Y54" s="63">
        <f>Y$4*投入係数表!Y54</f>
        <v>0</v>
      </c>
      <c r="Z54" s="63">
        <f>Z$4*投入係数表!Z54</f>
        <v>0</v>
      </c>
      <c r="AA54" s="63">
        <f>AA$4*投入係数表!AA54</f>
        <v>0</v>
      </c>
      <c r="AB54" s="63">
        <f>AB$4*投入係数表!AB54</f>
        <v>0</v>
      </c>
      <c r="AC54" s="63">
        <f>AC$4*投入係数表!AC54</f>
        <v>0</v>
      </c>
      <c r="AD54" s="63">
        <f>AD$4*投入係数表!AD54</f>
        <v>0</v>
      </c>
      <c r="AE54" s="63">
        <f>AE$4*投入係数表!AE54</f>
        <v>2.2900221445141375E-4</v>
      </c>
      <c r="AF54" s="63">
        <f>AF$4*投入係数表!AF54</f>
        <v>0</v>
      </c>
      <c r="AG54" s="63">
        <f>AG$4*投入係数表!AG54</f>
        <v>0</v>
      </c>
      <c r="AH54" s="63">
        <f>AH$4*投入係数表!AH54</f>
        <v>0</v>
      </c>
      <c r="AI54" s="63">
        <f>AI$4*投入係数表!AI54</f>
        <v>0</v>
      </c>
      <c r="AJ54" s="63">
        <f>AJ$4*投入係数表!AJ54</f>
        <v>0</v>
      </c>
      <c r="AK54" s="63">
        <f>AK$4*投入係数表!AK54</f>
        <v>0</v>
      </c>
      <c r="AL54" s="63">
        <f>AL$4*投入係数表!AL54</f>
        <v>0</v>
      </c>
      <c r="AM54" s="63">
        <f>AM$4*投入係数表!AM54</f>
        <v>0</v>
      </c>
      <c r="AN54" s="63">
        <f>AN$4*投入係数表!AN54</f>
        <v>0</v>
      </c>
      <c r="AO54" s="63">
        <f>AO$4*投入係数表!AO54</f>
        <v>0</v>
      </c>
      <c r="AP54" s="63">
        <f>AP$4*投入係数表!AP54</f>
        <v>0</v>
      </c>
      <c r="AQ54" s="63">
        <f>AQ$4*投入係数表!AQ54</f>
        <v>0</v>
      </c>
      <c r="AR54" s="63">
        <f>AR$4*投入係数表!AR54</f>
        <v>0</v>
      </c>
      <c r="AS54" s="63">
        <f>AS$4*投入係数表!AS54</f>
        <v>0</v>
      </c>
      <c r="AT54" s="63">
        <f>AT$4*投入係数表!AT54</f>
        <v>0</v>
      </c>
      <c r="AU54" s="63">
        <f>AU$4*投入係数表!AU54</f>
        <v>0</v>
      </c>
      <c r="AV54" s="63">
        <f>AV$4*投入係数表!AV54</f>
        <v>0</v>
      </c>
      <c r="AW54" s="63">
        <f>AW$4*投入係数表!AW54</f>
        <v>0</v>
      </c>
      <c r="AX54" s="63">
        <f>AX$4*投入係数表!AX54</f>
        <v>0</v>
      </c>
      <c r="AY54" s="63">
        <f>AY$4*投入係数表!AY54</f>
        <v>0</v>
      </c>
      <c r="AZ54" s="63">
        <f>AZ$4*投入係数表!AZ54</f>
        <v>7.720800625276107</v>
      </c>
      <c r="BA54" s="63">
        <f>BA$4*投入係数表!BA54</f>
        <v>0</v>
      </c>
      <c r="BB54" s="63">
        <f>BB$4*投入係数表!BB54</f>
        <v>0</v>
      </c>
      <c r="BC54" s="63">
        <f>BC$4*投入係数表!BC54</f>
        <v>0</v>
      </c>
      <c r="BD54" s="63">
        <f>BD$4*投入係数表!BD54</f>
        <v>0</v>
      </c>
      <c r="BE54" s="63">
        <f>BE$4*投入係数表!BE54</f>
        <v>0</v>
      </c>
      <c r="BF54" s="63">
        <f>BF$4*投入係数表!BF54</f>
        <v>0</v>
      </c>
      <c r="BG54" s="63">
        <f>BG$4*投入係数表!BG54</f>
        <v>0</v>
      </c>
      <c r="BH54" s="63">
        <f>BH$4*投入係数表!BH54</f>
        <v>1.0896458010178573E-2</v>
      </c>
      <c r="BI54" s="63">
        <f>BI$4*投入係数表!BI54</f>
        <v>0.20046707364896901</v>
      </c>
      <c r="BJ54" s="63">
        <f>BJ$4*投入係数表!BJ54</f>
        <v>4.494866862043546E-4</v>
      </c>
      <c r="BK54" s="63">
        <f>BK$4*投入係数表!BK54</f>
        <v>0</v>
      </c>
      <c r="BL54" s="63">
        <f>BL$4*投入係数表!BL54</f>
        <v>0.3575140263615062</v>
      </c>
      <c r="BM54" s="63">
        <f>BM$4*投入係数表!BM54</f>
        <v>0</v>
      </c>
      <c r="BN54" s="63">
        <f>BN$4*投入係数表!BN54</f>
        <v>0</v>
      </c>
      <c r="BO54" s="63">
        <f>BO$4*投入係数表!BO54</f>
        <v>0</v>
      </c>
      <c r="BP54" s="63">
        <f>BP$4*投入係数表!BP54</f>
        <v>0</v>
      </c>
      <c r="BQ54" s="63">
        <f>BQ$4*投入係数表!BQ54</f>
        <v>0</v>
      </c>
      <c r="BR54" s="63">
        <f>BR$4*投入係数表!BR54</f>
        <v>0</v>
      </c>
      <c r="BS54" s="63">
        <f>BS$4*投入係数表!BS54</f>
        <v>0</v>
      </c>
      <c r="BT54" s="63">
        <f>BT$4*投入係数表!BT54</f>
        <v>0</v>
      </c>
      <c r="BU54" s="63">
        <f>BU$4*投入係数表!BU54</f>
        <v>0</v>
      </c>
      <c r="BV54" s="63">
        <f>BV$4*投入係数表!BV54</f>
        <v>0</v>
      </c>
      <c r="BW54" s="63">
        <f>BW$4*投入係数表!BW54</f>
        <v>0</v>
      </c>
      <c r="BX54" s="63">
        <f>BX$4*投入係数表!BX54</f>
        <v>0</v>
      </c>
      <c r="BY54" s="63">
        <f>BY$4*投入係数表!BY54</f>
        <v>0</v>
      </c>
      <c r="BZ54" s="63">
        <f>BZ$4*投入係数表!BZ54</f>
        <v>5.9889404233515447E-3</v>
      </c>
      <c r="CA54" s="63">
        <f>CA$4*投入係数表!CA54</f>
        <v>0</v>
      </c>
      <c r="CB54" s="63">
        <f>CB$4*投入係数表!CB54</f>
        <v>0</v>
      </c>
      <c r="CC54" s="63">
        <f>CC$4*投入係数表!CC54</f>
        <v>0</v>
      </c>
      <c r="CD54" s="63">
        <f>CD$4*投入係数表!CD54</f>
        <v>0</v>
      </c>
      <c r="CE54" s="63">
        <f>CE$4*投入係数表!CE54</f>
        <v>1.4608563539947118E-3</v>
      </c>
      <c r="CF54" s="63">
        <f>CF$4*投入係数表!CF54</f>
        <v>0</v>
      </c>
      <c r="CG54" s="63">
        <f>CG$4*投入係数表!CG54</f>
        <v>0</v>
      </c>
      <c r="CH54" s="63">
        <f>CH$4*投入係数表!CH54</f>
        <v>0</v>
      </c>
      <c r="CI54" s="63">
        <f>CI$4*投入係数表!CI54</f>
        <v>0</v>
      </c>
      <c r="CJ54" s="63">
        <f>CJ$4*投入係数表!CJ54</f>
        <v>0</v>
      </c>
      <c r="CK54" s="63">
        <f>CK$4*投入係数表!CK54</f>
        <v>2.6012030564135914E-2</v>
      </c>
      <c r="CL54" s="63">
        <f>CL$4*投入係数表!CL54</f>
        <v>5.2851129692897181E-2</v>
      </c>
      <c r="CM54" s="63">
        <f>CM$4*投入係数表!CM54</f>
        <v>0</v>
      </c>
      <c r="CN54" s="63">
        <f>CN$4*投入係数表!CN54</f>
        <v>0</v>
      </c>
      <c r="CO54" s="63">
        <f>CO$4*投入係数表!CO54</f>
        <v>0</v>
      </c>
      <c r="CP54" s="63">
        <f>CP$4*投入係数表!CP54</f>
        <v>0</v>
      </c>
      <c r="CQ54" s="63">
        <f>CQ$4*投入係数表!CQ54</f>
        <v>0</v>
      </c>
      <c r="CR54" s="63">
        <f>CR$4*投入係数表!CR54</f>
        <v>0</v>
      </c>
      <c r="CS54" s="63">
        <f>CS$4*投入係数表!CS54</f>
        <v>0</v>
      </c>
      <c r="CT54" s="63">
        <f>CT$4*投入係数表!CT54</f>
        <v>9.9144205246531076E-3</v>
      </c>
      <c r="CU54" s="63">
        <f>CU$4*投入係数表!CU54</f>
        <v>0</v>
      </c>
      <c r="CV54" s="63">
        <f>CV$4*投入係数表!CV54</f>
        <v>1.1246969208195885</v>
      </c>
      <c r="CW54" s="63">
        <f>CW$4*投入係数表!CW54</f>
        <v>2.5884005737323752E-3</v>
      </c>
      <c r="CX54" s="63">
        <f>CX$4*投入係数表!CX54</f>
        <v>0</v>
      </c>
      <c r="CY54" s="63">
        <f>CY$4*投入係数表!CY54</f>
        <v>0</v>
      </c>
      <c r="CZ54" s="63">
        <f>CZ$4*投入係数表!CZ54</f>
        <v>0</v>
      </c>
      <c r="DA54" s="63">
        <f>DA$4*投入係数表!DA54</f>
        <v>1.239427681873618E-2</v>
      </c>
      <c r="DB54" s="63">
        <f>DB$4*投入係数表!DB54</f>
        <v>1.3434495081295487E-3</v>
      </c>
      <c r="DC54" s="63">
        <f>DC$4*投入係数表!DC54</f>
        <v>0</v>
      </c>
      <c r="DD54" s="63">
        <f>DD$4*投入係数表!DD54</f>
        <v>0</v>
      </c>
      <c r="DE54" s="345">
        <f t="shared" si="1"/>
        <v>9.5276070974766345</v>
      </c>
    </row>
    <row r="55" spans="1:109" s="1" customFormat="1" ht="12">
      <c r="A55" s="30" t="s">
        <v>244</v>
      </c>
      <c r="B55" s="30" t="s">
        <v>423</v>
      </c>
      <c r="C55" s="63">
        <f>C$4*投入係数表!C55</f>
        <v>0</v>
      </c>
      <c r="D55" s="63">
        <f>D$4*投入係数表!D55</f>
        <v>0</v>
      </c>
      <c r="E55" s="63">
        <f>E$4*投入係数表!E55</f>
        <v>0</v>
      </c>
      <c r="F55" s="63">
        <f>F$4*投入係数表!F55</f>
        <v>0</v>
      </c>
      <c r="G55" s="63">
        <f>G$4*投入係数表!G55</f>
        <v>0</v>
      </c>
      <c r="H55" s="63">
        <f>H$4*投入係数表!H55</f>
        <v>0</v>
      </c>
      <c r="I55" s="63">
        <f>I$4*投入係数表!I55</f>
        <v>0</v>
      </c>
      <c r="J55" s="63">
        <f>J$4*投入係数表!J55</f>
        <v>0</v>
      </c>
      <c r="K55" s="63">
        <f>K$4*投入係数表!K55</f>
        <v>0</v>
      </c>
      <c r="L55" s="63">
        <f>L$4*投入係数表!L55</f>
        <v>0</v>
      </c>
      <c r="M55" s="63">
        <f>M$4*投入係数表!M55</f>
        <v>0</v>
      </c>
      <c r="N55" s="63">
        <f>N$4*投入係数表!N55</f>
        <v>0</v>
      </c>
      <c r="O55" s="63">
        <f>O$4*投入係数表!O55</f>
        <v>0</v>
      </c>
      <c r="P55" s="63">
        <f>P$4*投入係数表!P55</f>
        <v>0</v>
      </c>
      <c r="Q55" s="63">
        <f>Q$4*投入係数表!Q55</f>
        <v>0</v>
      </c>
      <c r="R55" s="63">
        <f>R$4*投入係数表!R55</f>
        <v>0</v>
      </c>
      <c r="S55" s="63">
        <f>S$4*投入係数表!S55</f>
        <v>0</v>
      </c>
      <c r="T55" s="63">
        <f>T$4*投入係数表!T55</f>
        <v>0</v>
      </c>
      <c r="U55" s="63">
        <f>U$4*投入係数表!U55</f>
        <v>0</v>
      </c>
      <c r="V55" s="63">
        <f>V$4*投入係数表!V55</f>
        <v>0</v>
      </c>
      <c r="W55" s="63">
        <f>W$4*投入係数表!W55</f>
        <v>0</v>
      </c>
      <c r="X55" s="63">
        <f>X$4*投入係数表!X55</f>
        <v>0</v>
      </c>
      <c r="Y55" s="63">
        <f>Y$4*投入係数表!Y55</f>
        <v>0</v>
      </c>
      <c r="Z55" s="63">
        <f>Z$4*投入係数表!Z55</f>
        <v>0</v>
      </c>
      <c r="AA55" s="63">
        <f>AA$4*投入係数表!AA55</f>
        <v>0</v>
      </c>
      <c r="AB55" s="63">
        <f>AB$4*投入係数表!AB55</f>
        <v>0</v>
      </c>
      <c r="AC55" s="63">
        <f>AC$4*投入係数表!AC55</f>
        <v>0</v>
      </c>
      <c r="AD55" s="63">
        <f>AD$4*投入係数表!AD55</f>
        <v>0</v>
      </c>
      <c r="AE55" s="63">
        <f>AE$4*投入係数表!AE55</f>
        <v>0</v>
      </c>
      <c r="AF55" s="63">
        <f>AF$4*投入係数表!AF55</f>
        <v>0</v>
      </c>
      <c r="AG55" s="63">
        <f>AG$4*投入係数表!AG55</f>
        <v>0</v>
      </c>
      <c r="AH55" s="63">
        <f>AH$4*投入係数表!AH55</f>
        <v>0</v>
      </c>
      <c r="AI55" s="63">
        <f>AI$4*投入係数表!AI55</f>
        <v>0</v>
      </c>
      <c r="AJ55" s="63">
        <f>AJ$4*投入係数表!AJ55</f>
        <v>0</v>
      </c>
      <c r="AK55" s="63">
        <f>AK$4*投入係数表!AK55</f>
        <v>0</v>
      </c>
      <c r="AL55" s="63">
        <f>AL$4*投入係数表!AL55</f>
        <v>0</v>
      </c>
      <c r="AM55" s="63">
        <f>AM$4*投入係数表!AM55</f>
        <v>0</v>
      </c>
      <c r="AN55" s="63">
        <f>AN$4*投入係数表!AN55</f>
        <v>0</v>
      </c>
      <c r="AO55" s="63">
        <f>AO$4*投入係数表!AO55</f>
        <v>0</v>
      </c>
      <c r="AP55" s="63">
        <f>AP$4*投入係数表!AP55</f>
        <v>0</v>
      </c>
      <c r="AQ55" s="63">
        <f>AQ$4*投入係数表!AQ55</f>
        <v>0</v>
      </c>
      <c r="AR55" s="63">
        <f>AR$4*投入係数表!AR55</f>
        <v>0</v>
      </c>
      <c r="AS55" s="63">
        <f>AS$4*投入係数表!AS55</f>
        <v>0</v>
      </c>
      <c r="AT55" s="63">
        <f>AT$4*投入係数表!AT55</f>
        <v>0.10811833301188375</v>
      </c>
      <c r="AU55" s="63">
        <f>AU$4*投入係数表!AU55</f>
        <v>0.25031825516245204</v>
      </c>
      <c r="AV55" s="63">
        <f>AV$4*投入係数表!AV55</f>
        <v>0.47043843494832016</v>
      </c>
      <c r="AW55" s="63">
        <f>AW$4*投入係数表!AW55</f>
        <v>3.7708761153615496E-2</v>
      </c>
      <c r="AX55" s="63">
        <f>AX$4*投入係数表!AX55</f>
        <v>0</v>
      </c>
      <c r="AY55" s="63">
        <f>AY$4*投入係数表!AY55</f>
        <v>0.21947330780283927</v>
      </c>
      <c r="AZ55" s="63">
        <f>AZ$4*投入係数表!AZ55</f>
        <v>0</v>
      </c>
      <c r="BA55" s="63">
        <f>BA$4*投入係数表!BA55</f>
        <v>2.823327460812215</v>
      </c>
      <c r="BB55" s="63">
        <f>BB$4*投入係数表!BB55</f>
        <v>0</v>
      </c>
      <c r="BC55" s="63">
        <f>BC$4*投入係数表!BC55</f>
        <v>7.9487849714400802E-2</v>
      </c>
      <c r="BD55" s="63">
        <f>BD$4*投入係数表!BD55</f>
        <v>3.3011471486341502E-2</v>
      </c>
      <c r="BE55" s="63">
        <f>BE$4*投入係数表!BE55</f>
        <v>0</v>
      </c>
      <c r="BF55" s="63">
        <f>BF$4*投入係数表!BF55</f>
        <v>0</v>
      </c>
      <c r="BG55" s="63">
        <f>BG$4*投入係数表!BG55</f>
        <v>3.3345671231689057E-4</v>
      </c>
      <c r="BH55" s="63">
        <f>BH$4*投入係数表!BH55</f>
        <v>0.20927609060725322</v>
      </c>
      <c r="BI55" s="63">
        <f>BI$4*投入係数表!BI55</f>
        <v>2.750935025255925E-2</v>
      </c>
      <c r="BJ55" s="63">
        <f>BJ$4*投入係数表!BJ55</f>
        <v>0</v>
      </c>
      <c r="BK55" s="63">
        <f>BK$4*投入係数表!BK55</f>
        <v>0</v>
      </c>
      <c r="BL55" s="63">
        <f>BL$4*投入係数表!BL55</f>
        <v>1.4285221219593571E-2</v>
      </c>
      <c r="BM55" s="63">
        <f>BM$4*投入係数表!BM55</f>
        <v>4.2128161527030961E-3</v>
      </c>
      <c r="BN55" s="63">
        <f>BN$4*投入係数表!BN55</f>
        <v>4.1591867566600507E-2</v>
      </c>
      <c r="BO55" s="63">
        <f>BO$4*投入係数表!BO55</f>
        <v>7.1460231024594992E-2</v>
      </c>
      <c r="BP55" s="63">
        <f>BP$4*投入係数表!BP55</f>
        <v>0</v>
      </c>
      <c r="BQ55" s="63">
        <f>BQ$4*投入係数表!BQ55</f>
        <v>0</v>
      </c>
      <c r="BR55" s="63">
        <f>BR$4*投入係数表!BR55</f>
        <v>0</v>
      </c>
      <c r="BS55" s="63">
        <f>BS$4*投入係数表!BS55</f>
        <v>0</v>
      </c>
      <c r="BT55" s="63">
        <f>BT$4*投入係数表!BT55</f>
        <v>0</v>
      </c>
      <c r="BU55" s="63">
        <f>BU$4*投入係数表!BU55</f>
        <v>0</v>
      </c>
      <c r="BV55" s="63">
        <f>BV$4*投入係数表!BV55</f>
        <v>0</v>
      </c>
      <c r="BW55" s="63">
        <f>BW$4*投入係数表!BW55</f>
        <v>0</v>
      </c>
      <c r="BX55" s="63">
        <f>BX$4*投入係数表!BX55</f>
        <v>0</v>
      </c>
      <c r="BY55" s="63">
        <f>BY$4*投入係数表!BY55</f>
        <v>1.6830540024707233E-3</v>
      </c>
      <c r="BZ55" s="63">
        <f>BZ$4*投入係数表!BZ55</f>
        <v>0</v>
      </c>
      <c r="CA55" s="63">
        <f>CA$4*投入係数表!CA55</f>
        <v>0</v>
      </c>
      <c r="CB55" s="63">
        <f>CB$4*投入係数表!CB55</f>
        <v>0</v>
      </c>
      <c r="CC55" s="63">
        <f>CC$4*投入係数表!CC55</f>
        <v>0</v>
      </c>
      <c r="CD55" s="63">
        <f>CD$4*投入係数表!CD55</f>
        <v>0</v>
      </c>
      <c r="CE55" s="63">
        <f>CE$4*投入係数表!CE55</f>
        <v>0</v>
      </c>
      <c r="CF55" s="63">
        <f>CF$4*投入係数表!CF55</f>
        <v>0</v>
      </c>
      <c r="CG55" s="63">
        <f>CG$4*投入係数表!CG55</f>
        <v>0</v>
      </c>
      <c r="CH55" s="63">
        <f>CH$4*投入係数表!CH55</f>
        <v>0</v>
      </c>
      <c r="CI55" s="63">
        <f>CI$4*投入係数表!CI55</f>
        <v>7.5840310641912389E-4</v>
      </c>
      <c r="CJ55" s="63">
        <f>CJ$4*投入係数表!CJ55</f>
        <v>0</v>
      </c>
      <c r="CK55" s="63">
        <f>CK$4*投入係数表!CK55</f>
        <v>0</v>
      </c>
      <c r="CL55" s="63">
        <f>CL$4*投入係数表!CL55</f>
        <v>7.6240216591151377E-2</v>
      </c>
      <c r="CM55" s="63">
        <f>CM$4*投入係数表!CM55</f>
        <v>0</v>
      </c>
      <c r="CN55" s="63">
        <f>CN$4*投入係数表!CN55</f>
        <v>0</v>
      </c>
      <c r="CO55" s="63">
        <f>CO$4*投入係数表!CO55</f>
        <v>6.2386954590714343E-3</v>
      </c>
      <c r="CP55" s="63">
        <f>CP$4*投入係数表!CP55</f>
        <v>0</v>
      </c>
      <c r="CQ55" s="63">
        <f>CQ$4*投入係数表!CQ55</f>
        <v>0</v>
      </c>
      <c r="CR55" s="63">
        <f>CR$4*投入係数表!CR55</f>
        <v>0</v>
      </c>
      <c r="CS55" s="63">
        <f>CS$4*投入係数表!CS55</f>
        <v>0</v>
      </c>
      <c r="CT55" s="63">
        <f>CT$4*投入係数表!CT55</f>
        <v>0</v>
      </c>
      <c r="CU55" s="63">
        <f>CU$4*投入係数表!CU55</f>
        <v>0</v>
      </c>
      <c r="CV55" s="63">
        <f>CV$4*投入係数表!CV55</f>
        <v>0.42790097505645336</v>
      </c>
      <c r="CW55" s="63">
        <f>CW$4*投入係数表!CW55</f>
        <v>5.2660563396624187E-3</v>
      </c>
      <c r="CX55" s="63">
        <f>CX$4*投入係数表!CX55</f>
        <v>0</v>
      </c>
      <c r="CY55" s="63">
        <f>CY$4*投入係数表!CY55</f>
        <v>0</v>
      </c>
      <c r="CZ55" s="63">
        <f>CZ$4*投入係数表!CZ55</f>
        <v>0</v>
      </c>
      <c r="DA55" s="63">
        <f>DA$4*投入係数表!DA55</f>
        <v>0</v>
      </c>
      <c r="DB55" s="63">
        <f>DB$4*投入係数表!DB55</f>
        <v>0</v>
      </c>
      <c r="DC55" s="63">
        <f>DC$4*投入係数表!DC55</f>
        <v>0</v>
      </c>
      <c r="DD55" s="63">
        <f>DD$4*投入係数表!DD55</f>
        <v>0</v>
      </c>
      <c r="DE55" s="345">
        <f t="shared" si="1"/>
        <v>4.9086403081829193</v>
      </c>
    </row>
    <row r="56" spans="1:109" s="1" customFormat="1" ht="12">
      <c r="A56" s="30" t="s">
        <v>245</v>
      </c>
      <c r="B56" s="30" t="s">
        <v>472</v>
      </c>
      <c r="C56" s="63">
        <f>C$4*投入係数表!C56</f>
        <v>9.9428287347750428E-4</v>
      </c>
      <c r="D56" s="63">
        <f>D$4*投入係数表!D56</f>
        <v>4.8317737441414743E-3</v>
      </c>
      <c r="E56" s="63">
        <f>E$4*投入係数表!E56</f>
        <v>0</v>
      </c>
      <c r="F56" s="63">
        <f>F$4*投入係数表!F56</f>
        <v>0</v>
      </c>
      <c r="G56" s="63">
        <f>G$4*投入係数表!G56</f>
        <v>7.6337542803550776E-2</v>
      </c>
      <c r="H56" s="63">
        <f>H$4*投入係数表!H56</f>
        <v>0</v>
      </c>
      <c r="I56" s="63">
        <f>I$4*投入係数表!I56</f>
        <v>1.0659844366272252E-2</v>
      </c>
      <c r="J56" s="63">
        <f>J$4*投入係数表!J56</f>
        <v>0</v>
      </c>
      <c r="K56" s="63">
        <f>K$4*投入係数表!K56</f>
        <v>3.019797794339691E-4</v>
      </c>
      <c r="L56" s="63">
        <f>L$4*投入係数表!L56</f>
        <v>0</v>
      </c>
      <c r="M56" s="63">
        <f>M$4*投入係数表!M56</f>
        <v>0</v>
      </c>
      <c r="N56" s="63">
        <f>N$4*投入係数表!N56</f>
        <v>0</v>
      </c>
      <c r="O56" s="63">
        <f>O$4*投入係数表!O56</f>
        <v>0</v>
      </c>
      <c r="P56" s="63">
        <f>P$4*投入係数表!P56</f>
        <v>0</v>
      </c>
      <c r="Q56" s="63">
        <f>Q$4*投入係数表!Q56</f>
        <v>7.1250445315283212E-2</v>
      </c>
      <c r="R56" s="63">
        <f>R$4*投入係数表!R56</f>
        <v>0</v>
      </c>
      <c r="S56" s="63">
        <f>S$4*投入係数表!S56</f>
        <v>0</v>
      </c>
      <c r="T56" s="63">
        <f>T$4*投入係数表!T56</f>
        <v>1.6360988858166586E-3</v>
      </c>
      <c r="U56" s="63">
        <f>U$4*投入係数表!U56</f>
        <v>0</v>
      </c>
      <c r="V56" s="63">
        <f>V$4*投入係数表!V56</f>
        <v>3.6435845584886412E-3</v>
      </c>
      <c r="W56" s="63">
        <f>W$4*投入係数表!W56</f>
        <v>0</v>
      </c>
      <c r="X56" s="63">
        <f>X$4*投入係数表!X56</f>
        <v>0</v>
      </c>
      <c r="Y56" s="63">
        <f>Y$4*投入係数表!Y56</f>
        <v>0</v>
      </c>
      <c r="Z56" s="63">
        <f>Z$4*投入係数表!Z56</f>
        <v>0</v>
      </c>
      <c r="AA56" s="63">
        <f>AA$4*投入係数表!AA56</f>
        <v>3.5102252862588725E-4</v>
      </c>
      <c r="AB56" s="63">
        <f>AB$4*投入係数表!AB56</f>
        <v>0</v>
      </c>
      <c r="AC56" s="63">
        <f>AC$4*投入係数表!AC56</f>
        <v>0</v>
      </c>
      <c r="AD56" s="63">
        <f>AD$4*投入係数表!AD56</f>
        <v>0</v>
      </c>
      <c r="AE56" s="63">
        <f>AE$4*投入係数表!AE56</f>
        <v>2.0610199300627238E-3</v>
      </c>
      <c r="AF56" s="63">
        <f>AF$4*投入係数表!AF56</f>
        <v>0</v>
      </c>
      <c r="AG56" s="63">
        <f>AG$4*投入係数表!AG56</f>
        <v>0</v>
      </c>
      <c r="AH56" s="63">
        <f>AH$4*投入係数表!AH56</f>
        <v>0</v>
      </c>
      <c r="AI56" s="63">
        <f>AI$4*投入係数表!AI56</f>
        <v>0</v>
      </c>
      <c r="AJ56" s="63">
        <f>AJ$4*投入係数表!AJ56</f>
        <v>0</v>
      </c>
      <c r="AK56" s="63">
        <f>AK$4*投入係数表!AK56</f>
        <v>1.0910224438902744E-2</v>
      </c>
      <c r="AL56" s="63">
        <f>AL$4*投入係数表!AL56</f>
        <v>0</v>
      </c>
      <c r="AM56" s="63">
        <f>AM$4*投入係数表!AM56</f>
        <v>0</v>
      </c>
      <c r="AN56" s="63">
        <f>AN$4*投入係数表!AN56</f>
        <v>0</v>
      </c>
      <c r="AO56" s="63">
        <f>AO$4*投入係数表!AO56</f>
        <v>0</v>
      </c>
      <c r="AP56" s="63">
        <f>AP$4*投入係数表!AP56</f>
        <v>0</v>
      </c>
      <c r="AQ56" s="63">
        <f>AQ$4*投入係数表!AQ56</f>
        <v>0</v>
      </c>
      <c r="AR56" s="63">
        <f>AR$4*投入係数表!AR56</f>
        <v>0</v>
      </c>
      <c r="AS56" s="63">
        <f>AS$4*投入係数表!AS56</f>
        <v>4.8650581364678119E-2</v>
      </c>
      <c r="AT56" s="63">
        <f>AT$4*投入係数表!AT56</f>
        <v>0.16523745233891668</v>
      </c>
      <c r="AU56" s="63">
        <f>AU$4*投入係数表!AU56</f>
        <v>0.12359536245179839</v>
      </c>
      <c r="AV56" s="63">
        <f>AV$4*投入係数表!AV56</f>
        <v>0.35421749552421194</v>
      </c>
      <c r="AW56" s="63">
        <f>AW$4*投入係数表!AW56</f>
        <v>5.1270285496210954</v>
      </c>
      <c r="AX56" s="63">
        <f>AX$4*投入係数表!AX56</f>
        <v>1.1991772505791196</v>
      </c>
      <c r="AY56" s="63">
        <f>AY$4*投入係数表!AY56</f>
        <v>0.81534279171797186</v>
      </c>
      <c r="AZ56" s="63">
        <f>AZ$4*投入係数表!AZ56</f>
        <v>1.060250790090733</v>
      </c>
      <c r="BA56" s="63">
        <f>BA$4*投入係数表!BA56</f>
        <v>0.41378687265663822</v>
      </c>
      <c r="BB56" s="63">
        <f>BB$4*投入係数表!BB56</f>
        <v>7.8085703172375132</v>
      </c>
      <c r="BC56" s="63">
        <f>BC$4*投入係数表!BC56</f>
        <v>2.1028928435224898</v>
      </c>
      <c r="BD56" s="63">
        <f>BD$4*投入係数表!BD56</f>
        <v>0.26079062474209785</v>
      </c>
      <c r="BE56" s="63">
        <f>BE$4*投入係数表!BE56</f>
        <v>0</v>
      </c>
      <c r="BF56" s="63">
        <f>BF$4*投入係数表!BF56</f>
        <v>1.4732047128641719</v>
      </c>
      <c r="BG56" s="63">
        <f>BG$4*投入係数表!BG56</f>
        <v>0.33312325560457368</v>
      </c>
      <c r="BH56" s="63">
        <f>BH$4*投入係数表!BH56</f>
        <v>0.2121604471393593</v>
      </c>
      <c r="BI56" s="63">
        <f>BI$4*投入係数表!BI56</f>
        <v>0.37547336568120759</v>
      </c>
      <c r="BJ56" s="63">
        <f>BJ$4*投入係数表!BJ56</f>
        <v>0.26789406497779533</v>
      </c>
      <c r="BK56" s="63">
        <f>BK$4*投入係数表!BK56</f>
        <v>0</v>
      </c>
      <c r="BL56" s="63">
        <f>BL$4*投入係数表!BL56</f>
        <v>0.46019504600032979</v>
      </c>
      <c r="BM56" s="63">
        <f>BM$4*投入係数表!BM56</f>
        <v>0.37149378801109117</v>
      </c>
      <c r="BN56" s="63">
        <f>BN$4*投入係数表!BN56</f>
        <v>0.12263484481034415</v>
      </c>
      <c r="BO56" s="63">
        <f>BO$4*投入係数表!BO56</f>
        <v>0.17865057756148744</v>
      </c>
      <c r="BP56" s="63">
        <f>BP$4*投入係数表!BP56</f>
        <v>3.8481321807749884E-4</v>
      </c>
      <c r="BQ56" s="63">
        <f>BQ$4*投入係数表!BQ56</f>
        <v>0</v>
      </c>
      <c r="BR56" s="63">
        <f>BR$4*投入係数表!BR56</f>
        <v>2.0234291799787005E-2</v>
      </c>
      <c r="BS56" s="63">
        <f>BS$4*投入係数表!BS56</f>
        <v>0</v>
      </c>
      <c r="BT56" s="63">
        <f>BT$4*投入係数表!BT56</f>
        <v>2.1058740332874047E-2</v>
      </c>
      <c r="BU56" s="63">
        <f>BU$4*投入係数表!BU56</f>
        <v>2.5520924606084526E-4</v>
      </c>
      <c r="BV56" s="63">
        <f>BV$4*投入係数表!BV56</f>
        <v>4.7434954818205534E-3</v>
      </c>
      <c r="BW56" s="63">
        <f>BW$4*投入係数表!BW56</f>
        <v>1.7727946926466445E-3</v>
      </c>
      <c r="BX56" s="63">
        <f>BX$4*投入係数表!BX56</f>
        <v>0</v>
      </c>
      <c r="BY56" s="63">
        <f>BY$4*投入係数表!BY56</f>
        <v>3.4334301650402757E-2</v>
      </c>
      <c r="BZ56" s="63">
        <f>BZ$4*投入係数表!BZ56</f>
        <v>3.1053765158119118E-3</v>
      </c>
      <c r="CA56" s="63">
        <f>CA$4*投入係数表!CA56</f>
        <v>1.8664841659926587E-2</v>
      </c>
      <c r="CB56" s="63">
        <f>CB$4*投入係数表!CB56</f>
        <v>3.8546043248660527E-3</v>
      </c>
      <c r="CC56" s="63">
        <f>CC$4*投入係数表!CC56</f>
        <v>9.8980500841334262E-3</v>
      </c>
      <c r="CD56" s="63">
        <f>CD$4*投入係数表!CD56</f>
        <v>1.7381631092261696E-3</v>
      </c>
      <c r="CE56" s="63">
        <f>CE$4*投入係数表!CE56</f>
        <v>3.9443121557857216E-2</v>
      </c>
      <c r="CF56" s="63">
        <f>CF$4*投入係数表!CF56</f>
        <v>0</v>
      </c>
      <c r="CG56" s="63">
        <f>CG$4*投入係数表!CG56</f>
        <v>0</v>
      </c>
      <c r="CH56" s="63">
        <f>CH$4*投入係数表!CH56</f>
        <v>8.8146406984553394E-2</v>
      </c>
      <c r="CI56" s="63">
        <f>CI$4*投入係数表!CI56</f>
        <v>3.0336124256764956E-3</v>
      </c>
      <c r="CJ56" s="63">
        <f>CJ$4*投入係数表!CJ56</f>
        <v>0</v>
      </c>
      <c r="CK56" s="63">
        <f>CK$4*投入係数表!CK56</f>
        <v>2.7637782474394405E-2</v>
      </c>
      <c r="CL56" s="63">
        <f>CL$4*投入係数表!CL56</f>
        <v>3.4796395946876404E-2</v>
      </c>
      <c r="CM56" s="63">
        <f>CM$4*投入係数表!CM56</f>
        <v>5.7643847816468023E-2</v>
      </c>
      <c r="CN56" s="63">
        <f>CN$4*投入係数表!CN56</f>
        <v>2.192089244903039E-2</v>
      </c>
      <c r="CO56" s="63">
        <f>CO$4*投入係数表!CO56</f>
        <v>3.4164284656819765E-3</v>
      </c>
      <c r="CP56" s="63">
        <f>CP$4*投入係数表!CP56</f>
        <v>1.5756468030126366E-2</v>
      </c>
      <c r="CQ56" s="63">
        <f>CQ$4*投入係数表!CQ56</f>
        <v>2.782926191231556E-4</v>
      </c>
      <c r="CR56" s="63">
        <f>CR$4*投入係数表!CR56</f>
        <v>7.0037656913533842E-4</v>
      </c>
      <c r="CS56" s="63">
        <f>CS$4*投入係数表!CS56</f>
        <v>0</v>
      </c>
      <c r="CT56" s="63">
        <f>CT$4*投入係数表!CT56</f>
        <v>2.2532773919666151E-3</v>
      </c>
      <c r="CU56" s="63">
        <f>CU$4*投入係数表!CU56</f>
        <v>0</v>
      </c>
      <c r="CV56" s="63">
        <f>CV$4*投入係数表!CV56</f>
        <v>0.68618167060366086</v>
      </c>
      <c r="CW56" s="63">
        <f>CW$4*投入係数表!CW56</f>
        <v>9.0147744119644796E-3</v>
      </c>
      <c r="CX56" s="63">
        <f>CX$4*投入係数表!CX56</f>
        <v>9.5286357159253821E-3</v>
      </c>
      <c r="CY56" s="63">
        <f>CY$4*投入係数表!CY56</f>
        <v>4.2474845906159998E-3</v>
      </c>
      <c r="CZ56" s="63">
        <f>CZ$4*投入係数表!CZ56</f>
        <v>2.3582792108254448E-3</v>
      </c>
      <c r="DA56" s="63">
        <f>DA$4*投入係数表!DA56</f>
        <v>6.1971384093680908E-2</v>
      </c>
      <c r="DB56" s="63">
        <f>DB$4*投入係数表!DB56</f>
        <v>7.7248346717449052E-3</v>
      </c>
      <c r="DC56" s="63">
        <f>DC$4*投入係数表!DC56</f>
        <v>0</v>
      </c>
      <c r="DD56" s="63">
        <f>DD$4*投入係数表!DD56</f>
        <v>0.10826301544340072</v>
      </c>
      <c r="DE56" s="345">
        <f t="shared" si="1"/>
        <v>24.761710517310011</v>
      </c>
    </row>
    <row r="57" spans="1:109" s="1" customFormat="1" ht="12">
      <c r="A57" s="30" t="s">
        <v>246</v>
      </c>
      <c r="B57" s="30" t="s">
        <v>564</v>
      </c>
      <c r="C57" s="63">
        <f>C$4*投入係数表!C57</f>
        <v>0</v>
      </c>
      <c r="D57" s="63">
        <f>D$4*投入係数表!D57</f>
        <v>0</v>
      </c>
      <c r="E57" s="63">
        <f>E$4*投入係数表!E57</f>
        <v>7.1045433554758263E-3</v>
      </c>
      <c r="F57" s="63">
        <f>F$4*投入係数表!F57</f>
        <v>0</v>
      </c>
      <c r="G57" s="63">
        <f>G$4*投入係数表!G57</f>
        <v>4.3621453030600445E-3</v>
      </c>
      <c r="H57" s="63">
        <f>H$4*投入係数表!H57</f>
        <v>0</v>
      </c>
      <c r="I57" s="63">
        <f>I$4*投入係数表!I57</f>
        <v>0</v>
      </c>
      <c r="J57" s="63">
        <f>J$4*投入係数表!J57</f>
        <v>1.4235778134103617E-3</v>
      </c>
      <c r="K57" s="63">
        <f>K$4*投入係数表!K57</f>
        <v>6.3415753681133509E-3</v>
      </c>
      <c r="L57" s="63">
        <f>L$4*投入係数表!L57</f>
        <v>0</v>
      </c>
      <c r="M57" s="63">
        <f>M$4*投入係数表!M57</f>
        <v>0</v>
      </c>
      <c r="N57" s="63">
        <f>N$4*投入係数表!N57</f>
        <v>0</v>
      </c>
      <c r="O57" s="63">
        <f>O$4*投入係数表!O57</f>
        <v>0</v>
      </c>
      <c r="P57" s="63">
        <f>P$4*投入係数表!P57</f>
        <v>0</v>
      </c>
      <c r="Q57" s="63">
        <f>Q$4*投入係数表!Q57</f>
        <v>0</v>
      </c>
      <c r="R57" s="63">
        <f>R$4*投入係数表!R57</f>
        <v>0</v>
      </c>
      <c r="S57" s="63">
        <f>S$4*投入係数表!S57</f>
        <v>0</v>
      </c>
      <c r="T57" s="63">
        <f>T$4*投入係数表!T57</f>
        <v>0</v>
      </c>
      <c r="U57" s="63">
        <f>U$4*投入係数表!U57</f>
        <v>0</v>
      </c>
      <c r="V57" s="63">
        <f>V$4*投入係数表!V57</f>
        <v>0</v>
      </c>
      <c r="W57" s="63">
        <f>W$4*投入係数表!W57</f>
        <v>0</v>
      </c>
      <c r="X57" s="63">
        <f>X$4*投入係数表!X57</f>
        <v>0</v>
      </c>
      <c r="Y57" s="63">
        <f>Y$4*投入係数表!Y57</f>
        <v>0</v>
      </c>
      <c r="Z57" s="63">
        <f>Z$4*投入係数表!Z57</f>
        <v>0</v>
      </c>
      <c r="AA57" s="63">
        <f>AA$4*投入係数表!AA57</f>
        <v>1.1583743444654277E-2</v>
      </c>
      <c r="AB57" s="63">
        <f>AB$4*投入係数表!AB57</f>
        <v>6.6026648355276192E-4</v>
      </c>
      <c r="AC57" s="63">
        <f>AC$4*投入係数表!AC57</f>
        <v>0</v>
      </c>
      <c r="AD57" s="63">
        <f>AD$4*投入係数表!AD57</f>
        <v>0</v>
      </c>
      <c r="AE57" s="63">
        <f>AE$4*投入係数表!AE57</f>
        <v>2.2900221445141375E-4</v>
      </c>
      <c r="AF57" s="63">
        <f>AF$4*投入係数表!AF57</f>
        <v>1.6156263379405612E-3</v>
      </c>
      <c r="AG57" s="63">
        <f>AG$4*投入係数表!AG57</f>
        <v>4.0230116265036007E-3</v>
      </c>
      <c r="AH57" s="63">
        <f>AH$4*投入係数表!AH57</f>
        <v>1.0668601239691464E-3</v>
      </c>
      <c r="AI57" s="63">
        <f>AI$4*投入係数表!AI57</f>
        <v>1.0115621554366407E-3</v>
      </c>
      <c r="AJ57" s="63">
        <f>AJ$4*投入係数表!AJ57</f>
        <v>0</v>
      </c>
      <c r="AK57" s="63">
        <f>AK$4*投入係数表!AK57</f>
        <v>0</v>
      </c>
      <c r="AL57" s="63">
        <f>AL$4*投入係数表!AL57</f>
        <v>0</v>
      </c>
      <c r="AM57" s="63">
        <f>AM$4*投入係数表!AM57</f>
        <v>6.1797707675831473E-5</v>
      </c>
      <c r="AN57" s="63">
        <f>AN$4*投入係数表!AN57</f>
        <v>0</v>
      </c>
      <c r="AO57" s="63">
        <f>AO$4*投入係数表!AO57</f>
        <v>0</v>
      </c>
      <c r="AP57" s="63">
        <f>AP$4*投入係数表!AP57</f>
        <v>0</v>
      </c>
      <c r="AQ57" s="63">
        <f>AQ$4*投入係数表!AQ57</f>
        <v>0</v>
      </c>
      <c r="AR57" s="63">
        <f>AR$4*投入係数表!AR57</f>
        <v>1.2636234402148162E-2</v>
      </c>
      <c r="AS57" s="63">
        <f>AS$4*投入係数表!AS57</f>
        <v>1.7584547481208958E-3</v>
      </c>
      <c r="AT57" s="63">
        <f>AT$4*投入係数表!AT57</f>
        <v>4.8681067608266695E-2</v>
      </c>
      <c r="AU57" s="63">
        <f>AU$4*投入係数表!AU57</f>
        <v>8.9192529604390589E-3</v>
      </c>
      <c r="AV57" s="63">
        <f>AV$4*投入係数表!AV57</f>
        <v>3.8455457897682848E-3</v>
      </c>
      <c r="AW57" s="63">
        <f>AW$4*投入係数表!AW57</f>
        <v>4.0889018118378251E-3</v>
      </c>
      <c r="AX57" s="63">
        <f>AX$4*投入係数表!AX57</f>
        <v>3.9939292275740874E-3</v>
      </c>
      <c r="AY57" s="63">
        <f>AY$4*投入係数表!AY57</f>
        <v>4.8115722687219371E-3</v>
      </c>
      <c r="AZ57" s="63">
        <f>AZ$4*投入係数表!AZ57</f>
        <v>0</v>
      </c>
      <c r="BA57" s="63">
        <f>BA$4*投入係数表!BA57</f>
        <v>8.131183087139178E-3</v>
      </c>
      <c r="BB57" s="63">
        <f>BB$4*投入係数表!BB57</f>
        <v>7.7310185375328872E-3</v>
      </c>
      <c r="BC57" s="63">
        <f>BC$4*投入係数表!BC57</f>
        <v>0.73981548534723973</v>
      </c>
      <c r="BD57" s="63">
        <f>BD$4*投入係数表!BD57</f>
        <v>3.0535611124865889E-2</v>
      </c>
      <c r="BE57" s="63">
        <f>BE$4*投入係数表!BE57</f>
        <v>0</v>
      </c>
      <c r="BF57" s="63">
        <f>BF$4*投入係数表!BF57</f>
        <v>7.8238645254391503E-2</v>
      </c>
      <c r="BG57" s="63">
        <f>BG$4*投入係数表!BG57</f>
        <v>1.3338268492675623E-3</v>
      </c>
      <c r="BH57" s="63">
        <f>BH$4*投入係数表!BH57</f>
        <v>0.2054302818977784</v>
      </c>
      <c r="BI57" s="63">
        <f>BI$4*投入係数表!BI57</f>
        <v>0.15042346840229204</v>
      </c>
      <c r="BJ57" s="63">
        <f>BJ$4*投入係数表!BJ57</f>
        <v>8.5402470378827377E-3</v>
      </c>
      <c r="BK57" s="63">
        <f>BK$4*投入係数表!BK57</f>
        <v>7.9050133594725774E-3</v>
      </c>
      <c r="BL57" s="63">
        <f>BL$4*投入係数表!BL57</f>
        <v>0.13757914396051527</v>
      </c>
      <c r="BM57" s="63">
        <f>BM$4*投入係数表!BM57</f>
        <v>5.0936777119046525E-2</v>
      </c>
      <c r="BN57" s="63">
        <f>BN$4*投入係数表!BN57</f>
        <v>0.27921599329636959</v>
      </c>
      <c r="BO57" s="63">
        <f>BO$4*投入係数表!BO57</f>
        <v>0.30574124159890004</v>
      </c>
      <c r="BP57" s="63">
        <f>BP$4*投入係数表!BP57</f>
        <v>1.5392528723099954E-3</v>
      </c>
      <c r="BQ57" s="63">
        <f>BQ$4*投入係数表!BQ57</f>
        <v>6.3408927342880608E-4</v>
      </c>
      <c r="BR57" s="63">
        <f>BR$4*投入係数表!BR57</f>
        <v>1.0649627263045792E-3</v>
      </c>
      <c r="BS57" s="63">
        <f>BS$4*投入係数表!BS57</f>
        <v>1.6859994604801725E-3</v>
      </c>
      <c r="BT57" s="63">
        <f>BT$4*投入係数表!BT57</f>
        <v>2.9572587497154811E-2</v>
      </c>
      <c r="BU57" s="63">
        <f>BU$4*投入係数表!BU57</f>
        <v>1.4291717779407336E-2</v>
      </c>
      <c r="BV57" s="63">
        <f>BV$4*投入係数表!BV57</f>
        <v>2.6428046255857367E-2</v>
      </c>
      <c r="BW57" s="63">
        <f>BW$4*投入係数表!BW57</f>
        <v>1.0242813779736168E-2</v>
      </c>
      <c r="BX57" s="63">
        <f>BX$4*投入係数表!BX57</f>
        <v>0</v>
      </c>
      <c r="BY57" s="63">
        <f>BY$4*投入係数表!BY57</f>
        <v>1.0098324014824338E-2</v>
      </c>
      <c r="BZ57" s="63">
        <f>BZ$4*投入係数表!BZ57</f>
        <v>2.2735792347908637E-2</v>
      </c>
      <c r="CA57" s="63">
        <f>CA$4*投入係数表!CA57</f>
        <v>1.0369356477736992E-2</v>
      </c>
      <c r="CB57" s="63">
        <f>CB$4*投入係数表!CB57</f>
        <v>3.8546043248660527E-3</v>
      </c>
      <c r="CC57" s="63">
        <f>CC$4*投入係数表!CC57</f>
        <v>2.2270612689300209E-2</v>
      </c>
      <c r="CD57" s="63">
        <f>CD$4*投入係数表!CD57</f>
        <v>2.6072446638392547E-3</v>
      </c>
      <c r="CE57" s="63">
        <f>CE$4*投入係数表!CE57</f>
        <v>5.2590828743809626E-3</v>
      </c>
      <c r="CF57" s="63">
        <f>CF$4*投入係数表!CF57</f>
        <v>0</v>
      </c>
      <c r="CG57" s="63">
        <f>CG$4*投入係数表!CG57</f>
        <v>2.460266692909511E-4</v>
      </c>
      <c r="CH57" s="63">
        <f>CH$4*投入係数表!CH57</f>
        <v>6.2961719274680986E-3</v>
      </c>
      <c r="CI57" s="63">
        <f>CI$4*投入係数表!CI57</f>
        <v>3.9816163087004003E-2</v>
      </c>
      <c r="CJ57" s="63">
        <f>CJ$4*投入係数表!CJ57</f>
        <v>0</v>
      </c>
      <c r="CK57" s="63">
        <f>CK$4*投入係数表!CK57</f>
        <v>2.7637782474394405E-2</v>
      </c>
      <c r="CL57" s="63">
        <f>CL$4*投入係数表!CL57</f>
        <v>0.13352296274898093</v>
      </c>
      <c r="CM57" s="63">
        <f>CM$4*投入係数表!CM57</f>
        <v>3.0189903930065089E-3</v>
      </c>
      <c r="CN57" s="63">
        <f>CN$4*投入係数表!CN57</f>
        <v>2.6870771389134029E-2</v>
      </c>
      <c r="CO57" s="63">
        <f>CO$4*投入係数表!CO57</f>
        <v>2.6737266253163291E-3</v>
      </c>
      <c r="CP57" s="63">
        <f>CP$4*投入係数表!CP57</f>
        <v>0</v>
      </c>
      <c r="CQ57" s="63">
        <f>CQ$4*投入係数表!CQ57</f>
        <v>4.4526819059704896E-3</v>
      </c>
      <c r="CR57" s="63">
        <f>CR$4*投入係数表!CR57</f>
        <v>4.6691771275689231E-4</v>
      </c>
      <c r="CS57" s="63">
        <f>CS$4*投入係数表!CS57</f>
        <v>7.2882211134159339E-3</v>
      </c>
      <c r="CT57" s="63">
        <f>CT$4*投入係数表!CT57</f>
        <v>9.0131095678664605E-3</v>
      </c>
      <c r="CU57" s="63">
        <f>CU$4*投入係数表!CU57</f>
        <v>3.1418876460977754E-2</v>
      </c>
      <c r="CV57" s="63">
        <f>CV$4*投入係数表!CV57</f>
        <v>0.18731073810836968</v>
      </c>
      <c r="CW57" s="63">
        <f>CW$4*投入係数表!CW57</f>
        <v>5.3731625702996215E-2</v>
      </c>
      <c r="CX57" s="63">
        <f>CX$4*投入係数表!CX57</f>
        <v>1.2993594158080067E-3</v>
      </c>
      <c r="CY57" s="63">
        <f>CY$4*投入係数表!CY57</f>
        <v>1.6908255966490614E-2</v>
      </c>
      <c r="CZ57" s="63">
        <f>CZ$4*投入係数表!CZ57</f>
        <v>1.4149675264952669E-3</v>
      </c>
      <c r="DA57" s="63">
        <f>DA$4*投入係数表!DA57</f>
        <v>1.9087186300853716E-2</v>
      </c>
      <c r="DB57" s="63">
        <f>DB$4*投入係数表!DB57</f>
        <v>3.022761393291485E-3</v>
      </c>
      <c r="DC57" s="63">
        <f>DC$4*投入係数表!DC57</f>
        <v>0</v>
      </c>
      <c r="DD57" s="63">
        <f>DD$4*投入係数表!DD57</f>
        <v>0</v>
      </c>
      <c r="DE57" s="345">
        <f t="shared" si="1"/>
        <v>2.8779283911512397</v>
      </c>
    </row>
    <row r="58" spans="1:109" s="1" customFormat="1" ht="12">
      <c r="A58" s="30" t="s">
        <v>247</v>
      </c>
      <c r="B58" s="30" t="s">
        <v>473</v>
      </c>
      <c r="C58" s="63">
        <f>C$4*投入係数表!C58</f>
        <v>0</v>
      </c>
      <c r="D58" s="63">
        <f>D$4*投入係数表!D58</f>
        <v>0</v>
      </c>
      <c r="E58" s="63">
        <f>E$4*投入係数表!E58</f>
        <v>0</v>
      </c>
      <c r="F58" s="63">
        <f>F$4*投入係数表!F58</f>
        <v>0</v>
      </c>
      <c r="G58" s="63">
        <f>G$4*投入係数表!G58</f>
        <v>0</v>
      </c>
      <c r="H58" s="63">
        <f>H$4*投入係数表!H58</f>
        <v>0</v>
      </c>
      <c r="I58" s="63">
        <f>I$4*投入係数表!I58</f>
        <v>0</v>
      </c>
      <c r="J58" s="63">
        <f>J$4*投入係数表!J58</f>
        <v>0</v>
      </c>
      <c r="K58" s="63">
        <f>K$4*投入係数表!K58</f>
        <v>0</v>
      </c>
      <c r="L58" s="63">
        <f>L$4*投入係数表!L58</f>
        <v>0</v>
      </c>
      <c r="M58" s="63">
        <f>M$4*投入係数表!M58</f>
        <v>0</v>
      </c>
      <c r="N58" s="63">
        <f>N$4*投入係数表!N58</f>
        <v>0</v>
      </c>
      <c r="O58" s="63">
        <f>O$4*投入係数表!O58</f>
        <v>0</v>
      </c>
      <c r="P58" s="63">
        <f>P$4*投入係数表!P58</f>
        <v>0</v>
      </c>
      <c r="Q58" s="63">
        <f>Q$4*投入係数表!Q58</f>
        <v>0</v>
      </c>
      <c r="R58" s="63">
        <f>R$4*投入係数表!R58</f>
        <v>0</v>
      </c>
      <c r="S58" s="63">
        <f>S$4*投入係数表!S58</f>
        <v>0</v>
      </c>
      <c r="T58" s="63">
        <f>T$4*投入係数表!T58</f>
        <v>0</v>
      </c>
      <c r="U58" s="63">
        <f>U$4*投入係数表!U58</f>
        <v>0</v>
      </c>
      <c r="V58" s="63">
        <f>V$4*投入係数表!V58</f>
        <v>0</v>
      </c>
      <c r="W58" s="63">
        <f>W$4*投入係数表!W58</f>
        <v>0</v>
      </c>
      <c r="X58" s="63">
        <f>X$4*投入係数表!X58</f>
        <v>0</v>
      </c>
      <c r="Y58" s="63">
        <f>Y$4*投入係数表!Y58</f>
        <v>0</v>
      </c>
      <c r="Z58" s="63">
        <f>Z$4*投入係数表!Z58</f>
        <v>0</v>
      </c>
      <c r="AA58" s="63">
        <f>AA$4*投入係数表!AA58</f>
        <v>0</v>
      </c>
      <c r="AB58" s="63">
        <f>AB$4*投入係数表!AB58</f>
        <v>0</v>
      </c>
      <c r="AC58" s="63">
        <f>AC$4*投入係数表!AC58</f>
        <v>0</v>
      </c>
      <c r="AD58" s="63">
        <f>AD$4*投入係数表!AD58</f>
        <v>0</v>
      </c>
      <c r="AE58" s="63">
        <f>AE$4*投入係数表!AE58</f>
        <v>0</v>
      </c>
      <c r="AF58" s="63">
        <f>AF$4*投入係数表!AF58</f>
        <v>0</v>
      </c>
      <c r="AG58" s="63">
        <f>AG$4*投入係数表!AG58</f>
        <v>0</v>
      </c>
      <c r="AH58" s="63">
        <f>AH$4*投入係数表!AH58</f>
        <v>0</v>
      </c>
      <c r="AI58" s="63">
        <f>AI$4*投入係数表!AI58</f>
        <v>0</v>
      </c>
      <c r="AJ58" s="63">
        <f>AJ$4*投入係数表!AJ58</f>
        <v>0</v>
      </c>
      <c r="AK58" s="63">
        <f>AK$4*投入係数表!AK58</f>
        <v>0</v>
      </c>
      <c r="AL58" s="63">
        <f>AL$4*投入係数表!AL58</f>
        <v>0</v>
      </c>
      <c r="AM58" s="63">
        <f>AM$4*投入係数表!AM58</f>
        <v>0</v>
      </c>
      <c r="AN58" s="63">
        <f>AN$4*投入係数表!AN58</f>
        <v>0</v>
      </c>
      <c r="AO58" s="63">
        <f>AO$4*投入係数表!AO58</f>
        <v>0</v>
      </c>
      <c r="AP58" s="63">
        <f>AP$4*投入係数表!AP58</f>
        <v>0</v>
      </c>
      <c r="AQ58" s="63">
        <f>AQ$4*投入係数表!AQ58</f>
        <v>0</v>
      </c>
      <c r="AR58" s="63">
        <f>AR$4*投入係数表!AR58</f>
        <v>0</v>
      </c>
      <c r="AS58" s="63">
        <f>AS$4*投入係数表!AS58</f>
        <v>0</v>
      </c>
      <c r="AT58" s="63">
        <f>AT$4*投入係数表!AT58</f>
        <v>0</v>
      </c>
      <c r="AU58" s="63">
        <f>AU$4*投入係数表!AU58</f>
        <v>1.1004273133009229E-2</v>
      </c>
      <c r="AV58" s="63">
        <f>AV$4*投入係数表!AV58</f>
        <v>0</v>
      </c>
      <c r="AW58" s="63">
        <f>AW$4*投入係数表!AW58</f>
        <v>0</v>
      </c>
      <c r="AX58" s="63">
        <f>AX$4*投入係数表!AX58</f>
        <v>0</v>
      </c>
      <c r="AY58" s="63">
        <f>AY$4*投入係数表!AY58</f>
        <v>0</v>
      </c>
      <c r="AZ58" s="63">
        <f>AZ$4*投入係数表!AZ58</f>
        <v>0</v>
      </c>
      <c r="BA58" s="63">
        <f>BA$4*投入係数表!BA58</f>
        <v>0</v>
      </c>
      <c r="BB58" s="63">
        <f>BB$4*投入係数表!BB58</f>
        <v>0</v>
      </c>
      <c r="BC58" s="63">
        <f>BC$4*投入係数表!BC58</f>
        <v>7.4988537466415851E-3</v>
      </c>
      <c r="BD58" s="63">
        <f>BD$4*投入係数表!BD58</f>
        <v>3.8276801188412972</v>
      </c>
      <c r="BE58" s="63">
        <f>BE$4*投入係数表!BE58</f>
        <v>0</v>
      </c>
      <c r="BF58" s="63">
        <f>BF$4*投入係数表!BF58</f>
        <v>0</v>
      </c>
      <c r="BG58" s="63">
        <f>BG$4*投入係数表!BG58</f>
        <v>0</v>
      </c>
      <c r="BH58" s="63">
        <f>BH$4*投入係数表!BH58</f>
        <v>0</v>
      </c>
      <c r="BI58" s="63">
        <f>BI$4*投入係数表!BI58</f>
        <v>0</v>
      </c>
      <c r="BJ58" s="63">
        <f>BJ$4*投入係数表!BJ58</f>
        <v>0</v>
      </c>
      <c r="BK58" s="63">
        <f>BK$4*投入係数表!BK58</f>
        <v>0</v>
      </c>
      <c r="BL58" s="63">
        <f>BL$4*投入係数表!BL58</f>
        <v>0</v>
      </c>
      <c r="BM58" s="63">
        <f>BM$4*投入係数表!BM58</f>
        <v>0</v>
      </c>
      <c r="BN58" s="63">
        <f>BN$4*投入係数表!BN58</f>
        <v>0</v>
      </c>
      <c r="BO58" s="63">
        <f>BO$4*投入係数表!BO58</f>
        <v>0</v>
      </c>
      <c r="BP58" s="63">
        <f>BP$4*投入係数表!BP58</f>
        <v>0</v>
      </c>
      <c r="BQ58" s="63">
        <f>BQ$4*投入係数表!BQ58</f>
        <v>0</v>
      </c>
      <c r="BR58" s="63">
        <f>BR$4*投入係数表!BR58</f>
        <v>0</v>
      </c>
      <c r="BS58" s="63">
        <f>BS$4*投入係数表!BS58</f>
        <v>0</v>
      </c>
      <c r="BT58" s="63">
        <f>BT$4*投入係数表!BT58</f>
        <v>0</v>
      </c>
      <c r="BU58" s="63">
        <f>BU$4*投入係数表!BU58</f>
        <v>0</v>
      </c>
      <c r="BV58" s="63">
        <f>BV$4*投入係数表!BV58</f>
        <v>0</v>
      </c>
      <c r="BW58" s="63">
        <f>BW$4*投入係数表!BW58</f>
        <v>0</v>
      </c>
      <c r="BX58" s="63">
        <f>BX$4*投入係数表!BX58</f>
        <v>0</v>
      </c>
      <c r="BY58" s="63">
        <f>BY$4*投入係数表!BY58</f>
        <v>0</v>
      </c>
      <c r="BZ58" s="63">
        <f>BZ$4*投入係数表!BZ58</f>
        <v>0</v>
      </c>
      <c r="CA58" s="63">
        <f>CA$4*投入係数表!CA58</f>
        <v>0</v>
      </c>
      <c r="CB58" s="63">
        <f>CB$4*投入係数表!CB58</f>
        <v>0</v>
      </c>
      <c r="CC58" s="63">
        <f>CC$4*投入係数表!CC58</f>
        <v>0</v>
      </c>
      <c r="CD58" s="63">
        <f>CD$4*投入係数表!CD58</f>
        <v>0</v>
      </c>
      <c r="CE58" s="63">
        <f>CE$4*投入係数表!CE58</f>
        <v>0</v>
      </c>
      <c r="CF58" s="63">
        <f>CF$4*投入係数表!CF58</f>
        <v>0</v>
      </c>
      <c r="CG58" s="63">
        <f>CG$4*投入係数表!CG58</f>
        <v>6.8887467401466318E-3</v>
      </c>
      <c r="CH58" s="63">
        <f>CH$4*投入係数表!CH58</f>
        <v>4.1974479516453996E-3</v>
      </c>
      <c r="CI58" s="63">
        <f>CI$4*投入係数表!CI58</f>
        <v>0</v>
      </c>
      <c r="CJ58" s="63">
        <f>CJ$4*投入係数表!CJ58</f>
        <v>0</v>
      </c>
      <c r="CK58" s="63">
        <f>CK$4*投入係数表!CK58</f>
        <v>0</v>
      </c>
      <c r="CL58" s="63">
        <f>CL$4*投入係数表!CL58</f>
        <v>0</v>
      </c>
      <c r="CM58" s="63">
        <f>CM$4*投入係数表!CM58</f>
        <v>0</v>
      </c>
      <c r="CN58" s="63">
        <f>CN$4*投入係数表!CN58</f>
        <v>0</v>
      </c>
      <c r="CO58" s="63">
        <f>CO$4*投入係数表!CO58</f>
        <v>0</v>
      </c>
      <c r="CP58" s="63">
        <f>CP$4*投入係数表!CP58</f>
        <v>0</v>
      </c>
      <c r="CQ58" s="63">
        <f>CQ$4*投入係数表!CQ58</f>
        <v>0</v>
      </c>
      <c r="CR58" s="63">
        <f>CR$4*投入係数表!CR58</f>
        <v>0</v>
      </c>
      <c r="CS58" s="63">
        <f>CS$4*投入係数表!CS58</f>
        <v>0</v>
      </c>
      <c r="CT58" s="63">
        <f>CT$4*投入係数表!CT58</f>
        <v>0.36007372723626518</v>
      </c>
      <c r="CU58" s="63">
        <f>CU$4*投入係数表!CU58</f>
        <v>0</v>
      </c>
      <c r="CV58" s="63">
        <f>CV$4*投入係数表!CV58</f>
        <v>0.28554481409409244</v>
      </c>
      <c r="CW58" s="63">
        <f>CW$4*投入係数表!CW58</f>
        <v>0</v>
      </c>
      <c r="CX58" s="63">
        <f>CX$4*投入係数表!CX58</f>
        <v>0</v>
      </c>
      <c r="CY58" s="63">
        <f>CY$4*投入係数表!CY58</f>
        <v>0</v>
      </c>
      <c r="CZ58" s="63">
        <f>CZ$4*投入係数表!CZ58</f>
        <v>0</v>
      </c>
      <c r="DA58" s="63">
        <f>DA$4*投入係数表!DA58</f>
        <v>0</v>
      </c>
      <c r="DB58" s="63">
        <f>DB$4*投入係数表!DB58</f>
        <v>0</v>
      </c>
      <c r="DC58" s="63">
        <f>DC$4*投入係数表!DC58</f>
        <v>0</v>
      </c>
      <c r="DD58" s="63">
        <f>DD$4*投入係数表!DD58</f>
        <v>0</v>
      </c>
      <c r="DE58" s="345">
        <f t="shared" si="1"/>
        <v>4.5028879817430978</v>
      </c>
    </row>
    <row r="59" spans="1:109" s="1" customFormat="1" ht="12">
      <c r="A59" s="30" t="s">
        <v>248</v>
      </c>
      <c r="B59" s="30" t="s">
        <v>426</v>
      </c>
      <c r="C59" s="63">
        <f>C$4*投入係数表!C59</f>
        <v>0</v>
      </c>
      <c r="D59" s="63">
        <f>D$4*投入係数表!D59</f>
        <v>0</v>
      </c>
      <c r="E59" s="63">
        <f>E$4*投入係数表!E59</f>
        <v>0</v>
      </c>
      <c r="F59" s="63">
        <f>F$4*投入係数表!F59</f>
        <v>0</v>
      </c>
      <c r="G59" s="63">
        <f>G$4*投入係数表!G59</f>
        <v>0</v>
      </c>
      <c r="H59" s="63">
        <f>H$4*投入係数表!H59</f>
        <v>0</v>
      </c>
      <c r="I59" s="63">
        <f>I$4*投入係数表!I59</f>
        <v>0</v>
      </c>
      <c r="J59" s="63">
        <f>J$4*投入係数表!J59</f>
        <v>0</v>
      </c>
      <c r="K59" s="63">
        <f>K$4*投入係数表!K59</f>
        <v>0</v>
      </c>
      <c r="L59" s="63">
        <f>L$4*投入係数表!L59</f>
        <v>0</v>
      </c>
      <c r="M59" s="63">
        <f>M$4*投入係数表!M59</f>
        <v>0</v>
      </c>
      <c r="N59" s="63">
        <f>N$4*投入係数表!N59</f>
        <v>0</v>
      </c>
      <c r="O59" s="63">
        <f>O$4*投入係数表!O59</f>
        <v>0</v>
      </c>
      <c r="P59" s="63">
        <f>P$4*投入係数表!P59</f>
        <v>0</v>
      </c>
      <c r="Q59" s="63">
        <f>Q$4*投入係数表!Q59</f>
        <v>0</v>
      </c>
      <c r="R59" s="63">
        <f>R$4*投入係数表!R59</f>
        <v>0</v>
      </c>
      <c r="S59" s="63">
        <f>S$4*投入係数表!S59</f>
        <v>0</v>
      </c>
      <c r="T59" s="63">
        <f>T$4*投入係数表!T59</f>
        <v>0</v>
      </c>
      <c r="U59" s="63">
        <f>U$4*投入係数表!U59</f>
        <v>0</v>
      </c>
      <c r="V59" s="63">
        <f>V$4*投入係数表!V59</f>
        <v>0</v>
      </c>
      <c r="W59" s="63">
        <f>W$4*投入係数表!W59</f>
        <v>0</v>
      </c>
      <c r="X59" s="63">
        <f>X$4*投入係数表!X59</f>
        <v>0</v>
      </c>
      <c r="Y59" s="63">
        <f>Y$4*投入係数表!Y59</f>
        <v>0</v>
      </c>
      <c r="Z59" s="63">
        <f>Z$4*投入係数表!Z59</f>
        <v>0</v>
      </c>
      <c r="AA59" s="63">
        <f>AA$4*投入係数表!AA59</f>
        <v>0</v>
      </c>
      <c r="AB59" s="63">
        <f>AB$4*投入係数表!AB59</f>
        <v>0</v>
      </c>
      <c r="AC59" s="63">
        <f>AC$4*投入係数表!AC59</f>
        <v>0</v>
      </c>
      <c r="AD59" s="63">
        <f>AD$4*投入係数表!AD59</f>
        <v>0</v>
      </c>
      <c r="AE59" s="63">
        <f>AE$4*投入係数表!AE59</f>
        <v>0</v>
      </c>
      <c r="AF59" s="63">
        <f>AF$4*投入係数表!AF59</f>
        <v>0</v>
      </c>
      <c r="AG59" s="63">
        <f>AG$4*投入係数表!AG59</f>
        <v>0</v>
      </c>
      <c r="AH59" s="63">
        <f>AH$4*投入係数表!AH59</f>
        <v>0</v>
      </c>
      <c r="AI59" s="63">
        <f>AI$4*投入係数表!AI59</f>
        <v>0</v>
      </c>
      <c r="AJ59" s="63">
        <f>AJ$4*投入係数表!AJ59</f>
        <v>0</v>
      </c>
      <c r="AK59" s="63">
        <f>AK$4*投入係数表!AK59</f>
        <v>0</v>
      </c>
      <c r="AL59" s="63">
        <f>AL$4*投入係数表!AL59</f>
        <v>0</v>
      </c>
      <c r="AM59" s="63">
        <f>AM$4*投入係数表!AM59</f>
        <v>0</v>
      </c>
      <c r="AN59" s="63">
        <f>AN$4*投入係数表!AN59</f>
        <v>0</v>
      </c>
      <c r="AO59" s="63">
        <f>AO$4*投入係数表!AO59</f>
        <v>0</v>
      </c>
      <c r="AP59" s="63">
        <f>AP$4*投入係数表!AP59</f>
        <v>0</v>
      </c>
      <c r="AQ59" s="63">
        <f>AQ$4*投入係数表!AQ59</f>
        <v>0</v>
      </c>
      <c r="AR59" s="63">
        <f>AR$4*投入係数表!AR59</f>
        <v>0</v>
      </c>
      <c r="AS59" s="63">
        <f>AS$4*投入係数表!AS59</f>
        <v>0</v>
      </c>
      <c r="AT59" s="63">
        <f>AT$4*投入係数表!AT59</f>
        <v>0</v>
      </c>
      <c r="AU59" s="63">
        <f>AU$4*投入係数表!AU59</f>
        <v>0</v>
      </c>
      <c r="AV59" s="63">
        <f>AV$4*投入係数表!AV59</f>
        <v>0</v>
      </c>
      <c r="AW59" s="63">
        <f>AW$4*投入係数表!AW59</f>
        <v>0</v>
      </c>
      <c r="AX59" s="63">
        <f>AX$4*投入係数表!AX59</f>
        <v>0</v>
      </c>
      <c r="AY59" s="63">
        <f>AY$4*投入係数表!AY59</f>
        <v>0</v>
      </c>
      <c r="AZ59" s="63">
        <f>AZ$4*投入係数表!AZ59</f>
        <v>0</v>
      </c>
      <c r="BA59" s="63">
        <f>BA$4*投入係数表!BA59</f>
        <v>0</v>
      </c>
      <c r="BB59" s="63">
        <f>BB$4*投入係数表!BB59</f>
        <v>0</v>
      </c>
      <c r="BC59" s="63">
        <f>BC$4*投入係数表!BC59</f>
        <v>0</v>
      </c>
      <c r="BD59" s="63">
        <f>BD$4*投入係数表!BD59</f>
        <v>0</v>
      </c>
      <c r="BE59" s="63">
        <f>BE$4*投入係数表!BE59</f>
        <v>0</v>
      </c>
      <c r="BF59" s="63">
        <f>BF$4*投入係数表!BF59</f>
        <v>0</v>
      </c>
      <c r="BG59" s="63">
        <f>BG$4*投入係数表!BG59</f>
        <v>0</v>
      </c>
      <c r="BH59" s="63">
        <f>BH$4*投入係数表!BH59</f>
        <v>0</v>
      </c>
      <c r="BI59" s="63">
        <f>BI$4*投入係数表!BI59</f>
        <v>0</v>
      </c>
      <c r="BJ59" s="63">
        <f>BJ$4*投入係数表!BJ59</f>
        <v>0</v>
      </c>
      <c r="BK59" s="63">
        <f>BK$4*投入係数表!BK59</f>
        <v>0</v>
      </c>
      <c r="BL59" s="63">
        <f>BL$4*投入係数表!BL59</f>
        <v>0</v>
      </c>
      <c r="BM59" s="63">
        <f>BM$4*投入係数表!BM59</f>
        <v>0</v>
      </c>
      <c r="BN59" s="63">
        <f>BN$4*投入係数表!BN59</f>
        <v>0</v>
      </c>
      <c r="BO59" s="63">
        <f>BO$4*投入係数表!BO59</f>
        <v>0</v>
      </c>
      <c r="BP59" s="63">
        <f>BP$4*投入係数表!BP59</f>
        <v>0</v>
      </c>
      <c r="BQ59" s="63">
        <f>BQ$4*投入係数表!BQ59</f>
        <v>0</v>
      </c>
      <c r="BR59" s="63">
        <f>BR$4*投入係数表!BR59</f>
        <v>0</v>
      </c>
      <c r="BS59" s="63">
        <f>BS$4*投入係数表!BS59</f>
        <v>0</v>
      </c>
      <c r="BT59" s="63">
        <f>BT$4*投入係数表!BT59</f>
        <v>0</v>
      </c>
      <c r="BU59" s="63">
        <f>BU$4*投入係数表!BU59</f>
        <v>0</v>
      </c>
      <c r="BV59" s="63">
        <f>BV$4*投入係数表!BV59</f>
        <v>0</v>
      </c>
      <c r="BW59" s="63">
        <f>BW$4*投入係数表!BW59</f>
        <v>0</v>
      </c>
      <c r="BX59" s="63">
        <f>BX$4*投入係数表!BX59</f>
        <v>0</v>
      </c>
      <c r="BY59" s="63">
        <f>BY$4*投入係数表!BY59</f>
        <v>0</v>
      </c>
      <c r="BZ59" s="63">
        <f>BZ$4*投入係数表!BZ59</f>
        <v>0</v>
      </c>
      <c r="CA59" s="63">
        <f>CA$4*投入係数表!CA59</f>
        <v>0</v>
      </c>
      <c r="CB59" s="63">
        <f>CB$4*投入係数表!CB59</f>
        <v>0</v>
      </c>
      <c r="CC59" s="63">
        <f>CC$4*投入係数表!CC59</f>
        <v>0</v>
      </c>
      <c r="CD59" s="63">
        <f>CD$4*投入係数表!CD59</f>
        <v>0</v>
      </c>
      <c r="CE59" s="63">
        <f>CE$4*投入係数表!CE59</f>
        <v>0</v>
      </c>
      <c r="CF59" s="63">
        <f>CF$4*投入係数表!CF59</f>
        <v>0</v>
      </c>
      <c r="CG59" s="63">
        <f>CG$4*投入係数表!CG59</f>
        <v>0</v>
      </c>
      <c r="CH59" s="63">
        <f>CH$4*投入係数表!CH59</f>
        <v>0</v>
      </c>
      <c r="CI59" s="63">
        <f>CI$4*投入係数表!CI59</f>
        <v>0</v>
      </c>
      <c r="CJ59" s="63">
        <f>CJ$4*投入係数表!CJ59</f>
        <v>0</v>
      </c>
      <c r="CK59" s="63">
        <f>CK$4*投入係数表!CK59</f>
        <v>0</v>
      </c>
      <c r="CL59" s="63">
        <f>CL$4*投入係数表!CL59</f>
        <v>0</v>
      </c>
      <c r="CM59" s="63">
        <f>CM$4*投入係数表!CM59</f>
        <v>0</v>
      </c>
      <c r="CN59" s="63">
        <f>CN$4*投入係数表!CN59</f>
        <v>0</v>
      </c>
      <c r="CO59" s="63">
        <f>CO$4*投入係数表!CO59</f>
        <v>0</v>
      </c>
      <c r="CP59" s="63">
        <f>CP$4*投入係数表!CP59</f>
        <v>0</v>
      </c>
      <c r="CQ59" s="63">
        <f>CQ$4*投入係数表!CQ59</f>
        <v>0</v>
      </c>
      <c r="CR59" s="63">
        <f>CR$4*投入係数表!CR59</f>
        <v>0</v>
      </c>
      <c r="CS59" s="63">
        <f>CS$4*投入係数表!CS59</f>
        <v>0</v>
      </c>
      <c r="CT59" s="63">
        <f>CT$4*投入係数表!CT59</f>
        <v>0</v>
      </c>
      <c r="CU59" s="63">
        <f>CU$4*投入係数表!CU59</f>
        <v>0</v>
      </c>
      <c r="CV59" s="63">
        <f>CV$4*投入係数表!CV59</f>
        <v>0</v>
      </c>
      <c r="CW59" s="63">
        <f>CW$4*投入係数表!CW59</f>
        <v>0</v>
      </c>
      <c r="CX59" s="63">
        <f>CX$4*投入係数表!CX59</f>
        <v>0</v>
      </c>
      <c r="CY59" s="63">
        <f>CY$4*投入係数表!CY59</f>
        <v>0</v>
      </c>
      <c r="CZ59" s="63">
        <f>CZ$4*投入係数表!CZ59</f>
        <v>0</v>
      </c>
      <c r="DA59" s="63">
        <f>DA$4*投入係数表!DA59</f>
        <v>0</v>
      </c>
      <c r="DB59" s="63">
        <f>DB$4*投入係数表!DB59</f>
        <v>0</v>
      </c>
      <c r="DC59" s="63">
        <f>DC$4*投入係数表!DC59</f>
        <v>0</v>
      </c>
      <c r="DD59" s="63">
        <f>DD$4*投入係数表!DD59</f>
        <v>0</v>
      </c>
      <c r="DE59" s="345">
        <f t="shared" si="1"/>
        <v>0</v>
      </c>
    </row>
    <row r="60" spans="1:109" s="1" customFormat="1" ht="12">
      <c r="A60" s="30" t="s">
        <v>249</v>
      </c>
      <c r="B60" s="30" t="s">
        <v>427</v>
      </c>
      <c r="C60" s="63">
        <f>C$4*投入係数表!C60</f>
        <v>0</v>
      </c>
      <c r="D60" s="63">
        <f>D$4*投入係数表!D60</f>
        <v>0</v>
      </c>
      <c r="E60" s="63">
        <f>E$4*投入係数表!E60</f>
        <v>0</v>
      </c>
      <c r="F60" s="63">
        <f>F$4*投入係数表!F60</f>
        <v>0</v>
      </c>
      <c r="G60" s="63">
        <f>G$4*投入係数表!G60</f>
        <v>0</v>
      </c>
      <c r="H60" s="63">
        <f>H$4*投入係数表!H60</f>
        <v>0</v>
      </c>
      <c r="I60" s="63">
        <f>I$4*投入係数表!I60</f>
        <v>0</v>
      </c>
      <c r="J60" s="63">
        <f>J$4*投入係数表!J60</f>
        <v>0</v>
      </c>
      <c r="K60" s="63">
        <f>K$4*投入係数表!K60</f>
        <v>0</v>
      </c>
      <c r="L60" s="63">
        <f>L$4*投入係数表!L60</f>
        <v>0</v>
      </c>
      <c r="M60" s="63">
        <f>M$4*投入係数表!M60</f>
        <v>0</v>
      </c>
      <c r="N60" s="63">
        <f>N$4*投入係数表!N60</f>
        <v>0</v>
      </c>
      <c r="O60" s="63">
        <f>O$4*投入係数表!O60</f>
        <v>0</v>
      </c>
      <c r="P60" s="63">
        <f>P$4*投入係数表!P60</f>
        <v>0</v>
      </c>
      <c r="Q60" s="63">
        <f>Q$4*投入係数表!Q60</f>
        <v>0</v>
      </c>
      <c r="R60" s="63">
        <f>R$4*投入係数表!R60</f>
        <v>0</v>
      </c>
      <c r="S60" s="63">
        <f>S$4*投入係数表!S60</f>
        <v>0</v>
      </c>
      <c r="T60" s="63">
        <f>T$4*投入係数表!T60</f>
        <v>0</v>
      </c>
      <c r="U60" s="63">
        <f>U$4*投入係数表!U60</f>
        <v>0</v>
      </c>
      <c r="V60" s="63">
        <f>V$4*投入係数表!V60</f>
        <v>0</v>
      </c>
      <c r="W60" s="63">
        <f>W$4*投入係数表!W60</f>
        <v>0</v>
      </c>
      <c r="X60" s="63">
        <f>X$4*投入係数表!X60</f>
        <v>0</v>
      </c>
      <c r="Y60" s="63">
        <f>Y$4*投入係数表!Y60</f>
        <v>0</v>
      </c>
      <c r="Z60" s="63">
        <f>Z$4*投入係数表!Z60</f>
        <v>0</v>
      </c>
      <c r="AA60" s="63">
        <f>AA$4*投入係数表!AA60</f>
        <v>0</v>
      </c>
      <c r="AB60" s="63">
        <f>AB$4*投入係数表!AB60</f>
        <v>0</v>
      </c>
      <c r="AC60" s="63">
        <f>AC$4*投入係数表!AC60</f>
        <v>0</v>
      </c>
      <c r="AD60" s="63">
        <f>AD$4*投入係数表!AD60</f>
        <v>0</v>
      </c>
      <c r="AE60" s="63">
        <f>AE$4*投入係数表!AE60</f>
        <v>0</v>
      </c>
      <c r="AF60" s="63">
        <f>AF$4*投入係数表!AF60</f>
        <v>0</v>
      </c>
      <c r="AG60" s="63">
        <f>AG$4*投入係数表!AG60</f>
        <v>0</v>
      </c>
      <c r="AH60" s="63">
        <f>AH$4*投入係数表!AH60</f>
        <v>0</v>
      </c>
      <c r="AI60" s="63">
        <f>AI$4*投入係数表!AI60</f>
        <v>0</v>
      </c>
      <c r="AJ60" s="63">
        <f>AJ$4*投入係数表!AJ60</f>
        <v>0</v>
      </c>
      <c r="AK60" s="63">
        <f>AK$4*投入係数表!AK60</f>
        <v>0</v>
      </c>
      <c r="AL60" s="63">
        <f>AL$4*投入係数表!AL60</f>
        <v>0</v>
      </c>
      <c r="AM60" s="63">
        <f>AM$4*投入係数表!AM60</f>
        <v>0</v>
      </c>
      <c r="AN60" s="63">
        <f>AN$4*投入係数表!AN60</f>
        <v>0</v>
      </c>
      <c r="AO60" s="63">
        <f>AO$4*投入係数表!AO60</f>
        <v>0</v>
      </c>
      <c r="AP60" s="63">
        <f>AP$4*投入係数表!AP60</f>
        <v>0</v>
      </c>
      <c r="AQ60" s="63">
        <f>AQ$4*投入係数表!AQ60</f>
        <v>0</v>
      </c>
      <c r="AR60" s="63">
        <f>AR$4*投入係数表!AR60</f>
        <v>0</v>
      </c>
      <c r="AS60" s="63">
        <f>AS$4*投入係数表!AS60</f>
        <v>0</v>
      </c>
      <c r="AT60" s="63">
        <f>AT$4*投入係数表!AT60</f>
        <v>0</v>
      </c>
      <c r="AU60" s="63">
        <f>AU$4*投入係数表!AU60</f>
        <v>0</v>
      </c>
      <c r="AV60" s="63">
        <f>AV$4*投入係数表!AV60</f>
        <v>0</v>
      </c>
      <c r="AW60" s="63">
        <f>AW$4*投入係数表!AW60</f>
        <v>0</v>
      </c>
      <c r="AX60" s="63">
        <f>AX$4*投入係数表!AX60</f>
        <v>0</v>
      </c>
      <c r="AY60" s="63">
        <f>AY$4*投入係数表!AY60</f>
        <v>0</v>
      </c>
      <c r="AZ60" s="63">
        <f>AZ$4*投入係数表!AZ60</f>
        <v>0</v>
      </c>
      <c r="BA60" s="63">
        <f>BA$4*投入係数表!BA60</f>
        <v>0</v>
      </c>
      <c r="BB60" s="63">
        <f>BB$4*投入係数表!BB60</f>
        <v>0</v>
      </c>
      <c r="BC60" s="63">
        <f>BC$4*投入係数表!BC60</f>
        <v>0</v>
      </c>
      <c r="BD60" s="63">
        <f>BD$4*投入係数表!BD60</f>
        <v>0</v>
      </c>
      <c r="BE60" s="63">
        <f>BE$4*投入係数表!BE60</f>
        <v>0</v>
      </c>
      <c r="BF60" s="63">
        <f>BF$4*投入係数表!BF60</f>
        <v>1.2008183182748089</v>
      </c>
      <c r="BG60" s="63">
        <f>BG$4*投入係数表!BG60</f>
        <v>0</v>
      </c>
      <c r="BH60" s="63">
        <f>BH$4*投入係数表!BH60</f>
        <v>0</v>
      </c>
      <c r="BI60" s="63">
        <f>BI$4*投入係数表!BI60</f>
        <v>0</v>
      </c>
      <c r="BJ60" s="63">
        <f>BJ$4*投入係数表!BJ60</f>
        <v>0</v>
      </c>
      <c r="BK60" s="63">
        <f>BK$4*投入係数表!BK60</f>
        <v>0</v>
      </c>
      <c r="BL60" s="63">
        <f>BL$4*投入係数表!BL60</f>
        <v>0</v>
      </c>
      <c r="BM60" s="63">
        <f>BM$4*投入係数表!BM60</f>
        <v>0</v>
      </c>
      <c r="BN60" s="63">
        <f>BN$4*投入係数表!BN60</f>
        <v>0</v>
      </c>
      <c r="BO60" s="63">
        <f>BO$4*投入係数表!BO60</f>
        <v>0</v>
      </c>
      <c r="BP60" s="63">
        <f>BP$4*投入係数表!BP60</f>
        <v>0</v>
      </c>
      <c r="BQ60" s="63">
        <f>BQ$4*投入係数表!BQ60</f>
        <v>0</v>
      </c>
      <c r="BR60" s="63">
        <f>BR$4*投入係数表!BR60</f>
        <v>0</v>
      </c>
      <c r="BS60" s="63">
        <f>BS$4*投入係数表!BS60</f>
        <v>0</v>
      </c>
      <c r="BT60" s="63">
        <f>BT$4*投入係数表!BT60</f>
        <v>0</v>
      </c>
      <c r="BU60" s="63">
        <f>BU$4*投入係数表!BU60</f>
        <v>0</v>
      </c>
      <c r="BV60" s="63">
        <f>BV$4*投入係数表!BV60</f>
        <v>0</v>
      </c>
      <c r="BW60" s="63">
        <f>BW$4*投入係数表!BW60</f>
        <v>0</v>
      </c>
      <c r="BX60" s="63">
        <f>BX$4*投入係数表!BX60</f>
        <v>0</v>
      </c>
      <c r="BY60" s="63">
        <f>BY$4*投入係数表!BY60</f>
        <v>0</v>
      </c>
      <c r="BZ60" s="63">
        <f>BZ$4*投入係数表!BZ60</f>
        <v>0</v>
      </c>
      <c r="CA60" s="63">
        <f>CA$4*投入係数表!CA60</f>
        <v>0</v>
      </c>
      <c r="CB60" s="63">
        <f>CB$4*投入係数表!CB60</f>
        <v>0</v>
      </c>
      <c r="CC60" s="63">
        <f>CC$4*投入係数表!CC60</f>
        <v>0</v>
      </c>
      <c r="CD60" s="63">
        <f>CD$4*投入係数表!CD60</f>
        <v>0</v>
      </c>
      <c r="CE60" s="63">
        <f>CE$4*投入係数表!CE60</f>
        <v>0</v>
      </c>
      <c r="CF60" s="63">
        <f>CF$4*投入係数表!CF60</f>
        <v>0</v>
      </c>
      <c r="CG60" s="63">
        <f>CG$4*投入係数表!CG60</f>
        <v>0</v>
      </c>
      <c r="CH60" s="63">
        <f>CH$4*投入係数表!CH60</f>
        <v>0</v>
      </c>
      <c r="CI60" s="63">
        <f>CI$4*投入係数表!CI60</f>
        <v>0</v>
      </c>
      <c r="CJ60" s="63">
        <f>CJ$4*投入係数表!CJ60</f>
        <v>0</v>
      </c>
      <c r="CK60" s="63">
        <f>CK$4*投入係数表!CK60</f>
        <v>0</v>
      </c>
      <c r="CL60" s="63">
        <f>CL$4*投入係数表!CL60</f>
        <v>2.8969640965206069E-2</v>
      </c>
      <c r="CM60" s="63">
        <f>CM$4*投入係数表!CM60</f>
        <v>0</v>
      </c>
      <c r="CN60" s="63">
        <f>CN$4*投入係数表!CN60</f>
        <v>0</v>
      </c>
      <c r="CO60" s="63">
        <f>CO$4*投入係数表!CO60</f>
        <v>0</v>
      </c>
      <c r="CP60" s="63">
        <f>CP$4*投入係数表!CP60</f>
        <v>0</v>
      </c>
      <c r="CQ60" s="63">
        <f>CQ$4*投入係数表!CQ60</f>
        <v>0</v>
      </c>
      <c r="CR60" s="63">
        <f>CR$4*投入係数表!CR60</f>
        <v>0</v>
      </c>
      <c r="CS60" s="63">
        <f>CS$4*投入係数表!CS60</f>
        <v>0</v>
      </c>
      <c r="CT60" s="63">
        <f>CT$4*投入係数表!CT60</f>
        <v>0</v>
      </c>
      <c r="CU60" s="63">
        <f>CU$4*投入係数表!CU60</f>
        <v>0</v>
      </c>
      <c r="CV60" s="63">
        <f>CV$4*投入係数表!CV60</f>
        <v>0.17711270903358065</v>
      </c>
      <c r="CW60" s="63">
        <f>CW$4*投入係数表!CW60</f>
        <v>0</v>
      </c>
      <c r="CX60" s="63">
        <f>CX$4*投入係数表!CX60</f>
        <v>0</v>
      </c>
      <c r="CY60" s="63">
        <f>CY$4*投入係数表!CY60</f>
        <v>0</v>
      </c>
      <c r="CZ60" s="63">
        <f>CZ$4*投入係数表!CZ60</f>
        <v>0</v>
      </c>
      <c r="DA60" s="63">
        <f>DA$4*投入係数表!DA60</f>
        <v>0</v>
      </c>
      <c r="DB60" s="63">
        <f>DB$4*投入係数表!DB60</f>
        <v>0</v>
      </c>
      <c r="DC60" s="63">
        <f>DC$4*投入係数表!DC60</f>
        <v>0</v>
      </c>
      <c r="DD60" s="63">
        <f>DD$4*投入係数表!DD60</f>
        <v>0</v>
      </c>
      <c r="DE60" s="345">
        <f t="shared" si="1"/>
        <v>1.4069006682735956</v>
      </c>
    </row>
    <row r="61" spans="1:109" s="1" customFormat="1" ht="12">
      <c r="A61" s="30" t="s">
        <v>250</v>
      </c>
      <c r="B61" s="30" t="s">
        <v>474</v>
      </c>
      <c r="C61" s="63">
        <f>C$4*投入係数表!C61</f>
        <v>0</v>
      </c>
      <c r="D61" s="63">
        <f>D$4*投入係数表!D61</f>
        <v>0</v>
      </c>
      <c r="E61" s="63">
        <f>E$4*投入係数表!E61</f>
        <v>0</v>
      </c>
      <c r="F61" s="63">
        <f>F$4*投入係数表!F61</f>
        <v>0</v>
      </c>
      <c r="G61" s="63">
        <f>G$4*投入係数表!G61</f>
        <v>0</v>
      </c>
      <c r="H61" s="63">
        <f>H$4*投入係数表!H61</f>
        <v>0</v>
      </c>
      <c r="I61" s="63">
        <f>I$4*投入係数表!I61</f>
        <v>5.329922183136126E-3</v>
      </c>
      <c r="J61" s="63">
        <f>J$4*投入係数表!J61</f>
        <v>0</v>
      </c>
      <c r="K61" s="63">
        <f>K$4*投入係数表!K61</f>
        <v>3.019797794339691E-4</v>
      </c>
      <c r="L61" s="63">
        <f>L$4*投入係数表!L61</f>
        <v>0</v>
      </c>
      <c r="M61" s="63">
        <f>M$4*投入係数表!M61</f>
        <v>0</v>
      </c>
      <c r="N61" s="63">
        <f>N$4*投入係数表!N61</f>
        <v>0</v>
      </c>
      <c r="O61" s="63">
        <f>O$4*投入係数表!O61</f>
        <v>0</v>
      </c>
      <c r="P61" s="63">
        <f>P$4*投入係数表!P61</f>
        <v>0</v>
      </c>
      <c r="Q61" s="63">
        <f>Q$4*投入係数表!Q61</f>
        <v>0</v>
      </c>
      <c r="R61" s="63">
        <f>R$4*投入係数表!R61</f>
        <v>0</v>
      </c>
      <c r="S61" s="63">
        <f>S$4*投入係数表!S61</f>
        <v>0</v>
      </c>
      <c r="T61" s="63">
        <f>T$4*投入係数表!T61</f>
        <v>0</v>
      </c>
      <c r="U61" s="63">
        <f>U$4*投入係数表!U61</f>
        <v>0</v>
      </c>
      <c r="V61" s="63">
        <f>V$4*投入係数表!V61</f>
        <v>0</v>
      </c>
      <c r="W61" s="63">
        <f>W$4*投入係数表!W61</f>
        <v>0</v>
      </c>
      <c r="X61" s="63">
        <f>X$4*投入係数表!X61</f>
        <v>0</v>
      </c>
      <c r="Y61" s="63">
        <f>Y$4*投入係数表!Y61</f>
        <v>0</v>
      </c>
      <c r="Z61" s="63">
        <f>Z$4*投入係数表!Z61</f>
        <v>0</v>
      </c>
      <c r="AA61" s="63">
        <f>AA$4*投入係数表!AA61</f>
        <v>0</v>
      </c>
      <c r="AB61" s="63">
        <f>AB$4*投入係数表!AB61</f>
        <v>0</v>
      </c>
      <c r="AC61" s="63">
        <f>AC$4*投入係数表!AC61</f>
        <v>0</v>
      </c>
      <c r="AD61" s="63">
        <f>AD$4*投入係数表!AD61</f>
        <v>0</v>
      </c>
      <c r="AE61" s="63">
        <f>AE$4*投入係数表!AE61</f>
        <v>0</v>
      </c>
      <c r="AF61" s="63">
        <f>AF$4*投入係数表!AF61</f>
        <v>0</v>
      </c>
      <c r="AG61" s="63">
        <f>AG$4*投入係数表!AG61</f>
        <v>0</v>
      </c>
      <c r="AH61" s="63">
        <f>AH$4*投入係数表!AH61</f>
        <v>0</v>
      </c>
      <c r="AI61" s="63">
        <f>AI$4*投入係数表!AI61</f>
        <v>0</v>
      </c>
      <c r="AJ61" s="63">
        <f>AJ$4*投入係数表!AJ61</f>
        <v>0</v>
      </c>
      <c r="AK61" s="63">
        <f>AK$4*投入係数表!AK61</f>
        <v>0</v>
      </c>
      <c r="AL61" s="63">
        <f>AL$4*投入係数表!AL61</f>
        <v>0</v>
      </c>
      <c r="AM61" s="63">
        <f>AM$4*投入係数表!AM61</f>
        <v>0</v>
      </c>
      <c r="AN61" s="63">
        <f>AN$4*投入係数表!AN61</f>
        <v>0</v>
      </c>
      <c r="AO61" s="63">
        <f>AO$4*投入係数表!AO61</f>
        <v>0</v>
      </c>
      <c r="AP61" s="63">
        <f>AP$4*投入係数表!AP61</f>
        <v>0</v>
      </c>
      <c r="AQ61" s="63">
        <f>AQ$4*投入係数表!AQ61</f>
        <v>0</v>
      </c>
      <c r="AR61" s="63">
        <f>AR$4*投入係数表!AR61</f>
        <v>0</v>
      </c>
      <c r="AS61" s="63">
        <f>AS$4*投入係数表!AS61</f>
        <v>0</v>
      </c>
      <c r="AT61" s="63">
        <f>AT$4*投入係数表!AT61</f>
        <v>0</v>
      </c>
      <c r="AU61" s="63">
        <f>AU$4*投入係数表!AU61</f>
        <v>0.13031376078563559</v>
      </c>
      <c r="AV61" s="63">
        <f>AV$4*投入係数表!AV61</f>
        <v>0</v>
      </c>
      <c r="AW61" s="63">
        <f>AW$4*投入係数表!AW61</f>
        <v>0</v>
      </c>
      <c r="AX61" s="63">
        <f>AX$4*投入係数表!AX61</f>
        <v>0</v>
      </c>
      <c r="AY61" s="63">
        <f>AY$4*投入係数表!AY61</f>
        <v>0</v>
      </c>
      <c r="AZ61" s="63">
        <f>AZ$4*投入係数表!AZ61</f>
        <v>0</v>
      </c>
      <c r="BA61" s="63">
        <f>BA$4*投入係数表!BA61</f>
        <v>0</v>
      </c>
      <c r="BB61" s="63">
        <f>BB$4*投入係数表!BB61</f>
        <v>0</v>
      </c>
      <c r="BC61" s="63">
        <f>BC$4*投入係数表!BC61</f>
        <v>0</v>
      </c>
      <c r="BD61" s="63">
        <f>BD$4*投入係数表!BD61</f>
        <v>0</v>
      </c>
      <c r="BE61" s="63">
        <f>BE$4*投入係数表!BE61</f>
        <v>0</v>
      </c>
      <c r="BF61" s="63">
        <f>BF$4*投入係数表!BF61</f>
        <v>57.993381590157</v>
      </c>
      <c r="BG61" s="63">
        <f>BG$4*投入係数表!BG61</f>
        <v>40.711063093344535</v>
      </c>
      <c r="BH61" s="63">
        <f>BH$4*投入係数表!BH61</f>
        <v>0</v>
      </c>
      <c r="BI61" s="63">
        <f>BI$4*投入係数表!BI61</f>
        <v>3.2613212682395774</v>
      </c>
      <c r="BJ61" s="63">
        <f>BJ$4*投入係数表!BJ61</f>
        <v>4.494866862043546E-4</v>
      </c>
      <c r="BK61" s="63">
        <f>BK$4*投入係数表!BK61</f>
        <v>0</v>
      </c>
      <c r="BL61" s="63">
        <f>BL$4*投入係数表!BL61</f>
        <v>1.9174793583347073E-4</v>
      </c>
      <c r="BM61" s="63">
        <f>BM$4*投入係数表!BM61</f>
        <v>3.829832866093724E-4</v>
      </c>
      <c r="BN61" s="63">
        <f>BN$4*投入係数表!BN61</f>
        <v>0</v>
      </c>
      <c r="BO61" s="63">
        <f>BO$4*投入係数表!BO61</f>
        <v>0</v>
      </c>
      <c r="BP61" s="63">
        <f>BP$4*投入係数表!BP61</f>
        <v>0</v>
      </c>
      <c r="BQ61" s="63">
        <f>BQ$4*投入係数表!BQ61</f>
        <v>0</v>
      </c>
      <c r="BR61" s="63">
        <f>BR$4*投入係数表!BR61</f>
        <v>0</v>
      </c>
      <c r="BS61" s="63">
        <f>BS$4*投入係数表!BS61</f>
        <v>0</v>
      </c>
      <c r="BT61" s="63">
        <f>BT$4*投入係数表!BT61</f>
        <v>4.8650555224461498E-4</v>
      </c>
      <c r="BU61" s="63">
        <f>BU$4*投入係数表!BU61</f>
        <v>0</v>
      </c>
      <c r="BV61" s="63">
        <f>BV$4*投入係数表!BV61</f>
        <v>0</v>
      </c>
      <c r="BW61" s="63">
        <f>BW$4*投入係数表!BW61</f>
        <v>0</v>
      </c>
      <c r="BX61" s="63">
        <f>BX$4*投入係数表!BX61</f>
        <v>0</v>
      </c>
      <c r="BY61" s="63">
        <f>BY$4*投入係数表!BY61</f>
        <v>0</v>
      </c>
      <c r="BZ61" s="63">
        <f>BZ$4*投入係数表!BZ61</f>
        <v>0</v>
      </c>
      <c r="CA61" s="63">
        <f>CA$4*投入係数表!CA61</f>
        <v>0</v>
      </c>
      <c r="CB61" s="63">
        <f>CB$4*投入係数表!CB61</f>
        <v>0</v>
      </c>
      <c r="CC61" s="63">
        <f>CC$4*投入係数表!CC61</f>
        <v>0</v>
      </c>
      <c r="CD61" s="63">
        <f>CD$4*投入係数表!CD61</f>
        <v>0</v>
      </c>
      <c r="CE61" s="63">
        <f>CE$4*投入係数表!CE61</f>
        <v>0</v>
      </c>
      <c r="CF61" s="63">
        <f>CF$4*投入係数表!CF61</f>
        <v>0</v>
      </c>
      <c r="CG61" s="63">
        <f>CG$4*投入係数表!CG61</f>
        <v>0</v>
      </c>
      <c r="CH61" s="63">
        <f>CH$4*投入係数表!CH61</f>
        <v>0</v>
      </c>
      <c r="CI61" s="63">
        <f>CI$4*投入係数表!CI61</f>
        <v>0</v>
      </c>
      <c r="CJ61" s="63">
        <f>CJ$4*投入係数表!CJ61</f>
        <v>0</v>
      </c>
      <c r="CK61" s="63">
        <f>CK$4*投入係数表!CK61</f>
        <v>0</v>
      </c>
      <c r="CL61" s="63">
        <f>CL$4*投入係数表!CL61</f>
        <v>8.2066971572821717E-5</v>
      </c>
      <c r="CM61" s="63">
        <f>CM$4*投入係数表!CM61</f>
        <v>0</v>
      </c>
      <c r="CN61" s="63">
        <f>CN$4*投入係数表!CN61</f>
        <v>0</v>
      </c>
      <c r="CO61" s="63">
        <f>CO$4*投入係数表!CO61</f>
        <v>0</v>
      </c>
      <c r="CP61" s="63">
        <f>CP$4*投入係数表!CP61</f>
        <v>0</v>
      </c>
      <c r="CQ61" s="63">
        <f>CQ$4*投入係数表!CQ61</f>
        <v>0</v>
      </c>
      <c r="CR61" s="63">
        <f>CR$4*投入係数表!CR61</f>
        <v>0</v>
      </c>
      <c r="CS61" s="63">
        <f>CS$4*投入係数表!CS61</f>
        <v>0</v>
      </c>
      <c r="CT61" s="63">
        <f>CT$4*投入係数表!CT61</f>
        <v>0</v>
      </c>
      <c r="CU61" s="63">
        <f>CU$4*投入係数表!CU61</f>
        <v>0</v>
      </c>
      <c r="CV61" s="63">
        <f>CV$4*投入係数表!CV61</f>
        <v>7.0907520526135057</v>
      </c>
      <c r="CW61" s="63">
        <f>CW$4*投入係数表!CW61</f>
        <v>0</v>
      </c>
      <c r="CX61" s="63">
        <f>CX$4*投入係数表!CX61</f>
        <v>0</v>
      </c>
      <c r="CY61" s="63">
        <f>CY$4*投入係数表!CY61</f>
        <v>0</v>
      </c>
      <c r="CZ61" s="63">
        <f>CZ$4*投入係数表!CZ61</f>
        <v>0</v>
      </c>
      <c r="DA61" s="63">
        <f>DA$4*投入係数表!DA61</f>
        <v>0</v>
      </c>
      <c r="DB61" s="63">
        <f>DB$4*投入係数表!DB61</f>
        <v>0</v>
      </c>
      <c r="DC61" s="63">
        <f>DC$4*投入係数表!DC61</f>
        <v>0</v>
      </c>
      <c r="DD61" s="63">
        <f>DD$4*投入係数表!DD61</f>
        <v>0</v>
      </c>
      <c r="DE61" s="345">
        <f t="shared" si="1"/>
        <v>109.1940564575353</v>
      </c>
    </row>
    <row r="62" spans="1:109" s="1" customFormat="1" ht="12">
      <c r="A62" s="30" t="s">
        <v>251</v>
      </c>
      <c r="B62" s="30" t="s">
        <v>330</v>
      </c>
      <c r="C62" s="63">
        <f>C$4*投入係数表!C62</f>
        <v>0</v>
      </c>
      <c r="D62" s="63">
        <f>D$4*投入係数表!D62</f>
        <v>0</v>
      </c>
      <c r="E62" s="63">
        <f>E$4*投入係数表!E62</f>
        <v>0</v>
      </c>
      <c r="F62" s="63">
        <f>F$4*投入係数表!F62</f>
        <v>0</v>
      </c>
      <c r="G62" s="63">
        <f>G$4*投入係数表!G62</f>
        <v>4.4537503544243062</v>
      </c>
      <c r="H62" s="63">
        <f>H$4*投入係数表!H62</f>
        <v>0</v>
      </c>
      <c r="I62" s="63">
        <f>I$4*投入係数表!I62</f>
        <v>5.329922183136126E-3</v>
      </c>
      <c r="J62" s="63">
        <f>J$4*投入係数表!J62</f>
        <v>0</v>
      </c>
      <c r="K62" s="63">
        <f>K$4*投入係数表!K62</f>
        <v>0</v>
      </c>
      <c r="L62" s="63">
        <f>L$4*投入係数表!L62</f>
        <v>0</v>
      </c>
      <c r="M62" s="63">
        <f>M$4*投入係数表!M62</f>
        <v>0</v>
      </c>
      <c r="N62" s="63">
        <f>N$4*投入係数表!N62</f>
        <v>0</v>
      </c>
      <c r="O62" s="63">
        <f>O$4*投入係数表!O62</f>
        <v>0</v>
      </c>
      <c r="P62" s="63">
        <f>P$4*投入係数表!P62</f>
        <v>0</v>
      </c>
      <c r="Q62" s="63">
        <f>Q$4*投入係数表!Q62</f>
        <v>0</v>
      </c>
      <c r="R62" s="63">
        <f>R$4*投入係数表!R62</f>
        <v>0</v>
      </c>
      <c r="S62" s="63">
        <f>S$4*投入係数表!S62</f>
        <v>0</v>
      </c>
      <c r="T62" s="63">
        <f>T$4*投入係数表!T62</f>
        <v>0</v>
      </c>
      <c r="U62" s="63">
        <f>U$4*投入係数表!U62</f>
        <v>0</v>
      </c>
      <c r="V62" s="63">
        <f>V$4*投入係数表!V62</f>
        <v>0</v>
      </c>
      <c r="W62" s="63">
        <f>W$4*投入係数表!W62</f>
        <v>0</v>
      </c>
      <c r="X62" s="63">
        <f>X$4*投入係数表!X62</f>
        <v>0</v>
      </c>
      <c r="Y62" s="63">
        <f>Y$4*投入係数表!Y62</f>
        <v>0</v>
      </c>
      <c r="Z62" s="63">
        <f>Z$4*投入係数表!Z62</f>
        <v>0</v>
      </c>
      <c r="AA62" s="63">
        <f>AA$4*投入係数表!AA62</f>
        <v>0</v>
      </c>
      <c r="AB62" s="63">
        <f>AB$4*投入係数表!AB62</f>
        <v>0</v>
      </c>
      <c r="AC62" s="63">
        <f>AC$4*投入係数表!AC62</f>
        <v>0</v>
      </c>
      <c r="AD62" s="63">
        <f>AD$4*投入係数表!AD62</f>
        <v>0</v>
      </c>
      <c r="AE62" s="63">
        <f>AE$4*投入係数表!AE62</f>
        <v>0</v>
      </c>
      <c r="AF62" s="63">
        <f>AF$4*投入係数表!AF62</f>
        <v>0</v>
      </c>
      <c r="AG62" s="63">
        <f>AG$4*投入係数表!AG62</f>
        <v>0</v>
      </c>
      <c r="AH62" s="63">
        <f>AH$4*投入係数表!AH62</f>
        <v>0</v>
      </c>
      <c r="AI62" s="63">
        <f>AI$4*投入係数表!AI62</f>
        <v>0</v>
      </c>
      <c r="AJ62" s="63">
        <f>AJ$4*投入係数表!AJ62</f>
        <v>0</v>
      </c>
      <c r="AK62" s="63">
        <f>AK$4*投入係数表!AK62</f>
        <v>0</v>
      </c>
      <c r="AL62" s="63">
        <f>AL$4*投入係数表!AL62</f>
        <v>0</v>
      </c>
      <c r="AM62" s="63">
        <f>AM$4*投入係数表!AM62</f>
        <v>0</v>
      </c>
      <c r="AN62" s="63">
        <f>AN$4*投入係数表!AN62</f>
        <v>0</v>
      </c>
      <c r="AO62" s="63">
        <f>AO$4*投入係数表!AO62</f>
        <v>0</v>
      </c>
      <c r="AP62" s="63">
        <f>AP$4*投入係数表!AP62</f>
        <v>0</v>
      </c>
      <c r="AQ62" s="63">
        <f>AQ$4*投入係数表!AQ62</f>
        <v>0</v>
      </c>
      <c r="AR62" s="63">
        <f>AR$4*投入係数表!AR62</f>
        <v>0</v>
      </c>
      <c r="AS62" s="63">
        <f>AS$4*投入係数表!AS62</f>
        <v>0</v>
      </c>
      <c r="AT62" s="63">
        <f>AT$4*投入係数表!AT62</f>
        <v>0</v>
      </c>
      <c r="AU62" s="63">
        <f>AU$4*投入係数表!AU62</f>
        <v>0</v>
      </c>
      <c r="AV62" s="63">
        <f>AV$4*投入係数表!AV62</f>
        <v>0</v>
      </c>
      <c r="AW62" s="63">
        <f>AW$4*投入係数表!AW62</f>
        <v>0</v>
      </c>
      <c r="AX62" s="63">
        <f>AX$4*投入係数表!AX62</f>
        <v>0</v>
      </c>
      <c r="AY62" s="63">
        <f>AY$4*投入係数表!AY62</f>
        <v>0</v>
      </c>
      <c r="AZ62" s="63">
        <f>AZ$4*投入係数表!AZ62</f>
        <v>0</v>
      </c>
      <c r="BA62" s="63">
        <f>BA$4*投入係数表!BA62</f>
        <v>0</v>
      </c>
      <c r="BB62" s="63">
        <f>BB$4*投入係数表!BB62</f>
        <v>0</v>
      </c>
      <c r="BC62" s="63">
        <f>BC$4*投入係数表!BC62</f>
        <v>0</v>
      </c>
      <c r="BD62" s="63">
        <f>BD$4*投入係数表!BD62</f>
        <v>0</v>
      </c>
      <c r="BE62" s="63">
        <f>BE$4*投入係数表!BE62</f>
        <v>0</v>
      </c>
      <c r="BF62" s="63">
        <f>BF$4*投入係数表!BF62</f>
        <v>0</v>
      </c>
      <c r="BG62" s="63">
        <f>BG$4*投入係数表!BG62</f>
        <v>0</v>
      </c>
      <c r="BH62" s="63">
        <f>BH$4*投入係数表!BH62</f>
        <v>18.362775135564757</v>
      </c>
      <c r="BI62" s="63">
        <f>BI$4*投入係数表!BI62</f>
        <v>0</v>
      </c>
      <c r="BJ62" s="63">
        <f>BJ$4*投入係数表!BJ62</f>
        <v>0</v>
      </c>
      <c r="BK62" s="63">
        <f>BK$4*投入係数表!BK62</f>
        <v>0</v>
      </c>
      <c r="BL62" s="63">
        <f>BL$4*投入係数表!BL62</f>
        <v>0</v>
      </c>
      <c r="BM62" s="63">
        <f>BM$4*投入係数表!BM62</f>
        <v>0</v>
      </c>
      <c r="BN62" s="63">
        <f>BN$4*投入係数表!BN62</f>
        <v>0</v>
      </c>
      <c r="BO62" s="63">
        <f>BO$4*投入係数表!BO62</f>
        <v>0</v>
      </c>
      <c r="BP62" s="63">
        <f>BP$4*投入係数表!BP62</f>
        <v>0</v>
      </c>
      <c r="BQ62" s="63">
        <f>BQ$4*投入係数表!BQ62</f>
        <v>0</v>
      </c>
      <c r="BR62" s="63">
        <f>BR$4*投入係数表!BR62</f>
        <v>0</v>
      </c>
      <c r="BS62" s="63">
        <f>BS$4*投入係数表!BS62</f>
        <v>0</v>
      </c>
      <c r="BT62" s="63">
        <f>BT$4*投入係数表!BT62</f>
        <v>0</v>
      </c>
      <c r="BU62" s="63">
        <f>BU$4*投入係数表!BU62</f>
        <v>0</v>
      </c>
      <c r="BV62" s="63">
        <f>BV$4*投入係数表!BV62</f>
        <v>0</v>
      </c>
      <c r="BW62" s="63">
        <f>BW$4*投入係数表!BW62</f>
        <v>0</v>
      </c>
      <c r="BX62" s="63">
        <f>BX$4*投入係数表!BX62</f>
        <v>0</v>
      </c>
      <c r="BY62" s="63">
        <f>BY$4*投入係数表!BY62</f>
        <v>0</v>
      </c>
      <c r="BZ62" s="63">
        <f>BZ$4*投入係数表!BZ62</f>
        <v>0</v>
      </c>
      <c r="CA62" s="63">
        <f>CA$4*投入係数表!CA62</f>
        <v>2.243099193264066</v>
      </c>
      <c r="CB62" s="63">
        <f>CB$4*投入係数表!CB62</f>
        <v>0</v>
      </c>
      <c r="CC62" s="63">
        <f>CC$4*投入係数表!CC62</f>
        <v>0</v>
      </c>
      <c r="CD62" s="63">
        <f>CD$4*投入係数表!CD62</f>
        <v>0</v>
      </c>
      <c r="CE62" s="63">
        <f>CE$4*投入係数表!CE62</f>
        <v>0.10664251384161397</v>
      </c>
      <c r="CF62" s="63">
        <f>CF$4*投入係数表!CF62</f>
        <v>0</v>
      </c>
      <c r="CG62" s="63">
        <f>CG$4*投入係数表!CG62</f>
        <v>0</v>
      </c>
      <c r="CH62" s="63">
        <f>CH$4*投入係数表!CH62</f>
        <v>0</v>
      </c>
      <c r="CI62" s="63">
        <f>CI$4*投入係数表!CI62</f>
        <v>0</v>
      </c>
      <c r="CJ62" s="63">
        <f>CJ$4*投入係数表!CJ62</f>
        <v>0</v>
      </c>
      <c r="CK62" s="63">
        <f>CK$4*投入係数表!CK62</f>
        <v>0</v>
      </c>
      <c r="CL62" s="63">
        <f>CL$4*投入係数表!CL62</f>
        <v>0.10225544657973586</v>
      </c>
      <c r="CM62" s="63">
        <f>CM$4*投入係数表!CM62</f>
        <v>6.0379807860130178E-3</v>
      </c>
      <c r="CN62" s="63">
        <f>CN$4*投入係数表!CN62</f>
        <v>3.5356278143597398E-3</v>
      </c>
      <c r="CO62" s="63">
        <f>CO$4*投入係数表!CO62</f>
        <v>0</v>
      </c>
      <c r="CP62" s="63">
        <f>CP$4*投入係数表!CP62</f>
        <v>0</v>
      </c>
      <c r="CQ62" s="63">
        <f>CQ$4*投入係数表!CQ62</f>
        <v>0</v>
      </c>
      <c r="CR62" s="63">
        <f>CR$4*投入係数表!CR62</f>
        <v>0</v>
      </c>
      <c r="CS62" s="63">
        <f>CS$4*投入係数表!CS62</f>
        <v>0</v>
      </c>
      <c r="CT62" s="63">
        <f>CT$4*投入係数表!CT62</f>
        <v>4.5065547839332306E-4</v>
      </c>
      <c r="CU62" s="63">
        <f>CU$4*投入係数表!CU62</f>
        <v>0</v>
      </c>
      <c r="CV62" s="63">
        <f>CV$4*投入係数表!CV62</f>
        <v>0</v>
      </c>
      <c r="CW62" s="63">
        <f>CW$4*投入係数表!CW62</f>
        <v>8.9255192197668125E-5</v>
      </c>
      <c r="CX62" s="63">
        <f>CX$4*投入係数表!CX62</f>
        <v>0</v>
      </c>
      <c r="CY62" s="63">
        <f>CY$4*投入係数表!CY62</f>
        <v>0</v>
      </c>
      <c r="CZ62" s="63">
        <f>CZ$4*投入係数表!CZ62</f>
        <v>0</v>
      </c>
      <c r="DA62" s="63">
        <f>DA$4*投入係数表!DA62</f>
        <v>1.2394276818736181E-3</v>
      </c>
      <c r="DB62" s="63">
        <f>DB$4*投入係数表!DB62</f>
        <v>0</v>
      </c>
      <c r="DC62" s="63">
        <f>DC$4*投入係数表!DC62</f>
        <v>0</v>
      </c>
      <c r="DD62" s="63">
        <f>DD$4*投入係数表!DD62</f>
        <v>0</v>
      </c>
      <c r="DE62" s="345">
        <f t="shared" si="1"/>
        <v>25.285205512810446</v>
      </c>
    </row>
    <row r="63" spans="1:109" s="1" customFormat="1" ht="12">
      <c r="A63" s="30" t="s">
        <v>252</v>
      </c>
      <c r="B63" s="30" t="s">
        <v>331</v>
      </c>
      <c r="C63" s="63">
        <f>C$4*投入係数表!C63</f>
        <v>0</v>
      </c>
      <c r="D63" s="63">
        <f>D$4*投入係数表!D63</f>
        <v>0</v>
      </c>
      <c r="E63" s="63">
        <f>E$4*投入係数表!E63</f>
        <v>0</v>
      </c>
      <c r="F63" s="63">
        <f>F$4*投入係数表!F63</f>
        <v>0</v>
      </c>
      <c r="G63" s="63">
        <f>G$4*投入係数表!G63</f>
        <v>0</v>
      </c>
      <c r="H63" s="63">
        <f>H$4*投入係数表!H63</f>
        <v>0</v>
      </c>
      <c r="I63" s="63">
        <f>I$4*投入係数表!I63</f>
        <v>0</v>
      </c>
      <c r="J63" s="63">
        <f>J$4*投入係数表!J63</f>
        <v>0</v>
      </c>
      <c r="K63" s="63">
        <f>K$4*投入係数表!K63</f>
        <v>0</v>
      </c>
      <c r="L63" s="63">
        <f>L$4*投入係数表!L63</f>
        <v>0</v>
      </c>
      <c r="M63" s="63">
        <f>M$4*投入係数表!M63</f>
        <v>0</v>
      </c>
      <c r="N63" s="63">
        <f>N$4*投入係数表!N63</f>
        <v>0</v>
      </c>
      <c r="O63" s="63">
        <f>O$4*投入係数表!O63</f>
        <v>0</v>
      </c>
      <c r="P63" s="63">
        <f>P$4*投入係数表!P63</f>
        <v>0</v>
      </c>
      <c r="Q63" s="63">
        <f>Q$4*投入係数表!Q63</f>
        <v>0</v>
      </c>
      <c r="R63" s="63">
        <f>R$4*投入係数表!R63</f>
        <v>0</v>
      </c>
      <c r="S63" s="63">
        <f>S$4*投入係数表!S63</f>
        <v>0</v>
      </c>
      <c r="T63" s="63">
        <f>T$4*投入係数表!T63</f>
        <v>0</v>
      </c>
      <c r="U63" s="63">
        <f>U$4*投入係数表!U63</f>
        <v>0</v>
      </c>
      <c r="V63" s="63">
        <f>V$4*投入係数表!V63</f>
        <v>0</v>
      </c>
      <c r="W63" s="63">
        <f>W$4*投入係数表!W63</f>
        <v>0</v>
      </c>
      <c r="X63" s="63">
        <f>X$4*投入係数表!X63</f>
        <v>0</v>
      </c>
      <c r="Y63" s="63">
        <f>Y$4*投入係数表!Y63</f>
        <v>0</v>
      </c>
      <c r="Z63" s="63">
        <f>Z$4*投入係数表!Z63</f>
        <v>0</v>
      </c>
      <c r="AA63" s="63">
        <f>AA$4*投入係数表!AA63</f>
        <v>0</v>
      </c>
      <c r="AB63" s="63">
        <f>AB$4*投入係数表!AB63</f>
        <v>0</v>
      </c>
      <c r="AC63" s="63">
        <f>AC$4*投入係数表!AC63</f>
        <v>0</v>
      </c>
      <c r="AD63" s="63">
        <f>AD$4*投入係数表!AD63</f>
        <v>0</v>
      </c>
      <c r="AE63" s="63">
        <f>AE$4*投入係数表!AE63</f>
        <v>0</v>
      </c>
      <c r="AF63" s="63">
        <f>AF$4*投入係数表!AF63</f>
        <v>0</v>
      </c>
      <c r="AG63" s="63">
        <f>AG$4*投入係数表!AG63</f>
        <v>0</v>
      </c>
      <c r="AH63" s="63">
        <f>AH$4*投入係数表!AH63</f>
        <v>0</v>
      </c>
      <c r="AI63" s="63">
        <f>AI$4*投入係数表!AI63</f>
        <v>0</v>
      </c>
      <c r="AJ63" s="63">
        <f>AJ$4*投入係数表!AJ63</f>
        <v>0</v>
      </c>
      <c r="AK63" s="63">
        <f>AK$4*投入係数表!AK63</f>
        <v>0</v>
      </c>
      <c r="AL63" s="63">
        <f>AL$4*投入係数表!AL63</f>
        <v>0</v>
      </c>
      <c r="AM63" s="63">
        <f>AM$4*投入係数表!AM63</f>
        <v>0</v>
      </c>
      <c r="AN63" s="63">
        <f>AN$4*投入係数表!AN63</f>
        <v>0</v>
      </c>
      <c r="AO63" s="63">
        <f>AO$4*投入係数表!AO63</f>
        <v>0</v>
      </c>
      <c r="AP63" s="63">
        <f>AP$4*投入係数表!AP63</f>
        <v>0</v>
      </c>
      <c r="AQ63" s="63">
        <f>AQ$4*投入係数表!AQ63</f>
        <v>0</v>
      </c>
      <c r="AR63" s="63">
        <f>AR$4*投入係数表!AR63</f>
        <v>0</v>
      </c>
      <c r="AS63" s="63">
        <f>AS$4*投入係数表!AS63</f>
        <v>0</v>
      </c>
      <c r="AT63" s="63">
        <f>AT$4*投入係数表!AT63</f>
        <v>0</v>
      </c>
      <c r="AU63" s="63">
        <f>AU$4*投入係数表!AU63</f>
        <v>0</v>
      </c>
      <c r="AV63" s="63">
        <f>AV$4*投入係数表!AV63</f>
        <v>0</v>
      </c>
      <c r="AW63" s="63">
        <f>AW$4*投入係数表!AW63</f>
        <v>0</v>
      </c>
      <c r="AX63" s="63">
        <f>AX$4*投入係数表!AX63</f>
        <v>0</v>
      </c>
      <c r="AY63" s="63">
        <f>AY$4*投入係数表!AY63</f>
        <v>0</v>
      </c>
      <c r="AZ63" s="63">
        <f>AZ$4*投入係数表!AZ63</f>
        <v>0</v>
      </c>
      <c r="BA63" s="63">
        <f>BA$4*投入係数表!BA63</f>
        <v>0</v>
      </c>
      <c r="BB63" s="63">
        <f>BB$4*投入係数表!BB63</f>
        <v>0</v>
      </c>
      <c r="BC63" s="63">
        <f>BC$4*投入係数表!BC63</f>
        <v>0</v>
      </c>
      <c r="BD63" s="63">
        <f>BD$4*投入係数表!BD63</f>
        <v>0</v>
      </c>
      <c r="BE63" s="63">
        <f>BE$4*投入係数表!BE63</f>
        <v>0</v>
      </c>
      <c r="BF63" s="63">
        <f>BF$4*投入係数表!BF63</f>
        <v>0</v>
      </c>
      <c r="BG63" s="63">
        <f>BG$4*投入係数表!BG63</f>
        <v>0</v>
      </c>
      <c r="BH63" s="63">
        <f>BH$4*投入係数表!BH63</f>
        <v>0</v>
      </c>
      <c r="BI63" s="63">
        <f>BI$4*投入係数表!BI63</f>
        <v>27.539493476772158</v>
      </c>
      <c r="BJ63" s="63">
        <f>BJ$4*投入係数表!BJ63</f>
        <v>0</v>
      </c>
      <c r="BK63" s="63">
        <f>BK$4*投入係数表!BK63</f>
        <v>0</v>
      </c>
      <c r="BL63" s="63">
        <f>BL$4*投入係数表!BL63</f>
        <v>0</v>
      </c>
      <c r="BM63" s="63">
        <f>BM$4*投入係数表!BM63</f>
        <v>0</v>
      </c>
      <c r="BN63" s="63">
        <f>BN$4*投入係数表!BN63</f>
        <v>0</v>
      </c>
      <c r="BO63" s="63">
        <f>BO$4*投入係数表!BO63</f>
        <v>0</v>
      </c>
      <c r="BP63" s="63">
        <f>BP$4*投入係数表!BP63</f>
        <v>0</v>
      </c>
      <c r="BQ63" s="63">
        <f>BQ$4*投入係数表!BQ63</f>
        <v>0</v>
      </c>
      <c r="BR63" s="63">
        <f>BR$4*投入係数表!BR63</f>
        <v>0</v>
      </c>
      <c r="BS63" s="63">
        <f>BS$4*投入係数表!BS63</f>
        <v>0</v>
      </c>
      <c r="BT63" s="63">
        <f>BT$4*投入係数表!BT63</f>
        <v>0</v>
      </c>
      <c r="BU63" s="63">
        <f>BU$4*投入係数表!BU63</f>
        <v>0</v>
      </c>
      <c r="BV63" s="63">
        <f>BV$4*投入係数表!BV63</f>
        <v>0</v>
      </c>
      <c r="BW63" s="63">
        <f>BW$4*投入係数表!BW63</f>
        <v>0</v>
      </c>
      <c r="BX63" s="63">
        <f>BX$4*投入係数表!BX63</f>
        <v>0</v>
      </c>
      <c r="BY63" s="63">
        <f>BY$4*投入係数表!BY63</f>
        <v>5.2689688601348461</v>
      </c>
      <c r="BZ63" s="63">
        <f>BZ$4*投入係数表!BZ63</f>
        <v>0</v>
      </c>
      <c r="CA63" s="63">
        <f>CA$4*投入係数表!CA63</f>
        <v>0</v>
      </c>
      <c r="CB63" s="63">
        <f>CB$4*投入係数表!CB63</f>
        <v>11.594649809197085</v>
      </c>
      <c r="CC63" s="63">
        <f>CC$4*投入係数表!CC63</f>
        <v>0</v>
      </c>
      <c r="CD63" s="63">
        <f>CD$4*投入係数表!CD63</f>
        <v>0</v>
      </c>
      <c r="CE63" s="63">
        <f>CE$4*投入係数表!CE63</f>
        <v>0.1145311381531854</v>
      </c>
      <c r="CF63" s="63">
        <f>CF$4*投入係数表!CF63</f>
        <v>0</v>
      </c>
      <c r="CG63" s="63">
        <f>CG$4*投入係数表!CG63</f>
        <v>0</v>
      </c>
      <c r="CH63" s="63">
        <f>CH$4*投入係数表!CH63</f>
        <v>0</v>
      </c>
      <c r="CI63" s="63">
        <f>CI$4*投入係数表!CI63</f>
        <v>0</v>
      </c>
      <c r="CJ63" s="63">
        <f>CJ$4*投入係数表!CJ63</f>
        <v>0</v>
      </c>
      <c r="CK63" s="63">
        <f>CK$4*投入係数表!CK63</f>
        <v>0</v>
      </c>
      <c r="CL63" s="63">
        <f>CL$4*投入係数表!CL63</f>
        <v>0.33048369452375304</v>
      </c>
      <c r="CM63" s="63">
        <f>CM$4*投入係数表!CM63</f>
        <v>0</v>
      </c>
      <c r="CN63" s="63">
        <f>CN$4*投入係数表!CN63</f>
        <v>0</v>
      </c>
      <c r="CO63" s="63">
        <f>CO$4*投入係数表!CO63</f>
        <v>0</v>
      </c>
      <c r="CP63" s="63">
        <f>CP$4*投入係数表!CP63</f>
        <v>0</v>
      </c>
      <c r="CQ63" s="63">
        <f>CQ$4*投入係数表!CQ63</f>
        <v>0</v>
      </c>
      <c r="CR63" s="63">
        <f>CR$4*投入係数表!CR63</f>
        <v>0</v>
      </c>
      <c r="CS63" s="63">
        <f>CS$4*投入係数表!CS63</f>
        <v>0</v>
      </c>
      <c r="CT63" s="63">
        <f>CT$4*投入係数表!CT63</f>
        <v>0</v>
      </c>
      <c r="CU63" s="63">
        <f>CU$4*投入係数表!CU63</f>
        <v>0</v>
      </c>
      <c r="CV63" s="63">
        <f>CV$4*投入係数表!CV63</f>
        <v>1.2924440929477508</v>
      </c>
      <c r="CW63" s="63">
        <f>CW$4*投入係数表!CW63</f>
        <v>1.0710623063720174E-3</v>
      </c>
      <c r="CX63" s="63">
        <f>CX$4*投入係数表!CX63</f>
        <v>0</v>
      </c>
      <c r="CY63" s="63">
        <f>CY$4*投入係数表!CY63</f>
        <v>0</v>
      </c>
      <c r="CZ63" s="63">
        <f>CZ$4*投入係数表!CZ63</f>
        <v>0</v>
      </c>
      <c r="DA63" s="63">
        <f>DA$4*投入係数表!DA63</f>
        <v>2.478855363747236E-4</v>
      </c>
      <c r="DB63" s="63">
        <f>DB$4*投入係数表!DB63</f>
        <v>1.9480017867878455E-2</v>
      </c>
      <c r="DC63" s="63">
        <f>DC$4*投入係数表!DC63</f>
        <v>0</v>
      </c>
      <c r="DD63" s="63">
        <f>DD$4*投入係数表!DD63</f>
        <v>0</v>
      </c>
      <c r="DE63" s="345">
        <f t="shared" si="1"/>
        <v>46.161370037439404</v>
      </c>
    </row>
    <row r="64" spans="1:109" s="1" customFormat="1" ht="12">
      <c r="A64" s="30" t="s">
        <v>253</v>
      </c>
      <c r="B64" s="30" t="s">
        <v>23</v>
      </c>
      <c r="C64" s="63">
        <f>C$4*投入係数表!C64</f>
        <v>3.9771314939100171E-3</v>
      </c>
      <c r="D64" s="63">
        <f>D$4*投入係数表!D64</f>
        <v>3.2211824960943158E-3</v>
      </c>
      <c r="E64" s="63">
        <f>E$4*投入係数表!E64</f>
        <v>3.5522716777379132E-3</v>
      </c>
      <c r="F64" s="63">
        <f>F$4*投入係数表!F64</f>
        <v>1.8525379770285292E-2</v>
      </c>
      <c r="G64" s="63">
        <f>G$4*投入係数表!G64</f>
        <v>0.54963030818556569</v>
      </c>
      <c r="H64" s="63">
        <f>H$4*投入係数表!H64</f>
        <v>0</v>
      </c>
      <c r="I64" s="63">
        <f>I$4*投入係数表!I64</f>
        <v>0.2078669651423089</v>
      </c>
      <c r="J64" s="63">
        <f>J$4*投入係数表!J64</f>
        <v>3.3454078615143504E-2</v>
      </c>
      <c r="K64" s="63">
        <f>K$4*投入係数表!K64</f>
        <v>0.19145518016113641</v>
      </c>
      <c r="L64" s="63">
        <f>L$4*投入係数表!L64</f>
        <v>0</v>
      </c>
      <c r="M64" s="63">
        <f>M$4*投入係数表!M64</f>
        <v>0</v>
      </c>
      <c r="N64" s="63">
        <f>N$4*投入係数表!N64</f>
        <v>3.640776699029126E-2</v>
      </c>
      <c r="O64" s="63">
        <f>O$4*投入係数表!O64</f>
        <v>1.7045335566956341</v>
      </c>
      <c r="P64" s="63">
        <f>P$4*投入係数表!P64</f>
        <v>0.20932867063980692</v>
      </c>
      <c r="Q64" s="63">
        <f>Q$4*投入係数表!Q64</f>
        <v>0.80318683809955627</v>
      </c>
      <c r="R64" s="63">
        <f>R$4*投入係数表!R64</f>
        <v>5.3562967388393321E-2</v>
      </c>
      <c r="S64" s="63">
        <f>S$4*投入係数表!S64</f>
        <v>1.2768514345801413E-2</v>
      </c>
      <c r="T64" s="63">
        <f>T$4*投入係数表!T64</f>
        <v>5.7263461003583052E-3</v>
      </c>
      <c r="U64" s="63">
        <f>U$4*投入係数表!U64</f>
        <v>0</v>
      </c>
      <c r="V64" s="63">
        <f>V$4*投入係数表!V64</f>
        <v>9.1089613962216031E-4</v>
      </c>
      <c r="W64" s="63">
        <f>W$4*投入係数表!W64</f>
        <v>0</v>
      </c>
      <c r="X64" s="63">
        <f>X$4*投入係数表!X64</f>
        <v>5.579070303724587E-2</v>
      </c>
      <c r="Y64" s="63">
        <f>Y$4*投入係数表!Y64</f>
        <v>4.0938724963411012E-3</v>
      </c>
      <c r="Z64" s="63">
        <f>Z$4*投入係数表!Z64</f>
        <v>3.7258286863969992E-3</v>
      </c>
      <c r="AA64" s="63">
        <f>AA$4*投入係数表!AA64</f>
        <v>8.775563215647179E-3</v>
      </c>
      <c r="AB64" s="63">
        <f>AB$4*投入係数表!AB64</f>
        <v>4.1101588601159429E-2</v>
      </c>
      <c r="AC64" s="63">
        <f>AC$4*投入係数表!AC64</f>
        <v>0</v>
      </c>
      <c r="AD64" s="63">
        <f>AD$4*投入係数表!AD64</f>
        <v>6.3429238341705992E-3</v>
      </c>
      <c r="AE64" s="63">
        <f>AE$4*投入係数表!AE64</f>
        <v>2.4045232517398443E-2</v>
      </c>
      <c r="AF64" s="63">
        <f>AF$4*投入係数表!AF64</f>
        <v>2.9889087251900384E-2</v>
      </c>
      <c r="AG64" s="63">
        <f>AG$4*投入係数表!AG64</f>
        <v>0.86695900551152594</v>
      </c>
      <c r="AH64" s="63">
        <f>AH$4*投入係数表!AH64</f>
        <v>0.39580510599255331</v>
      </c>
      <c r="AI64" s="63">
        <f>AI$4*投入係数表!AI64</f>
        <v>1.5173432331549611E-2</v>
      </c>
      <c r="AJ64" s="63">
        <f>AJ$4*投入係数表!AJ64</f>
        <v>0.45529047532325623</v>
      </c>
      <c r="AK64" s="63">
        <f>AK$4*投入係数表!AK64</f>
        <v>0.21976309226932667</v>
      </c>
      <c r="AL64" s="63">
        <f>AL$4*投入係数表!AL64</f>
        <v>4.5072098455491865E-4</v>
      </c>
      <c r="AM64" s="63">
        <f>AM$4*投入係数表!AM64</f>
        <v>0.16895493278572324</v>
      </c>
      <c r="AN64" s="63">
        <f>AN$4*投入係数表!AN64</f>
        <v>0.16381236038719285</v>
      </c>
      <c r="AO64" s="63">
        <f>AO$4*投入係数表!AO64</f>
        <v>9.2754255783500644E-3</v>
      </c>
      <c r="AP64" s="63">
        <f>AP$4*投入係数表!AP64</f>
        <v>0</v>
      </c>
      <c r="AQ64" s="63">
        <f>AQ$4*投入係数表!AQ64</f>
        <v>0.11455051938246857</v>
      </c>
      <c r="AR64" s="63">
        <f>AR$4*投入係数表!AR64</f>
        <v>5.5283525509398201E-3</v>
      </c>
      <c r="AS64" s="63">
        <f>AS$4*投入係数表!AS64</f>
        <v>1.6021476593990384E-2</v>
      </c>
      <c r="AT64" s="63">
        <f>AT$4*投入係数表!AT64</f>
        <v>6.0271797991187336E-3</v>
      </c>
      <c r="AU64" s="63">
        <f>AU$4*投入係数表!AU64</f>
        <v>0.18568262981277678</v>
      </c>
      <c r="AV64" s="63">
        <f>AV$4*投入係数表!AV64</f>
        <v>0.15253998299414195</v>
      </c>
      <c r="AW64" s="63">
        <f>AW$4*投入係数表!AW64</f>
        <v>6.496810656586767E-2</v>
      </c>
      <c r="AX64" s="63">
        <f>AX$4*投入係数表!AX64</f>
        <v>0.11083153606518094</v>
      </c>
      <c r="AY64" s="63">
        <f>AY$4*投入係数表!AY64</f>
        <v>6.3862686475763902E-2</v>
      </c>
      <c r="AZ64" s="63">
        <f>AZ$4*投入係数表!AZ64</f>
        <v>2.0389438270975634E-2</v>
      </c>
      <c r="BA64" s="63">
        <f>BA$4*投入係数表!BA64</f>
        <v>0.40475222478203915</v>
      </c>
      <c r="BB64" s="63">
        <f>BB$4*投入係数表!BB64</f>
        <v>7.8518157021818386E-2</v>
      </c>
      <c r="BC64" s="63">
        <f>BC$4*投入係数表!BC64</f>
        <v>0.18875686145117818</v>
      </c>
      <c r="BD64" s="63">
        <f>BD$4*投入係数表!BD64</f>
        <v>5.3643641165304949E-2</v>
      </c>
      <c r="BE64" s="63">
        <f>BE$4*投入係数表!BE64</f>
        <v>0</v>
      </c>
      <c r="BF64" s="63">
        <f>BF$4*投入係数表!BF64</f>
        <v>1.9125002173295703E-2</v>
      </c>
      <c r="BG64" s="63">
        <f>BG$4*投入係数表!BG64</f>
        <v>5.8021467943138963E-2</v>
      </c>
      <c r="BH64" s="63">
        <f>BH$4*投入係数表!BH64</f>
        <v>3.0125501557552531E-2</v>
      </c>
      <c r="BI64" s="63">
        <f>BI$4*投入係数表!BI64</f>
        <v>2.3704865643162758E-2</v>
      </c>
      <c r="BJ64" s="63">
        <f>BJ$4*投入係数表!BJ64</f>
        <v>4.1087577985940058</v>
      </c>
      <c r="BK64" s="63">
        <f>BK$4*投入係数表!BK64</f>
        <v>3.1620053437890309E-3</v>
      </c>
      <c r="BL64" s="63">
        <f>BL$4*投入係数表!BL64</f>
        <v>0.14304396013176918</v>
      </c>
      <c r="BM64" s="63">
        <f>BM$4*投入係数表!BM64</f>
        <v>0.56490034774882425</v>
      </c>
      <c r="BN64" s="63">
        <f>BN$4*投入係数表!BN64</f>
        <v>0.315608877417145</v>
      </c>
      <c r="BO64" s="63">
        <f>BO$4*投入係数表!BO64</f>
        <v>0.36498991415726678</v>
      </c>
      <c r="BP64" s="63">
        <f>BP$4*投入係数表!BP64</f>
        <v>1.2827107269249959E-3</v>
      </c>
      <c r="BQ64" s="63">
        <f>BQ$4*投入係数表!BQ64</f>
        <v>0</v>
      </c>
      <c r="BR64" s="63">
        <f>BR$4*投入係数表!BR64</f>
        <v>6.9755058572949946E-2</v>
      </c>
      <c r="BS64" s="63">
        <f>BS$4*投入係数表!BS64</f>
        <v>5.900998111680604E-2</v>
      </c>
      <c r="BT64" s="63">
        <f>BT$4*投入係数表!BT64</f>
        <v>3.6105662055868216E-2</v>
      </c>
      <c r="BU64" s="63">
        <f>BU$4*投入係数表!BU64</f>
        <v>2.1862925412545746E-2</v>
      </c>
      <c r="BV64" s="63">
        <f>BV$4*投入係数表!BV64</f>
        <v>3.0493899525989273E-3</v>
      </c>
      <c r="BW64" s="63">
        <f>BW$4*投入係数表!BW64</f>
        <v>1.3788403165029459E-3</v>
      </c>
      <c r="BX64" s="63">
        <f>BX$4*投入係数表!BX64</f>
        <v>0</v>
      </c>
      <c r="BY64" s="63">
        <f>BY$4*投入係数表!BY64</f>
        <v>3.0294972044473019E-3</v>
      </c>
      <c r="BZ64" s="63">
        <f>BZ$4*投入係数表!BZ64</f>
        <v>2.3290323868589338E-2</v>
      </c>
      <c r="CA64" s="63">
        <f>CA$4*投入係数表!CA64</f>
        <v>3.0693295174101493E-2</v>
      </c>
      <c r="CB64" s="63">
        <f>CB$4*投入係数表!CB64</f>
        <v>3.8546043248660527E-3</v>
      </c>
      <c r="CC64" s="63">
        <f>CC$4*投入係数表!CC64</f>
        <v>0</v>
      </c>
      <c r="CD64" s="63">
        <f>CD$4*投入係数表!CD64</f>
        <v>5.2144893276785094E-3</v>
      </c>
      <c r="CE64" s="63">
        <f>CE$4*投入係数表!CE64</f>
        <v>1.4316392269148175E-2</v>
      </c>
      <c r="CF64" s="63">
        <f>CF$4*投入係数表!CF64</f>
        <v>6.4968814968814972E-3</v>
      </c>
      <c r="CG64" s="63">
        <f>CG$4*投入係数表!CG64</f>
        <v>0.12399744132263937</v>
      </c>
      <c r="CH64" s="63">
        <f>CH$4*投入係数表!CH64</f>
        <v>0.27913028878441909</v>
      </c>
      <c r="CI64" s="63">
        <f>CI$4*投入係数表!CI64</f>
        <v>0.71631173401286252</v>
      </c>
      <c r="CJ64" s="63">
        <f>CJ$4*投入係数表!CJ64</f>
        <v>7.3068893528183715E-2</v>
      </c>
      <c r="CK64" s="63">
        <f>CK$4*投入係数表!CK64</f>
        <v>0.37717444317997073</v>
      </c>
      <c r="CL64" s="63">
        <f>CL$4*投入係数表!CL64</f>
        <v>0.14058072230424362</v>
      </c>
      <c r="CM64" s="63">
        <f>CM$4*投入係数表!CM64</f>
        <v>0.29321944192075716</v>
      </c>
      <c r="CN64" s="63">
        <f>CN$4*投入係数表!CN64</f>
        <v>1.0266048921774942</v>
      </c>
      <c r="CO64" s="63">
        <f>CO$4*投入係数表!CO64</f>
        <v>2.1043218810359997E-2</v>
      </c>
      <c r="CP64" s="63">
        <f>CP$4*投入係数表!CP64</f>
        <v>5.1996344499417015E-2</v>
      </c>
      <c r="CQ64" s="63">
        <f>CQ$4*投入係数表!CQ64</f>
        <v>0.36734625724256537</v>
      </c>
      <c r="CR64" s="63">
        <f>CR$4*投入係数表!CR64</f>
        <v>0.20614417018216796</v>
      </c>
      <c r="CS64" s="63">
        <f>CS$4*投入係数表!CS64</f>
        <v>0.53876772999943934</v>
      </c>
      <c r="CT64" s="63">
        <f>CT$4*投入係数表!CT64</f>
        <v>0.93330749575257199</v>
      </c>
      <c r="CU64" s="63">
        <f>CU$4*投入係数表!CU64</f>
        <v>0.24297264463156132</v>
      </c>
      <c r="CV64" s="63">
        <f>CV$4*投入係数表!CV64</f>
        <v>9.7609706858694856E-2</v>
      </c>
      <c r="CW64" s="63">
        <f>CW$4*投入係数表!CW64</f>
        <v>0.46385923385128119</v>
      </c>
      <c r="CX64" s="63">
        <f>CX$4*投入係数表!CX64</f>
        <v>0.22998661659801717</v>
      </c>
      <c r="CY64" s="63">
        <f>CY$4*投入係数表!CY64</f>
        <v>0.21907218600061754</v>
      </c>
      <c r="CZ64" s="63">
        <f>CZ$4*投入係数表!CZ64</f>
        <v>0.57730675081006888</v>
      </c>
      <c r="DA64" s="63">
        <f>DA$4*投入係数表!DA64</f>
        <v>0.60310550999970247</v>
      </c>
      <c r="DB64" s="63">
        <f>DB$4*投入係数表!DB64</f>
        <v>0.97971055380347349</v>
      </c>
      <c r="DC64" s="63">
        <f>DC$4*投入係数表!DC64</f>
        <v>6.3230980581442848</v>
      </c>
      <c r="DD64" s="63">
        <f>DD$4*投入係数表!DD64</f>
        <v>5.7315714058270975E-2</v>
      </c>
      <c r="DE64" s="345">
        <f t="shared" si="1"/>
        <v>28.626940038680427</v>
      </c>
    </row>
    <row r="65" spans="1:109" s="1" customFormat="1" ht="12">
      <c r="A65" s="30" t="s">
        <v>254</v>
      </c>
      <c r="B65" s="30" t="s">
        <v>475</v>
      </c>
      <c r="C65" s="63">
        <f>C$4*投入係数表!C65</f>
        <v>4.3748446433010194E-2</v>
      </c>
      <c r="D65" s="63">
        <f>D$4*投入係数表!D65</f>
        <v>0.19971331475784762</v>
      </c>
      <c r="E65" s="63">
        <f>E$4*投入係数表!E65</f>
        <v>0</v>
      </c>
      <c r="F65" s="63">
        <f>F$4*投入係数表!F65</f>
        <v>0.27788069655427938</v>
      </c>
      <c r="G65" s="63">
        <f>G$4*投入係数表!G65</f>
        <v>0</v>
      </c>
      <c r="H65" s="63">
        <f>H$4*投入係数表!H65</f>
        <v>0</v>
      </c>
      <c r="I65" s="63">
        <f>I$4*投入係数表!I65</f>
        <v>0</v>
      </c>
      <c r="J65" s="63">
        <f>J$4*投入係数表!J65</f>
        <v>0</v>
      </c>
      <c r="K65" s="63">
        <f>K$4*投入係数表!K65</f>
        <v>0.34455892833415874</v>
      </c>
      <c r="L65" s="63">
        <f>L$4*投入係数表!L65</f>
        <v>0.13302237194437247</v>
      </c>
      <c r="M65" s="63">
        <f>M$4*投入係数表!M65</f>
        <v>0</v>
      </c>
      <c r="N65" s="63">
        <f>N$4*投入係数表!N65</f>
        <v>1.820388349514563E-2</v>
      </c>
      <c r="O65" s="63">
        <f>O$4*投入係数表!O65</f>
        <v>0</v>
      </c>
      <c r="P65" s="63">
        <f>P$4*投入係数表!P65</f>
        <v>0.54671723390631921</v>
      </c>
      <c r="Q65" s="63">
        <f>Q$4*投入係数表!Q65</f>
        <v>0</v>
      </c>
      <c r="R65" s="63">
        <f>R$4*投入係数表!R65</f>
        <v>1.7105814328780482</v>
      </c>
      <c r="S65" s="63">
        <f>S$4*投入係数表!S65</f>
        <v>0</v>
      </c>
      <c r="T65" s="63">
        <f>T$4*投入係数表!T65</f>
        <v>0</v>
      </c>
      <c r="U65" s="63">
        <f>U$4*投入係数表!U65</f>
        <v>2.7140375052423464</v>
      </c>
      <c r="V65" s="63">
        <f>V$4*投入係数表!V65</f>
        <v>9.0178717822593873E-2</v>
      </c>
      <c r="W65" s="63">
        <f>W$4*投入係数表!W65</f>
        <v>0</v>
      </c>
      <c r="X65" s="63">
        <f>X$4*投入係数表!X65</f>
        <v>0.11120946805424343</v>
      </c>
      <c r="Y65" s="63">
        <f>Y$4*投入係数表!Y65</f>
        <v>0</v>
      </c>
      <c r="Z65" s="63">
        <f>Z$4*投入係数表!Z65</f>
        <v>4.3468001341298329E-2</v>
      </c>
      <c r="AA65" s="63">
        <f>AA$4*投入係数表!AA65</f>
        <v>0</v>
      </c>
      <c r="AB65" s="63">
        <f>AB$4*投入係数表!AB65</f>
        <v>3.3013324177638096E-4</v>
      </c>
      <c r="AC65" s="63">
        <f>AC$4*投入係数表!AC65</f>
        <v>2.7560357182229082E-3</v>
      </c>
      <c r="AD65" s="63">
        <f>AD$4*投入係数表!AD65</f>
        <v>1.7100522656923935</v>
      </c>
      <c r="AE65" s="63">
        <f>AE$4*投入係数表!AE65</f>
        <v>0.15251547482464156</v>
      </c>
      <c r="AF65" s="63">
        <f>AF$4*投入係数表!AF65</f>
        <v>8.0781316897028058E-4</v>
      </c>
      <c r="AG65" s="63">
        <f>AG$4*投入係数表!AG65</f>
        <v>0</v>
      </c>
      <c r="AH65" s="63">
        <f>AH$4*投入係数表!AH65</f>
        <v>1.1980839192173514</v>
      </c>
      <c r="AI65" s="63">
        <f>AI$4*投入係数表!AI65</f>
        <v>0.42586766743882581</v>
      </c>
      <c r="AJ65" s="63">
        <f>AJ$4*投入係数表!AJ65</f>
        <v>1.3658714259697688</v>
      </c>
      <c r="AK65" s="63">
        <f>AK$4*投入係数表!AK65</f>
        <v>0.74189526184538657</v>
      </c>
      <c r="AL65" s="63">
        <f>AL$4*投入係数表!AL65</f>
        <v>1.3245562933607673</v>
      </c>
      <c r="AM65" s="63">
        <f>AM$4*投入係数表!AM65</f>
        <v>0.39284802769526067</v>
      </c>
      <c r="AN65" s="63">
        <f>AN$4*投入係数表!AN65</f>
        <v>0.39029535864978904</v>
      </c>
      <c r="AO65" s="63">
        <f>AO$4*投入係数表!AO65</f>
        <v>3.3282409428197289E-2</v>
      </c>
      <c r="AP65" s="63">
        <f>AP$4*投入係数表!AP65</f>
        <v>6.033718556592035</v>
      </c>
      <c r="AQ65" s="63">
        <f>AQ$4*投入係数表!AQ65</f>
        <v>0.87214599984379482</v>
      </c>
      <c r="AR65" s="63">
        <f>AR$4*投入係数表!AR65</f>
        <v>0</v>
      </c>
      <c r="AS65" s="63">
        <f>AS$4*投入係数表!AS65</f>
        <v>3.8490620597757381E-2</v>
      </c>
      <c r="AT65" s="63">
        <f>AT$4*投入係数表!AT65</f>
        <v>0</v>
      </c>
      <c r="AU65" s="63">
        <f>AU$4*投入係数表!AU65</f>
        <v>0</v>
      </c>
      <c r="AV65" s="63">
        <f>AV$4*投入係数表!AV65</f>
        <v>0</v>
      </c>
      <c r="AW65" s="63">
        <f>AW$4*投入係数表!AW65</f>
        <v>5.4973013248041866E-2</v>
      </c>
      <c r="AX65" s="63">
        <f>AX$4*投入係数表!AX65</f>
        <v>0</v>
      </c>
      <c r="AY65" s="63">
        <f>AY$4*投入係数表!AY65</f>
        <v>0</v>
      </c>
      <c r="AZ65" s="63">
        <f>AZ$4*投入係数表!AZ65</f>
        <v>0</v>
      </c>
      <c r="BA65" s="63">
        <f>BA$4*投入係数表!BA65</f>
        <v>0</v>
      </c>
      <c r="BB65" s="63">
        <f>BB$4*投入係数表!BB65</f>
        <v>1.4254065428576261E-2</v>
      </c>
      <c r="BC65" s="63">
        <f>BC$4*投入係数表!BC65</f>
        <v>0</v>
      </c>
      <c r="BD65" s="63">
        <f>BD$4*投入係数表!BD65</f>
        <v>0</v>
      </c>
      <c r="BE65" s="63">
        <f>BE$4*投入係数表!BE65</f>
        <v>0</v>
      </c>
      <c r="BF65" s="63">
        <f>BF$4*投入係数表!BF65</f>
        <v>0</v>
      </c>
      <c r="BG65" s="63">
        <f>BG$4*投入係数表!BG65</f>
        <v>3.7013695067174855E-2</v>
      </c>
      <c r="BH65" s="63">
        <f>BH$4*投入係数表!BH65</f>
        <v>0</v>
      </c>
      <c r="BI65" s="63">
        <f>BI$4*投入係数表!BI65</f>
        <v>0</v>
      </c>
      <c r="BJ65" s="63">
        <f>BJ$4*投入係数表!BJ65</f>
        <v>1.7979467448174184E-3</v>
      </c>
      <c r="BK65" s="63">
        <f>BK$4*投入係数表!BK65</f>
        <v>0</v>
      </c>
      <c r="BL65" s="63">
        <f>BL$4*投入係数表!BL65</f>
        <v>0</v>
      </c>
      <c r="BM65" s="63">
        <f>BM$4*投入係数表!BM65</f>
        <v>0</v>
      </c>
      <c r="BN65" s="63">
        <f>BN$4*投入係数表!BN65</f>
        <v>2.7524030007309158E-2</v>
      </c>
      <c r="BO65" s="63">
        <f>BO$4*投入係数表!BO65</f>
        <v>1.8091197727745565E-3</v>
      </c>
      <c r="BP65" s="63">
        <f>BP$4*投入係数表!BP65</f>
        <v>1.0333517616107768</v>
      </c>
      <c r="BQ65" s="63">
        <f>BQ$4*投入係数表!BQ65</f>
        <v>0.53548839141062665</v>
      </c>
      <c r="BR65" s="63">
        <f>BR$4*投入係数表!BR65</f>
        <v>0</v>
      </c>
      <c r="BS65" s="63">
        <f>BS$4*投入係数表!BS65</f>
        <v>0</v>
      </c>
      <c r="BT65" s="63">
        <f>BT$4*投入係数表!BT65</f>
        <v>0</v>
      </c>
      <c r="BU65" s="63">
        <f>BU$4*投入係数表!BU65</f>
        <v>0</v>
      </c>
      <c r="BV65" s="63">
        <f>BV$4*投入係数表!BV65</f>
        <v>0</v>
      </c>
      <c r="BW65" s="63">
        <f>BW$4*投入係数表!BW65</f>
        <v>0</v>
      </c>
      <c r="BX65" s="63">
        <f>BX$4*投入係数表!BX65</f>
        <v>0</v>
      </c>
      <c r="BY65" s="63">
        <f>BY$4*投入係数表!BY65</f>
        <v>0</v>
      </c>
      <c r="BZ65" s="63">
        <f>BZ$4*投入係数表!BZ65</f>
        <v>3.2828266024297351E-2</v>
      </c>
      <c r="CA65" s="63">
        <f>CA$4*投入係数表!CA65</f>
        <v>0</v>
      </c>
      <c r="CB65" s="63">
        <f>CB$4*投入係数表!CB65</f>
        <v>0</v>
      </c>
      <c r="CC65" s="63">
        <f>CC$4*投入係数表!CC65</f>
        <v>0</v>
      </c>
      <c r="CD65" s="63">
        <f>CD$4*投入係数表!CD65</f>
        <v>0</v>
      </c>
      <c r="CE65" s="63">
        <f>CE$4*投入係数表!CE65</f>
        <v>0</v>
      </c>
      <c r="CF65" s="63">
        <f>CF$4*投入係数表!CF65</f>
        <v>0</v>
      </c>
      <c r="CG65" s="63">
        <f>CG$4*投入係数表!CG65</f>
        <v>0</v>
      </c>
      <c r="CH65" s="63">
        <f>CH$4*投入係数表!CH65</f>
        <v>0</v>
      </c>
      <c r="CI65" s="63">
        <f>CI$4*投入係数表!CI65</f>
        <v>0</v>
      </c>
      <c r="CJ65" s="63">
        <f>CJ$4*投入係数表!CJ65</f>
        <v>0</v>
      </c>
      <c r="CK65" s="63">
        <f>CK$4*投入係数表!CK65</f>
        <v>0</v>
      </c>
      <c r="CL65" s="63">
        <f>CL$4*投入係数表!CL65</f>
        <v>0</v>
      </c>
      <c r="CM65" s="63">
        <f>CM$4*投入係数表!CM65</f>
        <v>0</v>
      </c>
      <c r="CN65" s="63">
        <f>CN$4*投入係数表!CN65</f>
        <v>0</v>
      </c>
      <c r="CO65" s="63">
        <f>CO$4*投入係数表!CO65</f>
        <v>0</v>
      </c>
      <c r="CP65" s="63">
        <f>CP$4*投入係数表!CP65</f>
        <v>0</v>
      </c>
      <c r="CQ65" s="63">
        <f>CQ$4*投入係数表!CQ65</f>
        <v>0</v>
      </c>
      <c r="CR65" s="63">
        <f>CR$4*投入係数表!CR65</f>
        <v>0</v>
      </c>
      <c r="CS65" s="63">
        <f>CS$4*投入係数表!CS65</f>
        <v>0</v>
      </c>
      <c r="CT65" s="63">
        <f>CT$4*投入係数表!CT65</f>
        <v>0</v>
      </c>
      <c r="CU65" s="63">
        <f>CU$4*投入係数表!CU65</f>
        <v>0</v>
      </c>
      <c r="CV65" s="63">
        <f>CV$4*投入係数表!CV65</f>
        <v>0</v>
      </c>
      <c r="CW65" s="63">
        <f>CW$4*投入係数表!CW65</f>
        <v>0</v>
      </c>
      <c r="CX65" s="63">
        <f>CX$4*投入係数表!CX65</f>
        <v>0</v>
      </c>
      <c r="CY65" s="63">
        <f>CY$4*投入係数表!CY65</f>
        <v>6.6979564698175387E-3</v>
      </c>
      <c r="CZ65" s="63">
        <f>CZ$4*投入係数表!CZ65</f>
        <v>0</v>
      </c>
      <c r="DA65" s="63">
        <f>DA$4*投入係数表!DA65</f>
        <v>0</v>
      </c>
      <c r="DB65" s="63">
        <f>DB$4*投入係数表!DB65</f>
        <v>0</v>
      </c>
      <c r="DC65" s="63">
        <f>DC$4*投入係数表!DC65</f>
        <v>0</v>
      </c>
      <c r="DD65" s="63">
        <f>DD$4*投入係数表!DD65</f>
        <v>0</v>
      </c>
      <c r="DE65" s="345">
        <f t="shared" si="1"/>
        <v>22.662575509832816</v>
      </c>
    </row>
    <row r="66" spans="1:109" s="1" customFormat="1" ht="12">
      <c r="A66" s="30" t="s">
        <v>255</v>
      </c>
      <c r="B66" s="30" t="s">
        <v>24</v>
      </c>
      <c r="C66" s="63">
        <f>C$4*投入係数表!C66</f>
        <v>0</v>
      </c>
      <c r="D66" s="63">
        <f>D$4*投入係数表!D66</f>
        <v>0</v>
      </c>
      <c r="E66" s="63">
        <f>E$4*投入係数表!E66</f>
        <v>0</v>
      </c>
      <c r="F66" s="63">
        <f>F$4*投入係数表!F66</f>
        <v>0</v>
      </c>
      <c r="G66" s="63">
        <f>G$4*投入係数表!G66</f>
        <v>0</v>
      </c>
      <c r="H66" s="63">
        <f>H$4*投入係数表!H66</f>
        <v>0</v>
      </c>
      <c r="I66" s="63">
        <f>I$4*投入係数表!I66</f>
        <v>0</v>
      </c>
      <c r="J66" s="63">
        <f>J$4*投入係数表!J66</f>
        <v>0</v>
      </c>
      <c r="K66" s="63">
        <f>K$4*投入係数表!K66</f>
        <v>0</v>
      </c>
      <c r="L66" s="63">
        <f>L$4*投入係数表!L66</f>
        <v>0</v>
      </c>
      <c r="M66" s="63">
        <f>M$4*投入係数表!M66</f>
        <v>0</v>
      </c>
      <c r="N66" s="63">
        <f>N$4*投入係数表!N66</f>
        <v>0</v>
      </c>
      <c r="O66" s="63">
        <f>O$4*投入係数表!O66</f>
        <v>0</v>
      </c>
      <c r="P66" s="63">
        <f>P$4*投入係数表!P66</f>
        <v>0</v>
      </c>
      <c r="Q66" s="63">
        <f>Q$4*投入係数表!Q66</f>
        <v>0</v>
      </c>
      <c r="R66" s="63">
        <f>R$4*投入係数表!R66</f>
        <v>0</v>
      </c>
      <c r="S66" s="63">
        <f>S$4*投入係数表!S66</f>
        <v>0</v>
      </c>
      <c r="T66" s="63">
        <f>T$4*投入係数表!T66</f>
        <v>0</v>
      </c>
      <c r="U66" s="63">
        <f>U$4*投入係数表!U66</f>
        <v>0</v>
      </c>
      <c r="V66" s="63">
        <f>V$4*投入係数表!V66</f>
        <v>0</v>
      </c>
      <c r="W66" s="63">
        <f>W$4*投入係数表!W66</f>
        <v>0</v>
      </c>
      <c r="X66" s="63">
        <f>X$4*投入係数表!X66</f>
        <v>0</v>
      </c>
      <c r="Y66" s="63">
        <f>Y$4*投入係数表!Y66</f>
        <v>0</v>
      </c>
      <c r="Z66" s="63">
        <f>Z$4*投入係数表!Z66</f>
        <v>0</v>
      </c>
      <c r="AA66" s="63">
        <f>AA$4*投入係数表!AA66</f>
        <v>0</v>
      </c>
      <c r="AB66" s="63">
        <f>AB$4*投入係数表!AB66</f>
        <v>0</v>
      </c>
      <c r="AC66" s="63">
        <f>AC$4*投入係数表!AC66</f>
        <v>0</v>
      </c>
      <c r="AD66" s="63">
        <f>AD$4*投入係数表!AD66</f>
        <v>0</v>
      </c>
      <c r="AE66" s="63">
        <f>AE$4*投入係数表!AE66</f>
        <v>0</v>
      </c>
      <c r="AF66" s="63">
        <f>AF$4*投入係数表!AF66</f>
        <v>0</v>
      </c>
      <c r="AG66" s="63">
        <f>AG$4*投入係数表!AG66</f>
        <v>0</v>
      </c>
      <c r="AH66" s="63">
        <f>AH$4*投入係数表!AH66</f>
        <v>0</v>
      </c>
      <c r="AI66" s="63">
        <f>AI$4*投入係数表!AI66</f>
        <v>0</v>
      </c>
      <c r="AJ66" s="63">
        <f>AJ$4*投入係数表!AJ66</f>
        <v>0</v>
      </c>
      <c r="AK66" s="63">
        <f>AK$4*投入係数表!AK66</f>
        <v>0</v>
      </c>
      <c r="AL66" s="63">
        <f>AL$4*投入係数表!AL66</f>
        <v>0</v>
      </c>
      <c r="AM66" s="63">
        <f>AM$4*投入係数表!AM66</f>
        <v>0</v>
      </c>
      <c r="AN66" s="63">
        <f>AN$4*投入係数表!AN66</f>
        <v>0</v>
      </c>
      <c r="AO66" s="63">
        <f>AO$4*投入係数表!AO66</f>
        <v>0</v>
      </c>
      <c r="AP66" s="63">
        <f>AP$4*投入係数表!AP66</f>
        <v>0</v>
      </c>
      <c r="AQ66" s="63">
        <f>AQ$4*投入係数表!AQ66</f>
        <v>0</v>
      </c>
      <c r="AR66" s="63">
        <f>AR$4*投入係数表!AR66</f>
        <v>0</v>
      </c>
      <c r="AS66" s="63">
        <f>AS$4*投入係数表!AS66</f>
        <v>0</v>
      </c>
      <c r="AT66" s="63">
        <f>AT$4*投入係数表!AT66</f>
        <v>0</v>
      </c>
      <c r="AU66" s="63">
        <f>AU$4*投入係数表!AU66</f>
        <v>0</v>
      </c>
      <c r="AV66" s="63">
        <f>AV$4*投入係数表!AV66</f>
        <v>0</v>
      </c>
      <c r="AW66" s="63">
        <f>AW$4*投入係数表!AW66</f>
        <v>0</v>
      </c>
      <c r="AX66" s="63">
        <f>AX$4*投入係数表!AX66</f>
        <v>0</v>
      </c>
      <c r="AY66" s="63">
        <f>AY$4*投入係数表!AY66</f>
        <v>0</v>
      </c>
      <c r="AZ66" s="63">
        <f>AZ$4*投入係数表!AZ66</f>
        <v>0</v>
      </c>
      <c r="BA66" s="63">
        <f>BA$4*投入係数表!BA66</f>
        <v>0</v>
      </c>
      <c r="BB66" s="63">
        <f>BB$4*投入係数表!BB66</f>
        <v>0</v>
      </c>
      <c r="BC66" s="63">
        <f>BC$4*投入係数表!BC66</f>
        <v>0</v>
      </c>
      <c r="BD66" s="63">
        <f>BD$4*投入係数表!BD66</f>
        <v>0</v>
      </c>
      <c r="BE66" s="63">
        <f>BE$4*投入係数表!BE66</f>
        <v>0</v>
      </c>
      <c r="BF66" s="63">
        <f>BF$4*投入係数表!BF66</f>
        <v>0</v>
      </c>
      <c r="BG66" s="63">
        <f>BG$4*投入係数表!BG66</f>
        <v>0</v>
      </c>
      <c r="BH66" s="63">
        <f>BH$4*投入係数表!BH66</f>
        <v>0</v>
      </c>
      <c r="BI66" s="63">
        <f>BI$4*投入係数表!BI66</f>
        <v>0</v>
      </c>
      <c r="BJ66" s="63">
        <f>BJ$4*投入係数表!BJ66</f>
        <v>0</v>
      </c>
      <c r="BK66" s="63">
        <f>BK$4*投入係数表!BK66</f>
        <v>0</v>
      </c>
      <c r="BL66" s="63">
        <f>BL$4*投入係数表!BL66</f>
        <v>0</v>
      </c>
      <c r="BM66" s="63">
        <f>BM$4*投入係数表!BM66</f>
        <v>0</v>
      </c>
      <c r="BN66" s="63">
        <f>BN$4*投入係数表!BN66</f>
        <v>0</v>
      </c>
      <c r="BO66" s="63">
        <f>BO$4*投入係数表!BO66</f>
        <v>0</v>
      </c>
      <c r="BP66" s="63">
        <f>BP$4*投入係数表!BP66</f>
        <v>0</v>
      </c>
      <c r="BQ66" s="63">
        <f>BQ$4*投入係数表!BQ66</f>
        <v>0</v>
      </c>
      <c r="BR66" s="63">
        <f>BR$4*投入係数表!BR66</f>
        <v>0</v>
      </c>
      <c r="BS66" s="63">
        <f>BS$4*投入係数表!BS66</f>
        <v>0</v>
      </c>
      <c r="BT66" s="63">
        <f>BT$4*投入係数表!BT66</f>
        <v>0</v>
      </c>
      <c r="BU66" s="63">
        <f>BU$4*投入係数表!BU66</f>
        <v>0</v>
      </c>
      <c r="BV66" s="63">
        <f>BV$4*投入係数表!BV66</f>
        <v>0</v>
      </c>
      <c r="BW66" s="63">
        <f>BW$4*投入係数表!BW66</f>
        <v>0</v>
      </c>
      <c r="BX66" s="63">
        <f>BX$4*投入係数表!BX66</f>
        <v>0</v>
      </c>
      <c r="BY66" s="63">
        <f>BY$4*投入係数表!BY66</f>
        <v>0</v>
      </c>
      <c r="BZ66" s="63">
        <f>BZ$4*投入係数表!BZ66</f>
        <v>0</v>
      </c>
      <c r="CA66" s="63">
        <f>CA$4*投入係数表!CA66</f>
        <v>0</v>
      </c>
      <c r="CB66" s="63">
        <f>CB$4*投入係数表!CB66</f>
        <v>0</v>
      </c>
      <c r="CC66" s="63">
        <f>CC$4*投入係数表!CC66</f>
        <v>0</v>
      </c>
      <c r="CD66" s="63">
        <f>CD$4*投入係数表!CD66</f>
        <v>0</v>
      </c>
      <c r="CE66" s="63">
        <f>CE$4*投入係数表!CE66</f>
        <v>0</v>
      </c>
      <c r="CF66" s="63">
        <f>CF$4*投入係数表!CF66</f>
        <v>0</v>
      </c>
      <c r="CG66" s="63">
        <f>CG$4*投入係数表!CG66</f>
        <v>0</v>
      </c>
      <c r="CH66" s="63">
        <f>CH$4*投入係数表!CH66</f>
        <v>0</v>
      </c>
      <c r="CI66" s="63">
        <f>CI$4*投入係数表!CI66</f>
        <v>0</v>
      </c>
      <c r="CJ66" s="63">
        <f>CJ$4*投入係数表!CJ66</f>
        <v>0</v>
      </c>
      <c r="CK66" s="63">
        <f>CK$4*投入係数表!CK66</f>
        <v>0</v>
      </c>
      <c r="CL66" s="63">
        <f>CL$4*投入係数表!CL66</f>
        <v>0</v>
      </c>
      <c r="CM66" s="63">
        <f>CM$4*投入係数表!CM66</f>
        <v>0</v>
      </c>
      <c r="CN66" s="63">
        <f>CN$4*投入係数表!CN66</f>
        <v>0</v>
      </c>
      <c r="CO66" s="63">
        <f>CO$4*投入係数表!CO66</f>
        <v>0</v>
      </c>
      <c r="CP66" s="63">
        <f>CP$4*投入係数表!CP66</f>
        <v>0</v>
      </c>
      <c r="CQ66" s="63">
        <f>CQ$4*投入係数表!CQ66</f>
        <v>0</v>
      </c>
      <c r="CR66" s="63">
        <f>CR$4*投入係数表!CR66</f>
        <v>0</v>
      </c>
      <c r="CS66" s="63">
        <f>CS$4*投入係数表!CS66</f>
        <v>0</v>
      </c>
      <c r="CT66" s="63">
        <f>CT$4*投入係数表!CT66</f>
        <v>0</v>
      </c>
      <c r="CU66" s="63">
        <f>CU$4*投入係数表!CU66</f>
        <v>0</v>
      </c>
      <c r="CV66" s="63">
        <f>CV$4*投入係数表!CV66</f>
        <v>0</v>
      </c>
      <c r="CW66" s="63">
        <f>CW$4*投入係数表!CW66</f>
        <v>0</v>
      </c>
      <c r="CX66" s="63">
        <f>CX$4*投入係数表!CX66</f>
        <v>0</v>
      </c>
      <c r="CY66" s="63">
        <f>CY$4*投入係数表!CY66</f>
        <v>0</v>
      </c>
      <c r="CZ66" s="63">
        <f>CZ$4*投入係数表!CZ66</f>
        <v>0</v>
      </c>
      <c r="DA66" s="63">
        <f>DA$4*投入係数表!DA66</f>
        <v>0</v>
      </c>
      <c r="DB66" s="63">
        <f>DB$4*投入係数表!DB66</f>
        <v>0</v>
      </c>
      <c r="DC66" s="63">
        <f>DC$4*投入係数表!DC66</f>
        <v>0</v>
      </c>
      <c r="DD66" s="63">
        <f>DD$4*投入係数表!DD66</f>
        <v>0</v>
      </c>
      <c r="DE66" s="345">
        <f t="shared" si="1"/>
        <v>0</v>
      </c>
    </row>
    <row r="67" spans="1:109" s="1" customFormat="1" ht="12">
      <c r="A67" s="30" t="s">
        <v>256</v>
      </c>
      <c r="B67" s="30" t="s">
        <v>25</v>
      </c>
      <c r="C67" s="63">
        <f>C$4*投入係数表!C67</f>
        <v>0.39075316927665921</v>
      </c>
      <c r="D67" s="63">
        <f>D$4*投入係数表!D67</f>
        <v>0.1578379423086215</v>
      </c>
      <c r="E67" s="63">
        <f>E$4*投入係数表!E67</f>
        <v>0.13143405207630279</v>
      </c>
      <c r="F67" s="63">
        <f>F$4*投入係数表!F67</f>
        <v>0.12041496850685439</v>
      </c>
      <c r="G67" s="63">
        <f>G$4*投入係数表!G67</f>
        <v>0.13086435909180136</v>
      </c>
      <c r="H67" s="63">
        <f>H$4*投入係数表!H67</f>
        <v>0</v>
      </c>
      <c r="I67" s="63">
        <f>I$4*投入係数表!I67</f>
        <v>0.7408591834559215</v>
      </c>
      <c r="J67" s="63">
        <f>J$4*投入係数表!J67</f>
        <v>6.0372640905084894E-2</v>
      </c>
      <c r="K67" s="63">
        <f>K$4*投入係数表!K67</f>
        <v>9.6633529418870115E-2</v>
      </c>
      <c r="L67" s="63">
        <f>L$4*投入係数表!L67</f>
        <v>1.3820506176038697E-2</v>
      </c>
      <c r="M67" s="63">
        <f>M$4*投入係数表!M67</f>
        <v>0</v>
      </c>
      <c r="N67" s="63">
        <f>N$4*投入係数表!N67</f>
        <v>0.23361650485436894</v>
      </c>
      <c r="O67" s="63">
        <f>O$4*投入係数表!O67</f>
        <v>0.13611140194744006</v>
      </c>
      <c r="P67" s="63">
        <f>P$4*投入係数表!P67</f>
        <v>0.1231345121410629</v>
      </c>
      <c r="Q67" s="63">
        <f>Q$4*投入係数表!Q67</f>
        <v>0.21051267934060952</v>
      </c>
      <c r="R67" s="63">
        <f>R$4*投入係数表!R67</f>
        <v>0.51846205613124297</v>
      </c>
      <c r="S67" s="63">
        <f>S$4*投入係数表!S67</f>
        <v>0.31245305693255221</v>
      </c>
      <c r="T67" s="63">
        <f>T$4*投入係数表!T67</f>
        <v>0.16524598746748254</v>
      </c>
      <c r="U67" s="63">
        <f>U$4*投入係数表!U67</f>
        <v>0.24564136360913066</v>
      </c>
      <c r="V67" s="63">
        <f>V$4*投入係数表!V67</f>
        <v>0.43723014701863694</v>
      </c>
      <c r="W67" s="63">
        <f>W$4*投入係数表!W67</f>
        <v>0.1585791309863622</v>
      </c>
      <c r="X67" s="63">
        <f>X$4*投入係数表!X67</f>
        <v>0.42512515714381355</v>
      </c>
      <c r="Y67" s="63">
        <f>Y$4*投入係数表!Y67</f>
        <v>0.49740550830544383</v>
      </c>
      <c r="Z67" s="63">
        <f>Z$4*投入係数表!Z67</f>
        <v>0.88550528446702026</v>
      </c>
      <c r="AA67" s="63">
        <f>AA$4*投入係数表!AA67</f>
        <v>0.13549469604959247</v>
      </c>
      <c r="AB67" s="63">
        <f>AB$4*投入係数表!AB67</f>
        <v>0.2944788516645318</v>
      </c>
      <c r="AC67" s="63">
        <f>AC$4*投入係数表!AC67</f>
        <v>1.9292250027560357E-2</v>
      </c>
      <c r="AD67" s="63">
        <f>AD$4*投入係数表!AD67</f>
        <v>0.16999035875577206</v>
      </c>
      <c r="AE67" s="63">
        <f>AE$4*投入係数表!AE67</f>
        <v>0.33846527295918954</v>
      </c>
      <c r="AF67" s="63">
        <f>AF$4*投入係数表!AF67</f>
        <v>0.18014233668037255</v>
      </c>
      <c r="AG67" s="63">
        <f>AG$4*投入係数表!AG67</f>
        <v>0.1025867964758418</v>
      </c>
      <c r="AH67" s="63">
        <f>AH$4*投入係数表!AH67</f>
        <v>0.40433998698430651</v>
      </c>
      <c r="AI67" s="63">
        <f>AI$4*投入係数表!AI67</f>
        <v>0.7020241358730287</v>
      </c>
      <c r="AJ67" s="63">
        <f>AJ$4*投入係数表!AJ67</f>
        <v>0.4006556182844655</v>
      </c>
      <c r="AK67" s="63">
        <f>AK$4*投入係数表!AK67</f>
        <v>0.59694513715710718</v>
      </c>
      <c r="AL67" s="63">
        <f>AL$4*投入係数表!AL67</f>
        <v>0.52587870872945142</v>
      </c>
      <c r="AM67" s="63">
        <f>AM$4*投入係数表!AM67</f>
        <v>0.34124694178594139</v>
      </c>
      <c r="AN67" s="63">
        <f>AN$4*投入係数表!AN67</f>
        <v>0.5268056589724498</v>
      </c>
      <c r="AO67" s="63">
        <f>AO$4*投入係数表!AO67</f>
        <v>0.31372762985595815</v>
      </c>
      <c r="AP67" s="63">
        <f>AP$4*投入係数表!AP67</f>
        <v>0.36109597508112462</v>
      </c>
      <c r="AQ67" s="63">
        <f>AQ$4*投入係数表!AQ67</f>
        <v>0.2382130118976335</v>
      </c>
      <c r="AR67" s="63">
        <f>AR$4*投入係数表!AR67</f>
        <v>0.40830832411941242</v>
      </c>
      <c r="AS67" s="63">
        <f>AS$4*投入係数表!AS67</f>
        <v>0.27607739545498061</v>
      </c>
      <c r="AT67" s="63">
        <f>AT$4*投入係数表!AT67</f>
        <v>0.168111953473881</v>
      </c>
      <c r="AU67" s="63">
        <f>AU$4*投入係数表!AU67</f>
        <v>0.16668577935158188</v>
      </c>
      <c r="AV67" s="63">
        <f>AV$4*投入係数表!AV67</f>
        <v>9.0583967492319589E-2</v>
      </c>
      <c r="AW67" s="63">
        <f>AW$4*投入係数表!AW67</f>
        <v>0.19217838515637778</v>
      </c>
      <c r="AX67" s="63">
        <f>AX$4*投入係数表!AX67</f>
        <v>0.47328061346752937</v>
      </c>
      <c r="AY67" s="63">
        <f>AY$4*投入係数表!AY67</f>
        <v>0.18666713324337153</v>
      </c>
      <c r="AZ67" s="63">
        <f>AZ$4*投入係数表!AZ67</f>
        <v>0.10987641734914648</v>
      </c>
      <c r="BA67" s="63">
        <f>BA$4*投入係数表!BA67</f>
        <v>0.10931923928264896</v>
      </c>
      <c r="BB67" s="63">
        <f>BB$4*投入係数表!BB67</f>
        <v>0.15051326715259339</v>
      </c>
      <c r="BC67" s="63">
        <f>BC$4*投入係数表!BC67</f>
        <v>0.18640007884509083</v>
      </c>
      <c r="BD67" s="63">
        <f>BD$4*投入係数表!BD67</f>
        <v>0.12957002558389039</v>
      </c>
      <c r="BE67" s="63">
        <f>BE$4*投入係数表!BE67</f>
        <v>0</v>
      </c>
      <c r="BF67" s="63">
        <f>BF$4*投入係数表!BF67</f>
        <v>2.4920457377324699E-2</v>
      </c>
      <c r="BG67" s="63">
        <f>BG$4*投入係数表!BG67</f>
        <v>5.3019617258385596E-2</v>
      </c>
      <c r="BH67" s="63">
        <f>BH$4*投入係数表!BH67</f>
        <v>0.16536977450741602</v>
      </c>
      <c r="BI67" s="63">
        <f>BI$4*投入係数表!BI67</f>
        <v>0.18495648254912175</v>
      </c>
      <c r="BJ67" s="63">
        <f>BJ$4*投入係数表!BJ67</f>
        <v>0.18653697477480718</v>
      </c>
      <c r="BK67" s="63">
        <f>BK$4*投入係数表!BK67</f>
        <v>4.7430080156835461E-2</v>
      </c>
      <c r="BL67" s="63">
        <f>BL$4*投入係数表!BL67</f>
        <v>8.2451612408392425E-2</v>
      </c>
      <c r="BM67" s="63">
        <f>BM$4*投入係数表!BM67</f>
        <v>0.13519310017310845</v>
      </c>
      <c r="BN67" s="63">
        <f>BN$4*投入係数表!BN67</f>
        <v>6.514020435063167E-2</v>
      </c>
      <c r="BO67" s="63">
        <f>BO$4*投入係数表!BO67</f>
        <v>4.2062034717008437E-2</v>
      </c>
      <c r="BP67" s="63">
        <f>BP$4*投入係数表!BP67</f>
        <v>1.2402530018637787</v>
      </c>
      <c r="BQ67" s="63">
        <f>BQ$4*投入係数表!BQ67</f>
        <v>2.4624856933607679</v>
      </c>
      <c r="BR67" s="63">
        <f>BR$4*投入係数表!BR67</f>
        <v>2.9350372736954204</v>
      </c>
      <c r="BS67" s="63">
        <f>BS$4*投入係数表!BS67</f>
        <v>0.31640589875011238</v>
      </c>
      <c r="BT67" s="63">
        <f>BT$4*投入係数表!BT67</f>
        <v>0.3437509230574094</v>
      </c>
      <c r="BU67" s="63">
        <f>BU$4*投入係数表!BU67</f>
        <v>0.25614501329640171</v>
      </c>
      <c r="BV67" s="63">
        <f>BV$4*投入係数表!BV67</f>
        <v>0.40946530641286705</v>
      </c>
      <c r="BW67" s="63">
        <f>BW$4*投入係数表!BW67</f>
        <v>1.0622979752714838</v>
      </c>
      <c r="BX67" s="63">
        <f>BX$4*投入係数表!BX67</f>
        <v>0.99924634458468731</v>
      </c>
      <c r="BY67" s="63">
        <f>BY$4*投入係数表!BY67</f>
        <v>1.4477630529253163</v>
      </c>
      <c r="BZ67" s="63">
        <f>BZ$4*投入係数表!BZ67</f>
        <v>9.6932109814986109E-2</v>
      </c>
      <c r="CA67" s="63">
        <f>CA$4*投入係数表!CA67</f>
        <v>0.26213733175719117</v>
      </c>
      <c r="CB67" s="63">
        <f>CB$4*投入係数表!CB67</f>
        <v>7.7092086497321053E-3</v>
      </c>
      <c r="CC67" s="63">
        <f>CC$4*投入係数表!CC67</f>
        <v>0.41571810353360389</v>
      </c>
      <c r="CD67" s="63">
        <f>CD$4*投入係数表!CD67</f>
        <v>1.1949871375929917</v>
      </c>
      <c r="CE67" s="63">
        <f>CE$4*投入係数表!CE67</f>
        <v>1.3606416081106745</v>
      </c>
      <c r="CF67" s="63">
        <f>CF$4*投入係数表!CF67</f>
        <v>0.16242203742203742</v>
      </c>
      <c r="CG67" s="63">
        <f>CG$4*投入係数表!CG67</f>
        <v>0.34320720366087687</v>
      </c>
      <c r="CH67" s="63">
        <f>CH$4*投入係数表!CH67</f>
        <v>0.20987239758226997</v>
      </c>
      <c r="CI67" s="63">
        <f>CI$4*投入係数表!CI67</f>
        <v>6.5601868705254224E-2</v>
      </c>
      <c r="CJ67" s="63">
        <f>CJ$4*投入係数表!CJ67</f>
        <v>0.63152400835073064</v>
      </c>
      <c r="CK67" s="63">
        <f>CK$4*投入係数表!CK67</f>
        <v>0.18370996585920987</v>
      </c>
      <c r="CL67" s="63">
        <f>CL$4*投入係数表!CL67</f>
        <v>0.89395552134274703</v>
      </c>
      <c r="CM67" s="63">
        <f>CM$4*投入係数表!CM67</f>
        <v>0.63323323493311523</v>
      </c>
      <c r="CN67" s="63">
        <f>CN$4*投入係数表!CN67</f>
        <v>0.38736338334125314</v>
      </c>
      <c r="CO67" s="63">
        <f>CO$4*投入係数表!CO67</f>
        <v>0.19770722990533524</v>
      </c>
      <c r="CP67" s="63">
        <f>CP$4*投入係数表!CP67</f>
        <v>0.15756468030126367</v>
      </c>
      <c r="CQ67" s="63">
        <f>CQ$4*投入係数表!CQ67</f>
        <v>0.40157624939471359</v>
      </c>
      <c r="CR67" s="63">
        <f>CR$4*投入係数表!CR67</f>
        <v>0.24349758720271933</v>
      </c>
      <c r="CS67" s="63">
        <f>CS$4*投入係数表!CS67</f>
        <v>0.15193137859505523</v>
      </c>
      <c r="CT67" s="63">
        <f>CT$4*投入係数表!CT67</f>
        <v>0.18206481327090251</v>
      </c>
      <c r="CU67" s="63">
        <f>CU$4*投入係数表!CU67</f>
        <v>3.351346822504294E-2</v>
      </c>
      <c r="CV67" s="63">
        <f>CV$4*投入係数表!CV67</f>
        <v>6.0147559237020927E-2</v>
      </c>
      <c r="CW67" s="63">
        <f>CW$4*投入係数表!CW67</f>
        <v>0.16833529248480208</v>
      </c>
      <c r="CX67" s="63">
        <f>CX$4*投入係数表!CX67</f>
        <v>0.17931159938150493</v>
      </c>
      <c r="CY67" s="63">
        <f>CY$4*投入係数表!CY67</f>
        <v>0.12693444334263967</v>
      </c>
      <c r="CZ67" s="63">
        <f>CZ$4*投入係数表!CZ67</f>
        <v>0.25422249892698295</v>
      </c>
      <c r="DA67" s="63">
        <f>DA$4*投入係数表!DA67</f>
        <v>0.45586150139311671</v>
      </c>
      <c r="DB67" s="63">
        <f>DB$4*投入係数表!DB67</f>
        <v>0.30630648785353715</v>
      </c>
      <c r="DC67" s="63">
        <f>DC$4*投入係数表!DC67</f>
        <v>0</v>
      </c>
      <c r="DD67" s="63">
        <f>DD$4*投入係数表!DD67</f>
        <v>1.3267526402377541E-2</v>
      </c>
      <c r="DE67" s="345">
        <f t="shared" si="1"/>
        <v>36.732157346833468</v>
      </c>
    </row>
    <row r="68" spans="1:109" s="1" customFormat="1" ht="12">
      <c r="A68" s="30" t="s">
        <v>257</v>
      </c>
      <c r="B68" s="30" t="s">
        <v>332</v>
      </c>
      <c r="C68" s="63">
        <f>C$4*投入係数表!C68</f>
        <v>0</v>
      </c>
      <c r="D68" s="63">
        <f>D$4*投入係数表!D68</f>
        <v>0</v>
      </c>
      <c r="E68" s="63">
        <f>E$4*投入係数表!E68</f>
        <v>0</v>
      </c>
      <c r="F68" s="63">
        <f>F$4*投入係数表!F68</f>
        <v>0</v>
      </c>
      <c r="G68" s="63">
        <f>G$4*投入係数表!G68</f>
        <v>0</v>
      </c>
      <c r="H68" s="63">
        <f>H$4*投入係数表!H68</f>
        <v>0</v>
      </c>
      <c r="I68" s="63">
        <f>I$4*投入係数表!I68</f>
        <v>0</v>
      </c>
      <c r="J68" s="63">
        <f>J$4*投入係数表!J68</f>
        <v>0</v>
      </c>
      <c r="K68" s="63">
        <f>K$4*投入係数表!K68</f>
        <v>0</v>
      </c>
      <c r="L68" s="63">
        <f>L$4*投入係数表!L68</f>
        <v>0</v>
      </c>
      <c r="M68" s="63">
        <f>M$4*投入係数表!M68</f>
        <v>0</v>
      </c>
      <c r="N68" s="63">
        <f>N$4*投入係数表!N68</f>
        <v>0</v>
      </c>
      <c r="O68" s="63">
        <f>O$4*投入係数表!O68</f>
        <v>0</v>
      </c>
      <c r="P68" s="63">
        <f>P$4*投入係数表!P68</f>
        <v>0</v>
      </c>
      <c r="Q68" s="63">
        <f>Q$4*投入係数表!Q68</f>
        <v>0</v>
      </c>
      <c r="R68" s="63">
        <f>R$4*投入係数表!R68</f>
        <v>0</v>
      </c>
      <c r="S68" s="63">
        <f>S$4*投入係数表!S68</f>
        <v>0</v>
      </c>
      <c r="T68" s="63">
        <f>T$4*投入係数表!T68</f>
        <v>0</v>
      </c>
      <c r="U68" s="63">
        <f>U$4*投入係数表!U68</f>
        <v>0</v>
      </c>
      <c r="V68" s="63">
        <f>V$4*投入係数表!V68</f>
        <v>0</v>
      </c>
      <c r="W68" s="63">
        <f>W$4*投入係数表!W68</f>
        <v>0</v>
      </c>
      <c r="X68" s="63">
        <f>X$4*投入係数表!X68</f>
        <v>0</v>
      </c>
      <c r="Y68" s="63">
        <f>Y$4*投入係数表!Y68</f>
        <v>0</v>
      </c>
      <c r="Z68" s="63">
        <f>Z$4*投入係数表!Z68</f>
        <v>0</v>
      </c>
      <c r="AA68" s="63">
        <f>AA$4*投入係数表!AA68</f>
        <v>0</v>
      </c>
      <c r="AB68" s="63">
        <f>AB$4*投入係数表!AB68</f>
        <v>0</v>
      </c>
      <c r="AC68" s="63">
        <f>AC$4*投入係数表!AC68</f>
        <v>0</v>
      </c>
      <c r="AD68" s="63">
        <f>AD$4*投入係数表!AD68</f>
        <v>0</v>
      </c>
      <c r="AE68" s="63">
        <f>AE$4*投入係数表!AE68</f>
        <v>0</v>
      </c>
      <c r="AF68" s="63">
        <f>AF$4*投入係数表!AF68</f>
        <v>0</v>
      </c>
      <c r="AG68" s="63">
        <f>AG$4*投入係数表!AG68</f>
        <v>0</v>
      </c>
      <c r="AH68" s="63">
        <f>AH$4*投入係数表!AH68</f>
        <v>0</v>
      </c>
      <c r="AI68" s="63">
        <f>AI$4*投入係数表!AI68</f>
        <v>0</v>
      </c>
      <c r="AJ68" s="63">
        <f>AJ$4*投入係数表!AJ68</f>
        <v>0</v>
      </c>
      <c r="AK68" s="63">
        <f>AK$4*投入係数表!AK68</f>
        <v>0</v>
      </c>
      <c r="AL68" s="63">
        <f>AL$4*投入係数表!AL68</f>
        <v>0</v>
      </c>
      <c r="AM68" s="63">
        <f>AM$4*投入係数表!AM68</f>
        <v>0</v>
      </c>
      <c r="AN68" s="63">
        <f>AN$4*投入係数表!AN68</f>
        <v>0</v>
      </c>
      <c r="AO68" s="63">
        <f>AO$4*投入係数表!AO68</f>
        <v>0</v>
      </c>
      <c r="AP68" s="63">
        <f>AP$4*投入係数表!AP68</f>
        <v>0</v>
      </c>
      <c r="AQ68" s="63">
        <f>AQ$4*投入係数表!AQ68</f>
        <v>0</v>
      </c>
      <c r="AR68" s="63">
        <f>AR$4*投入係数表!AR68</f>
        <v>0</v>
      </c>
      <c r="AS68" s="63">
        <f>AS$4*投入係数表!AS68</f>
        <v>0</v>
      </c>
      <c r="AT68" s="63">
        <f>AT$4*投入係数表!AT68</f>
        <v>0</v>
      </c>
      <c r="AU68" s="63">
        <f>AU$4*投入係数表!AU68</f>
        <v>0</v>
      </c>
      <c r="AV68" s="63">
        <f>AV$4*投入係数表!AV68</f>
        <v>0</v>
      </c>
      <c r="AW68" s="63">
        <f>AW$4*投入係数表!AW68</f>
        <v>0</v>
      </c>
      <c r="AX68" s="63">
        <f>AX$4*投入係数表!AX68</f>
        <v>0</v>
      </c>
      <c r="AY68" s="63">
        <f>AY$4*投入係数表!AY68</f>
        <v>0</v>
      </c>
      <c r="AZ68" s="63">
        <f>AZ$4*投入係数表!AZ68</f>
        <v>0</v>
      </c>
      <c r="BA68" s="63">
        <f>BA$4*投入係数表!BA68</f>
        <v>0</v>
      </c>
      <c r="BB68" s="63">
        <f>BB$4*投入係数表!BB68</f>
        <v>0</v>
      </c>
      <c r="BC68" s="63">
        <f>BC$4*投入係数表!BC68</f>
        <v>0</v>
      </c>
      <c r="BD68" s="63">
        <f>BD$4*投入係数表!BD68</f>
        <v>0</v>
      </c>
      <c r="BE68" s="63">
        <f>BE$4*投入係数表!BE68</f>
        <v>0</v>
      </c>
      <c r="BF68" s="63">
        <f>BF$4*投入係数表!BF68</f>
        <v>0</v>
      </c>
      <c r="BG68" s="63">
        <f>BG$4*投入係数表!BG68</f>
        <v>0</v>
      </c>
      <c r="BH68" s="63">
        <f>BH$4*投入係数表!BH68</f>
        <v>0</v>
      </c>
      <c r="BI68" s="63">
        <f>BI$4*投入係数表!BI68</f>
        <v>0</v>
      </c>
      <c r="BJ68" s="63">
        <f>BJ$4*投入係数表!BJ68</f>
        <v>0</v>
      </c>
      <c r="BK68" s="63">
        <f>BK$4*投入係数表!BK68</f>
        <v>0</v>
      </c>
      <c r="BL68" s="63">
        <f>BL$4*投入係数表!BL68</f>
        <v>0</v>
      </c>
      <c r="BM68" s="63">
        <f>BM$4*投入係数表!BM68</f>
        <v>0</v>
      </c>
      <c r="BN68" s="63">
        <f>BN$4*投入係数表!BN68</f>
        <v>0</v>
      </c>
      <c r="BO68" s="63">
        <f>BO$4*投入係数表!BO68</f>
        <v>0</v>
      </c>
      <c r="BP68" s="63">
        <f>BP$4*投入係数表!BP68</f>
        <v>0</v>
      </c>
      <c r="BQ68" s="63">
        <f>BQ$4*投入係数表!BQ68</f>
        <v>0</v>
      </c>
      <c r="BR68" s="63">
        <f>BR$4*投入係数表!BR68</f>
        <v>0</v>
      </c>
      <c r="BS68" s="63">
        <f>BS$4*投入係数表!BS68</f>
        <v>0</v>
      </c>
      <c r="BT68" s="63">
        <f>BT$4*投入係数表!BT68</f>
        <v>0</v>
      </c>
      <c r="BU68" s="63">
        <f>BU$4*投入係数表!BU68</f>
        <v>0</v>
      </c>
      <c r="BV68" s="63">
        <f>BV$4*投入係数表!BV68</f>
        <v>0</v>
      </c>
      <c r="BW68" s="63">
        <f>BW$4*投入係数表!BW68</f>
        <v>0</v>
      </c>
      <c r="BX68" s="63">
        <f>BX$4*投入係数表!BX68</f>
        <v>0</v>
      </c>
      <c r="BY68" s="63">
        <f>BY$4*投入係数表!BY68</f>
        <v>0</v>
      </c>
      <c r="BZ68" s="63">
        <f>BZ$4*投入係数表!BZ68</f>
        <v>0</v>
      </c>
      <c r="CA68" s="63">
        <f>CA$4*投入係数表!CA68</f>
        <v>0</v>
      </c>
      <c r="CB68" s="63">
        <f>CB$4*投入係数表!CB68</f>
        <v>0</v>
      </c>
      <c r="CC68" s="63">
        <f>CC$4*投入係数表!CC68</f>
        <v>0</v>
      </c>
      <c r="CD68" s="63">
        <f>CD$4*投入係数表!CD68</f>
        <v>0</v>
      </c>
      <c r="CE68" s="63">
        <f>CE$4*投入係数表!CE68</f>
        <v>0</v>
      </c>
      <c r="CF68" s="63">
        <f>CF$4*投入係数表!CF68</f>
        <v>0</v>
      </c>
      <c r="CG68" s="63">
        <f>CG$4*投入係数表!CG68</f>
        <v>0</v>
      </c>
      <c r="CH68" s="63">
        <f>CH$4*投入係数表!CH68</f>
        <v>0</v>
      </c>
      <c r="CI68" s="63">
        <f>CI$4*投入係数表!CI68</f>
        <v>0</v>
      </c>
      <c r="CJ68" s="63">
        <f>CJ$4*投入係数表!CJ68</f>
        <v>0</v>
      </c>
      <c r="CK68" s="63">
        <f>CK$4*投入係数表!CK68</f>
        <v>0</v>
      </c>
      <c r="CL68" s="63">
        <f>CL$4*投入係数表!CL68</f>
        <v>0</v>
      </c>
      <c r="CM68" s="63">
        <f>CM$4*投入係数表!CM68</f>
        <v>0</v>
      </c>
      <c r="CN68" s="63">
        <f>CN$4*投入係数表!CN68</f>
        <v>0</v>
      </c>
      <c r="CO68" s="63">
        <f>CO$4*投入係数表!CO68</f>
        <v>0</v>
      </c>
      <c r="CP68" s="63">
        <f>CP$4*投入係数表!CP68</f>
        <v>0</v>
      </c>
      <c r="CQ68" s="63">
        <f>CQ$4*投入係数表!CQ68</f>
        <v>0</v>
      </c>
      <c r="CR68" s="63">
        <f>CR$4*投入係数表!CR68</f>
        <v>0</v>
      </c>
      <c r="CS68" s="63">
        <f>CS$4*投入係数表!CS68</f>
        <v>0</v>
      </c>
      <c r="CT68" s="63">
        <f>CT$4*投入係数表!CT68</f>
        <v>0</v>
      </c>
      <c r="CU68" s="63">
        <f>CU$4*投入係数表!CU68</f>
        <v>0</v>
      </c>
      <c r="CV68" s="63">
        <f>CV$4*投入係数表!CV68</f>
        <v>0</v>
      </c>
      <c r="CW68" s="63">
        <f>CW$4*投入係数表!CW68</f>
        <v>0</v>
      </c>
      <c r="CX68" s="63">
        <f>CX$4*投入係数表!CX68</f>
        <v>0</v>
      </c>
      <c r="CY68" s="63">
        <f>CY$4*投入係数表!CY68</f>
        <v>0</v>
      </c>
      <c r="CZ68" s="63">
        <f>CZ$4*投入係数表!CZ68</f>
        <v>0</v>
      </c>
      <c r="DA68" s="63">
        <f>DA$4*投入係数表!DA68</f>
        <v>0</v>
      </c>
      <c r="DB68" s="63">
        <f>DB$4*投入係数表!DB68</f>
        <v>0</v>
      </c>
      <c r="DC68" s="63">
        <f>DC$4*投入係数表!DC68</f>
        <v>0</v>
      </c>
      <c r="DD68" s="63">
        <f>DD$4*投入係数表!DD68</f>
        <v>0</v>
      </c>
      <c r="DE68" s="345">
        <f t="shared" ref="DE68:DE99" si="2">SUM(C68:DD68)</f>
        <v>0</v>
      </c>
    </row>
    <row r="69" spans="1:109" s="1" customFormat="1" ht="12">
      <c r="A69" s="30" t="s">
        <v>258</v>
      </c>
      <c r="B69" s="30" t="s">
        <v>333</v>
      </c>
      <c r="C69" s="63">
        <f>C$4*投入係数表!C69</f>
        <v>0</v>
      </c>
      <c r="D69" s="63">
        <f>D$4*投入係数表!D69</f>
        <v>0</v>
      </c>
      <c r="E69" s="63">
        <f>E$4*投入係数表!E69</f>
        <v>0</v>
      </c>
      <c r="F69" s="63">
        <f>F$4*投入係数表!F69</f>
        <v>0</v>
      </c>
      <c r="G69" s="63">
        <f>G$4*投入係数表!G69</f>
        <v>0</v>
      </c>
      <c r="H69" s="63">
        <f>H$4*投入係数表!H69</f>
        <v>0</v>
      </c>
      <c r="I69" s="63">
        <f>I$4*投入係数表!I69</f>
        <v>0</v>
      </c>
      <c r="J69" s="63">
        <f>J$4*投入係数表!J69</f>
        <v>0</v>
      </c>
      <c r="K69" s="63">
        <f>K$4*投入係数表!K69</f>
        <v>0</v>
      </c>
      <c r="L69" s="63">
        <f>L$4*投入係数表!L69</f>
        <v>0</v>
      </c>
      <c r="M69" s="63">
        <f>M$4*投入係数表!M69</f>
        <v>0</v>
      </c>
      <c r="N69" s="63">
        <f>N$4*投入係数表!N69</f>
        <v>0</v>
      </c>
      <c r="O69" s="63">
        <f>O$4*投入係数表!O69</f>
        <v>0</v>
      </c>
      <c r="P69" s="63">
        <f>P$4*投入係数表!P69</f>
        <v>0</v>
      </c>
      <c r="Q69" s="63">
        <f>Q$4*投入係数表!Q69</f>
        <v>0</v>
      </c>
      <c r="R69" s="63">
        <f>R$4*投入係数表!R69</f>
        <v>0</v>
      </c>
      <c r="S69" s="63">
        <f>S$4*投入係数表!S69</f>
        <v>0</v>
      </c>
      <c r="T69" s="63">
        <f>T$4*投入係数表!T69</f>
        <v>0</v>
      </c>
      <c r="U69" s="63">
        <f>U$4*投入係数表!U69</f>
        <v>0</v>
      </c>
      <c r="V69" s="63">
        <f>V$4*投入係数表!V69</f>
        <v>0</v>
      </c>
      <c r="W69" s="63">
        <f>W$4*投入係数表!W69</f>
        <v>0</v>
      </c>
      <c r="X69" s="63">
        <f>X$4*投入係数表!X69</f>
        <v>0</v>
      </c>
      <c r="Y69" s="63">
        <f>Y$4*投入係数表!Y69</f>
        <v>0</v>
      </c>
      <c r="Z69" s="63">
        <f>Z$4*投入係数表!Z69</f>
        <v>0</v>
      </c>
      <c r="AA69" s="63">
        <f>AA$4*投入係数表!AA69</f>
        <v>0</v>
      </c>
      <c r="AB69" s="63">
        <f>AB$4*投入係数表!AB69</f>
        <v>0</v>
      </c>
      <c r="AC69" s="63">
        <f>AC$4*投入係数表!AC69</f>
        <v>0</v>
      </c>
      <c r="AD69" s="63">
        <f>AD$4*投入係数表!AD69</f>
        <v>0</v>
      </c>
      <c r="AE69" s="63">
        <f>AE$4*投入係数表!AE69</f>
        <v>0</v>
      </c>
      <c r="AF69" s="63">
        <f>AF$4*投入係数表!AF69</f>
        <v>0</v>
      </c>
      <c r="AG69" s="63">
        <f>AG$4*投入係数表!AG69</f>
        <v>0</v>
      </c>
      <c r="AH69" s="63">
        <f>AH$4*投入係数表!AH69</f>
        <v>0</v>
      </c>
      <c r="AI69" s="63">
        <f>AI$4*投入係数表!AI69</f>
        <v>0</v>
      </c>
      <c r="AJ69" s="63">
        <f>AJ$4*投入係数表!AJ69</f>
        <v>0</v>
      </c>
      <c r="AK69" s="63">
        <f>AK$4*投入係数表!AK69</f>
        <v>0</v>
      </c>
      <c r="AL69" s="63">
        <f>AL$4*投入係数表!AL69</f>
        <v>0</v>
      </c>
      <c r="AM69" s="63">
        <f>AM$4*投入係数表!AM69</f>
        <v>0</v>
      </c>
      <c r="AN69" s="63">
        <f>AN$4*投入係数表!AN69</f>
        <v>0</v>
      </c>
      <c r="AO69" s="63">
        <f>AO$4*投入係数表!AO69</f>
        <v>0</v>
      </c>
      <c r="AP69" s="63">
        <f>AP$4*投入係数表!AP69</f>
        <v>0</v>
      </c>
      <c r="AQ69" s="63">
        <f>AQ$4*投入係数表!AQ69</f>
        <v>0</v>
      </c>
      <c r="AR69" s="63">
        <f>AR$4*投入係数表!AR69</f>
        <v>0</v>
      </c>
      <c r="AS69" s="63">
        <f>AS$4*投入係数表!AS69</f>
        <v>0</v>
      </c>
      <c r="AT69" s="63">
        <f>AT$4*投入係数表!AT69</f>
        <v>0</v>
      </c>
      <c r="AU69" s="63">
        <f>AU$4*投入係数表!AU69</f>
        <v>0</v>
      </c>
      <c r="AV69" s="63">
        <f>AV$4*投入係数表!AV69</f>
        <v>0</v>
      </c>
      <c r="AW69" s="63">
        <f>AW$4*投入係数表!AW69</f>
        <v>0</v>
      </c>
      <c r="AX69" s="63">
        <f>AX$4*投入係数表!AX69</f>
        <v>0</v>
      </c>
      <c r="AY69" s="63">
        <f>AY$4*投入係数表!AY69</f>
        <v>0</v>
      </c>
      <c r="AZ69" s="63">
        <f>AZ$4*投入係数表!AZ69</f>
        <v>0</v>
      </c>
      <c r="BA69" s="63">
        <f>BA$4*投入係数表!BA69</f>
        <v>0</v>
      </c>
      <c r="BB69" s="63">
        <f>BB$4*投入係数表!BB69</f>
        <v>0</v>
      </c>
      <c r="BC69" s="63">
        <f>BC$4*投入係数表!BC69</f>
        <v>0</v>
      </c>
      <c r="BD69" s="63">
        <f>BD$4*投入係数表!BD69</f>
        <v>0</v>
      </c>
      <c r="BE69" s="63">
        <f>BE$4*投入係数表!BE69</f>
        <v>0</v>
      </c>
      <c r="BF69" s="63">
        <f>BF$4*投入係数表!BF69</f>
        <v>0</v>
      </c>
      <c r="BG69" s="63">
        <f>BG$4*投入係数表!BG69</f>
        <v>0</v>
      </c>
      <c r="BH69" s="63">
        <f>BH$4*投入係数表!BH69</f>
        <v>0</v>
      </c>
      <c r="BI69" s="63">
        <f>BI$4*投入係数表!BI69</f>
        <v>0</v>
      </c>
      <c r="BJ69" s="63">
        <f>BJ$4*投入係数表!BJ69</f>
        <v>0</v>
      </c>
      <c r="BK69" s="63">
        <f>BK$4*投入係数表!BK69</f>
        <v>0</v>
      </c>
      <c r="BL69" s="63">
        <f>BL$4*投入係数表!BL69</f>
        <v>0</v>
      </c>
      <c r="BM69" s="63">
        <f>BM$4*投入係数表!BM69</f>
        <v>0</v>
      </c>
      <c r="BN69" s="63">
        <f>BN$4*投入係数表!BN69</f>
        <v>0</v>
      </c>
      <c r="BO69" s="63">
        <f>BO$4*投入係数表!BO69</f>
        <v>0</v>
      </c>
      <c r="BP69" s="63">
        <f>BP$4*投入係数表!BP69</f>
        <v>0</v>
      </c>
      <c r="BQ69" s="63">
        <f>BQ$4*投入係数表!BQ69</f>
        <v>0</v>
      </c>
      <c r="BR69" s="63">
        <f>BR$4*投入係数表!BR69</f>
        <v>0</v>
      </c>
      <c r="BS69" s="63">
        <f>BS$4*投入係数表!BS69</f>
        <v>0</v>
      </c>
      <c r="BT69" s="63">
        <f>BT$4*投入係数表!BT69</f>
        <v>0</v>
      </c>
      <c r="BU69" s="63">
        <f>BU$4*投入係数表!BU69</f>
        <v>0</v>
      </c>
      <c r="BV69" s="63">
        <f>BV$4*投入係数表!BV69</f>
        <v>0</v>
      </c>
      <c r="BW69" s="63">
        <f>BW$4*投入係数表!BW69</f>
        <v>0</v>
      </c>
      <c r="BX69" s="63">
        <f>BX$4*投入係数表!BX69</f>
        <v>0</v>
      </c>
      <c r="BY69" s="63">
        <f>BY$4*投入係数表!BY69</f>
        <v>0</v>
      </c>
      <c r="BZ69" s="63">
        <f>BZ$4*投入係数表!BZ69</f>
        <v>0</v>
      </c>
      <c r="CA69" s="63">
        <f>CA$4*投入係数表!CA69</f>
        <v>0</v>
      </c>
      <c r="CB69" s="63">
        <f>CB$4*投入係数表!CB69</f>
        <v>0</v>
      </c>
      <c r="CC69" s="63">
        <f>CC$4*投入係数表!CC69</f>
        <v>0</v>
      </c>
      <c r="CD69" s="63">
        <f>CD$4*投入係数表!CD69</f>
        <v>0</v>
      </c>
      <c r="CE69" s="63">
        <f>CE$4*投入係数表!CE69</f>
        <v>0</v>
      </c>
      <c r="CF69" s="63">
        <f>CF$4*投入係数表!CF69</f>
        <v>0</v>
      </c>
      <c r="CG69" s="63">
        <f>CG$4*投入係数表!CG69</f>
        <v>0</v>
      </c>
      <c r="CH69" s="63">
        <f>CH$4*投入係数表!CH69</f>
        <v>0</v>
      </c>
      <c r="CI69" s="63">
        <f>CI$4*投入係数表!CI69</f>
        <v>0</v>
      </c>
      <c r="CJ69" s="63">
        <f>CJ$4*投入係数表!CJ69</f>
        <v>0</v>
      </c>
      <c r="CK69" s="63">
        <f>CK$4*投入係数表!CK69</f>
        <v>0</v>
      </c>
      <c r="CL69" s="63">
        <f>CL$4*投入係数表!CL69</f>
        <v>0</v>
      </c>
      <c r="CM69" s="63">
        <f>CM$4*投入係数表!CM69</f>
        <v>0</v>
      </c>
      <c r="CN69" s="63">
        <f>CN$4*投入係数表!CN69</f>
        <v>0</v>
      </c>
      <c r="CO69" s="63">
        <f>CO$4*投入係数表!CO69</f>
        <v>0</v>
      </c>
      <c r="CP69" s="63">
        <f>CP$4*投入係数表!CP69</f>
        <v>0</v>
      </c>
      <c r="CQ69" s="63">
        <f>CQ$4*投入係数表!CQ69</f>
        <v>0</v>
      </c>
      <c r="CR69" s="63">
        <f>CR$4*投入係数表!CR69</f>
        <v>0</v>
      </c>
      <c r="CS69" s="63">
        <f>CS$4*投入係数表!CS69</f>
        <v>0</v>
      </c>
      <c r="CT69" s="63">
        <f>CT$4*投入係数表!CT69</f>
        <v>0</v>
      </c>
      <c r="CU69" s="63">
        <f>CU$4*投入係数表!CU69</f>
        <v>0</v>
      </c>
      <c r="CV69" s="63">
        <f>CV$4*投入係数表!CV69</f>
        <v>0</v>
      </c>
      <c r="CW69" s="63">
        <f>CW$4*投入係数表!CW69</f>
        <v>0</v>
      </c>
      <c r="CX69" s="63">
        <f>CX$4*投入係数表!CX69</f>
        <v>0</v>
      </c>
      <c r="CY69" s="63">
        <f>CY$4*投入係数表!CY69</f>
        <v>0</v>
      </c>
      <c r="CZ69" s="63">
        <f>CZ$4*投入係数表!CZ69</f>
        <v>0</v>
      </c>
      <c r="DA69" s="63">
        <f>DA$4*投入係数表!DA69</f>
        <v>0</v>
      </c>
      <c r="DB69" s="63">
        <f>DB$4*投入係数表!DB69</f>
        <v>0</v>
      </c>
      <c r="DC69" s="63">
        <f>DC$4*投入係数表!DC69</f>
        <v>0</v>
      </c>
      <c r="DD69" s="63">
        <f>DD$4*投入係数表!DD69</f>
        <v>0</v>
      </c>
      <c r="DE69" s="345">
        <f t="shared" si="2"/>
        <v>0</v>
      </c>
    </row>
    <row r="70" spans="1:109" s="1" customFormat="1" ht="12">
      <c r="A70" s="30" t="s">
        <v>259</v>
      </c>
      <c r="B70" s="30" t="s">
        <v>26</v>
      </c>
      <c r="C70" s="63">
        <f>C$4*投入係数表!C70</f>
        <v>0.62938105891126028</v>
      </c>
      <c r="D70" s="63">
        <f>D$4*投入係数表!D70</f>
        <v>0.63296236048253318</v>
      </c>
      <c r="E70" s="63">
        <f>E$4*投入係数表!E70</f>
        <v>2.2699016020745266</v>
      </c>
      <c r="F70" s="63">
        <f>F$4*投入係数表!F70</f>
        <v>0.35198221563542054</v>
      </c>
      <c r="G70" s="63">
        <f>G$4*投入係数表!G70</f>
        <v>0.50382778250343518</v>
      </c>
      <c r="H70" s="63">
        <f>H$4*投入係数表!H70</f>
        <v>0</v>
      </c>
      <c r="I70" s="63">
        <f>I$4*投入係数表!I70</f>
        <v>2.7235902355825603</v>
      </c>
      <c r="J70" s="63">
        <f>J$4*投入係数表!J70</f>
        <v>1.1361445112663242</v>
      </c>
      <c r="K70" s="63">
        <f>K$4*投入係数表!K70</f>
        <v>1.3121021416405956</v>
      </c>
      <c r="L70" s="63">
        <f>L$4*投入係数表!L70</f>
        <v>0.7186663211540123</v>
      </c>
      <c r="M70" s="63">
        <f>M$4*投入係数表!M70</f>
        <v>0</v>
      </c>
      <c r="N70" s="63">
        <f>N$4*投入係数表!N70</f>
        <v>2.7154126213592233</v>
      </c>
      <c r="O70" s="63">
        <f>O$4*投入係数表!O70</f>
        <v>1.7422259449272326</v>
      </c>
      <c r="P70" s="63">
        <f>P$4*投入係数表!P70</f>
        <v>2.0267940698418951</v>
      </c>
      <c r="Q70" s="63">
        <f>Q$4*投入係数表!Q70</f>
        <v>1.1950642873336141</v>
      </c>
      <c r="R70" s="63">
        <f>R$4*投入係数表!R70</f>
        <v>8.7493047114810167</v>
      </c>
      <c r="S70" s="63">
        <f>S$4*投入係数表!S70</f>
        <v>1.3797506384257172</v>
      </c>
      <c r="T70" s="63">
        <f>T$4*投入係数表!T70</f>
        <v>2.3003550334582221</v>
      </c>
      <c r="U70" s="63">
        <f>U$4*投入係数表!U70</f>
        <v>5.0386435803726561</v>
      </c>
      <c r="V70" s="63">
        <f>V$4*投入係数表!V70</f>
        <v>16.806033776028855</v>
      </c>
      <c r="W70" s="63">
        <f>W$4*投入係数表!W70</f>
        <v>0.42816365366317788</v>
      </c>
      <c r="X70" s="63">
        <f>X$4*投入係数表!X70</f>
        <v>4.3401447582774804</v>
      </c>
      <c r="Y70" s="63">
        <f>Y$4*投入係数表!Y70</f>
        <v>1.9507302445065351</v>
      </c>
      <c r="Z70" s="63">
        <f>Z$4*投入係数表!Z70</f>
        <v>9.5083148076851423</v>
      </c>
      <c r="AA70" s="63">
        <f>AA$4*投入係数表!AA70</f>
        <v>0.91160550684142916</v>
      </c>
      <c r="AB70" s="63">
        <f>AB$4*投入係数表!AB70</f>
        <v>1.4882406539279252</v>
      </c>
      <c r="AC70" s="63">
        <f>AC$4*投入係数表!AC70</f>
        <v>1.0307573586153675</v>
      </c>
      <c r="AD70" s="63">
        <f>AD$4*投入係数表!AD70</f>
        <v>1.0821028061095042</v>
      </c>
      <c r="AE70" s="63">
        <f>AE$4*投入係数表!AE70</f>
        <v>2.8002390783118876</v>
      </c>
      <c r="AF70" s="63">
        <f>AF$4*投入係数表!AF70</f>
        <v>2.3854722879692383</v>
      </c>
      <c r="AG70" s="63">
        <f>AG$4*投入係数表!AG70</f>
        <v>0.86293599388502229</v>
      </c>
      <c r="AH70" s="63">
        <f>AH$4*投入係数表!AH70</f>
        <v>2.8922577960803562</v>
      </c>
      <c r="AI70" s="63">
        <f>AI$4*投入係数表!AI70</f>
        <v>7.2781897083666305</v>
      </c>
      <c r="AJ70" s="63">
        <f>AJ$4*投入係数表!AJ70</f>
        <v>3.5330540885084685</v>
      </c>
      <c r="AK70" s="63">
        <f>AK$4*投入係数表!AK70</f>
        <v>5.3740648379052365</v>
      </c>
      <c r="AL70" s="63">
        <f>AL$4*投入係数表!AL70</f>
        <v>4.5625358464033035</v>
      </c>
      <c r="AM70" s="63">
        <f>AM$4*投入係数表!AM70</f>
        <v>4.4842888597890349</v>
      </c>
      <c r="AN70" s="63">
        <f>AN$4*投入係数表!AN70</f>
        <v>12.864234301315463</v>
      </c>
      <c r="AO70" s="63">
        <f>AO$4*投入係数表!AO70</f>
        <v>1.9418376254910521</v>
      </c>
      <c r="AP70" s="63">
        <f>AP$4*投入係数表!AP70</f>
        <v>5.6539171593783291</v>
      </c>
      <c r="AQ70" s="63">
        <f>AQ$4*投入係数表!AQ70</f>
        <v>3.0596704069146856</v>
      </c>
      <c r="AR70" s="63">
        <f>AR$4*投入係数表!AR70</f>
        <v>1.1822776812509872</v>
      </c>
      <c r="AS70" s="63">
        <f>AS$4*投入係数表!AS70</f>
        <v>2.1937699902112686</v>
      </c>
      <c r="AT70" s="63">
        <f>AT$4*投入係数表!AT70</f>
        <v>0.97139593193181306</v>
      </c>
      <c r="AU70" s="63">
        <f>AU$4*投入係数表!AU70</f>
        <v>0.89285197167615937</v>
      </c>
      <c r="AV70" s="63">
        <f>AV$4*投入係数表!AV70</f>
        <v>0.97975961065985295</v>
      </c>
      <c r="AW70" s="63">
        <f>AW$4*投入係数表!AW70</f>
        <v>2.6114452904937577</v>
      </c>
      <c r="AX70" s="63">
        <f>AX$4*投入係数表!AX70</f>
        <v>2.3674015496445402</v>
      </c>
      <c r="AY70" s="63">
        <f>AY$4*投入係数表!AY70</f>
        <v>0.76263420459242703</v>
      </c>
      <c r="AZ70" s="63">
        <f>AZ$4*投入係数表!AZ70</f>
        <v>0.65699301095365936</v>
      </c>
      <c r="BA70" s="63">
        <f>BA$4*投入係数表!BA70</f>
        <v>0.53846501332610563</v>
      </c>
      <c r="BB70" s="63">
        <f>BB$4*投入係数表!BB70</f>
        <v>1.3111324250997181</v>
      </c>
      <c r="BC70" s="63">
        <f>BC$4*投入係数表!BC70</f>
        <v>0.39358269521658834</v>
      </c>
      <c r="BD70" s="63">
        <f>BD$4*投入係数表!BD70</f>
        <v>0.32846414128909796</v>
      </c>
      <c r="BE70" s="63">
        <f>BE$4*投入係数表!BE70</f>
        <v>0</v>
      </c>
      <c r="BF70" s="63">
        <f>BF$4*投入係数表!BF70</f>
        <v>0.50652278483213464</v>
      </c>
      <c r="BG70" s="63">
        <f>BG$4*投入係数表!BG70</f>
        <v>1.1144123325630484</v>
      </c>
      <c r="BH70" s="63">
        <f>BH$4*投入係数表!BH70</f>
        <v>1.7802889484277051</v>
      </c>
      <c r="BI70" s="63">
        <f>BI$4*投入係数表!BI70</f>
        <v>1.3643467114620342</v>
      </c>
      <c r="BJ70" s="63">
        <f>BJ$4*投入係数表!BJ70</f>
        <v>0.54702529711069958</v>
      </c>
      <c r="BK70" s="63">
        <f>BK$4*投入係数表!BK70</f>
        <v>2.7303916143618281</v>
      </c>
      <c r="BL70" s="63">
        <f>BL$4*投入係数表!BL70</f>
        <v>0.29011462691604123</v>
      </c>
      <c r="BM70" s="63">
        <f>BM$4*投入係数表!BM70</f>
        <v>0.16353386338220202</v>
      </c>
      <c r="BN70" s="63">
        <f>BN$4*投入係数表!BN70</f>
        <v>0.1724839213791374</v>
      </c>
      <c r="BO70" s="63">
        <f>BO$4*投入係数表!BO70</f>
        <v>0.36137167461171765</v>
      </c>
      <c r="BP70" s="63">
        <f>BP$4*投入係数表!BP70</f>
        <v>11.415868927487081</v>
      </c>
      <c r="BQ70" s="63">
        <f>BQ$4*投入係数表!BQ70</f>
        <v>1.9200223199424247</v>
      </c>
      <c r="BR70" s="63">
        <f>BR$4*投入係数表!BR70</f>
        <v>4.3301384451544198</v>
      </c>
      <c r="BS70" s="63">
        <f>BS$4*投入係数表!BS70</f>
        <v>8.855993166082186</v>
      </c>
      <c r="BT70" s="63">
        <f>BT$4*投入係数表!BT70</f>
        <v>2.2968969633365943</v>
      </c>
      <c r="BU70" s="63">
        <f>BU$4*投入係数表!BU70</f>
        <v>0.42636958041898548</v>
      </c>
      <c r="BV70" s="63">
        <f>BV$4*投入係数表!BV70</f>
        <v>1.4050911259364169</v>
      </c>
      <c r="BW70" s="63">
        <f>BW$4*投入係数表!BW70</f>
        <v>0.51529232399595803</v>
      </c>
      <c r="BX70" s="63">
        <f>BX$4*投入係数表!BX70</f>
        <v>9.3274185063445107E-5</v>
      </c>
      <c r="BY70" s="63">
        <f>BY$4*投入係数表!BY70</f>
        <v>5.7116120627846465</v>
      </c>
      <c r="BZ70" s="63">
        <f>BZ$4*投入係数表!BZ70</f>
        <v>0.4407416526370192</v>
      </c>
      <c r="CA70" s="63">
        <f>CA$4*投入係数表!CA70</f>
        <v>0.10286401625915097</v>
      </c>
      <c r="CB70" s="63">
        <f>CB$4*投入係数表!CB70</f>
        <v>0.27560420922792273</v>
      </c>
      <c r="CC70" s="63">
        <f>CC$4*投入係数表!CC70</f>
        <v>0.30683955260813617</v>
      </c>
      <c r="CD70" s="63">
        <f>CD$4*投入係数表!CD70</f>
        <v>4.7312799833136339</v>
      </c>
      <c r="CE70" s="63">
        <f>CE$4*投入係数表!CE70</f>
        <v>0.84086891735935598</v>
      </c>
      <c r="CF70" s="63">
        <f>CF$4*投入係数表!CF70</f>
        <v>0.56739431739431745</v>
      </c>
      <c r="CG70" s="63">
        <f>CG$4*投入係数表!CG70</f>
        <v>0.72651675441617869</v>
      </c>
      <c r="CH70" s="63">
        <f>CH$4*投入係数表!CH70</f>
        <v>0.54776695768972461</v>
      </c>
      <c r="CI70" s="63">
        <f>CI$4*投入係数表!CI70</f>
        <v>0.21462807911661205</v>
      </c>
      <c r="CJ70" s="63">
        <f>CJ$4*投入係数表!CJ70</f>
        <v>0.37578288100208768</v>
      </c>
      <c r="CK70" s="63">
        <f>CK$4*投入係数表!CK70</f>
        <v>0.4031864737441066</v>
      </c>
      <c r="CL70" s="63">
        <f>CL$4*投入係数表!CL70</f>
        <v>0.92046315316076843</v>
      </c>
      <c r="CM70" s="63">
        <f>CM$4*投入係数表!CM70</f>
        <v>2.0395166973754595</v>
      </c>
      <c r="CN70" s="63">
        <f>CN$4*投入係数表!CN70</f>
        <v>0.76129138098793925</v>
      </c>
      <c r="CO70" s="63">
        <f>CO$4*投入係数表!CO70</f>
        <v>0.72205472920348202</v>
      </c>
      <c r="CP70" s="63">
        <f>CP$4*投入係数表!CP70</f>
        <v>1.1533734598052501</v>
      </c>
      <c r="CQ70" s="63">
        <f>CQ$4*投入係数表!CQ70</f>
        <v>1.6307947480616918</v>
      </c>
      <c r="CR70" s="63">
        <f>CR$4*投入係数表!CR70</f>
        <v>1.1820021898440729</v>
      </c>
      <c r="CS70" s="63">
        <f>CS$4*投入係数表!CS70</f>
        <v>0.30330212479677077</v>
      </c>
      <c r="CT70" s="63">
        <f>CT$4*投入係数表!CT70</f>
        <v>0.2478605131163277</v>
      </c>
      <c r="CU70" s="63">
        <f>CU$4*投入係数表!CU70</f>
        <v>0.49641824808344853</v>
      </c>
      <c r="CV70" s="63">
        <f>CV$4*投入係数表!CV70</f>
        <v>0.3508954493896792</v>
      </c>
      <c r="CW70" s="63">
        <f>CW$4*投入係数表!CW70</f>
        <v>0.39040221067260034</v>
      </c>
      <c r="CX70" s="63">
        <f>CX$4*投入係数表!CX70</f>
        <v>3.8738235383289368</v>
      </c>
      <c r="CY70" s="63">
        <f>CY$4*投入係数表!CY70</f>
        <v>1.9228036012134737</v>
      </c>
      <c r="CZ70" s="63">
        <f>CZ$4*投入係数表!CZ70</f>
        <v>2.7025879756059599</v>
      </c>
      <c r="DA70" s="63">
        <f>DA$4*投入係数表!DA70</f>
        <v>2.8194500907261064</v>
      </c>
      <c r="DB70" s="63">
        <f>DB$4*投入係数表!DB70</f>
        <v>1.8317934043346398</v>
      </c>
      <c r="DC70" s="63">
        <f>DC$4*投入係数表!DC70</f>
        <v>0</v>
      </c>
      <c r="DD70" s="63">
        <f>DD$4*投入係数表!DD70</f>
        <v>0.43835907233455396</v>
      </c>
      <c r="DE70" s="345">
        <f t="shared" si="2"/>
        <v>225.08361053495008</v>
      </c>
    </row>
    <row r="71" spans="1:109" s="1" customFormat="1" ht="12">
      <c r="A71" s="30" t="s">
        <v>260</v>
      </c>
      <c r="B71" s="30" t="s">
        <v>334</v>
      </c>
      <c r="C71" s="63">
        <f>C$4*投入係数表!C71</f>
        <v>0</v>
      </c>
      <c r="D71" s="63">
        <f>D$4*投入係数表!D71</f>
        <v>0</v>
      </c>
      <c r="E71" s="63">
        <f>E$4*投入係数表!E71</f>
        <v>0.17761358388689569</v>
      </c>
      <c r="F71" s="63">
        <f>F$4*投入係数表!F71</f>
        <v>1.8525379770285292E-2</v>
      </c>
      <c r="G71" s="63">
        <f>G$4*投入係数表!G71</f>
        <v>0</v>
      </c>
      <c r="H71" s="63">
        <f>H$4*投入係数表!H71</f>
        <v>0</v>
      </c>
      <c r="I71" s="63">
        <f>I$4*投入係数表!I71</f>
        <v>1.0659844366272252E-2</v>
      </c>
      <c r="J71" s="63">
        <f>J$4*投入係数表!J71</f>
        <v>0.41109044766345587</v>
      </c>
      <c r="K71" s="63">
        <f>K$4*投入係数表!K71</f>
        <v>0.3539203014966118</v>
      </c>
      <c r="L71" s="63">
        <f>L$4*投入係数表!L71</f>
        <v>0.10019866977628054</v>
      </c>
      <c r="M71" s="63">
        <f>M$4*投入係数表!M71</f>
        <v>0</v>
      </c>
      <c r="N71" s="63">
        <f>N$4*投入係数表!N71</f>
        <v>0.75849514563106801</v>
      </c>
      <c r="O71" s="63">
        <f>O$4*投入係数表!O71</f>
        <v>0.1612396607685059</v>
      </c>
      <c r="P71" s="63">
        <f>P$4*投入係数表!P71</f>
        <v>9.8507609712850316E-3</v>
      </c>
      <c r="Q71" s="63">
        <f>Q$4*投入係数表!Q71</f>
        <v>3.5625222657641606E-2</v>
      </c>
      <c r="R71" s="63">
        <f>R$4*投入係数表!R71</f>
        <v>0.17030276810668643</v>
      </c>
      <c r="S71" s="63">
        <f>S$4*投入係数表!S71</f>
        <v>0.11266336187471834</v>
      </c>
      <c r="T71" s="63">
        <f>T$4*投入係数表!T71</f>
        <v>8.0986894847924609E-2</v>
      </c>
      <c r="U71" s="63">
        <f>U$4*投入係数表!U71</f>
        <v>1.4259181594871488</v>
      </c>
      <c r="V71" s="63">
        <f>V$4*投入係数表!V71</f>
        <v>0.30515020677342369</v>
      </c>
      <c r="W71" s="63">
        <f>W$4*投入係数表!W71</f>
        <v>0</v>
      </c>
      <c r="X71" s="63">
        <f>X$4*投入係数表!X71</f>
        <v>0.15584203048404013</v>
      </c>
      <c r="Y71" s="63">
        <f>Y$4*投入係数表!Y71</f>
        <v>0.14533247362010909</v>
      </c>
      <c r="Z71" s="63">
        <f>Z$4*投入係数表!Z71</f>
        <v>0.16021063351507098</v>
      </c>
      <c r="AA71" s="63">
        <f>AA$4*投入係数表!AA71</f>
        <v>0.3380346950667294</v>
      </c>
      <c r="AB71" s="63">
        <f>AB$4*投入係数表!AB71</f>
        <v>0.2353850013865596</v>
      </c>
      <c r="AC71" s="63">
        <f>AC$4*投入係数表!AC71</f>
        <v>0</v>
      </c>
      <c r="AD71" s="63">
        <f>AD$4*投入係数表!AD71</f>
        <v>7.7383670776881311E-2</v>
      </c>
      <c r="AE71" s="63">
        <f>AE$4*投入係数表!AE71</f>
        <v>0.54388025932210771</v>
      </c>
      <c r="AF71" s="63">
        <f>AF$4*投入係数表!AF71</f>
        <v>0.44591286927159485</v>
      </c>
      <c r="AG71" s="63">
        <f>AG$4*投入係数表!AG71</f>
        <v>3.6207104638532404E-2</v>
      </c>
      <c r="AH71" s="63">
        <f>AH$4*投入係数表!AH71</f>
        <v>0.8022788132247981</v>
      </c>
      <c r="AI71" s="63">
        <f>AI$4*投入係数表!AI71</f>
        <v>4.7543421305522117E-2</v>
      </c>
      <c r="AJ71" s="63">
        <f>AJ$4*投入係数表!AJ71</f>
        <v>1.8940083773447458</v>
      </c>
      <c r="AK71" s="63">
        <f>AK$4*投入係数表!AK71</f>
        <v>0.67331670822942646</v>
      </c>
      <c r="AL71" s="63">
        <f>AL$4*投入係数表!AL71</f>
        <v>0.1553860594253082</v>
      </c>
      <c r="AM71" s="63">
        <f>AM$4*投入係数表!AM71</f>
        <v>0.70350510418166545</v>
      </c>
      <c r="AN71" s="63">
        <f>AN$4*投入係数表!AN71</f>
        <v>1.6586001489203275</v>
      </c>
      <c r="AO71" s="63">
        <f>AO$4*投入係数表!AO71</f>
        <v>8.7843736359668259E-2</v>
      </c>
      <c r="AP71" s="63">
        <f>AP$4*投入係数表!AP71</f>
        <v>7.807480542294587E-2</v>
      </c>
      <c r="AQ71" s="63">
        <f>AQ$4*投入係数表!AQ71</f>
        <v>0.38856056858712346</v>
      </c>
      <c r="AR71" s="63">
        <f>AR$4*投入係数表!AR71</f>
        <v>0.22982151318906965</v>
      </c>
      <c r="AS71" s="63">
        <f>AS$4*投入係数表!AS71</f>
        <v>0.4409813740565402</v>
      </c>
      <c r="AT71" s="63">
        <f>AT$4*投入係数表!AT71</f>
        <v>0.14047965224099818</v>
      </c>
      <c r="AU71" s="63">
        <f>AU$4*投入係数表!AU71</f>
        <v>0.10100764391562154</v>
      </c>
      <c r="AV71" s="63">
        <f>AV$4*投入係数表!AV71</f>
        <v>0.14356704281801594</v>
      </c>
      <c r="AW71" s="63">
        <f>AW$4*投入係数表!AW71</f>
        <v>0.21171424936849181</v>
      </c>
      <c r="AX71" s="63">
        <f>AX$4*投入係数表!AX71</f>
        <v>0.15476475756849586</v>
      </c>
      <c r="AY71" s="63">
        <f>AY$4*投入係数表!AY71</f>
        <v>9.7653046272015681E-2</v>
      </c>
      <c r="AZ71" s="63">
        <f>AZ$4*投入係数表!AZ71</f>
        <v>1.1327465706097575E-2</v>
      </c>
      <c r="BA71" s="63">
        <f>BA$4*投入係数表!BA71</f>
        <v>2.9814337986176987E-2</v>
      </c>
      <c r="BB71" s="63">
        <f>BB$4*投入係数表!BB71</f>
        <v>0.29740261936571827</v>
      </c>
      <c r="BC71" s="63">
        <f>BC$4*投入係数表!BC71</f>
        <v>0.10241291688270508</v>
      </c>
      <c r="BD71" s="63">
        <f>BD$4*投入係数表!BD71</f>
        <v>3.5487331847817112E-2</v>
      </c>
      <c r="BE71" s="63">
        <f>BE$4*投入係数表!BE71</f>
        <v>0</v>
      </c>
      <c r="BF71" s="63">
        <f>BF$4*投入係数表!BF71</f>
        <v>0.21675002463068463</v>
      </c>
      <c r="BG71" s="63">
        <f>BG$4*投入係数表!BG71</f>
        <v>0.32445338108433458</v>
      </c>
      <c r="BH71" s="63">
        <f>BH$4*投入係数表!BH71</f>
        <v>0.39419539272116605</v>
      </c>
      <c r="BI71" s="63">
        <f>BI$4*投入係数表!BI71</f>
        <v>0.24934006824660085</v>
      </c>
      <c r="BJ71" s="63">
        <f>BJ$4*投入係数表!BJ71</f>
        <v>8.1806576889192531E-2</v>
      </c>
      <c r="BK71" s="63">
        <f>BK$4*投入係数表!BK71</f>
        <v>0.31620053437890311</v>
      </c>
      <c r="BL71" s="63">
        <f>BL$4*投入係数表!BL71</f>
        <v>9.2134883167982698E-2</v>
      </c>
      <c r="BM71" s="63">
        <f>BM$4*投入係数表!BM71</f>
        <v>0.10149057095148369</v>
      </c>
      <c r="BN71" s="63">
        <f>BN$4*投入係数表!BN71</f>
        <v>5.321312468079771E-2</v>
      </c>
      <c r="BO71" s="63">
        <f>BO$4*投入係数表!BO71</f>
        <v>5.5630433012817615E-2</v>
      </c>
      <c r="BP71" s="63">
        <f>BP$4*投入係数表!BP71</f>
        <v>0.16239117802870451</v>
      </c>
      <c r="BQ71" s="63">
        <f>BQ$4*投入係数表!BQ71</f>
        <v>0.80053770770386767</v>
      </c>
      <c r="BR71" s="63">
        <f>BR$4*投入係数表!BR71</f>
        <v>0.15867944621938232</v>
      </c>
      <c r="BS71" s="63">
        <f>BS$4*投入係数表!BS71</f>
        <v>0.36867188202499779</v>
      </c>
      <c r="BT71" s="63">
        <f>BT$4*投入係数表!BT71</f>
        <v>0.52719826665021818</v>
      </c>
      <c r="BU71" s="63">
        <f>BU$4*投入係数表!BU71</f>
        <v>8.830239913705247E-2</v>
      </c>
      <c r="BV71" s="63">
        <f>BV$4*投入係数表!BV71</f>
        <v>0.19990445244815191</v>
      </c>
      <c r="BW71" s="63">
        <f>BW$4*投入係数表!BW71</f>
        <v>1.8121901302610145E-2</v>
      </c>
      <c r="BX71" s="63">
        <f>BX$4*投入係数表!BX71</f>
        <v>0</v>
      </c>
      <c r="BY71" s="63">
        <f>BY$4*投入係数表!BY71</f>
        <v>5.8233668485487021E-2</v>
      </c>
      <c r="BZ71" s="63">
        <f>BZ$4*投入係数表!BZ71</f>
        <v>6.2883874445191223E-2</v>
      </c>
      <c r="CA71" s="63">
        <f>CA$4*投入係数表!CA71</f>
        <v>5.6409299238889238E-2</v>
      </c>
      <c r="CB71" s="63">
        <f>CB$4*投入係数表!CB71</f>
        <v>5.0109856223258684E-2</v>
      </c>
      <c r="CC71" s="63">
        <f>CC$4*投入係数表!CC71</f>
        <v>6.9286350588933981E-2</v>
      </c>
      <c r="CD71" s="63">
        <f>CD$4*投入係数表!CD71</f>
        <v>1.5643467983035529E-2</v>
      </c>
      <c r="CE71" s="63">
        <f>CE$4*投入係数表!CE71</f>
        <v>8.2976640906899629E-2</v>
      </c>
      <c r="CF71" s="63">
        <f>CF$4*投入係数表!CF71</f>
        <v>9.7453222453222466E-2</v>
      </c>
      <c r="CG71" s="63">
        <f>CG$4*投入係数表!CG71</f>
        <v>8.8077547606160503E-2</v>
      </c>
      <c r="CH71" s="63">
        <f>CH$4*投入係数表!CH71</f>
        <v>0.11333109469442579</v>
      </c>
      <c r="CI71" s="63">
        <f>CI$4*投入係数表!CI71</f>
        <v>1.6305666788011163E-2</v>
      </c>
      <c r="CJ71" s="63">
        <f>CJ$4*投入係数表!CJ71</f>
        <v>9.3945720250521919E-2</v>
      </c>
      <c r="CK71" s="63">
        <f>CK$4*投入係数表!CK71</f>
        <v>6.8281580230856773E-2</v>
      </c>
      <c r="CL71" s="63">
        <f>CL$4*投入係数表!CL71</f>
        <v>0.28419792255668164</v>
      </c>
      <c r="CM71" s="63">
        <f>CM$4*投入係数表!CM71</f>
        <v>0.49785038449672964</v>
      </c>
      <c r="CN71" s="63">
        <f>CN$4*投入係数表!CN71</f>
        <v>0.13223248025705431</v>
      </c>
      <c r="CO71" s="63">
        <f>CO$4*投入係数表!CO71</f>
        <v>0.18419005641068045</v>
      </c>
      <c r="CP71" s="63">
        <f>CP$4*投入係数表!CP71</f>
        <v>0.35609617748085587</v>
      </c>
      <c r="CQ71" s="63">
        <f>CQ$4*投入係数表!CQ71</f>
        <v>0.63756839041114954</v>
      </c>
      <c r="CR71" s="63">
        <f>CR$4*投入係数表!CR71</f>
        <v>0.55796666674448625</v>
      </c>
      <c r="CS71" s="63">
        <f>CS$4*投入係数表!CS71</f>
        <v>0.16314402646184897</v>
      </c>
      <c r="CT71" s="63">
        <f>CT$4*投入係数表!CT71</f>
        <v>7.6611431326864916E-3</v>
      </c>
      <c r="CU71" s="63">
        <f>CU$4*投入係数表!CU71</f>
        <v>3.1418876460977754E-2</v>
      </c>
      <c r="CV71" s="63">
        <f>CV$4*投入係数表!CV71</f>
        <v>0.3650478162689782</v>
      </c>
      <c r="CW71" s="63">
        <f>CW$4*投入係数表!CW71</f>
        <v>0.16592540229546504</v>
      </c>
      <c r="CX71" s="63">
        <f>CX$4*投入係数表!CX71</f>
        <v>1.8182369425206706</v>
      </c>
      <c r="CY71" s="63">
        <f>CY$4*投入係数表!CY71</f>
        <v>1.7033230032329891</v>
      </c>
      <c r="CZ71" s="63">
        <f>CZ$4*投入係数表!CZ71</f>
        <v>0.91171074290511711</v>
      </c>
      <c r="DA71" s="63">
        <f>DA$4*投入係数表!DA71</f>
        <v>0.18145221262629768</v>
      </c>
      <c r="DB71" s="63">
        <f>DB$4*投入係数表!DB71</f>
        <v>0.50312184079451605</v>
      </c>
      <c r="DC71" s="63">
        <f>DC$4*投入係数表!DC71</f>
        <v>0</v>
      </c>
      <c r="DD71" s="63">
        <f>DD$4*投入係数表!DD71</f>
        <v>1.8043835907233456E-2</v>
      </c>
      <c r="DE71" s="345">
        <f t="shared" si="2"/>
        <v>28.357128974517394</v>
      </c>
    </row>
    <row r="72" spans="1:109" s="1" customFormat="1" ht="12">
      <c r="A72" s="30" t="s">
        <v>261</v>
      </c>
      <c r="B72" s="30" t="s">
        <v>27</v>
      </c>
      <c r="C72" s="63">
        <f>C$4*投入係数表!C72</f>
        <v>4.4742729306487698E-2</v>
      </c>
      <c r="D72" s="63">
        <f>D$4*投入係数表!D72</f>
        <v>0.13367907358791412</v>
      </c>
      <c r="E72" s="63">
        <f>E$4*投入係数表!E72</f>
        <v>0.17761358388689569</v>
      </c>
      <c r="F72" s="63">
        <f>F$4*投入係数表!F72</f>
        <v>9.262689885142646E-3</v>
      </c>
      <c r="G72" s="63">
        <f>G$4*投入係数表!G72</f>
        <v>3.0535017121420316E-2</v>
      </c>
      <c r="H72" s="63">
        <f>H$4*投入係数表!H72</f>
        <v>0</v>
      </c>
      <c r="I72" s="63">
        <f>I$4*投入係数表!I72</f>
        <v>0.4157339302846178</v>
      </c>
      <c r="J72" s="63">
        <f>J$4*投入係数表!J72</f>
        <v>0.20674232335664119</v>
      </c>
      <c r="K72" s="63">
        <f>K$4*投入係数表!K72</f>
        <v>0.28295505332962906</v>
      </c>
      <c r="L72" s="63">
        <f>L$4*投入係数表!L72</f>
        <v>8.6378163600241854E-3</v>
      </c>
      <c r="M72" s="63">
        <f>M$4*投入係数表!M72</f>
        <v>0</v>
      </c>
      <c r="N72" s="63">
        <f>N$4*投入係数表!N72</f>
        <v>0.12439320388349515</v>
      </c>
      <c r="O72" s="63">
        <f>O$4*投入係数表!O72</f>
        <v>0.15914563920008376</v>
      </c>
      <c r="P72" s="63">
        <f>P$4*投入係数表!P72</f>
        <v>5.910456582771019E-2</v>
      </c>
      <c r="Q72" s="63">
        <f>Q$4*投入係数表!Q72</f>
        <v>5.8295818894322636E-2</v>
      </c>
      <c r="R72" s="63">
        <f>R$4*投入係数表!R72</f>
        <v>0.38524134237036733</v>
      </c>
      <c r="S72" s="63">
        <f>S$4*投入係数表!S72</f>
        <v>0.11491662911221272</v>
      </c>
      <c r="T72" s="63">
        <f>T$4*投入係数表!T72</f>
        <v>6.3807856546849701E-2</v>
      </c>
      <c r="U72" s="63">
        <f>U$4*投入係数表!U72</f>
        <v>0.3654664190282188</v>
      </c>
      <c r="V72" s="63">
        <f>V$4*投入係数表!V72</f>
        <v>0.35160590989415386</v>
      </c>
      <c r="W72" s="63">
        <f>W$4*投入係数表!W72</f>
        <v>9.5147478591817325E-2</v>
      </c>
      <c r="X72" s="63">
        <f>X$4*投入係数表!X72</f>
        <v>0.2945749120366582</v>
      </c>
      <c r="Y72" s="63">
        <f>Y$4*投入係数表!Y72</f>
        <v>0.31420471409417955</v>
      </c>
      <c r="Z72" s="63">
        <f>Z$4*投入係数表!Z72</f>
        <v>0.39493784075808197</v>
      </c>
      <c r="AA72" s="63">
        <f>AA$4*投入係数表!AA72</f>
        <v>0.31907947852093149</v>
      </c>
      <c r="AB72" s="63">
        <f>AB$4*投入係数表!AB72</f>
        <v>0.10498237088488914</v>
      </c>
      <c r="AC72" s="63">
        <f>AC$4*投入係数表!AC72</f>
        <v>3.3072428618674897E-2</v>
      </c>
      <c r="AD72" s="63">
        <f>AD$4*投入係数表!AD72</f>
        <v>0.23976252093164865</v>
      </c>
      <c r="AE72" s="63">
        <f>AE$4*投入係数表!AE72</f>
        <v>0.10419600757539327</v>
      </c>
      <c r="AF72" s="63">
        <f>AF$4*投入係数表!AF72</f>
        <v>6.381724034865216E-2</v>
      </c>
      <c r="AG72" s="63">
        <f>AG$4*投入係数表!AG72</f>
        <v>4.2241622078287806E-2</v>
      </c>
      <c r="AH72" s="63">
        <f>AH$4*投入係数表!AH72</f>
        <v>0.17176447995903257</v>
      </c>
      <c r="AI72" s="63">
        <f>AI$4*投入係数表!AI72</f>
        <v>0.14161870176112973</v>
      </c>
      <c r="AJ72" s="63">
        <f>AJ$4*投入係数表!AJ72</f>
        <v>7.2846476051720996E-2</v>
      </c>
      <c r="AK72" s="63">
        <f>AK$4*投入係数表!AK72</f>
        <v>0.1059850374064838</v>
      </c>
      <c r="AL72" s="63">
        <f>AL$4*投入係数表!AL72</f>
        <v>2.8846143011514794E-2</v>
      </c>
      <c r="AM72" s="63">
        <f>AM$4*投入係数表!AM72</f>
        <v>0.17315717690767979</v>
      </c>
      <c r="AN72" s="63">
        <f>AN$4*投入係数表!AN72</f>
        <v>0.15078183172002979</v>
      </c>
      <c r="AO72" s="63">
        <f>AO$4*投入係数表!AO72</f>
        <v>4.0920995198603226E-2</v>
      </c>
      <c r="AP72" s="63">
        <f>AP$4*投入係数表!AP72</f>
        <v>0.11873876658073017</v>
      </c>
      <c r="AQ72" s="63">
        <f>AQ$4*投入係数表!AQ72</f>
        <v>8.0706047746739215E-2</v>
      </c>
      <c r="AR72" s="63">
        <f>AR$4*投入係数表!AR72</f>
        <v>7.0289053861949141E-2</v>
      </c>
      <c r="AS72" s="63">
        <f>AS$4*投入係数表!AS72</f>
        <v>6.955665448122654E-2</v>
      </c>
      <c r="AT72" s="63">
        <f>AT$4*投入係数表!AT72</f>
        <v>4.6548373217809295E-2</v>
      </c>
      <c r="AU72" s="63">
        <f>AU$4*投入係数表!AU72</f>
        <v>4.9461311871525693E-2</v>
      </c>
      <c r="AV72" s="63">
        <f>AV$4*投入係数表!AV72</f>
        <v>4.0591872225331893E-2</v>
      </c>
      <c r="AW72" s="63">
        <f>AW$4*投入係数表!AW72</f>
        <v>0.21353153906264197</v>
      </c>
      <c r="AX72" s="63">
        <f>AX$4*投入係数表!AX72</f>
        <v>0.13479511143062545</v>
      </c>
      <c r="AY72" s="63">
        <f>AY$4*投入係数表!AY72</f>
        <v>3.8383224234577268E-2</v>
      </c>
      <c r="AZ72" s="63">
        <f>AZ$4*投入係数表!AZ72</f>
        <v>6.1168314812926908E-2</v>
      </c>
      <c r="BA72" s="63">
        <f>BA$4*投入係数表!BA72</f>
        <v>3.613859149839635E-2</v>
      </c>
      <c r="BB72" s="63">
        <f>BB$4*投入係数表!BB72</f>
        <v>0.10026164665862963</v>
      </c>
      <c r="BC72" s="63">
        <f>BC$4*投入係数表!BC72</f>
        <v>1.8211501956129562E-2</v>
      </c>
      <c r="BD72" s="63">
        <f>BD$4*投入係数表!BD72</f>
        <v>1.8981596104646364E-2</v>
      </c>
      <c r="BE72" s="63">
        <f>BE$4*投入係数表!BE72</f>
        <v>0</v>
      </c>
      <c r="BF72" s="63">
        <f>BF$4*投入係数表!BF72</f>
        <v>3.4193185703771105E-2</v>
      </c>
      <c r="BG72" s="63">
        <f>BG$4*投入係数表!BG72</f>
        <v>2.6009623560717465E-2</v>
      </c>
      <c r="BH72" s="63">
        <f>BH$4*投入係数表!BH72</f>
        <v>6.537874806107144E-2</v>
      </c>
      <c r="BI72" s="63">
        <f>BI$4*投入係数表!BI72</f>
        <v>7.9894176797326327E-2</v>
      </c>
      <c r="BJ72" s="63">
        <f>BJ$4*投入係数表!BJ72</f>
        <v>7.7761196713353353E-2</v>
      </c>
      <c r="BK72" s="63">
        <f>BK$4*投入係数表!BK72</f>
        <v>0.32252454506648115</v>
      </c>
      <c r="BL72" s="63">
        <f>BL$4*投入係数表!BL72</f>
        <v>8.0054763210474042E-2</v>
      </c>
      <c r="BM72" s="63">
        <f>BM$4*投入係数表!BM72</f>
        <v>0.13710801660615532</v>
      </c>
      <c r="BN72" s="63">
        <f>BN$4*投入係数表!BN72</f>
        <v>7.1256655463367041E-2</v>
      </c>
      <c r="BO72" s="63">
        <f>BO$4*投入係数表!BO72</f>
        <v>7.960127000208049E-2</v>
      </c>
      <c r="BP72" s="63">
        <f>BP$4*投入係数表!BP72</f>
        <v>4.2457725061217366E-2</v>
      </c>
      <c r="BQ72" s="63">
        <f>BQ$4*投入係数表!BQ72</f>
        <v>0.19688471939964428</v>
      </c>
      <c r="BR72" s="63">
        <f>BR$4*投入係数表!BR72</f>
        <v>8.3296059637912681</v>
      </c>
      <c r="BS72" s="63">
        <f>BS$4*投入係数表!BS72</f>
        <v>0.92842370290441512</v>
      </c>
      <c r="BT72" s="63">
        <f>BT$4*投入係数表!BT72</f>
        <v>0.32373469462220239</v>
      </c>
      <c r="BU72" s="63">
        <f>BU$4*投入係数表!BU72</f>
        <v>0.13151783147002227</v>
      </c>
      <c r="BV72" s="63">
        <f>BV$4*投入係数表!BV72</f>
        <v>0.18753748208483403</v>
      </c>
      <c r="BW72" s="63">
        <f>BW$4*投入係数表!BW72</f>
        <v>2.7379829141987066E-2</v>
      </c>
      <c r="BX72" s="63">
        <f>BX$4*投入係数表!BX72</f>
        <v>6.0628220291239314E-4</v>
      </c>
      <c r="BY72" s="63">
        <f>BY$4*投入係数表!BY72</f>
        <v>0.66648938497840637</v>
      </c>
      <c r="BZ72" s="63">
        <f>BZ$4*投入係数表!BZ72</f>
        <v>0.10147926828456783</v>
      </c>
      <c r="CA72" s="63">
        <f>CA$4*投入係数表!CA72</f>
        <v>5.8897944793546105E-2</v>
      </c>
      <c r="CB72" s="63">
        <f>CB$4*投入係数表!CB72</f>
        <v>2.120032378676329E-2</v>
      </c>
      <c r="CC72" s="63">
        <f>CC$4*投入係数表!CC72</f>
        <v>9.6505988320300898E-2</v>
      </c>
      <c r="CD72" s="63">
        <f>CD$4*投入係数表!CD72</f>
        <v>0.17207814781339081</v>
      </c>
      <c r="CE72" s="63">
        <f>CE$4*投入係数表!CE72</f>
        <v>0.39297035922457746</v>
      </c>
      <c r="CF72" s="63">
        <f>CF$4*投入係数表!CF72</f>
        <v>6.9300069300069295E-2</v>
      </c>
      <c r="CG72" s="63">
        <f>CG$4*投入係数表!CG72</f>
        <v>0.58529744624317281</v>
      </c>
      <c r="CH72" s="63">
        <f>CH$4*投入係数表!CH72</f>
        <v>4.6171927468099394E-2</v>
      </c>
      <c r="CI72" s="63">
        <f>CI$4*投入係数表!CI72</f>
        <v>3.4886542895279704E-2</v>
      </c>
      <c r="CJ72" s="63">
        <f>CJ$4*投入係数表!CJ72</f>
        <v>0.14091858037578289</v>
      </c>
      <c r="CK72" s="63">
        <f>CK$4*投入係数表!CK72</f>
        <v>0.10079661843602665</v>
      </c>
      <c r="CL72" s="63">
        <f>CL$4*投入係数表!CL72</f>
        <v>0.41936222473711898</v>
      </c>
      <c r="CM72" s="63">
        <f>CM$4*投入係数表!CM72</f>
        <v>0.86994095043478192</v>
      </c>
      <c r="CN72" s="63">
        <f>CN$4*投入係数表!CN72</f>
        <v>0.81545719910393055</v>
      </c>
      <c r="CO72" s="63">
        <f>CO$4*投入係数表!CO72</f>
        <v>0.40318807240649751</v>
      </c>
      <c r="CP72" s="63">
        <f>CP$4*投入係数表!CP72</f>
        <v>0.34664229666278007</v>
      </c>
      <c r="CQ72" s="63">
        <f>CQ$4*投入係数表!CQ72</f>
        <v>0.59972059421040036</v>
      </c>
      <c r="CR72" s="63">
        <f>CR$4*投入係数表!CR72</f>
        <v>0.72442283134231844</v>
      </c>
      <c r="CS72" s="63">
        <f>CS$4*投入係数表!CS72</f>
        <v>0.23322307562930988</v>
      </c>
      <c r="CT72" s="63">
        <f>CT$4*投入係数表!CT72</f>
        <v>3.740440470664582E-2</v>
      </c>
      <c r="CU72" s="63">
        <f>CU$4*投入係数表!CU72</f>
        <v>2.3040509404717021E-2</v>
      </c>
      <c r="CV72" s="63">
        <f>CV$4*投入係数表!CV72</f>
        <v>7.9711125217228423E-2</v>
      </c>
      <c r="CW72" s="63">
        <f>CW$4*投入係数表!CW72</f>
        <v>0.11380037005202685</v>
      </c>
      <c r="CX72" s="63">
        <f>CX$4*投入係数表!CX72</f>
        <v>1.1845826674116327</v>
      </c>
      <c r="CY72" s="63">
        <f>CY$4*投入係数表!CY72</f>
        <v>0.9243179928348203</v>
      </c>
      <c r="CZ72" s="63">
        <f>CZ$4*投入係数表!CZ72</f>
        <v>1.5564642791447936</v>
      </c>
      <c r="DA72" s="63">
        <f>DA$4*投入係数表!DA72</f>
        <v>0.41619981557316094</v>
      </c>
      <c r="DB72" s="63">
        <f>DB$4*投入係数表!DB72</f>
        <v>0.47423767636973074</v>
      </c>
      <c r="DC72" s="63">
        <f>DC$4*投入係数表!DC72</f>
        <v>0</v>
      </c>
      <c r="DD72" s="63">
        <f>DD$4*投入係数表!DD72</f>
        <v>0.17300854428700313</v>
      </c>
      <c r="DE72" s="345">
        <f t="shared" si="2"/>
        <v>30.004828307387665</v>
      </c>
    </row>
    <row r="73" spans="1:109" s="1" customFormat="1" ht="12">
      <c r="A73" s="30" t="s">
        <v>262</v>
      </c>
      <c r="B73" s="30" t="s">
        <v>28</v>
      </c>
      <c r="C73" s="63">
        <f>C$4*投入係数表!C73</f>
        <v>0</v>
      </c>
      <c r="D73" s="63">
        <f>D$4*投入係数表!D73</f>
        <v>6.6034241169933491E-2</v>
      </c>
      <c r="E73" s="63">
        <f>E$4*投入係数表!E73</f>
        <v>0.16695676885368191</v>
      </c>
      <c r="F73" s="63">
        <f>F$4*投入係数表!F73</f>
        <v>0</v>
      </c>
      <c r="G73" s="63">
        <f>G$4*投入係数表!G73</f>
        <v>0</v>
      </c>
      <c r="H73" s="63">
        <f>H$4*投入係数表!H73</f>
        <v>0</v>
      </c>
      <c r="I73" s="63">
        <f>I$4*投入係数表!I73</f>
        <v>0.21852680950858119</v>
      </c>
      <c r="J73" s="63">
        <f>J$4*投入係数表!J73</f>
        <v>8.3732258661500372E-2</v>
      </c>
      <c r="K73" s="63">
        <f>K$4*投入係数表!K73</f>
        <v>2.6876200369623248E-2</v>
      </c>
      <c r="L73" s="63">
        <f>L$4*投入係数表!L73</f>
        <v>3.6278828712101585E-2</v>
      </c>
      <c r="M73" s="63">
        <f>M$4*投入係数表!M73</f>
        <v>0</v>
      </c>
      <c r="N73" s="63">
        <f>N$4*投入係数表!N73</f>
        <v>3.0339805825242718E-3</v>
      </c>
      <c r="O73" s="63">
        <f>O$4*投入係数表!O73</f>
        <v>2.5128258821065858E-2</v>
      </c>
      <c r="P73" s="63">
        <f>P$4*投入係数表!P73</f>
        <v>3.2014973156676355E-2</v>
      </c>
      <c r="Q73" s="63">
        <f>Q$4*投入係数表!Q73</f>
        <v>1.9431939631440878E-2</v>
      </c>
      <c r="R73" s="63">
        <f>R$4*投入係数表!R73</f>
        <v>0.18747038585937661</v>
      </c>
      <c r="S73" s="63">
        <f>S$4*投入係数表!S73</f>
        <v>5.8584948174853546E-2</v>
      </c>
      <c r="T73" s="63">
        <f>T$4*投入係数表!T73</f>
        <v>5.8899559889399718E-2</v>
      </c>
      <c r="U73" s="63">
        <f>U$4*投入係数表!U73</f>
        <v>0.52723024384398776</v>
      </c>
      <c r="V73" s="63">
        <f>V$4*投入係数表!V73</f>
        <v>0.4700224080450347</v>
      </c>
      <c r="W73" s="63">
        <f>W$4*投入係数表!W73</f>
        <v>0.17443704408499841</v>
      </c>
      <c r="X73" s="63">
        <f>X$4*投入係数表!X73</f>
        <v>0.2246505642299767</v>
      </c>
      <c r="Y73" s="63">
        <f>Y$4*投入係数表!Y73</f>
        <v>0.11360496177346556</v>
      </c>
      <c r="Z73" s="63">
        <f>Z$4*投入係数表!Z73</f>
        <v>0.38003452601249393</v>
      </c>
      <c r="AA73" s="63">
        <f>AA$4*投入係数表!AA73</f>
        <v>0.38858193918885714</v>
      </c>
      <c r="AB73" s="63">
        <f>AB$4*投入係数表!AB73</f>
        <v>0.15285169094246437</v>
      </c>
      <c r="AC73" s="63">
        <f>AC$4*投入係数表!AC73</f>
        <v>0</v>
      </c>
      <c r="AD73" s="63">
        <f>AD$4*投入係数表!AD73</f>
        <v>1.7760186735677679E-2</v>
      </c>
      <c r="AE73" s="63">
        <f>AE$4*投入係数表!AE73</f>
        <v>4.3510420745768615E-3</v>
      </c>
      <c r="AF73" s="63">
        <f>AF$4*投入係数表!AF73</f>
        <v>1.1309384365583928E-2</v>
      </c>
      <c r="AG73" s="63">
        <f>AG$4*投入係数表!AG73</f>
        <v>3.0172587198777006E-2</v>
      </c>
      <c r="AH73" s="63">
        <f>AH$4*投入係数表!AH73</f>
        <v>0.13549123574408159</v>
      </c>
      <c r="AI73" s="63">
        <f>AI$4*投入係数表!AI73</f>
        <v>0.30144552232011895</v>
      </c>
      <c r="AJ73" s="63">
        <f>AJ$4*投入係数表!AJ73</f>
        <v>3.6423238025860498E-2</v>
      </c>
      <c r="AK73" s="63">
        <f>AK$4*投入係数表!AK73</f>
        <v>0.25093516209476308</v>
      </c>
      <c r="AL73" s="63">
        <f>AL$4*投入係数表!AL73</f>
        <v>2.5015014642797987E-2</v>
      </c>
      <c r="AM73" s="63">
        <f>AM$4*投入係数表!AM73</f>
        <v>1.9775266456266071E-3</v>
      </c>
      <c r="AN73" s="63">
        <f>AN$4*投入係数表!AN73</f>
        <v>5.5845122859270284E-3</v>
      </c>
      <c r="AO73" s="63">
        <f>AO$4*投入係数表!AO73</f>
        <v>0</v>
      </c>
      <c r="AP73" s="63">
        <f>AP$4*投入係数表!AP73</f>
        <v>0</v>
      </c>
      <c r="AQ73" s="63">
        <f>AQ$4*投入係数表!AQ73</f>
        <v>9.7628283564603902E-3</v>
      </c>
      <c r="AR73" s="63">
        <f>AR$4*投入係数表!AR73</f>
        <v>1.1846469752013901E-2</v>
      </c>
      <c r="AS73" s="63">
        <f>AS$4*投入係数表!AS73</f>
        <v>7.4245867142882262E-3</v>
      </c>
      <c r="AT73" s="63">
        <f>AT$4*投入係数表!AT73</f>
        <v>1.8637894455736392E-2</v>
      </c>
      <c r="AU73" s="63">
        <f>AU$4*投入係数表!AU73</f>
        <v>2.3166890806335218E-3</v>
      </c>
      <c r="AV73" s="63">
        <f>AV$4*投入係数表!AV73</f>
        <v>1.2818485965894282E-2</v>
      </c>
      <c r="AW73" s="63">
        <f>AW$4*投入係数表!AW73</f>
        <v>5.7698947789267083E-2</v>
      </c>
      <c r="AX73" s="63">
        <f>AX$4*投入係数表!AX73</f>
        <v>5.7911973799824268E-2</v>
      </c>
      <c r="AY73" s="63">
        <f>AY$4*投入係数表!AY73</f>
        <v>7.8734818942722603E-3</v>
      </c>
      <c r="AZ73" s="63">
        <f>AZ$4*投入係数表!AZ73</f>
        <v>0</v>
      </c>
      <c r="BA73" s="63">
        <f>BA$4*投入係数表!BA73</f>
        <v>7.2277182996792703E-3</v>
      </c>
      <c r="BB73" s="63">
        <f>BB$4*投入係数表!BB73</f>
        <v>3.8171904029068629E-2</v>
      </c>
      <c r="BC73" s="63">
        <f>BC$4*投入係数表!BC73</f>
        <v>1.8640007884509084E-2</v>
      </c>
      <c r="BD73" s="63">
        <f>BD$4*投入係数表!BD73</f>
        <v>1.0728728233060989E-2</v>
      </c>
      <c r="BE73" s="63">
        <f>BE$4*投入係数表!BE73</f>
        <v>0</v>
      </c>
      <c r="BF73" s="63">
        <f>BF$4*投入係数表!BF73</f>
        <v>6.3750007244319007E-2</v>
      </c>
      <c r="BG73" s="63">
        <f>BG$4*投入係数表!BG73</f>
        <v>3.3345671231689062E-3</v>
      </c>
      <c r="BH73" s="63">
        <f>BH$4*投入係数表!BH73</f>
        <v>4.903406104580358E-2</v>
      </c>
      <c r="BI73" s="63">
        <f>BI$4*投入係数表!BI73</f>
        <v>0.63973871970313312</v>
      </c>
      <c r="BJ73" s="63">
        <f>BJ$4*投入係数表!BJ73</f>
        <v>5.3938402344522558E-3</v>
      </c>
      <c r="BK73" s="63">
        <f>BK$4*投入係数表!BK73</f>
        <v>0</v>
      </c>
      <c r="BL73" s="63">
        <f>BL$4*投入係数表!BL73</f>
        <v>4.3143285562530921E-2</v>
      </c>
      <c r="BM73" s="63">
        <f>BM$4*投入係数表!BM73</f>
        <v>7.659665732187448E-4</v>
      </c>
      <c r="BN73" s="63">
        <f>BN$4*投入係数表!BN73</f>
        <v>0.44741839889659218</v>
      </c>
      <c r="BO73" s="63">
        <f>BO$4*投入係数表!BO73</f>
        <v>0.55856572984414432</v>
      </c>
      <c r="BP73" s="63">
        <f>BP$4*投入係数表!BP73</f>
        <v>0.78309489878770999</v>
      </c>
      <c r="BQ73" s="63">
        <f>BQ$4*投入係数表!BQ73</f>
        <v>0.16169276472434554</v>
      </c>
      <c r="BR73" s="63">
        <f>BR$4*投入係数表!BR73</f>
        <v>0.18210862619808307</v>
      </c>
      <c r="BS73" s="63">
        <f>BS$4*投入係数表!BS73</f>
        <v>0</v>
      </c>
      <c r="BT73" s="63">
        <f>BT$4*投入係数表!BT73</f>
        <v>0.13966184389079339</v>
      </c>
      <c r="BU73" s="63">
        <f>BU$4*投入係数表!BU73</f>
        <v>0.31424765164958751</v>
      </c>
      <c r="BV73" s="63">
        <f>BV$4*投入係数表!BV73</f>
        <v>6.7764221168865055E-3</v>
      </c>
      <c r="BW73" s="63">
        <f>BW$4*投入係数表!BW73</f>
        <v>0</v>
      </c>
      <c r="BX73" s="63">
        <f>BX$4*投入係数表!BX73</f>
        <v>0</v>
      </c>
      <c r="BY73" s="63">
        <f>BY$4*投入係数表!BY73</f>
        <v>2.2488967581013806</v>
      </c>
      <c r="BZ73" s="63">
        <f>BZ$4*投入係数表!BZ73</f>
        <v>0.22990876847421762</v>
      </c>
      <c r="CA73" s="63">
        <f>CA$4*投入係数表!CA73</f>
        <v>0.17793815715796676</v>
      </c>
      <c r="CB73" s="63">
        <f>CB$4*投入係数表!CB73</f>
        <v>7.9019388659754067E-2</v>
      </c>
      <c r="CC73" s="63">
        <f>CC$4*投入係数表!CC73</f>
        <v>0.38602395328120359</v>
      </c>
      <c r="CD73" s="63">
        <f>CD$4*投入係数表!CD73</f>
        <v>0.15817284293958145</v>
      </c>
      <c r="CE73" s="63">
        <f>CE$4*投入係数表!CE73</f>
        <v>0.73685594495493256</v>
      </c>
      <c r="CF73" s="63">
        <f>CF$4*投入係数表!CF73</f>
        <v>0.14293139293139295</v>
      </c>
      <c r="CG73" s="63">
        <f>CG$4*投入係数表!CG73</f>
        <v>0.96786891699060174</v>
      </c>
      <c r="CH73" s="63">
        <f>CH$4*投入係数表!CH73</f>
        <v>1.8426796507723302</v>
      </c>
      <c r="CI73" s="63">
        <f>CI$4*投入係数表!CI73</f>
        <v>2.1993690086154594E-2</v>
      </c>
      <c r="CJ73" s="63">
        <f>CJ$4*投入係数表!CJ73</f>
        <v>0.27139874739039666</v>
      </c>
      <c r="CK73" s="63">
        <f>CK$4*投入係数表!CK73</f>
        <v>7.6410339782149242E-2</v>
      </c>
      <c r="CL73" s="63">
        <f>CL$4*投入係数表!CL73</f>
        <v>2.9557240481667471</v>
      </c>
      <c r="CM73" s="63">
        <f>CM$4*投入係数表!CM73</f>
        <v>0.59757141091572574</v>
      </c>
      <c r="CN73" s="63">
        <f>CN$4*投入係数表!CN73</f>
        <v>0.3145294503654425</v>
      </c>
      <c r="CO73" s="63">
        <f>CO$4*投入係数表!CO73</f>
        <v>0.33792933736636938</v>
      </c>
      <c r="CP73" s="63">
        <f>CP$4*投入係数表!CP73</f>
        <v>0.7578861122490782</v>
      </c>
      <c r="CQ73" s="63">
        <f>CQ$4*投入係数表!CQ73</f>
        <v>0.36511991628958018</v>
      </c>
      <c r="CR73" s="63">
        <f>CR$4*投入係数表!CR73</f>
        <v>0.4204594003375815</v>
      </c>
      <c r="CS73" s="63">
        <f>CS$4*投入係数表!CS73</f>
        <v>2.8031619666984359E-3</v>
      </c>
      <c r="CT73" s="63">
        <f>CT$4*投入係数表!CT73</f>
        <v>3.740440470664582E-2</v>
      </c>
      <c r="CU73" s="63">
        <f>CU$4*投入係数表!CU73</f>
        <v>1.2567550584391103E-2</v>
      </c>
      <c r="CV73" s="63">
        <f>CV$4*投入係数表!CV73</f>
        <v>6.5350635295586754E-2</v>
      </c>
      <c r="CW73" s="63">
        <f>CW$4*投入係数表!CW73</f>
        <v>2.088571497425434E-2</v>
      </c>
      <c r="CX73" s="63">
        <f>CX$4*投入係数表!CX73</f>
        <v>4.6928530900932506</v>
      </c>
      <c r="CY73" s="63">
        <f>CY$4*投入係数表!CY73</f>
        <v>1.5827597867762735</v>
      </c>
      <c r="CZ73" s="63">
        <f>CZ$4*投入係数表!CZ73</f>
        <v>1.0489625929751578</v>
      </c>
      <c r="DA73" s="63">
        <f>DA$4*投入係数表!DA73</f>
        <v>1.0639247221203136</v>
      </c>
      <c r="DB73" s="63">
        <f>DB$4*投入係数表!DB73</f>
        <v>1.3367322605889012</v>
      </c>
      <c r="DC73" s="63">
        <f>DC$4*投入係数表!DC73</f>
        <v>0</v>
      </c>
      <c r="DD73" s="63">
        <f>DD$4*投入係数表!DD73</f>
        <v>1.43554635673725</v>
      </c>
      <c r="DE73" s="345">
        <f t="shared" si="2"/>
        <v>32.283742947526612</v>
      </c>
    </row>
    <row r="74" spans="1:109" s="1" customFormat="1" ht="12">
      <c r="A74" s="30" t="s">
        <v>263</v>
      </c>
      <c r="B74" s="30" t="s">
        <v>88</v>
      </c>
      <c r="C74" s="63">
        <f>C$4*投入係数表!C74</f>
        <v>8.1650509569972662</v>
      </c>
      <c r="D74" s="63">
        <f>D$4*投入係数表!D74</f>
        <v>5.7401472080400717</v>
      </c>
      <c r="E74" s="63">
        <f>E$4*投入係数表!E74</f>
        <v>4.9909417072217677</v>
      </c>
      <c r="F74" s="63">
        <f>F$4*投入係数表!F74</f>
        <v>1.5468692108188218</v>
      </c>
      <c r="G74" s="63">
        <f>G$4*投入係数表!G74</f>
        <v>6.4079914501952064</v>
      </c>
      <c r="H74" s="63">
        <f>H$4*投入係数表!H74</f>
        <v>0</v>
      </c>
      <c r="I74" s="63">
        <f>I$4*投入係数表!I74</f>
        <v>4.3492165014390789</v>
      </c>
      <c r="J74" s="63">
        <f>J$4*投入係数表!J74</f>
        <v>8.4354103333630981</v>
      </c>
      <c r="K74" s="63">
        <f>K$4*投入係数表!K74</f>
        <v>5.5050913790812572</v>
      </c>
      <c r="L74" s="63">
        <f>L$4*投入係数表!L74</f>
        <v>9.589703722898852</v>
      </c>
      <c r="M74" s="63">
        <f>M$4*投入係数表!M74</f>
        <v>0</v>
      </c>
      <c r="N74" s="63">
        <f>N$4*投入係数表!N74</f>
        <v>6.0649271844660193</v>
      </c>
      <c r="O74" s="63">
        <f>O$4*投入係数表!O74</f>
        <v>9.0273269814679082</v>
      </c>
      <c r="P74" s="63">
        <f>P$4*投入係数表!P74</f>
        <v>6.3463527557503809</v>
      </c>
      <c r="Q74" s="63">
        <f>Q$4*投入係数表!Q74</f>
        <v>7.8051624186287523</v>
      </c>
      <c r="R74" s="63">
        <f>R$4*投入係数表!R74</f>
        <v>10.810792251224051</v>
      </c>
      <c r="S74" s="63">
        <f>S$4*投入係数表!S74</f>
        <v>8.4978218416704223</v>
      </c>
      <c r="T74" s="63">
        <f>T$4*投入係数表!T74</f>
        <v>7.0221364179250996</v>
      </c>
      <c r="U74" s="63">
        <f>U$4*投入係数表!U74</f>
        <v>3.1454077047510633</v>
      </c>
      <c r="V74" s="63">
        <f>V$4*投入係数表!V74</f>
        <v>3.1981563462134051</v>
      </c>
      <c r="W74" s="63">
        <f>W$4*投入係数表!W74</f>
        <v>1.2052013954963527</v>
      </c>
      <c r="X74" s="63">
        <f>X$4*投入係数表!X74</f>
        <v>3.3548809426397188</v>
      </c>
      <c r="Y74" s="63">
        <f>Y$4*投入係数表!Y74</f>
        <v>3.1072492247228958</v>
      </c>
      <c r="Z74" s="63">
        <f>Z$4*投入係数表!Z74</f>
        <v>5.2869509059973421</v>
      </c>
      <c r="AA74" s="63">
        <f>AA$4*投入係数表!AA74</f>
        <v>4.0497469127568611</v>
      </c>
      <c r="AB74" s="63">
        <f>AB$4*投入係数表!AB74</f>
        <v>6.0518375216237272</v>
      </c>
      <c r="AC74" s="63">
        <f>AC$4*投入係数表!AC74</f>
        <v>0.8736633226766618</v>
      </c>
      <c r="AD74" s="63">
        <f>AD$4*投入係数表!AD74</f>
        <v>2.4750088800933678</v>
      </c>
      <c r="AE74" s="63">
        <f>AE$4*投入係数表!AE74</f>
        <v>5.772916824105689</v>
      </c>
      <c r="AF74" s="63">
        <f>AF$4*投入係数表!AF74</f>
        <v>4.9769369340258978</v>
      </c>
      <c r="AG74" s="63">
        <f>AG$4*投入係数表!AG74</f>
        <v>9.5103994850545117</v>
      </c>
      <c r="AH74" s="63">
        <f>AH$4*投入係数表!AH74</f>
        <v>3.9879231433966691</v>
      </c>
      <c r="AI74" s="63">
        <f>AI$4*投入係数表!AI74</f>
        <v>3.1267386224546572</v>
      </c>
      <c r="AJ74" s="63">
        <f>AJ$4*投入係数表!AJ74</f>
        <v>4.5529047532325624</v>
      </c>
      <c r="AK74" s="63">
        <f>AK$4*投入係数表!AK74</f>
        <v>4.1287406483790523</v>
      </c>
      <c r="AL74" s="63">
        <f>AL$4*投入係数表!AL74</f>
        <v>1.3873191904600397</v>
      </c>
      <c r="AM74" s="63">
        <f>AM$4*投入係数表!AM74</f>
        <v>2.5066386187470759</v>
      </c>
      <c r="AN74" s="63">
        <f>AN$4*投入係数表!AN74</f>
        <v>2.4615289153636137</v>
      </c>
      <c r="AO74" s="63">
        <f>AO$4*投入係数表!AO74</f>
        <v>8.221300742034046</v>
      </c>
      <c r="AP74" s="63">
        <f>AP$4*投入係数表!AP74</f>
        <v>2.0502769215754846</v>
      </c>
      <c r="AQ74" s="63">
        <f>AQ$4*投入係数表!AQ74</f>
        <v>4.7883418812319389</v>
      </c>
      <c r="AR74" s="63">
        <f>AR$4*投入係数表!AR74</f>
        <v>5.047385879008055</v>
      </c>
      <c r="AS74" s="63">
        <f>AS$4*投入係数表!AS74</f>
        <v>4.2687465929939261</v>
      </c>
      <c r="AT74" s="63">
        <f>AT$4*投入係数表!AT74</f>
        <v>4.4962761301425749</v>
      </c>
      <c r="AU74" s="63">
        <f>AU$4*投入係数表!AU74</f>
        <v>4.066021005419894</v>
      </c>
      <c r="AV74" s="63">
        <f>AV$4*投入係数表!AV74</f>
        <v>5.5820233552814296</v>
      </c>
      <c r="AW74" s="63">
        <f>AW$4*投入係数表!AW74</f>
        <v>4.5945626692351027</v>
      </c>
      <c r="AX74" s="63">
        <f>AX$4*投入係数表!AX74</f>
        <v>3.5875469286684241</v>
      </c>
      <c r="AY74" s="63">
        <f>AY$4*投入係数表!AY74</f>
        <v>5.4475746395148184</v>
      </c>
      <c r="AZ74" s="63">
        <f>AZ$4*投入係数表!AZ74</f>
        <v>5.5889715793885433</v>
      </c>
      <c r="BA74" s="63">
        <f>BA$4*投入係数表!BA74</f>
        <v>3.8577946424538103</v>
      </c>
      <c r="BB74" s="63">
        <f>BB$4*投入係数表!BB74</f>
        <v>5.2440465117402768</v>
      </c>
      <c r="BC74" s="63">
        <f>BC$4*投入係数表!BC74</f>
        <v>4.6420047221353311</v>
      </c>
      <c r="BD74" s="63">
        <f>BD$4*投入係数表!BD74</f>
        <v>3.9762317405298342</v>
      </c>
      <c r="BE74" s="63">
        <f>BE$4*投入係数表!BE74</f>
        <v>0</v>
      </c>
      <c r="BF74" s="63">
        <f>BF$4*投入係数表!BF74</f>
        <v>1.4019206138546152</v>
      </c>
      <c r="BG74" s="63">
        <f>BG$4*投入係数表!BG74</f>
        <v>5.0548703020117447</v>
      </c>
      <c r="BH74" s="63">
        <f>BH$4*投入係数表!BH74</f>
        <v>4.5242734626379688</v>
      </c>
      <c r="BI74" s="63">
        <f>BI$4*投入係数表!BI74</f>
        <v>4.1302070224932841</v>
      </c>
      <c r="BJ74" s="63">
        <f>BJ$4*投入係数表!BJ74</f>
        <v>9.6482317193764722</v>
      </c>
      <c r="BK74" s="63">
        <f>BK$4*投入係数表!BK74</f>
        <v>0.67666914357085262</v>
      </c>
      <c r="BL74" s="63">
        <f>BL$4*投入係数表!BL74</f>
        <v>6.1613405481689991</v>
      </c>
      <c r="BM74" s="63">
        <f>BM$4*投入係数表!BM74</f>
        <v>7.4130244956110118</v>
      </c>
      <c r="BN74" s="63">
        <f>BN$4*投入係数表!BN74</f>
        <v>4.2949719713627754</v>
      </c>
      <c r="BO74" s="63">
        <f>BO$4*投入係数表!BO74</f>
        <v>4.1116769635733732</v>
      </c>
      <c r="BP74" s="63">
        <f>BP$4*投入係数表!BP74</f>
        <v>1.9849948499164314</v>
      </c>
      <c r="BQ74" s="63">
        <f>BQ$4*投入係数表!BQ74</f>
        <v>2.493873112395494</v>
      </c>
      <c r="BR74" s="63">
        <f>BR$4*投入係数表!BR74</f>
        <v>1.9526091586794463</v>
      </c>
      <c r="BS74" s="63">
        <f>BS$4*投入係数表!BS74</f>
        <v>1.6893714594011331</v>
      </c>
      <c r="BT74" s="63">
        <f>BT$4*投入係数表!BT74</f>
        <v>1.4187544415350641</v>
      </c>
      <c r="BU74" s="63">
        <f>BU$4*投入係数表!BU74</f>
        <v>0.62092409566603657</v>
      </c>
      <c r="BV74" s="63">
        <f>BV$4*投入係数表!BV74</f>
        <v>0.19905739968354108</v>
      </c>
      <c r="BW74" s="63">
        <f>BW$4*投入係数表!BW74</f>
        <v>0.33742192316707803</v>
      </c>
      <c r="BX74" s="63">
        <f>BX$4*投入係数表!BX74</f>
        <v>7.8956597656206273E-2</v>
      </c>
      <c r="BY74" s="63">
        <f>BY$4*投入係数表!BY74</f>
        <v>0.29217817482891756</v>
      </c>
      <c r="BZ74" s="63">
        <f>BZ$4*投入係数表!BZ74</f>
        <v>1.2763097479986958</v>
      </c>
      <c r="CA74" s="63">
        <f>CA$4*投入係数表!CA74</f>
        <v>1.2600841991745992</v>
      </c>
      <c r="CB74" s="63">
        <f>CB$4*投入係数表!CB74</f>
        <v>0.82295802335890211</v>
      </c>
      <c r="CC74" s="63">
        <f>CC$4*投入係数表!CC74</f>
        <v>0.81164010689894084</v>
      </c>
      <c r="CD74" s="63">
        <f>CD$4*投入係数表!CD74</f>
        <v>0.77000625738719319</v>
      </c>
      <c r="CE74" s="63">
        <f>CE$4*投入係数表!CE74</f>
        <v>1.0734372489153143</v>
      </c>
      <c r="CF74" s="63">
        <f>CF$4*投入係数表!CF74</f>
        <v>0.71249133749133753</v>
      </c>
      <c r="CG74" s="63">
        <f>CG$4*投入係数表!CG74</f>
        <v>0.53067952566058163</v>
      </c>
      <c r="CH74" s="63">
        <f>CH$4*投入係数表!CH74</f>
        <v>0.67369039623908666</v>
      </c>
      <c r="CI74" s="63">
        <f>CI$4*投入係数表!CI74</f>
        <v>1.5414543137968693</v>
      </c>
      <c r="CJ74" s="63">
        <f>CJ$4*投入係数表!CJ74</f>
        <v>0.55323590814196244</v>
      </c>
      <c r="CK74" s="63">
        <f>CK$4*投入係数表!CK74</f>
        <v>4.6057551617623149</v>
      </c>
      <c r="CL74" s="63">
        <f>CL$4*投入係数表!CL74</f>
        <v>1.0988767493600828</v>
      </c>
      <c r="CM74" s="63">
        <f>CM$4*投入係数表!CM74</f>
        <v>0.97192621964853287</v>
      </c>
      <c r="CN74" s="63">
        <f>CN$4*投入係数表!CN74</f>
        <v>3.4220634489625055</v>
      </c>
      <c r="CO74" s="63">
        <f>CO$4*投入係数表!CO74</f>
        <v>6.2280005525701689</v>
      </c>
      <c r="CP74" s="63">
        <f>CP$4*投入係数表!CP74</f>
        <v>2.0562190779314911</v>
      </c>
      <c r="CQ74" s="63">
        <f>CQ$4*投入係数表!CQ74</f>
        <v>2.897582750310296</v>
      </c>
      <c r="CR74" s="63">
        <f>CR$4*投入係数表!CR74</f>
        <v>2.5019785638078074</v>
      </c>
      <c r="CS74" s="63">
        <f>CS$4*投入係数表!CS74</f>
        <v>3.8083758479564951</v>
      </c>
      <c r="CT74" s="63">
        <f>CT$4*投入係数表!CT74</f>
        <v>1.5178076512287122</v>
      </c>
      <c r="CU74" s="63">
        <f>CU$4*投入係数表!CU74</f>
        <v>0.85040425621046456</v>
      </c>
      <c r="CV74" s="63">
        <f>CV$4*投入係数表!CV74</f>
        <v>6.5779368762812584</v>
      </c>
      <c r="CW74" s="63">
        <f>CW$4*投入係数表!CW74</f>
        <v>1.1135477778581073</v>
      </c>
      <c r="CX74" s="63">
        <f>CX$4*投入係数表!CX74</f>
        <v>5.5564939818003056</v>
      </c>
      <c r="CY74" s="63">
        <f>CY$4*投入係数表!CY74</f>
        <v>12.36769493912211</v>
      </c>
      <c r="CZ74" s="63">
        <f>CZ$4*投入係数表!CZ74</f>
        <v>3.3751692065333767</v>
      </c>
      <c r="DA74" s="63">
        <f>DA$4*投入係数表!DA74</f>
        <v>2.2272515443268919</v>
      </c>
      <c r="DB74" s="63">
        <f>DB$4*投入係数表!DB74</f>
        <v>3.1466946104164362</v>
      </c>
      <c r="DC74" s="63">
        <f>DC$4*投入係数表!DC74</f>
        <v>22.661790368692682</v>
      </c>
      <c r="DD74" s="63">
        <f>DD$4*投入係数表!DD74</f>
        <v>1.1309239505386615</v>
      </c>
      <c r="DE74" s="345">
        <f t="shared" si="2"/>
        <v>417.55200661070512</v>
      </c>
    </row>
    <row r="75" spans="1:109" s="1" customFormat="1" ht="12">
      <c r="A75" s="30" t="s">
        <v>264</v>
      </c>
      <c r="B75" s="30" t="s">
        <v>89</v>
      </c>
      <c r="C75" s="63">
        <f>C$4*投入係数表!C75</f>
        <v>0.74173502361421828</v>
      </c>
      <c r="D75" s="63">
        <f>D$4*投入係数表!D75</f>
        <v>0.43647022822077985</v>
      </c>
      <c r="E75" s="63">
        <f>E$4*投入係数表!E75</f>
        <v>1.3782814109623103</v>
      </c>
      <c r="F75" s="63">
        <f>F$4*投入係数表!F75</f>
        <v>1.0374212671359764</v>
      </c>
      <c r="G75" s="63">
        <f>G$4*投入係数表!G75</f>
        <v>1.0032934197038104</v>
      </c>
      <c r="H75" s="63">
        <f>H$4*投入係数表!H75</f>
        <v>0</v>
      </c>
      <c r="I75" s="63">
        <f>I$4*投入係数表!I75</f>
        <v>5.926873467647372</v>
      </c>
      <c r="J75" s="63">
        <f>J$4*投入係数表!J75</f>
        <v>0.50323475704056297</v>
      </c>
      <c r="K75" s="63">
        <f>K$4*投入係数表!K75</f>
        <v>1.0119342408832304</v>
      </c>
      <c r="L75" s="63">
        <f>L$4*投入係数表!L75</f>
        <v>0.37315366675304484</v>
      </c>
      <c r="M75" s="63">
        <f>M$4*投入係数表!M75</f>
        <v>0</v>
      </c>
      <c r="N75" s="63">
        <f>N$4*投入係数表!N75</f>
        <v>1.820388349514563</v>
      </c>
      <c r="O75" s="63">
        <f>O$4*投入係数表!O75</f>
        <v>1.897183540990472</v>
      </c>
      <c r="P75" s="63">
        <f>P$4*投入係数表!P75</f>
        <v>0.86932965571590404</v>
      </c>
      <c r="Q75" s="63">
        <f>Q$4*投入係数表!Q75</f>
        <v>1.6679081516986753</v>
      </c>
      <c r="R75" s="63">
        <f>R$4*投入係数表!R75</f>
        <v>0.97855421190333935</v>
      </c>
      <c r="S75" s="63">
        <f>S$4*投入係数表!S75</f>
        <v>0.94111461619348058</v>
      </c>
      <c r="T75" s="63">
        <f>T$4*投入係数表!T75</f>
        <v>0.97266078761800367</v>
      </c>
      <c r="U75" s="63">
        <f>U$4*投入係数表!U75</f>
        <v>0.958600443352705</v>
      </c>
      <c r="V75" s="63">
        <f>V$4*投入係数表!V75</f>
        <v>0.68772658541473097</v>
      </c>
      <c r="W75" s="63">
        <f>W$4*投入係数表!W75</f>
        <v>0.3805899143672693</v>
      </c>
      <c r="X75" s="63">
        <f>X$4*投入係数表!X75</f>
        <v>0.76098518942803373</v>
      </c>
      <c r="Y75" s="63">
        <f>Y$4*投入係数表!Y75</f>
        <v>0.57416561761183948</v>
      </c>
      <c r="Z75" s="63">
        <f>Z$4*投入係数表!Z75</f>
        <v>0.46076081421776227</v>
      </c>
      <c r="AA75" s="63">
        <f>AA$4*投入係数表!AA75</f>
        <v>0.64166918232812176</v>
      </c>
      <c r="AB75" s="63">
        <f>AB$4*投入係数表!AB75</f>
        <v>0.72975953094668999</v>
      </c>
      <c r="AC75" s="63">
        <f>AC$4*投入係数表!AC75</f>
        <v>0.32245617903208024</v>
      </c>
      <c r="AD75" s="63">
        <f>AD$4*投入係数表!AD75</f>
        <v>0.56705739077485162</v>
      </c>
      <c r="AE75" s="63">
        <f>AE$4*投入係数表!AE75</f>
        <v>0.35976247890317098</v>
      </c>
      <c r="AF75" s="63">
        <f>AF$4*投入係数表!AF75</f>
        <v>0.5283098125065635</v>
      </c>
      <c r="AG75" s="63">
        <f>AG$4*投入係数表!AG75</f>
        <v>0.63764734280082069</v>
      </c>
      <c r="AH75" s="63">
        <f>AH$4*投入係数表!AH75</f>
        <v>0.99538049566321363</v>
      </c>
      <c r="AI75" s="63">
        <f>AI$4*投入係数表!AI75</f>
        <v>1.1197993060683613</v>
      </c>
      <c r="AJ75" s="63">
        <f>AJ$4*投入係数表!AJ75</f>
        <v>1.8575851393188854</v>
      </c>
      <c r="AK75" s="63">
        <f>AK$4*投入係数表!AK75</f>
        <v>0.91801745635910226</v>
      </c>
      <c r="AL75" s="63">
        <f>AL$4*投入係数表!AL75</f>
        <v>0.38953561090158845</v>
      </c>
      <c r="AM75" s="63">
        <f>AM$4*投入係数表!AM75</f>
        <v>0.46162887633846111</v>
      </c>
      <c r="AN75" s="63">
        <f>AN$4*投入係数表!AN75</f>
        <v>0.64470091834202037</v>
      </c>
      <c r="AO75" s="63">
        <f>AO$4*投入係数表!AO75</f>
        <v>0.70820602357049323</v>
      </c>
      <c r="AP75" s="63">
        <f>AP$4*投入係数表!AP75</f>
        <v>0.99708032758887111</v>
      </c>
      <c r="AQ75" s="63">
        <f>AQ$4*投入係数表!AQ75</f>
        <v>0.63783811928874545</v>
      </c>
      <c r="AR75" s="63">
        <f>AR$4*投入係数表!AR75</f>
        <v>1.4602748380982467</v>
      </c>
      <c r="AS75" s="63">
        <f>AS$4*投入係数表!AS75</f>
        <v>1.1381109897560242</v>
      </c>
      <c r="AT75" s="63">
        <f>AT$4*投入係数表!AT75</f>
        <v>0.86031037194190163</v>
      </c>
      <c r="AU75" s="63">
        <f>AU$4*投入係数表!AU75</f>
        <v>0.68075908634416038</v>
      </c>
      <c r="AV75" s="63">
        <f>AV$4*投入係数表!AV75</f>
        <v>0.79389156415438589</v>
      </c>
      <c r="AW75" s="63">
        <f>AW$4*投入係数表!AW75</f>
        <v>0.5242880767623167</v>
      </c>
      <c r="AX75" s="63">
        <f>AX$4*投入係数表!AX75</f>
        <v>0.65500439332215032</v>
      </c>
      <c r="AY75" s="63">
        <f>AY$4*投入係数表!AY75</f>
        <v>0.49427969669598082</v>
      </c>
      <c r="AZ75" s="63">
        <f>AZ$4*投入係数表!AZ75</f>
        <v>0.62640885354719589</v>
      </c>
      <c r="BA75" s="63">
        <f>BA$4*投入係数表!BA75</f>
        <v>0.54478926683832496</v>
      </c>
      <c r="BB75" s="63">
        <f>BB$4*投入係数表!BB75</f>
        <v>0.83664116235863706</v>
      </c>
      <c r="BC75" s="63">
        <f>BC$4*投入係数表!BC75</f>
        <v>0.38029901143682321</v>
      </c>
      <c r="BD75" s="63">
        <f>BD$4*投入係数表!BD75</f>
        <v>0.58842947924403732</v>
      </c>
      <c r="BE75" s="63">
        <f>BE$4*投入係数表!BE75</f>
        <v>0</v>
      </c>
      <c r="BF75" s="63">
        <f>BF$4*投入係数表!BF75</f>
        <v>0.70009098864670327</v>
      </c>
      <c r="BG75" s="63">
        <f>BG$4*投入係数表!BG75</f>
        <v>0.31478313642714473</v>
      </c>
      <c r="BH75" s="63">
        <f>BH$4*投入係数表!BH75</f>
        <v>1.6133167536246749</v>
      </c>
      <c r="BI75" s="63">
        <f>BI$4*投入係数表!BI75</f>
        <v>1.1346143715869383</v>
      </c>
      <c r="BJ75" s="63">
        <f>BJ$4*投入係数表!BJ75</f>
        <v>2.9791977561624625</v>
      </c>
      <c r="BK75" s="63">
        <f>BK$4*投入係数表!BK75</f>
        <v>0.26560844887827861</v>
      </c>
      <c r="BL75" s="63">
        <f>BL$4*投入係数表!BL75</f>
        <v>1.2677414777629918</v>
      </c>
      <c r="BM75" s="63">
        <f>BM$4*投入係数表!BM75</f>
        <v>0.80311595201985386</v>
      </c>
      <c r="BN75" s="63">
        <f>BN$4*投入係数表!BN75</f>
        <v>1.8392168495995251</v>
      </c>
      <c r="BO75" s="63">
        <f>BO$4*投入係数表!BO75</f>
        <v>1.5707682427115086</v>
      </c>
      <c r="BP75" s="63">
        <f>BP$4*投入係数表!BP75</f>
        <v>1.7954102044769171</v>
      </c>
      <c r="BQ75" s="63">
        <f>BQ$4*投入係数表!BQ75</f>
        <v>0.58684962255835993</v>
      </c>
      <c r="BR75" s="63">
        <f>BR$4*投入係数表!BR75</f>
        <v>2.5623003194888181</v>
      </c>
      <c r="BS75" s="63">
        <f>BS$4*投入係数表!BS75</f>
        <v>3.0634610196924736</v>
      </c>
      <c r="BT75" s="63">
        <f>BT$4*投入係数表!BT75</f>
        <v>1.7535050118759481</v>
      </c>
      <c r="BU75" s="63">
        <f>BU$4*投入係数表!BU75</f>
        <v>4.4964466365973461</v>
      </c>
      <c r="BV75" s="63">
        <f>BV$4*投入係数表!BV75</f>
        <v>9.0739680356168755</v>
      </c>
      <c r="BW75" s="63">
        <f>BW$4*投入係数表!BW75</f>
        <v>6.5089142026461921</v>
      </c>
      <c r="BX75" s="63">
        <f>BX$4*投入係数表!BX75</f>
        <v>7.5177594048360801</v>
      </c>
      <c r="BY75" s="63">
        <f>BY$4*投入係数表!BY75</f>
        <v>4.751598059775346</v>
      </c>
      <c r="BZ75" s="63">
        <f>BZ$4*投入係数表!BZ75</f>
        <v>1.1678433825535512</v>
      </c>
      <c r="CA75" s="63">
        <f>CA$4*投入係数表!CA75</f>
        <v>3.8250482175076215</v>
      </c>
      <c r="CB75" s="63">
        <f>CB$4*投入係数表!CB75</f>
        <v>1.7345719461897235</v>
      </c>
      <c r="CC75" s="63">
        <f>CC$4*投入係数表!CC75</f>
        <v>1.8435118281698506</v>
      </c>
      <c r="CD75" s="63">
        <f>CD$4*投入係数表!CD75</f>
        <v>0.48407842591948824</v>
      </c>
      <c r="CE75" s="63">
        <f>CE$4*投入係数表!CE75</f>
        <v>1.145019210261055</v>
      </c>
      <c r="CF75" s="63">
        <f>CF$4*投入係数表!CF75</f>
        <v>0.10395010395010396</v>
      </c>
      <c r="CG75" s="63">
        <f>CG$4*投入係数表!CG75</f>
        <v>1.0603749446439994</v>
      </c>
      <c r="CH75" s="63">
        <f>CH$4*投入係数表!CH75</f>
        <v>0.47011417058428473</v>
      </c>
      <c r="CI75" s="63">
        <f>CI$4*投入係数表!CI75</f>
        <v>0.47400194151195246</v>
      </c>
      <c r="CJ75" s="63">
        <f>CJ$4*投入係数表!CJ75</f>
        <v>0.41231732776617952</v>
      </c>
      <c r="CK75" s="63">
        <f>CK$4*投入係数表!CK75</f>
        <v>0.44057876768005205</v>
      </c>
      <c r="CL75" s="63">
        <f>CL$4*投入係数表!CL75</f>
        <v>2.0909843687039245</v>
      </c>
      <c r="CM75" s="63">
        <f>CM$4*投入係数表!CM75</f>
        <v>1.1448577630979369</v>
      </c>
      <c r="CN75" s="63">
        <f>CN$4*投入係数表!CN75</f>
        <v>0.28030457312244017</v>
      </c>
      <c r="CO75" s="63">
        <f>CO$4*投入係数表!CO75</f>
        <v>0.55385751908867509</v>
      </c>
      <c r="CP75" s="63">
        <f>CP$4*投入係数表!CP75</f>
        <v>3.6176850597170138</v>
      </c>
      <c r="CQ75" s="63">
        <f>CQ$4*投入係数表!CQ75</f>
        <v>2.1845970601167717</v>
      </c>
      <c r="CR75" s="63">
        <f>CR$4*投入係数表!CR75</f>
        <v>0.5803787169568172</v>
      </c>
      <c r="CS75" s="63">
        <f>CS$4*投入係数表!CS75</f>
        <v>2.7706452878847339</v>
      </c>
      <c r="CT75" s="63">
        <f>CT$4*投入係数表!CT75</f>
        <v>3.7900125732878474</v>
      </c>
      <c r="CU75" s="63">
        <f>CU$4*投入係数表!CU75</f>
        <v>0.24087805286749611</v>
      </c>
      <c r="CV75" s="63">
        <f>CV$4*投入係数表!CV75</f>
        <v>0.71719200391271321</v>
      </c>
      <c r="CW75" s="63">
        <f>CW$4*投入係数表!CW75</f>
        <v>0.40539708296180854</v>
      </c>
      <c r="CX75" s="63">
        <f>CX$4*投入係数表!CX75</f>
        <v>2.1300832023145921</v>
      </c>
      <c r="CY75" s="63">
        <f>CY$4*投入係数表!CY75</f>
        <v>0.57537079723652118</v>
      </c>
      <c r="CZ75" s="63">
        <f>CZ$4*投入係数表!CZ75</f>
        <v>0.29525655719534571</v>
      </c>
      <c r="DA75" s="63">
        <f>DA$4*投入係数表!DA75</f>
        <v>0.91444974368635534</v>
      </c>
      <c r="DB75" s="63">
        <f>DB$4*投入係数表!DB75</f>
        <v>0.6065674529204913</v>
      </c>
      <c r="DC75" s="63">
        <f>DC$4*投入係数表!DC75</f>
        <v>0</v>
      </c>
      <c r="DD75" s="63">
        <f>DD$4*投入係数表!DD75</f>
        <v>0.33434166533991405</v>
      </c>
      <c r="DE75" s="345">
        <f t="shared" si="2"/>
        <v>138.47522258335397</v>
      </c>
    </row>
    <row r="76" spans="1:109" s="1" customFormat="1" ht="12">
      <c r="A76" s="30" t="s">
        <v>265</v>
      </c>
      <c r="B76" s="30" t="s">
        <v>29</v>
      </c>
      <c r="C76" s="63">
        <f>C$4*投入係数表!C76</f>
        <v>5.766840666169526E-2</v>
      </c>
      <c r="D76" s="63">
        <f>D$4*投入係数表!D76</f>
        <v>6.4423649921886315E-3</v>
      </c>
      <c r="E76" s="63">
        <f>E$4*投入係数表!E76</f>
        <v>2.586053781393201</v>
      </c>
      <c r="F76" s="63">
        <f>F$4*投入係数表!F76</f>
        <v>7.4101519081141168E-2</v>
      </c>
      <c r="G76" s="63">
        <f>G$4*投入係数表!G76</f>
        <v>0.10032934197038103</v>
      </c>
      <c r="H76" s="63">
        <f>H$4*投入係数表!H76</f>
        <v>0</v>
      </c>
      <c r="I76" s="63">
        <f>I$4*投入係数表!I76</f>
        <v>0.75151902782219382</v>
      </c>
      <c r="J76" s="63">
        <f>J$4*投入係数表!J76</f>
        <v>0.29150991133698545</v>
      </c>
      <c r="K76" s="63">
        <f>K$4*投入係数表!K76</f>
        <v>0.32523222245038469</v>
      </c>
      <c r="L76" s="63">
        <f>L$4*投入係数表!L76</f>
        <v>6.3919841064178973E-2</v>
      </c>
      <c r="M76" s="63">
        <f>M$4*投入係数表!M76</f>
        <v>0</v>
      </c>
      <c r="N76" s="63">
        <f>N$4*投入係数表!N76</f>
        <v>0.22754854368932037</v>
      </c>
      <c r="O76" s="63">
        <f>O$4*投入係数表!O76</f>
        <v>0.46277876662129619</v>
      </c>
      <c r="P76" s="63">
        <f>P$4*投入係数表!P76</f>
        <v>0.22164212185391322</v>
      </c>
      <c r="Q76" s="63">
        <f>Q$4*投入係数表!Q76</f>
        <v>0.58943550215370666</v>
      </c>
      <c r="R76" s="63">
        <f>R$4*投入係数表!R76</f>
        <v>0.2369131249871243</v>
      </c>
      <c r="S76" s="63">
        <f>S$4*投入係数表!S76</f>
        <v>0.20880276400781134</v>
      </c>
      <c r="T76" s="63">
        <f>T$4*投入係数表!T76</f>
        <v>0.48673941853045594</v>
      </c>
      <c r="U76" s="63">
        <f>U$4*投入係数表!U76</f>
        <v>0.11383380264813374</v>
      </c>
      <c r="V76" s="63">
        <f>V$4*投入係数表!V76</f>
        <v>0.29968482993569073</v>
      </c>
      <c r="W76" s="63">
        <f>W$4*投入係数表!W76</f>
        <v>0.14272121788772599</v>
      </c>
      <c r="X76" s="63">
        <f>X$4*投入係数表!X76</f>
        <v>0.1900603283468843</v>
      </c>
      <c r="Y76" s="63">
        <f>Y$4*投入係数表!Y76</f>
        <v>0.18422426233534955</v>
      </c>
      <c r="Z76" s="63">
        <f>Z$4*投入係数表!Z76</f>
        <v>0.21734000670649165</v>
      </c>
      <c r="AA76" s="63">
        <f>AA$4*投入係数表!AA76</f>
        <v>0.40999431343503623</v>
      </c>
      <c r="AB76" s="63">
        <f>AB$4*投入係数表!AB76</f>
        <v>0.16027968888243296</v>
      </c>
      <c r="AC76" s="63">
        <f>AC$4*投入係数表!AC76</f>
        <v>3.3072428618674897E-2</v>
      </c>
      <c r="AD76" s="63">
        <f>AD$4*投入係数表!AD76</f>
        <v>8.2458009844217792E-2</v>
      </c>
      <c r="AE76" s="63">
        <f>AE$4*投入係数表!AE76</f>
        <v>0.33571724638577255</v>
      </c>
      <c r="AF76" s="63">
        <f>AF$4*投入係数表!AF76</f>
        <v>0.296467433012093</v>
      </c>
      <c r="AG76" s="63">
        <f>AG$4*投入係数表!AG76</f>
        <v>0.22730015689745342</v>
      </c>
      <c r="AH76" s="63">
        <f>AH$4*投入係数表!AH76</f>
        <v>0.21337202479382927</v>
      </c>
      <c r="AI76" s="63">
        <f>AI$4*投入係数表!AI76</f>
        <v>0.41271735941814947</v>
      </c>
      <c r="AJ76" s="63">
        <f>AJ$4*投入係数表!AJ76</f>
        <v>0.29138590420688398</v>
      </c>
      <c r="AK76" s="63">
        <f>AK$4*投入係数表!AK76</f>
        <v>0.20261845386533667</v>
      </c>
      <c r="AL76" s="63">
        <f>AL$4*投入係数表!AL76</f>
        <v>7.2678758759480641E-2</v>
      </c>
      <c r="AM76" s="63">
        <f>AM$4*投入係数表!AM76</f>
        <v>0.14695494885312724</v>
      </c>
      <c r="AN76" s="63">
        <f>AN$4*投入係数表!AN76</f>
        <v>0.35368577810871182</v>
      </c>
      <c r="AO76" s="63">
        <f>AO$4*投入係数表!AO76</f>
        <v>0.17186817983413358</v>
      </c>
      <c r="AP76" s="63">
        <f>AP$4*投入係数表!AP76</f>
        <v>9.0273993770281155E-2</v>
      </c>
      <c r="AQ76" s="63">
        <f>AQ$4*投入係数表!AQ76</f>
        <v>0.11975736117258078</v>
      </c>
      <c r="AR76" s="63">
        <f>AR$4*投入係数表!AR76</f>
        <v>0.83873005844258408</v>
      </c>
      <c r="AS76" s="63">
        <f>AS$4*投入係数表!AS76</f>
        <v>0.2498959580940695</v>
      </c>
      <c r="AT76" s="63">
        <f>AT$4*投入係数表!AT76</f>
        <v>0.25091613132946605</v>
      </c>
      <c r="AU76" s="63">
        <f>AU$4*投入係数表!AU76</f>
        <v>0.22460300636741995</v>
      </c>
      <c r="AV76" s="63">
        <f>AV$4*投入係数表!AV76</f>
        <v>0.26534265949401165</v>
      </c>
      <c r="AW76" s="63">
        <f>AW$4*投入係数表!AW76</f>
        <v>0.12448434404928491</v>
      </c>
      <c r="AX76" s="63">
        <f>AX$4*投入係数表!AX76</f>
        <v>0.15875868679606997</v>
      </c>
      <c r="AY76" s="63">
        <f>AY$4*投入係数表!AY76</f>
        <v>0.1480652011783978</v>
      </c>
      <c r="AZ76" s="63">
        <f>AZ$4*投入係数表!AZ76</f>
        <v>0.39646129971341515</v>
      </c>
      <c r="BA76" s="63">
        <f>BA$4*投入係数表!BA76</f>
        <v>0.21863847856529792</v>
      </c>
      <c r="BB76" s="63">
        <f>BB$4*投入係数表!BB76</f>
        <v>0.60495220056194843</v>
      </c>
      <c r="BC76" s="63">
        <f>BC$4*投入係数表!BC76</f>
        <v>0.24553389696146447</v>
      </c>
      <c r="BD76" s="63">
        <f>BD$4*投入係数表!BD76</f>
        <v>0.15515391598580505</v>
      </c>
      <c r="BE76" s="63">
        <f>BE$4*投入係数表!BE76</f>
        <v>0</v>
      </c>
      <c r="BF76" s="63">
        <f>BF$4*投入係数表!BF76</f>
        <v>0.11590910408058</v>
      </c>
      <c r="BG76" s="63">
        <f>BG$4*投入係数表!BG76</f>
        <v>4.4349742738146444E-2</v>
      </c>
      <c r="BH76" s="63">
        <f>BH$4*投入係数表!BH76</f>
        <v>0.21728819208532568</v>
      </c>
      <c r="BI76" s="63">
        <f>BI$4*投入係数表!BI76</f>
        <v>0.10125782114239892</v>
      </c>
      <c r="BJ76" s="63">
        <f>BJ$4*投入係数表!BJ76</f>
        <v>0.24002589043312536</v>
      </c>
      <c r="BK76" s="63">
        <f>BK$4*投入係数表!BK76</f>
        <v>2.0553034734628699E-2</v>
      </c>
      <c r="BL76" s="63">
        <f>BL$4*投入係数表!BL76</f>
        <v>0.7487756894297033</v>
      </c>
      <c r="BM76" s="63">
        <f>BM$4*投入係数表!BM76</f>
        <v>0.28800343153024804</v>
      </c>
      <c r="BN76" s="63">
        <f>BN$4*投入係数表!BN76</f>
        <v>0.20092541905335687</v>
      </c>
      <c r="BO76" s="63">
        <f>BO$4*投入係数表!BO76</f>
        <v>0.27950900489366898</v>
      </c>
      <c r="BP76" s="63">
        <f>BP$4*投入係数表!BP76</f>
        <v>0.44971838085990357</v>
      </c>
      <c r="BQ76" s="63">
        <f>BQ$4*投入係数表!BQ76</f>
        <v>0.87155570632789403</v>
      </c>
      <c r="BR76" s="63">
        <f>BR$4*投入係数表!BR76</f>
        <v>0.14749733759318423</v>
      </c>
      <c r="BS76" s="63">
        <f>BS$4*投入係数表!BS76</f>
        <v>0.21299793184066182</v>
      </c>
      <c r="BT76" s="63">
        <f>BT$4*投入係数表!BT76</f>
        <v>2.5953681196386653</v>
      </c>
      <c r="BU76" s="63">
        <f>BU$4*投入係数表!BU76</f>
        <v>1.5480992866050876</v>
      </c>
      <c r="BV76" s="63">
        <f>BV$4*投入係数表!BV76</f>
        <v>3.9806397620120553</v>
      </c>
      <c r="BW76" s="63">
        <f>BW$4*投入係数表!BW76</f>
        <v>10.068685945480654</v>
      </c>
      <c r="BX76" s="63">
        <f>BX$4*投入係数表!BX76</f>
        <v>0.79385658907498124</v>
      </c>
      <c r="BY76" s="63">
        <f>BY$4*投入係数表!BY76</f>
        <v>0.16729556784558988</v>
      </c>
      <c r="BZ76" s="63">
        <f>BZ$4*投入係数表!BZ76</f>
        <v>1.0897653444417088</v>
      </c>
      <c r="CA76" s="63">
        <f>CA$4*投入係数表!CA76</f>
        <v>7.8914950538169606</v>
      </c>
      <c r="CB76" s="63">
        <f>CB$4*投入係数表!CB76</f>
        <v>0.42978838222256482</v>
      </c>
      <c r="CC76" s="63">
        <f>CC$4*投入係数表!CC76</f>
        <v>9.2398297535385527</v>
      </c>
      <c r="CD76" s="63">
        <f>CD$4*投入係数表!CD76</f>
        <v>7.3089758742960438</v>
      </c>
      <c r="CE76" s="63">
        <f>CE$4*投入係数表!CE76</f>
        <v>2.4603742713978933</v>
      </c>
      <c r="CF76" s="63">
        <f>CF$4*投入係数表!CF76</f>
        <v>1.435810810810811</v>
      </c>
      <c r="CG76" s="63">
        <f>CG$4*投入係数表!CG76</f>
        <v>0.85937115583329238</v>
      </c>
      <c r="CH76" s="63">
        <f>CH$4*投入係数表!CH76</f>
        <v>0.62332102081934182</v>
      </c>
      <c r="CI76" s="63">
        <f>CI$4*投入係数表!CI76</f>
        <v>3.5299872588278123</v>
      </c>
      <c r="CJ76" s="63">
        <f>CJ$4*投入係数表!CJ76</f>
        <v>4.8173277661795399</v>
      </c>
      <c r="CK76" s="63">
        <f>CK$4*投入係数表!CK76</f>
        <v>1.2453259632580067</v>
      </c>
      <c r="CL76" s="63">
        <f>CL$4*投入係数表!CL76</f>
        <v>0.16922209538315838</v>
      </c>
      <c r="CM76" s="63">
        <f>CM$4*投入係数表!CM76</f>
        <v>0.14840224650622619</v>
      </c>
      <c r="CN76" s="63">
        <f>CN$4*投入係数表!CN76</f>
        <v>1.8898637793315682</v>
      </c>
      <c r="CO76" s="63">
        <f>CO$4*投入係数表!CO76</f>
        <v>2.0062852381077341</v>
      </c>
      <c r="CP76" s="63">
        <f>CP$4*投入係数表!CP76</f>
        <v>1.219550625531781</v>
      </c>
      <c r="CQ76" s="63">
        <f>CQ$4*投入係数表!CQ76</f>
        <v>0.53793963276505985</v>
      </c>
      <c r="CR76" s="63">
        <f>CR$4*投入係数表!CR76</f>
        <v>1.1042603906700503</v>
      </c>
      <c r="CS76" s="63">
        <f>CS$4*投入係数表!CS76</f>
        <v>1.7900992319336211</v>
      </c>
      <c r="CT76" s="63">
        <f>CT$4*投入係数表!CT76</f>
        <v>1.2722004155043511</v>
      </c>
      <c r="CU76" s="63">
        <f>CU$4*投入係数表!CU76</f>
        <v>0.11101336349545474</v>
      </c>
      <c r="CV76" s="63">
        <f>CV$4*投入係数表!CV76</f>
        <v>0.23705214522825893</v>
      </c>
      <c r="CW76" s="63">
        <f>CW$4*投入係数表!CW76</f>
        <v>0.88621480333064673</v>
      </c>
      <c r="CX76" s="63">
        <f>CX$4*投入係数表!CX76</f>
        <v>1.1451687651321232</v>
      </c>
      <c r="CY76" s="63">
        <f>CY$4*投入係数表!CY76</f>
        <v>0.99791383160683977</v>
      </c>
      <c r="CZ76" s="63">
        <f>CZ$4*投入係数表!CZ76</f>
        <v>3.0124658639084232</v>
      </c>
      <c r="DA76" s="63">
        <f>DA$4*投入係数表!DA76</f>
        <v>0.83239963114632187</v>
      </c>
      <c r="DB76" s="63">
        <f>DB$4*投入係数表!DB76</f>
        <v>2.1142536634188773</v>
      </c>
      <c r="DC76" s="63">
        <f>DC$4*投入係数表!DC76</f>
        <v>0</v>
      </c>
      <c r="DD76" s="63">
        <f>DD$4*投入係数表!DD76</f>
        <v>3.1820835323462289</v>
      </c>
      <c r="DE76" s="345">
        <f t="shared" si="2"/>
        <v>102.0207128520628</v>
      </c>
    </row>
    <row r="77" spans="1:109" s="1" customFormat="1" ht="12">
      <c r="A77" s="30" t="s">
        <v>266</v>
      </c>
      <c r="B77" s="30" t="s">
        <v>30</v>
      </c>
      <c r="C77" s="63">
        <f>C$4*投入係数表!C77</f>
        <v>0</v>
      </c>
      <c r="D77" s="63">
        <f>D$4*投入係数表!D77</f>
        <v>0</v>
      </c>
      <c r="E77" s="63">
        <f>E$4*投入係数表!E77</f>
        <v>0</v>
      </c>
      <c r="F77" s="63">
        <f>F$4*投入係数表!F77</f>
        <v>0</v>
      </c>
      <c r="G77" s="63">
        <f>G$4*投入係数表!G77</f>
        <v>0</v>
      </c>
      <c r="H77" s="63">
        <f>H$4*投入係数表!H77</f>
        <v>0</v>
      </c>
      <c r="I77" s="63">
        <f>I$4*投入係数表!I77</f>
        <v>0</v>
      </c>
      <c r="J77" s="63">
        <f>J$4*投入係数表!J77</f>
        <v>0</v>
      </c>
      <c r="K77" s="63">
        <f>K$4*投入係数表!K77</f>
        <v>0</v>
      </c>
      <c r="L77" s="63">
        <f>L$4*投入係数表!L77</f>
        <v>0</v>
      </c>
      <c r="M77" s="63">
        <f>M$4*投入係数表!M77</f>
        <v>0</v>
      </c>
      <c r="N77" s="63">
        <f>N$4*投入係数表!N77</f>
        <v>0</v>
      </c>
      <c r="O77" s="63">
        <f>O$4*投入係数表!O77</f>
        <v>0</v>
      </c>
      <c r="P77" s="63">
        <f>P$4*投入係数表!P77</f>
        <v>0</v>
      </c>
      <c r="Q77" s="63">
        <f>Q$4*投入係数表!Q77</f>
        <v>0</v>
      </c>
      <c r="R77" s="63">
        <f>R$4*投入係数表!R77</f>
        <v>0</v>
      </c>
      <c r="S77" s="63">
        <f>S$4*投入係数表!S77</f>
        <v>0</v>
      </c>
      <c r="T77" s="63">
        <f>T$4*投入係数表!T77</f>
        <v>0</v>
      </c>
      <c r="U77" s="63">
        <f>U$4*投入係数表!U77</f>
        <v>0</v>
      </c>
      <c r="V77" s="63">
        <f>V$4*投入係数表!V77</f>
        <v>0</v>
      </c>
      <c r="W77" s="63">
        <f>W$4*投入係数表!W77</f>
        <v>0</v>
      </c>
      <c r="X77" s="63">
        <f>X$4*投入係数表!X77</f>
        <v>0</v>
      </c>
      <c r="Y77" s="63">
        <f>Y$4*投入係数表!Y77</f>
        <v>0</v>
      </c>
      <c r="Z77" s="63">
        <f>Z$4*投入係数表!Z77</f>
        <v>0</v>
      </c>
      <c r="AA77" s="63">
        <f>AA$4*投入係数表!AA77</f>
        <v>0</v>
      </c>
      <c r="AB77" s="63">
        <f>AB$4*投入係数表!AB77</f>
        <v>0</v>
      </c>
      <c r="AC77" s="63">
        <f>AC$4*投入係数表!AC77</f>
        <v>0</v>
      </c>
      <c r="AD77" s="63">
        <f>AD$4*投入係数表!AD77</f>
        <v>0</v>
      </c>
      <c r="AE77" s="63">
        <f>AE$4*投入係数表!AE77</f>
        <v>0</v>
      </c>
      <c r="AF77" s="63">
        <f>AF$4*投入係数表!AF77</f>
        <v>0</v>
      </c>
      <c r="AG77" s="63">
        <f>AG$4*投入係数表!AG77</f>
        <v>0</v>
      </c>
      <c r="AH77" s="63">
        <f>AH$4*投入係数表!AH77</f>
        <v>0</v>
      </c>
      <c r="AI77" s="63">
        <f>AI$4*投入係数表!AI77</f>
        <v>0</v>
      </c>
      <c r="AJ77" s="63">
        <f>AJ$4*投入係数表!AJ77</f>
        <v>0</v>
      </c>
      <c r="AK77" s="63">
        <f>AK$4*投入係数表!AK77</f>
        <v>0</v>
      </c>
      <c r="AL77" s="63">
        <f>AL$4*投入係数表!AL77</f>
        <v>0</v>
      </c>
      <c r="AM77" s="63">
        <f>AM$4*投入係数表!AM77</f>
        <v>0</v>
      </c>
      <c r="AN77" s="63">
        <f>AN$4*投入係数表!AN77</f>
        <v>0</v>
      </c>
      <c r="AO77" s="63">
        <f>AO$4*投入係数表!AO77</f>
        <v>0</v>
      </c>
      <c r="AP77" s="63">
        <f>AP$4*投入係数表!AP77</f>
        <v>0</v>
      </c>
      <c r="AQ77" s="63">
        <f>AQ$4*投入係数表!AQ77</f>
        <v>0</v>
      </c>
      <c r="AR77" s="63">
        <f>AR$4*投入係数表!AR77</f>
        <v>0</v>
      </c>
      <c r="AS77" s="63">
        <f>AS$4*投入係数表!AS77</f>
        <v>0</v>
      </c>
      <c r="AT77" s="63">
        <f>AT$4*投入係数表!AT77</f>
        <v>0</v>
      </c>
      <c r="AU77" s="63">
        <f>AU$4*投入係数表!AU77</f>
        <v>0</v>
      </c>
      <c r="AV77" s="63">
        <f>AV$4*投入係数表!AV77</f>
        <v>0</v>
      </c>
      <c r="AW77" s="63">
        <f>AW$4*投入係数表!AW77</f>
        <v>0</v>
      </c>
      <c r="AX77" s="63">
        <f>AX$4*投入係数表!AX77</f>
        <v>0</v>
      </c>
      <c r="AY77" s="63">
        <f>AY$4*投入係数表!AY77</f>
        <v>0</v>
      </c>
      <c r="AZ77" s="63">
        <f>AZ$4*投入係数表!AZ77</f>
        <v>0</v>
      </c>
      <c r="BA77" s="63">
        <f>BA$4*投入係数表!BA77</f>
        <v>0</v>
      </c>
      <c r="BB77" s="63">
        <f>BB$4*投入係数表!BB77</f>
        <v>0</v>
      </c>
      <c r="BC77" s="63">
        <f>BC$4*投入係数表!BC77</f>
        <v>0</v>
      </c>
      <c r="BD77" s="63">
        <f>BD$4*投入係数表!BD77</f>
        <v>0</v>
      </c>
      <c r="BE77" s="63">
        <f>BE$4*投入係数表!BE77</f>
        <v>0</v>
      </c>
      <c r="BF77" s="63">
        <f>BF$4*投入係数表!BF77</f>
        <v>0</v>
      </c>
      <c r="BG77" s="63">
        <f>BG$4*投入係数表!BG77</f>
        <v>0</v>
      </c>
      <c r="BH77" s="63">
        <f>BH$4*投入係数表!BH77</f>
        <v>0</v>
      </c>
      <c r="BI77" s="63">
        <f>BI$4*投入係数表!BI77</f>
        <v>0</v>
      </c>
      <c r="BJ77" s="63">
        <f>BJ$4*投入係数表!BJ77</f>
        <v>0</v>
      </c>
      <c r="BK77" s="63">
        <f>BK$4*投入係数表!BK77</f>
        <v>0</v>
      </c>
      <c r="BL77" s="63">
        <f>BL$4*投入係数表!BL77</f>
        <v>0</v>
      </c>
      <c r="BM77" s="63">
        <f>BM$4*投入係数表!BM77</f>
        <v>0</v>
      </c>
      <c r="BN77" s="63">
        <f>BN$4*投入係数表!BN77</f>
        <v>0</v>
      </c>
      <c r="BO77" s="63">
        <f>BO$4*投入係数表!BO77</f>
        <v>0</v>
      </c>
      <c r="BP77" s="63">
        <f>BP$4*投入係数表!BP77</f>
        <v>0</v>
      </c>
      <c r="BQ77" s="63">
        <f>BQ$4*投入係数表!BQ77</f>
        <v>0</v>
      </c>
      <c r="BR77" s="63">
        <f>BR$4*投入係数表!BR77</f>
        <v>0</v>
      </c>
      <c r="BS77" s="63">
        <f>BS$4*投入係数表!BS77</f>
        <v>0</v>
      </c>
      <c r="BT77" s="63">
        <f>BT$4*投入係数表!BT77</f>
        <v>0</v>
      </c>
      <c r="BU77" s="63">
        <f>BU$4*投入係数表!BU77</f>
        <v>0</v>
      </c>
      <c r="BV77" s="63">
        <f>BV$4*投入係数表!BV77</f>
        <v>0</v>
      </c>
      <c r="BW77" s="63">
        <f>BW$4*投入係数表!BW77</f>
        <v>0</v>
      </c>
      <c r="BX77" s="63">
        <f>BX$4*投入係数表!BX77</f>
        <v>0</v>
      </c>
      <c r="BY77" s="63">
        <f>BY$4*投入係数表!BY77</f>
        <v>0</v>
      </c>
      <c r="BZ77" s="63">
        <f>BZ$4*投入係数表!BZ77</f>
        <v>0</v>
      </c>
      <c r="CA77" s="63">
        <f>CA$4*投入係数表!CA77</f>
        <v>0</v>
      </c>
      <c r="CB77" s="63">
        <f>CB$4*投入係数表!CB77</f>
        <v>0</v>
      </c>
      <c r="CC77" s="63">
        <f>CC$4*投入係数表!CC77</f>
        <v>0</v>
      </c>
      <c r="CD77" s="63">
        <f>CD$4*投入係数表!CD77</f>
        <v>0</v>
      </c>
      <c r="CE77" s="63">
        <f>CE$4*投入係数表!CE77</f>
        <v>0</v>
      </c>
      <c r="CF77" s="63">
        <f>CF$4*投入係数表!CF77</f>
        <v>0</v>
      </c>
      <c r="CG77" s="63">
        <f>CG$4*投入係数表!CG77</f>
        <v>0</v>
      </c>
      <c r="CH77" s="63">
        <f>CH$4*投入係数表!CH77</f>
        <v>0</v>
      </c>
      <c r="CI77" s="63">
        <f>CI$4*投入係数表!CI77</f>
        <v>0</v>
      </c>
      <c r="CJ77" s="63">
        <f>CJ$4*投入係数表!CJ77</f>
        <v>0</v>
      </c>
      <c r="CK77" s="63">
        <f>CK$4*投入係数表!CK77</f>
        <v>0</v>
      </c>
      <c r="CL77" s="63">
        <f>CL$4*投入係数表!CL77</f>
        <v>0</v>
      </c>
      <c r="CM77" s="63">
        <f>CM$4*投入係数表!CM77</f>
        <v>0</v>
      </c>
      <c r="CN77" s="63">
        <f>CN$4*投入係数表!CN77</f>
        <v>0</v>
      </c>
      <c r="CO77" s="63">
        <f>CO$4*投入係数表!CO77</f>
        <v>0</v>
      </c>
      <c r="CP77" s="63">
        <f>CP$4*投入係数表!CP77</f>
        <v>0</v>
      </c>
      <c r="CQ77" s="63">
        <f>CQ$4*投入係数表!CQ77</f>
        <v>0</v>
      </c>
      <c r="CR77" s="63">
        <f>CR$4*投入係数表!CR77</f>
        <v>0</v>
      </c>
      <c r="CS77" s="63">
        <f>CS$4*投入係数表!CS77</f>
        <v>0</v>
      </c>
      <c r="CT77" s="63">
        <f>CT$4*投入係数表!CT77</f>
        <v>0</v>
      </c>
      <c r="CU77" s="63">
        <f>CU$4*投入係数表!CU77</f>
        <v>0</v>
      </c>
      <c r="CV77" s="63">
        <f>CV$4*投入係数表!CV77</f>
        <v>0</v>
      </c>
      <c r="CW77" s="63">
        <f>CW$4*投入係数表!CW77</f>
        <v>0</v>
      </c>
      <c r="CX77" s="63">
        <f>CX$4*投入係数表!CX77</f>
        <v>0</v>
      </c>
      <c r="CY77" s="63">
        <f>CY$4*投入係数表!CY77</f>
        <v>0</v>
      </c>
      <c r="CZ77" s="63">
        <f>CZ$4*投入係数表!CZ77</f>
        <v>0</v>
      </c>
      <c r="DA77" s="63">
        <f>DA$4*投入係数表!DA77</f>
        <v>0</v>
      </c>
      <c r="DB77" s="63">
        <f>DB$4*投入係数表!DB77</f>
        <v>0</v>
      </c>
      <c r="DC77" s="63">
        <f>DC$4*投入係数表!DC77</f>
        <v>0</v>
      </c>
      <c r="DD77" s="63">
        <f>DD$4*投入係数表!DD77</f>
        <v>0</v>
      </c>
      <c r="DE77" s="345">
        <f t="shared" si="2"/>
        <v>0</v>
      </c>
    </row>
    <row r="78" spans="1:109" s="1" customFormat="1" ht="12">
      <c r="A78" s="30" t="s">
        <v>267</v>
      </c>
      <c r="B78" s="30" t="s">
        <v>369</v>
      </c>
      <c r="C78" s="63">
        <f>C$4*投入係数表!C78</f>
        <v>0</v>
      </c>
      <c r="D78" s="63">
        <f>D$4*投入係数表!D78</f>
        <v>0</v>
      </c>
      <c r="E78" s="63">
        <f>E$4*投入係数表!E78</f>
        <v>0</v>
      </c>
      <c r="F78" s="63">
        <f>F$4*投入係数表!F78</f>
        <v>0</v>
      </c>
      <c r="G78" s="63">
        <f>G$4*投入係数表!G78</f>
        <v>0</v>
      </c>
      <c r="H78" s="63">
        <f>H$4*投入係数表!H78</f>
        <v>0</v>
      </c>
      <c r="I78" s="63">
        <f>I$4*投入係数表!I78</f>
        <v>0</v>
      </c>
      <c r="J78" s="63">
        <f>J$4*投入係数表!J78</f>
        <v>0</v>
      </c>
      <c r="K78" s="63">
        <f>K$4*投入係数表!K78</f>
        <v>0</v>
      </c>
      <c r="L78" s="63">
        <f>L$4*投入係数表!L78</f>
        <v>0</v>
      </c>
      <c r="M78" s="63">
        <f>M$4*投入係数表!M78</f>
        <v>0</v>
      </c>
      <c r="N78" s="63">
        <f>N$4*投入係数表!N78</f>
        <v>0</v>
      </c>
      <c r="O78" s="63">
        <f>O$4*投入係数表!O78</f>
        <v>0</v>
      </c>
      <c r="P78" s="63">
        <f>P$4*投入係数表!P78</f>
        <v>0</v>
      </c>
      <c r="Q78" s="63">
        <f>Q$4*投入係数表!Q78</f>
        <v>0</v>
      </c>
      <c r="R78" s="63">
        <f>R$4*投入係数表!R78</f>
        <v>0</v>
      </c>
      <c r="S78" s="63">
        <f>S$4*投入係数表!S78</f>
        <v>0</v>
      </c>
      <c r="T78" s="63">
        <f>T$4*投入係数表!T78</f>
        <v>0</v>
      </c>
      <c r="U78" s="63">
        <f>U$4*投入係数表!U78</f>
        <v>0</v>
      </c>
      <c r="V78" s="63">
        <f>V$4*投入係数表!V78</f>
        <v>0</v>
      </c>
      <c r="W78" s="63">
        <f>W$4*投入係数表!W78</f>
        <v>0</v>
      </c>
      <c r="X78" s="63">
        <f>X$4*投入係数表!X78</f>
        <v>0</v>
      </c>
      <c r="Y78" s="63">
        <f>Y$4*投入係数表!Y78</f>
        <v>0</v>
      </c>
      <c r="Z78" s="63">
        <f>Z$4*投入係数表!Z78</f>
        <v>0</v>
      </c>
      <c r="AA78" s="63">
        <f>AA$4*投入係数表!AA78</f>
        <v>0</v>
      </c>
      <c r="AB78" s="63">
        <f>AB$4*投入係数表!AB78</f>
        <v>0</v>
      </c>
      <c r="AC78" s="63">
        <f>AC$4*投入係数表!AC78</f>
        <v>0</v>
      </c>
      <c r="AD78" s="63">
        <f>AD$4*投入係数表!AD78</f>
        <v>0</v>
      </c>
      <c r="AE78" s="63">
        <f>AE$4*投入係数表!AE78</f>
        <v>0</v>
      </c>
      <c r="AF78" s="63">
        <f>AF$4*投入係数表!AF78</f>
        <v>0</v>
      </c>
      <c r="AG78" s="63">
        <f>AG$4*投入係数表!AG78</f>
        <v>0</v>
      </c>
      <c r="AH78" s="63">
        <f>AH$4*投入係数表!AH78</f>
        <v>0</v>
      </c>
      <c r="AI78" s="63">
        <f>AI$4*投入係数表!AI78</f>
        <v>0</v>
      </c>
      <c r="AJ78" s="63">
        <f>AJ$4*投入係数表!AJ78</f>
        <v>0</v>
      </c>
      <c r="AK78" s="63">
        <f>AK$4*投入係数表!AK78</f>
        <v>0</v>
      </c>
      <c r="AL78" s="63">
        <f>AL$4*投入係数表!AL78</f>
        <v>0</v>
      </c>
      <c r="AM78" s="63">
        <f>AM$4*投入係数表!AM78</f>
        <v>0</v>
      </c>
      <c r="AN78" s="63">
        <f>AN$4*投入係数表!AN78</f>
        <v>0</v>
      </c>
      <c r="AO78" s="63">
        <f>AO$4*投入係数表!AO78</f>
        <v>0</v>
      </c>
      <c r="AP78" s="63">
        <f>AP$4*投入係数表!AP78</f>
        <v>0</v>
      </c>
      <c r="AQ78" s="63">
        <f>AQ$4*投入係数表!AQ78</f>
        <v>0</v>
      </c>
      <c r="AR78" s="63">
        <f>AR$4*投入係数表!AR78</f>
        <v>0</v>
      </c>
      <c r="AS78" s="63">
        <f>AS$4*投入係数表!AS78</f>
        <v>0</v>
      </c>
      <c r="AT78" s="63">
        <f>AT$4*投入係数表!AT78</f>
        <v>0</v>
      </c>
      <c r="AU78" s="63">
        <f>AU$4*投入係数表!AU78</f>
        <v>0</v>
      </c>
      <c r="AV78" s="63">
        <f>AV$4*投入係数表!AV78</f>
        <v>0</v>
      </c>
      <c r="AW78" s="63">
        <f>AW$4*投入係数表!AW78</f>
        <v>0</v>
      </c>
      <c r="AX78" s="63">
        <f>AX$4*投入係数表!AX78</f>
        <v>0</v>
      </c>
      <c r="AY78" s="63">
        <f>AY$4*投入係数表!AY78</f>
        <v>0</v>
      </c>
      <c r="AZ78" s="63">
        <f>AZ$4*投入係数表!AZ78</f>
        <v>0</v>
      </c>
      <c r="BA78" s="63">
        <f>BA$4*投入係数表!BA78</f>
        <v>0</v>
      </c>
      <c r="BB78" s="63">
        <f>BB$4*投入係数表!BB78</f>
        <v>0</v>
      </c>
      <c r="BC78" s="63">
        <f>BC$4*投入係数表!BC78</f>
        <v>0</v>
      </c>
      <c r="BD78" s="63">
        <f>BD$4*投入係数表!BD78</f>
        <v>0</v>
      </c>
      <c r="BE78" s="63">
        <f>BE$4*投入係数表!BE78</f>
        <v>0</v>
      </c>
      <c r="BF78" s="63">
        <f>BF$4*投入係数表!BF78</f>
        <v>0</v>
      </c>
      <c r="BG78" s="63">
        <f>BG$4*投入係数表!BG78</f>
        <v>0</v>
      </c>
      <c r="BH78" s="63">
        <f>BH$4*投入係数表!BH78</f>
        <v>0</v>
      </c>
      <c r="BI78" s="63">
        <f>BI$4*投入係数表!BI78</f>
        <v>0</v>
      </c>
      <c r="BJ78" s="63">
        <f>BJ$4*投入係数表!BJ78</f>
        <v>0</v>
      </c>
      <c r="BK78" s="63">
        <f>BK$4*投入係数表!BK78</f>
        <v>0</v>
      </c>
      <c r="BL78" s="63">
        <f>BL$4*投入係数表!BL78</f>
        <v>0</v>
      </c>
      <c r="BM78" s="63">
        <f>BM$4*投入係数表!BM78</f>
        <v>0</v>
      </c>
      <c r="BN78" s="63">
        <f>BN$4*投入係数表!BN78</f>
        <v>0</v>
      </c>
      <c r="BO78" s="63">
        <f>BO$4*投入係数表!BO78</f>
        <v>0</v>
      </c>
      <c r="BP78" s="63">
        <f>BP$4*投入係数表!BP78</f>
        <v>0</v>
      </c>
      <c r="BQ78" s="63">
        <f>BQ$4*投入係数表!BQ78</f>
        <v>0</v>
      </c>
      <c r="BR78" s="63">
        <f>BR$4*投入係数表!BR78</f>
        <v>0</v>
      </c>
      <c r="BS78" s="63">
        <f>BS$4*投入係数表!BS78</f>
        <v>0</v>
      </c>
      <c r="BT78" s="63">
        <f>BT$4*投入係数表!BT78</f>
        <v>0</v>
      </c>
      <c r="BU78" s="63">
        <f>BU$4*投入係数表!BU78</f>
        <v>0</v>
      </c>
      <c r="BV78" s="63">
        <f>BV$4*投入係数表!BV78</f>
        <v>0</v>
      </c>
      <c r="BW78" s="63">
        <f>BW$4*投入係数表!BW78</f>
        <v>0</v>
      </c>
      <c r="BX78" s="63">
        <f>BX$4*投入係数表!BX78</f>
        <v>0</v>
      </c>
      <c r="BY78" s="63">
        <f>BY$4*投入係数表!BY78</f>
        <v>0</v>
      </c>
      <c r="BZ78" s="63">
        <f>BZ$4*投入係数表!BZ78</f>
        <v>0</v>
      </c>
      <c r="CA78" s="63">
        <f>CA$4*投入係数表!CA78</f>
        <v>0</v>
      </c>
      <c r="CB78" s="63">
        <f>CB$4*投入係数表!CB78</f>
        <v>0</v>
      </c>
      <c r="CC78" s="63">
        <f>CC$4*投入係数表!CC78</f>
        <v>0</v>
      </c>
      <c r="CD78" s="63">
        <f>CD$4*投入係数表!CD78</f>
        <v>0</v>
      </c>
      <c r="CE78" s="63">
        <f>CE$4*投入係数表!CE78</f>
        <v>0</v>
      </c>
      <c r="CF78" s="63">
        <f>CF$4*投入係数表!CF78</f>
        <v>0</v>
      </c>
      <c r="CG78" s="63">
        <f>CG$4*投入係数表!CG78</f>
        <v>0</v>
      </c>
      <c r="CH78" s="63">
        <f>CH$4*投入係数表!CH78</f>
        <v>0</v>
      </c>
      <c r="CI78" s="63">
        <f>CI$4*投入係数表!CI78</f>
        <v>0</v>
      </c>
      <c r="CJ78" s="63">
        <f>CJ$4*投入係数表!CJ78</f>
        <v>0</v>
      </c>
      <c r="CK78" s="63">
        <f>CK$4*投入係数表!CK78</f>
        <v>0</v>
      </c>
      <c r="CL78" s="63">
        <f>CL$4*投入係数表!CL78</f>
        <v>0</v>
      </c>
      <c r="CM78" s="63">
        <f>CM$4*投入係数表!CM78</f>
        <v>0</v>
      </c>
      <c r="CN78" s="63">
        <f>CN$4*投入係数表!CN78</f>
        <v>0</v>
      </c>
      <c r="CO78" s="63">
        <f>CO$4*投入係数表!CO78</f>
        <v>0</v>
      </c>
      <c r="CP78" s="63">
        <f>CP$4*投入係数表!CP78</f>
        <v>0</v>
      </c>
      <c r="CQ78" s="63">
        <f>CQ$4*投入係数表!CQ78</f>
        <v>0</v>
      </c>
      <c r="CR78" s="63">
        <f>CR$4*投入係数表!CR78</f>
        <v>0</v>
      </c>
      <c r="CS78" s="63">
        <f>CS$4*投入係数表!CS78</f>
        <v>0</v>
      </c>
      <c r="CT78" s="63">
        <f>CT$4*投入係数表!CT78</f>
        <v>0</v>
      </c>
      <c r="CU78" s="63">
        <f>CU$4*投入係数表!CU78</f>
        <v>0</v>
      </c>
      <c r="CV78" s="63">
        <f>CV$4*投入係数表!CV78</f>
        <v>0</v>
      </c>
      <c r="CW78" s="63">
        <f>CW$4*投入係数表!CW78</f>
        <v>0</v>
      </c>
      <c r="CX78" s="63">
        <f>CX$4*投入係数表!CX78</f>
        <v>0</v>
      </c>
      <c r="CY78" s="63">
        <f>CY$4*投入係数表!CY78</f>
        <v>0</v>
      </c>
      <c r="CZ78" s="63">
        <f>CZ$4*投入係数表!CZ78</f>
        <v>0</v>
      </c>
      <c r="DA78" s="63">
        <f>DA$4*投入係数表!DA78</f>
        <v>0</v>
      </c>
      <c r="DB78" s="63">
        <f>DB$4*投入係数表!DB78</f>
        <v>0</v>
      </c>
      <c r="DC78" s="63">
        <f>DC$4*投入係数表!DC78</f>
        <v>0</v>
      </c>
      <c r="DD78" s="63">
        <f>DD$4*投入係数表!DD78</f>
        <v>0</v>
      </c>
      <c r="DE78" s="345">
        <f t="shared" si="2"/>
        <v>0</v>
      </c>
    </row>
    <row r="79" spans="1:109" s="1" customFormat="1" ht="12">
      <c r="A79" s="30" t="s">
        <v>268</v>
      </c>
      <c r="B79" s="30" t="s">
        <v>31</v>
      </c>
      <c r="C79" s="63">
        <f>C$4*投入係数表!C79</f>
        <v>1.4914243102162566E-2</v>
      </c>
      <c r="D79" s="63">
        <f>D$4*投入係数表!D79</f>
        <v>1.1274138736330108E-2</v>
      </c>
      <c r="E79" s="63">
        <f>E$4*投入係数表!E79</f>
        <v>8.170224858797201E-2</v>
      </c>
      <c r="F79" s="63">
        <f>F$4*投入係数表!F79</f>
        <v>5.5576139310855872E-2</v>
      </c>
      <c r="G79" s="63">
        <f>G$4*投入係数表!G79</f>
        <v>8.2880760758140853E-2</v>
      </c>
      <c r="H79" s="63">
        <f>H$4*投入係数表!H79</f>
        <v>0</v>
      </c>
      <c r="I79" s="63">
        <f>I$4*投入係数表!I79</f>
        <v>0.29314572007248696</v>
      </c>
      <c r="J79" s="63">
        <f>J$4*投入係数表!J79</f>
        <v>7.9914481798263493E-2</v>
      </c>
      <c r="K79" s="63">
        <f>K$4*投入係数表!K79</f>
        <v>0.10992063971396475</v>
      </c>
      <c r="L79" s="63">
        <f>L$4*投入係数表!L79</f>
        <v>4.1461518528116095E-2</v>
      </c>
      <c r="M79" s="63">
        <f>M$4*投入係数表!M79</f>
        <v>0</v>
      </c>
      <c r="N79" s="63">
        <f>N$4*投入係数表!N79</f>
        <v>0.18810679611650485</v>
      </c>
      <c r="O79" s="63">
        <f>O$4*投入係数表!O79</f>
        <v>0.20940215684221547</v>
      </c>
      <c r="P79" s="63">
        <f>P$4*投入係数表!P79</f>
        <v>9.604491947002905E-2</v>
      </c>
      <c r="Q79" s="63">
        <f>Q$4*投入係数表!Q79</f>
        <v>0.18136476989344819</v>
      </c>
      <c r="R79" s="63">
        <f>R$4*投入係数表!R79</f>
        <v>0.20189118477163637</v>
      </c>
      <c r="S79" s="63">
        <f>S$4*投入係数表!S79</f>
        <v>0.23959741625356767</v>
      </c>
      <c r="T79" s="63">
        <f>T$4*投入係数表!T79</f>
        <v>0.27486461281719871</v>
      </c>
      <c r="U79" s="63">
        <f>U$4*投入係数表!U79</f>
        <v>0.12581630819004253</v>
      </c>
      <c r="V79" s="63">
        <f>V$4*投入係数表!V79</f>
        <v>0.12479277112823596</v>
      </c>
      <c r="W79" s="63">
        <f>W$4*投入係数表!W79</f>
        <v>0.11100539169045354</v>
      </c>
      <c r="X79" s="63">
        <f>X$4*投入係数表!X79</f>
        <v>0.12645892688442398</v>
      </c>
      <c r="Y79" s="63">
        <f>Y$4*投入係数表!Y79</f>
        <v>0.19241200732803176</v>
      </c>
      <c r="Z79" s="63">
        <f>Z$4*投入係数表!Z79</f>
        <v>0.11798457506923832</v>
      </c>
      <c r="AA79" s="63">
        <f>AA$4*投入係数表!AA79</f>
        <v>0.44369247618312146</v>
      </c>
      <c r="AB79" s="63">
        <f>AB$4*投入係数表!AB79</f>
        <v>0.20534287638490895</v>
      </c>
      <c r="AC79" s="63">
        <f>AC$4*投入係数表!AC79</f>
        <v>2.4804321464006174E-2</v>
      </c>
      <c r="AD79" s="63">
        <f>AD$4*投入係数表!AD79</f>
        <v>9.2606687978890753E-2</v>
      </c>
      <c r="AE79" s="63">
        <f>AE$4*投入係数表!AE79</f>
        <v>0.30571795629263737</v>
      </c>
      <c r="AF79" s="63">
        <f>AF$4*投入係数表!AF79</f>
        <v>0.1413673045697991</v>
      </c>
      <c r="AG79" s="63">
        <f>AG$4*投入係数表!AG79</f>
        <v>0.16494347668664763</v>
      </c>
      <c r="AH79" s="63">
        <f>AH$4*投入係数表!AH79</f>
        <v>0.23364236714924305</v>
      </c>
      <c r="AI79" s="63">
        <f>AI$4*投入係数表!AI79</f>
        <v>0.13352620451763658</v>
      </c>
      <c r="AJ79" s="63">
        <f>AJ$4*投入係数表!AJ79</f>
        <v>0.34602076124567477</v>
      </c>
      <c r="AK79" s="63">
        <f>AK$4*投入係数表!AK79</f>
        <v>0.40835411471321698</v>
      </c>
      <c r="AL79" s="63">
        <f>AL$4*投入係数表!AL79</f>
        <v>4.8339825593515025E-2</v>
      </c>
      <c r="AM79" s="63">
        <f>AM$4*投入係数表!AM79</f>
        <v>7.0263993627420376E-2</v>
      </c>
      <c r="AN79" s="63">
        <f>AN$4*投入係数表!AN79</f>
        <v>0.15388433854554479</v>
      </c>
      <c r="AO79" s="63">
        <f>AO$4*投入係数表!AO79</f>
        <v>5.1833260584897421E-2</v>
      </c>
      <c r="AP79" s="63">
        <f>AP$4*投入係数表!AP79</f>
        <v>6.0182662513520765E-2</v>
      </c>
      <c r="AQ79" s="63">
        <f>AQ$4*投入係数表!AQ79</f>
        <v>0.12236078206763687</v>
      </c>
      <c r="AR79" s="63">
        <f>AR$4*投入係数表!AR79</f>
        <v>0.49123361238350971</v>
      </c>
      <c r="AS79" s="63">
        <f>AS$4*投入係数表!AS79</f>
        <v>0.14165329915418326</v>
      </c>
      <c r="AT79" s="63">
        <f>AT$4*投入係数表!AT79</f>
        <v>0.21864753794341496</v>
      </c>
      <c r="AU79" s="63">
        <f>AU$4*投入係数表!AU79</f>
        <v>0.17815339030071783</v>
      </c>
      <c r="AV79" s="63">
        <f>AV$4*投入係数表!AV79</f>
        <v>0.48496605237633372</v>
      </c>
      <c r="AW79" s="63">
        <f>AW$4*投入係数表!AW79</f>
        <v>0.39435186363058139</v>
      </c>
      <c r="AX79" s="63">
        <f>AX$4*投入係数表!AX79</f>
        <v>0.33648853742311691</v>
      </c>
      <c r="AY79" s="63">
        <f>AY$4*投入係数表!AY79</f>
        <v>0.11788352058368745</v>
      </c>
      <c r="AZ79" s="63">
        <f>AZ$4*投入係数表!AZ79</f>
        <v>0.16991198559146362</v>
      </c>
      <c r="BA79" s="63">
        <f>BA$4*投入係数表!BA79</f>
        <v>0.34693047838460495</v>
      </c>
      <c r="BB79" s="63">
        <f>BB$4*投入係数表!BB79</f>
        <v>0.14568138056663535</v>
      </c>
      <c r="BC79" s="63">
        <f>BC$4*投入係数表!BC79</f>
        <v>0.97420822817083674</v>
      </c>
      <c r="BD79" s="63">
        <f>BD$4*投入係数表!BD79</f>
        <v>0.17083436494181728</v>
      </c>
      <c r="BE79" s="63">
        <f>BE$4*投入係数表!BE79</f>
        <v>0</v>
      </c>
      <c r="BF79" s="63">
        <f>BF$4*投入係数表!BF79</f>
        <v>7.9397736295197308E-2</v>
      </c>
      <c r="BG79" s="63">
        <f>BG$4*投入係数表!BG79</f>
        <v>4.1015175614977542E-2</v>
      </c>
      <c r="BH79" s="63">
        <f>BH$4*投入係数表!BH79</f>
        <v>0.14293589036881305</v>
      </c>
      <c r="BI79" s="63">
        <f>BI$4*投入係数表!BI79</f>
        <v>0.1668120174889231</v>
      </c>
      <c r="BJ79" s="63">
        <f>BJ$4*投入係数表!BJ79</f>
        <v>0.20271849547816392</v>
      </c>
      <c r="BK79" s="63">
        <f>BK$4*投入係数表!BK79</f>
        <v>0.17707229925218573</v>
      </c>
      <c r="BL79" s="63">
        <f>BL$4*投入係数表!BL79</f>
        <v>0.13815438776801567</v>
      </c>
      <c r="BM79" s="63">
        <f>BM$4*投入係数表!BM79</f>
        <v>0.15740613079645205</v>
      </c>
      <c r="BN79" s="63">
        <f>BN$4*投入係数表!BN79</f>
        <v>0.13731432748090902</v>
      </c>
      <c r="BO79" s="63">
        <f>BO$4*投入係数表!BO79</f>
        <v>8.6837749093178707E-2</v>
      </c>
      <c r="BP79" s="63">
        <f>BP$4*投入係数表!BP79</f>
        <v>6.7470584236254794E-2</v>
      </c>
      <c r="BQ79" s="63">
        <f>BQ$4*投入係数表!BQ79</f>
        <v>5.5799856061734932E-2</v>
      </c>
      <c r="BR79" s="63">
        <f>BR$4*投入係数表!BR79</f>
        <v>0.20926517571884987</v>
      </c>
      <c r="BS79" s="63">
        <f>BS$4*投入係数表!BS79</f>
        <v>1.3139555795342146</v>
      </c>
      <c r="BT79" s="63">
        <f>BT$4*投入係数表!BT79</f>
        <v>0.46447380080725176</v>
      </c>
      <c r="BU79" s="63">
        <f>BU$4*投入係数表!BU79</f>
        <v>1.1739625318798883</v>
      </c>
      <c r="BV79" s="63">
        <f>BV$4*投入係数表!BV79</f>
        <v>7.8098264897116965E-2</v>
      </c>
      <c r="BW79" s="63">
        <f>BW$4*投入係数表!BW79</f>
        <v>9.651882215520621E-3</v>
      </c>
      <c r="BX79" s="63">
        <f>BX$4*投入係数表!BX79</f>
        <v>9.3274185063445107E-5</v>
      </c>
      <c r="BY79" s="63">
        <f>BY$4*投入係数表!BY79</f>
        <v>3.1641415246449603E-2</v>
      </c>
      <c r="BZ79" s="63">
        <f>BZ$4*投入係数表!BZ79</f>
        <v>0.14207097559839496</v>
      </c>
      <c r="CA79" s="63">
        <f>CA$4*投入係数表!CA79</f>
        <v>0.24222816731993613</v>
      </c>
      <c r="CB79" s="63">
        <f>CB$4*投入係数表!CB79</f>
        <v>7.5164784334888018E-2</v>
      </c>
      <c r="CC79" s="63">
        <f>CC$4*投入係数表!CC79</f>
        <v>0.62357715530040581</v>
      </c>
      <c r="CD79" s="63">
        <f>CD$4*投入係数表!CD79</f>
        <v>0.18163804491413474</v>
      </c>
      <c r="CE79" s="63">
        <f>CE$4*投入係数表!CE79</f>
        <v>0.15163688954465107</v>
      </c>
      <c r="CF79" s="63">
        <f>CF$4*投入係数表!CF79</f>
        <v>0.22305959805959805</v>
      </c>
      <c r="CG79" s="63">
        <f>CG$4*投入係数表!CG79</f>
        <v>0.20297200216503469</v>
      </c>
      <c r="CH79" s="63">
        <f>CH$4*投入係数表!CH79</f>
        <v>0.51628609805238423</v>
      </c>
      <c r="CI79" s="63">
        <f>CI$4*投入係数表!CI79</f>
        <v>7.9253124620798449E-2</v>
      </c>
      <c r="CJ79" s="63">
        <f>CJ$4*投入係数表!CJ79</f>
        <v>0.32881002087682676</v>
      </c>
      <c r="CK79" s="63">
        <f>CK$4*投入係数表!CK79</f>
        <v>0.22435376361567227</v>
      </c>
      <c r="CL79" s="63">
        <f>CL$4*投入係数表!CL79</f>
        <v>0.68123793102599306</v>
      </c>
      <c r="CM79" s="63">
        <f>CM$4*投入係数表!CM79</f>
        <v>0.43973481943135434</v>
      </c>
      <c r="CN79" s="63">
        <f>CN$4*投入係数表!CN79</f>
        <v>0.65310116986853128</v>
      </c>
      <c r="CO79" s="63">
        <f>CO$4*投入係数表!CO79</f>
        <v>0.16374099907261297</v>
      </c>
      <c r="CP79" s="63">
        <f>CP$4*投入係数表!CP79</f>
        <v>0.30567547978445153</v>
      </c>
      <c r="CQ79" s="63">
        <f>CQ$4*投入係数表!CQ79</f>
        <v>0.1166046074126022</v>
      </c>
      <c r="CR79" s="63">
        <f>CR$4*投入係数表!CR79</f>
        <v>7.7041422604887236E-2</v>
      </c>
      <c r="CS79" s="63">
        <f>CS$4*投入係数表!CS79</f>
        <v>0.43449010483825756</v>
      </c>
      <c r="CT79" s="63">
        <f>CT$4*投入係数表!CT79</f>
        <v>7.7062086805258251E-2</v>
      </c>
      <c r="CU79" s="63">
        <f>CU$4*投入係数表!CU79</f>
        <v>5.0270202337564414E-2</v>
      </c>
      <c r="CV79" s="63">
        <f>CV$4*投入係数表!CV79</f>
        <v>8.5746693445164779E-2</v>
      </c>
      <c r="CW79" s="63">
        <f>CW$4*投入係数表!CW79</f>
        <v>0.18252686804423129</v>
      </c>
      <c r="CX79" s="63">
        <f>CX$4*投入係数表!CX79</f>
        <v>0.13816521788091804</v>
      </c>
      <c r="CY79" s="63">
        <f>CY$4*投入係数表!CY79</f>
        <v>0.22944585028923736</v>
      </c>
      <c r="CZ79" s="63">
        <f>CZ$4*投入係数表!CZ79</f>
        <v>0.18819068102387049</v>
      </c>
      <c r="DA79" s="63">
        <f>DA$4*投入係数表!DA79</f>
        <v>0.23474760294686325</v>
      </c>
      <c r="DB79" s="63">
        <f>DB$4*投入係数表!DB79</f>
        <v>0.28111680957610813</v>
      </c>
      <c r="DC79" s="63">
        <f>DC$4*投入係数表!DC79</f>
        <v>6.3119593064270604E-2</v>
      </c>
      <c r="DD79" s="63">
        <f>DD$4*投入係数表!DD79</f>
        <v>1.5411558669001753</v>
      </c>
      <c r="DE79" s="345">
        <f t="shared" si="2"/>
        <v>23.806660593806779</v>
      </c>
    </row>
    <row r="80" spans="1:109" s="1" customFormat="1" ht="12">
      <c r="A80" s="30" t="s">
        <v>269</v>
      </c>
      <c r="B80" s="30" t="s">
        <v>476</v>
      </c>
      <c r="C80" s="63">
        <f>C$4*投入係数表!C80</f>
        <v>0.9207059408401691</v>
      </c>
      <c r="D80" s="63">
        <f>D$4*投入係数表!D80</f>
        <v>4.5934062394304949</v>
      </c>
      <c r="E80" s="63">
        <f>E$4*投入係数表!E80</f>
        <v>0.71045433554758275</v>
      </c>
      <c r="F80" s="63">
        <f>F$4*投入係数表!F80</f>
        <v>2.9733234531307891</v>
      </c>
      <c r="G80" s="63">
        <f>G$4*投入係数表!G80</f>
        <v>1.1690549412200921</v>
      </c>
      <c r="H80" s="63">
        <f>H$4*投入係数表!H80</f>
        <v>0</v>
      </c>
      <c r="I80" s="63">
        <f>I$4*投入係数表!I80</f>
        <v>1.0766442809934975</v>
      </c>
      <c r="J80" s="63">
        <f>J$4*投入係数表!J80</f>
        <v>1.9384600252879185</v>
      </c>
      <c r="K80" s="63">
        <f>K$4*投入係数表!K80</f>
        <v>1.1617162114824791</v>
      </c>
      <c r="L80" s="63">
        <f>L$4*投入係数表!L80</f>
        <v>2.6034378509112894</v>
      </c>
      <c r="M80" s="63">
        <f>M$4*投入係数表!M80</f>
        <v>0</v>
      </c>
      <c r="N80" s="63">
        <f>N$4*投入係数表!N80</f>
        <v>0.95570388349514557</v>
      </c>
      <c r="O80" s="63">
        <f>O$4*投入係数表!O80</f>
        <v>1.1998743587058947</v>
      </c>
      <c r="P80" s="63">
        <f>P$4*投入係数表!P80</f>
        <v>2.1080628478549968</v>
      </c>
      <c r="Q80" s="63">
        <f>Q$4*投入係数表!Q80</f>
        <v>2.0209217216698514</v>
      </c>
      <c r="R80" s="63">
        <f>R$4*投入係数表!R80</f>
        <v>2.6657876846377286</v>
      </c>
      <c r="S80" s="63">
        <f>S$4*投入係数表!S80</f>
        <v>2.3719393120024033</v>
      </c>
      <c r="T80" s="63">
        <f>T$4*投入係数表!T80</f>
        <v>1.3857757562867101</v>
      </c>
      <c r="U80" s="63">
        <f>U$4*投入係数表!U80</f>
        <v>1.2461805763585165</v>
      </c>
      <c r="V80" s="63">
        <f>V$4*投入係数表!V80</f>
        <v>0.94095571222969165</v>
      </c>
      <c r="W80" s="63">
        <f>W$4*投入係数表!W80</f>
        <v>1.6016492229622581</v>
      </c>
      <c r="X80" s="63">
        <f>X$4*投入係数表!X80</f>
        <v>1.1455691023647818</v>
      </c>
      <c r="Y80" s="63">
        <f>Y$4*投入係数表!Y80</f>
        <v>1.1626597889608727</v>
      </c>
      <c r="Z80" s="63">
        <f>Z$4*投入係数表!Z80</f>
        <v>1.7834299978886969</v>
      </c>
      <c r="AA80" s="63">
        <f>AA$4*投入係数表!AA80</f>
        <v>1.0688635996658264</v>
      </c>
      <c r="AB80" s="63">
        <f>AB$4*投入係数表!AB80</f>
        <v>1.7056333936376722</v>
      </c>
      <c r="AC80" s="63">
        <f>AC$4*投入係数表!AC80</f>
        <v>0.26733546466762209</v>
      </c>
      <c r="AD80" s="63">
        <f>AD$4*投入係数表!AD80</f>
        <v>1.0935200690110114</v>
      </c>
      <c r="AE80" s="63">
        <f>AE$4*投入係数表!AE80</f>
        <v>0.95929027633697217</v>
      </c>
      <c r="AF80" s="63">
        <f>AF$4*投入係数表!AF80</f>
        <v>1.0307696036060778</v>
      </c>
      <c r="AG80" s="63">
        <f>AG$4*投入係数表!AG80</f>
        <v>1.2250070402703463</v>
      </c>
      <c r="AH80" s="63">
        <f>AH$4*投入係数表!AH80</f>
        <v>1.6216273884331025</v>
      </c>
      <c r="AI80" s="63">
        <f>AI$4*投入係数表!AI80</f>
        <v>3.1692242329829958</v>
      </c>
      <c r="AJ80" s="63">
        <f>AJ$4*投入係数表!AJ80</f>
        <v>1.9304316153706065</v>
      </c>
      <c r="AK80" s="63">
        <f>AK$4*投入係数表!AK80</f>
        <v>2.0698254364089776</v>
      </c>
      <c r="AL80" s="63">
        <f>AL$4*投入係数表!AL80</f>
        <v>0.872032424867629</v>
      </c>
      <c r="AM80" s="63">
        <f>AM$4*投入係数表!AM80</f>
        <v>0.73786462964942778</v>
      </c>
      <c r="AN80" s="63">
        <f>AN$4*投入係数表!AN80</f>
        <v>1.5872424919334822</v>
      </c>
      <c r="AO80" s="63">
        <f>AO$4*投入係数表!AO80</f>
        <v>2.1742688782191184</v>
      </c>
      <c r="AP80" s="63">
        <f>AP$4*投入係数表!AP80</f>
        <v>0.82141201538724284</v>
      </c>
      <c r="AQ80" s="63">
        <f>AQ$4*投入係数表!AQ80</f>
        <v>1.1298846684543491</v>
      </c>
      <c r="AR80" s="63">
        <f>AR$4*投入係数表!AR80</f>
        <v>1.4744906018006634</v>
      </c>
      <c r="AS80" s="63">
        <f>AS$4*投入係数表!AS80</f>
        <v>1.082817357120667</v>
      </c>
      <c r="AT80" s="63">
        <f>AT$4*投入係数表!AT80</f>
        <v>1.0495638176342299</v>
      </c>
      <c r="AU80" s="63">
        <f>AU$4*投入係数表!AU80</f>
        <v>0.78941180422587265</v>
      </c>
      <c r="AV80" s="63">
        <f>AV$4*投入係数表!AV80</f>
        <v>1.042570191892735</v>
      </c>
      <c r="AW80" s="63">
        <f>AW$4*投入係数表!AW80</f>
        <v>0.96725243971141439</v>
      </c>
      <c r="AX80" s="63">
        <f>AX$4*投入係数表!AX80</f>
        <v>0.89863407620416957</v>
      </c>
      <c r="AY80" s="63">
        <f>AY$4*投入係数表!AY80</f>
        <v>0.89014086971355832</v>
      </c>
      <c r="AZ80" s="63">
        <f>AZ$4*投入係数表!AZ80</f>
        <v>0.94810887960036694</v>
      </c>
      <c r="BA80" s="63">
        <f>BA$4*投入係数表!BA80</f>
        <v>0.69115056240683026</v>
      </c>
      <c r="BB80" s="63">
        <f>BB$4*投入係数表!BB80</f>
        <v>1.3043677838793768</v>
      </c>
      <c r="BC80" s="63">
        <f>BC$4*投入係数表!BC80</f>
        <v>0.81351850502851719</v>
      </c>
      <c r="BD80" s="63">
        <f>BD$4*投入係数表!BD80</f>
        <v>1.0200544689279525</v>
      </c>
      <c r="BE80" s="63">
        <f>BE$4*投入係数表!BE80</f>
        <v>0</v>
      </c>
      <c r="BF80" s="63">
        <f>BF$4*投入係数表!BF80</f>
        <v>1.055352392653681</v>
      </c>
      <c r="BG80" s="63">
        <f>BG$4*投入係数表!BG80</f>
        <v>0.75327871312385586</v>
      </c>
      <c r="BH80" s="63">
        <f>BH$4*投入係数表!BH80</f>
        <v>1.0114476905918701</v>
      </c>
      <c r="BI80" s="63">
        <f>BI$4*投入係数表!BI80</f>
        <v>0.74187449883231593</v>
      </c>
      <c r="BJ80" s="63">
        <f>BJ$4*投入係数表!BJ80</f>
        <v>1.6437728114493251</v>
      </c>
      <c r="BK80" s="63">
        <f>BK$4*投入係数表!BK80</f>
        <v>38.519549098037977</v>
      </c>
      <c r="BL80" s="63">
        <f>BL$4*投入係数表!BL80</f>
        <v>2.0210232436847817</v>
      </c>
      <c r="BM80" s="63">
        <f>BM$4*投入係数表!BM80</f>
        <v>2.0301944023162828</v>
      </c>
      <c r="BN80" s="63">
        <f>BN$4*投入係数表!BN80</f>
        <v>1.9621575169655063</v>
      </c>
      <c r="BO80" s="63">
        <f>BO$4*投入係数表!BO80</f>
        <v>2.2559723566498722</v>
      </c>
      <c r="BP80" s="63">
        <f>BP$4*投入係数表!BP80</f>
        <v>1.3183700851335109</v>
      </c>
      <c r="BQ80" s="63">
        <f>BQ$4*投入係数表!BQ80</f>
        <v>2.4716799878254858</v>
      </c>
      <c r="BR80" s="63">
        <f>BR$4*投入係数表!BR80</f>
        <v>0.8855165069222577</v>
      </c>
      <c r="BS80" s="63">
        <f>BS$4*投入係数表!BS80</f>
        <v>2.2553052783023109</v>
      </c>
      <c r="BT80" s="63">
        <f>BT$4*投入係数表!BT80</f>
        <v>0.44855811916953503</v>
      </c>
      <c r="BU80" s="63">
        <f>BU$4*投入係数表!BU80</f>
        <v>0.8024629393639845</v>
      </c>
      <c r="BV80" s="63">
        <f>BV$4*投入係数表!BV80</f>
        <v>8.3688813143548341E-2</v>
      </c>
      <c r="BW80" s="63">
        <f>BW$4*投入係数表!BW80</f>
        <v>6.6578289568285098E-2</v>
      </c>
      <c r="BX80" s="63">
        <f>BX$4*投入係数表!BX80</f>
        <v>4.7569834382356997E-3</v>
      </c>
      <c r="BY80" s="63">
        <f>BY$4*投入係数表!BY80</f>
        <v>8.5835754126006886E-2</v>
      </c>
      <c r="BZ80" s="63">
        <f>BZ$4*投入係数表!BZ80</f>
        <v>0.35689648671009755</v>
      </c>
      <c r="CA80" s="63">
        <f>CA$4*投入係数表!CA80</f>
        <v>0.28826811008108838</v>
      </c>
      <c r="CB80" s="63">
        <f>CB$4*投入係数表!CB80</f>
        <v>0.42978838222256482</v>
      </c>
      <c r="CC80" s="63">
        <f>CC$4*投入係数表!CC80</f>
        <v>0.23507868949816887</v>
      </c>
      <c r="CD80" s="63">
        <f>CD$4*投入係数表!CD80</f>
        <v>0.21553222554404503</v>
      </c>
      <c r="CE80" s="63">
        <f>CE$4*投入係数表!CE80</f>
        <v>0.45666369625874687</v>
      </c>
      <c r="CF80" s="63">
        <f>CF$4*投入係数表!CF80</f>
        <v>7.5147262647262654</v>
      </c>
      <c r="CG80" s="63">
        <f>CG$4*投入係数表!CG80</f>
        <v>0.43645131132214732</v>
      </c>
      <c r="CH80" s="63">
        <f>CH$4*投入係数表!CH80</f>
        <v>0.57924781732706521</v>
      </c>
      <c r="CI80" s="63">
        <f>CI$4*投入係数表!CI80</f>
        <v>0.60482647736925133</v>
      </c>
      <c r="CJ80" s="63">
        <f>CJ$4*投入係数表!CJ80</f>
        <v>0.71503131524008356</v>
      </c>
      <c r="CK80" s="63">
        <f>CK$4*投入係数表!CK80</f>
        <v>1.6468866850918549</v>
      </c>
      <c r="CL80" s="63">
        <f>CL$4*投入係数表!CL80</f>
        <v>0.63019227470769801</v>
      </c>
      <c r="CM80" s="63">
        <f>CM$4*投入係数表!CM80</f>
        <v>0.30312550414780975</v>
      </c>
      <c r="CN80" s="63">
        <f>CN$4*投入係数表!CN80</f>
        <v>0.89041250876835698</v>
      </c>
      <c r="CO80" s="63">
        <f>CO$4*投入係数表!CO80</f>
        <v>0.7688449451465178</v>
      </c>
      <c r="CP80" s="63">
        <f>CP$4*投入係数表!CP80</f>
        <v>0.40651687517726026</v>
      </c>
      <c r="CQ80" s="63">
        <f>CQ$4*投入係数表!CQ80</f>
        <v>0.47031452631813297</v>
      </c>
      <c r="CR80" s="63">
        <f>CR$4*投入係数表!CR80</f>
        <v>0.34715331943474942</v>
      </c>
      <c r="CS80" s="63">
        <f>CS$4*投入係数表!CS80</f>
        <v>1.118461624712676</v>
      </c>
      <c r="CT80" s="63">
        <f>CT$4*投入係数表!CT80</f>
        <v>0.27580115277671374</v>
      </c>
      <c r="CU80" s="63">
        <f>CU$4*投入係数表!CU80</f>
        <v>0.31209417284571234</v>
      </c>
      <c r="CV80" s="63">
        <f>CV$4*投入係数表!CV80</f>
        <v>0.85517758098587882</v>
      </c>
      <c r="CW80" s="63">
        <f>CW$4*投入係数表!CW80</f>
        <v>0.30105776328273454</v>
      </c>
      <c r="CX80" s="63">
        <f>CX$4*投入係数表!CX80</f>
        <v>0.61286452445610984</v>
      </c>
      <c r="CY80" s="63">
        <f>CY$4*投入係数表!CY80</f>
        <v>1.4084495537690709</v>
      </c>
      <c r="CZ80" s="63">
        <f>CZ$4*投入係数表!CZ80</f>
        <v>0.31129285582895871</v>
      </c>
      <c r="DA80" s="63">
        <f>DA$4*投入係数表!DA80</f>
        <v>0.34902283521561084</v>
      </c>
      <c r="DB80" s="63">
        <f>DB$4*投入係数表!DB80</f>
        <v>1.4912289540237993</v>
      </c>
      <c r="DC80" s="63">
        <f>DC$4*投入係数表!DC80</f>
        <v>12.287899602717856</v>
      </c>
      <c r="DD80" s="63">
        <f>DD$4*投入係数表!DD80</f>
        <v>1.6478267791752903</v>
      </c>
      <c r="DE80" s="345">
        <f t="shared" si="2"/>
        <v>172.85653812749155</v>
      </c>
    </row>
    <row r="81" spans="1:109" s="1" customFormat="1" ht="12">
      <c r="A81" s="30" t="s">
        <v>270</v>
      </c>
      <c r="B81" s="30" t="s">
        <v>32</v>
      </c>
      <c r="C81" s="63">
        <f>C$4*投入係数表!C81</f>
        <v>0.22967934377330351</v>
      </c>
      <c r="D81" s="63">
        <f>D$4*投入係数表!D81</f>
        <v>0.54921161558408094</v>
      </c>
      <c r="E81" s="63">
        <f>E$4*投入係数表!E81</f>
        <v>6.0388618521544528E-2</v>
      </c>
      <c r="F81" s="63">
        <f>F$4*投入係数表!F81</f>
        <v>3.7050759540570584E-2</v>
      </c>
      <c r="G81" s="63">
        <f>G$4*投入係数表!G81</f>
        <v>0.20720190189535215</v>
      </c>
      <c r="H81" s="63">
        <f>H$4*投入係数表!H81</f>
        <v>0</v>
      </c>
      <c r="I81" s="63">
        <f>I$4*投入係数表!I81</f>
        <v>0.1385779767615393</v>
      </c>
      <c r="J81" s="63">
        <f>J$4*投入係数表!J81</f>
        <v>0.14352252682473557</v>
      </c>
      <c r="K81" s="63">
        <f>K$4*投入係数表!K81</f>
        <v>7.8514742652831968E-2</v>
      </c>
      <c r="L81" s="63">
        <f>L$4*投入係数表!L81</f>
        <v>0.41807031182517063</v>
      </c>
      <c r="M81" s="63">
        <f>M$4*投入係数表!M81</f>
        <v>0</v>
      </c>
      <c r="N81" s="63">
        <f>N$4*投入係数表!N81</f>
        <v>5.4611650485436897E-2</v>
      </c>
      <c r="O81" s="63">
        <f>O$4*投入係数表!O81</f>
        <v>3.7692388231598782E-2</v>
      </c>
      <c r="P81" s="63">
        <f>P$4*投入係数表!P81</f>
        <v>0.29552282913855094</v>
      </c>
      <c r="Q81" s="63">
        <f>Q$4*投入係数表!Q81</f>
        <v>0.10687566797292483</v>
      </c>
      <c r="R81" s="63">
        <f>R$4*投入係数表!R81</f>
        <v>0.26987495107228937</v>
      </c>
      <c r="S81" s="63">
        <f>S$4*投入係数表!S81</f>
        <v>0.1569776175454409</v>
      </c>
      <c r="T81" s="63">
        <f>T$4*投入係数表!T81</f>
        <v>8.5077142062466249E-2</v>
      </c>
      <c r="U81" s="63">
        <f>U$4*投入係数表!U81</f>
        <v>0.26361512192199388</v>
      </c>
      <c r="V81" s="63">
        <f>V$4*投入係数表!V81</f>
        <v>0.49826018837332164</v>
      </c>
      <c r="W81" s="63">
        <f>W$4*投入係数表!W81</f>
        <v>0.3171582619727244</v>
      </c>
      <c r="X81" s="63">
        <f>X$4*投入係数表!X81</f>
        <v>0.21237660956178261</v>
      </c>
      <c r="Y81" s="63">
        <f>Y$4*投入係数表!Y81</f>
        <v>0.22209258292650474</v>
      </c>
      <c r="Z81" s="63">
        <f>Z$4*投入係数表!Z81</f>
        <v>0.35022789652131797</v>
      </c>
      <c r="AA81" s="63">
        <f>AA$4*投入係数表!AA81</f>
        <v>9.4776082728989547E-2</v>
      </c>
      <c r="AB81" s="63">
        <f>AB$4*投入係数表!AB81</f>
        <v>0.20220661058803335</v>
      </c>
      <c r="AC81" s="63">
        <f>AC$4*投入係数表!AC81</f>
        <v>0.59530371513614821</v>
      </c>
      <c r="AD81" s="63">
        <f>AD$4*投入係数表!AD81</f>
        <v>2.6589536712843151</v>
      </c>
      <c r="AE81" s="63">
        <f>AE$4*投入係数表!AE81</f>
        <v>4.7632460605894059E-2</v>
      </c>
      <c r="AF81" s="63">
        <f>AF$4*投入係数表!AF81</f>
        <v>6.8664119362473852E-2</v>
      </c>
      <c r="AG81" s="63">
        <f>AG$4*投入係数表!AG81</f>
        <v>8.0460232530072007E-2</v>
      </c>
      <c r="AH81" s="63">
        <f>AH$4*投入係数表!AH81</f>
        <v>0.21657260516573673</v>
      </c>
      <c r="AI81" s="63">
        <f>AI$4*投入係数表!AI81</f>
        <v>0.84971221056677826</v>
      </c>
      <c r="AJ81" s="63">
        <f>AJ$4*投入係数表!AJ81</f>
        <v>0.20032780914223275</v>
      </c>
      <c r="AK81" s="63">
        <f>AK$4*投入係数表!AK81</f>
        <v>0.47693266832917702</v>
      </c>
      <c r="AL81" s="63">
        <f>AL$4*投入係数表!AL81</f>
        <v>0.45083366480105741</v>
      </c>
      <c r="AM81" s="63">
        <f>AM$4*投入係数表!AM81</f>
        <v>0.17043807776994321</v>
      </c>
      <c r="AN81" s="63">
        <f>AN$4*投入係数表!AN81</f>
        <v>0.35182427401340283</v>
      </c>
      <c r="AO81" s="63">
        <f>AO$4*投入係数表!AO81</f>
        <v>0.57944129201222172</v>
      </c>
      <c r="AP81" s="63">
        <f>AP$4*投入係数表!AP81</f>
        <v>1.1638025683357867</v>
      </c>
      <c r="AQ81" s="63">
        <f>AQ$4*投入係数表!AQ81</f>
        <v>6.8339798495222717E-2</v>
      </c>
      <c r="AR81" s="63">
        <f>AR$4*投入係数表!AR81</f>
        <v>0.26694045174537989</v>
      </c>
      <c r="AS81" s="63">
        <f>AS$4*投入係数表!AS81</f>
        <v>0.17525932322938262</v>
      </c>
      <c r="AT81" s="63">
        <f>AT$4*投入係数表!AT81</f>
        <v>0.12796166342744389</v>
      </c>
      <c r="AU81" s="63">
        <f>AU$4*投入係数表!AU81</f>
        <v>0.10448267753657182</v>
      </c>
      <c r="AV81" s="63">
        <f>AV$4*投入係数表!AV81</f>
        <v>6.0674166905232932E-2</v>
      </c>
      <c r="AW81" s="63">
        <f>AW$4*投入係数表!AW81</f>
        <v>4.9975466589128971E-2</v>
      </c>
      <c r="AX81" s="63">
        <f>AX$4*投入係数表!AX81</f>
        <v>6.2904385334291879E-2</v>
      </c>
      <c r="AY81" s="63">
        <f>AY$4*投入係数表!AY81</f>
        <v>8.7155070412986008E-2</v>
      </c>
      <c r="AZ81" s="63">
        <f>AZ$4*投入係数表!AZ81</f>
        <v>8.2690499654512292E-2</v>
      </c>
      <c r="BA81" s="63">
        <f>BA$4*投入係数表!BA81</f>
        <v>3.7042056285856259E-2</v>
      </c>
      <c r="BB81" s="63">
        <f>BB$4*投入係数表!BB81</f>
        <v>9.8087297694948505E-2</v>
      </c>
      <c r="BC81" s="63">
        <f>BC$4*投入係数表!BC81</f>
        <v>4.02795572676748E-2</v>
      </c>
      <c r="BD81" s="63">
        <f>BD$4*投入係数表!BD81</f>
        <v>4.3740199719402489E-2</v>
      </c>
      <c r="BE81" s="63">
        <f>BE$4*投入係数表!BE81</f>
        <v>0</v>
      </c>
      <c r="BF81" s="63">
        <f>BF$4*投入係数表!BF81</f>
        <v>0.2306591171203542</v>
      </c>
      <c r="BG81" s="63">
        <f>BG$4*投入係数表!BG81</f>
        <v>0.12537972383115087</v>
      </c>
      <c r="BH81" s="63">
        <f>BH$4*投入係数表!BH81</f>
        <v>0.14453831066442757</v>
      </c>
      <c r="BI81" s="63">
        <f>BI$4*投入係数表!BI81</f>
        <v>9.6868031208479907E-2</v>
      </c>
      <c r="BJ81" s="63">
        <f>BJ$4*投入係数表!BJ81</f>
        <v>0.10158399108218415</v>
      </c>
      <c r="BK81" s="63">
        <f>BK$4*投入係数表!BK81</f>
        <v>10.687578062006924</v>
      </c>
      <c r="BL81" s="63">
        <f>BL$4*投入係数表!BL81</f>
        <v>9.855843901840397E-2</v>
      </c>
      <c r="BM81" s="63">
        <f>BM$4*投入係数表!BM81</f>
        <v>8.3873339767452551E-2</v>
      </c>
      <c r="BN81" s="63">
        <f>BN$4*投入係数表!BN81</f>
        <v>0.19297403260680088</v>
      </c>
      <c r="BO81" s="63">
        <f>BO$4*投入係数表!BO81</f>
        <v>0.25101536847246975</v>
      </c>
      <c r="BP81" s="63">
        <f>BP$4*投入係数表!BP81</f>
        <v>0.67932360097947786</v>
      </c>
      <c r="BQ81" s="63">
        <f>BQ$4*投入係数表!BQ81</f>
        <v>0.52470887376233699</v>
      </c>
      <c r="BR81" s="63">
        <f>BR$4*投入係数表!BR81</f>
        <v>4.7390841320553781E-2</v>
      </c>
      <c r="BS81" s="63">
        <f>BS$4*投入係数表!BS81</f>
        <v>6.4067979498246566E-2</v>
      </c>
      <c r="BT81" s="63">
        <f>BT$4*投入係数表!BT81</f>
        <v>2.9468336307388109E-2</v>
      </c>
      <c r="BU81" s="63">
        <f>BU$4*投入係数表!BU81</f>
        <v>2.7137249831136551E-2</v>
      </c>
      <c r="BV81" s="63">
        <f>BV$4*投入係数表!BV81</f>
        <v>1.2028149257473548E-2</v>
      </c>
      <c r="BW81" s="63">
        <f>BW$4*投入係数表!BW81</f>
        <v>4.727452513724386E-3</v>
      </c>
      <c r="BX81" s="63">
        <f>BX$4*投入係数表!BX81</f>
        <v>1.8188466087371794E-3</v>
      </c>
      <c r="BY81" s="63">
        <f>BY$4*投入係数表!BY81</f>
        <v>7.4054376108711826E-3</v>
      </c>
      <c r="BZ81" s="63">
        <f>BZ$4*投入係数表!BZ81</f>
        <v>0.28769095292914637</v>
      </c>
      <c r="CA81" s="63">
        <f>CA$4*投入係数表!CA81</f>
        <v>24.360936560277068</v>
      </c>
      <c r="CB81" s="63">
        <f>CB$4*投入係数表!CB81</f>
        <v>0.21007593570519983</v>
      </c>
      <c r="CC81" s="63">
        <f>CC$4*投入係数表!CC81</f>
        <v>1.7321587647233495E-2</v>
      </c>
      <c r="CD81" s="63">
        <f>CD$4*投入係数表!CD81</f>
        <v>9.5598971007439335E-3</v>
      </c>
      <c r="CE81" s="63">
        <f>CE$4*投入係数表!CE81</f>
        <v>3.5352723766672027E-2</v>
      </c>
      <c r="CF81" s="63">
        <f>CF$4*投入係数表!CF81</f>
        <v>0.16675329175329176</v>
      </c>
      <c r="CG81" s="63">
        <f>CG$4*投入係数表!CG81</f>
        <v>1.0333120110219947E-2</v>
      </c>
      <c r="CH81" s="63">
        <f>CH$4*投入係数表!CH81</f>
        <v>1.6789791806581598E-2</v>
      </c>
      <c r="CI81" s="63">
        <f>CI$4*投入係数表!CI81</f>
        <v>4.171217085305181E-2</v>
      </c>
      <c r="CJ81" s="63">
        <f>CJ$4*投入係数表!CJ81</f>
        <v>1.0438413361169102E-2</v>
      </c>
      <c r="CK81" s="63">
        <f>CK$4*投入係数表!CK81</f>
        <v>6.5030076410339782E-2</v>
      </c>
      <c r="CL81" s="63">
        <f>CL$4*投入係数表!CL81</f>
        <v>2.3635287812972656E-2</v>
      </c>
      <c r="CM81" s="63">
        <f>CM$4*投入係数表!CM81</f>
        <v>2.4812327292522245E-2</v>
      </c>
      <c r="CN81" s="63">
        <f>CN$4*投入係数表!CN81</f>
        <v>4.6104586699251007E-2</v>
      </c>
      <c r="CO81" s="63">
        <f>CO$4*投入係数表!CO81</f>
        <v>2.2033487930847528E-2</v>
      </c>
      <c r="CP81" s="63">
        <f>CP$4*投入係数表!CP81</f>
        <v>3.3088582863265367E-2</v>
      </c>
      <c r="CQ81" s="63">
        <f>CQ$4*投入係数表!CQ81</f>
        <v>2.5046335721084004E-2</v>
      </c>
      <c r="CR81" s="63">
        <f>CR$4*投入係数表!CR81</f>
        <v>2.4746638776115288E-2</v>
      </c>
      <c r="CS81" s="63">
        <f>CS$4*投入係数表!CS81</f>
        <v>3.9244267533778104E-2</v>
      </c>
      <c r="CT81" s="63">
        <f>CT$4*投入係数表!CT81</f>
        <v>1.5322286265372983E-2</v>
      </c>
      <c r="CU81" s="63">
        <f>CU$4*投入係数表!CU81</f>
        <v>1.4662142348456286E-2</v>
      </c>
      <c r="CV81" s="63">
        <f>CV$4*投入係数表!CV81</f>
        <v>6.6391250507299923E-2</v>
      </c>
      <c r="CW81" s="63">
        <f>CW$4*投入係数表!CW81</f>
        <v>1.7851038439533624E-2</v>
      </c>
      <c r="CX81" s="63">
        <f>CX$4*投入係数表!CX81</f>
        <v>4.4611339942741558E-2</v>
      </c>
      <c r="CY81" s="63">
        <f>CY$4*投入係数表!CY81</f>
        <v>4.9662896751817849E-2</v>
      </c>
      <c r="CZ81" s="63">
        <f>CZ$4*投入係数表!CZ81</f>
        <v>2.9714318056400606E-2</v>
      </c>
      <c r="DA81" s="63">
        <f>DA$4*投入係数表!DA81</f>
        <v>4.2140541183703015E-2</v>
      </c>
      <c r="DB81" s="63">
        <f>DB$4*投入係数表!DB81</f>
        <v>5.0043494177825693E-2</v>
      </c>
      <c r="DC81" s="63">
        <f>DC$4*投入係数表!DC81</f>
        <v>0.26176066535476922</v>
      </c>
      <c r="DD81" s="63">
        <f>DD$4*投入係数表!DD81</f>
        <v>8.4912168975216265E-2</v>
      </c>
      <c r="DE81" s="345">
        <f t="shared" si="2"/>
        <v>53.804878743658072</v>
      </c>
    </row>
    <row r="82" spans="1:109" s="1" customFormat="1" ht="12">
      <c r="A82" s="30" t="s">
        <v>271</v>
      </c>
      <c r="B82" s="30" t="s">
        <v>33</v>
      </c>
      <c r="C82" s="63">
        <f>C$4*投入係数表!C82</f>
        <v>0</v>
      </c>
      <c r="D82" s="63">
        <f>D$4*投入係数表!D82</f>
        <v>0</v>
      </c>
      <c r="E82" s="63">
        <f>E$4*投入係数表!E82</f>
        <v>0.20603175730879897</v>
      </c>
      <c r="F82" s="63">
        <f>F$4*投入係数表!F82</f>
        <v>9.262689885142646E-3</v>
      </c>
      <c r="G82" s="63">
        <f>G$4*投入係数表!G82</f>
        <v>2.6172871818360269E-2</v>
      </c>
      <c r="H82" s="63">
        <f>H$4*投入係数表!H82</f>
        <v>0</v>
      </c>
      <c r="I82" s="63">
        <f>I$4*投入係数表!I82</f>
        <v>0.14923782112781153</v>
      </c>
      <c r="J82" s="63">
        <f>J$4*投入係数表!J82</f>
        <v>1.7730014585201782E-2</v>
      </c>
      <c r="K82" s="63">
        <f>K$4*投入係数表!K82</f>
        <v>2.8990058825661035E-2</v>
      </c>
      <c r="L82" s="63">
        <f>L$4*投入係数表!L82</f>
        <v>1.5548069448043534E-2</v>
      </c>
      <c r="M82" s="63">
        <f>M$4*投入係数表!M82</f>
        <v>0</v>
      </c>
      <c r="N82" s="63">
        <f>N$4*投入係数表!N82</f>
        <v>0.13652912621359223</v>
      </c>
      <c r="O82" s="63">
        <f>O$4*投入係数表!O82</f>
        <v>0.12773531567375143</v>
      </c>
      <c r="P82" s="63">
        <f>P$4*投入係数表!P82</f>
        <v>4.4328424370782646E-2</v>
      </c>
      <c r="Q82" s="63">
        <f>Q$4*投入係数表!Q82</f>
        <v>0.12630760760436571</v>
      </c>
      <c r="R82" s="63">
        <f>R$4*投入係数表!R82</f>
        <v>3.1588416664949902E-2</v>
      </c>
      <c r="S82" s="63">
        <f>S$4*投入係数表!S82</f>
        <v>6.3842571729007064E-2</v>
      </c>
      <c r="T82" s="63">
        <f>T$4*投入係数表!T82</f>
        <v>0.15461134470967425</v>
      </c>
      <c r="U82" s="63">
        <f>U$4*投入係数表!U82</f>
        <v>4.1938769396680849E-2</v>
      </c>
      <c r="V82" s="63">
        <f>V$4*投入係数表!V82</f>
        <v>5.556466451695178E-2</v>
      </c>
      <c r="W82" s="63">
        <f>W$4*投入係数表!W82</f>
        <v>3.1715826197272437E-2</v>
      </c>
      <c r="X82" s="63">
        <f>X$4*投入係数表!X82</f>
        <v>4.165705826781025E-2</v>
      </c>
      <c r="Y82" s="63">
        <f>Y$4*投入係数表!Y82</f>
        <v>5.2196874328349047E-2</v>
      </c>
      <c r="Z82" s="63">
        <f>Z$4*投入係数表!Z82</f>
        <v>4.5951887132229662E-2</v>
      </c>
      <c r="AA82" s="63">
        <f>AA$4*投入係数表!AA82</f>
        <v>0.47001916583006298</v>
      </c>
      <c r="AB82" s="63">
        <f>AB$4*投入係数表!AB82</f>
        <v>7.6590912092120378E-2</v>
      </c>
      <c r="AC82" s="63">
        <f>AC$4*投入係数表!AC82</f>
        <v>1.1024142872891633E-2</v>
      </c>
      <c r="AD82" s="63">
        <f>AD$4*投入係数表!AD82</f>
        <v>2.5371695336682397E-2</v>
      </c>
      <c r="AE82" s="63">
        <f>AE$4*投入係数表!AE82</f>
        <v>6.8013657692069879E-2</v>
      </c>
      <c r="AF82" s="63">
        <f>AF$4*投入係数表!AF82</f>
        <v>9.7745393445403936E-2</v>
      </c>
      <c r="AG82" s="63">
        <f>AG$4*投入係数表!AG82</f>
        <v>9.6552279036086416E-2</v>
      </c>
      <c r="AH82" s="63">
        <f>AH$4*投入係数表!AH82</f>
        <v>8.5348809917531715E-2</v>
      </c>
      <c r="AI82" s="63">
        <f>AI$4*投入係数表!AI82</f>
        <v>6.6763102258818291E-2</v>
      </c>
      <c r="AJ82" s="63">
        <f>AJ$4*投入係数表!AJ82</f>
        <v>7.2846476051720996E-2</v>
      </c>
      <c r="AK82" s="63">
        <f>AK$4*投入係数表!AK82</f>
        <v>6.8578553615960103E-2</v>
      </c>
      <c r="AL82" s="63">
        <f>AL$4*投入係数表!AL82</f>
        <v>8.9017394449596426E-3</v>
      </c>
      <c r="AM82" s="63">
        <f>AM$4*投入係数表!AM82</f>
        <v>3.1887617160729041E-2</v>
      </c>
      <c r="AN82" s="63">
        <f>AN$4*投入係数表!AN82</f>
        <v>4.6537602382725245E-2</v>
      </c>
      <c r="AO82" s="63">
        <f>AO$4*投入係数表!AO82</f>
        <v>2.6735050196420779E-2</v>
      </c>
      <c r="AP82" s="63">
        <f>AP$4*投入係数表!AP82</f>
        <v>1.6265584463113721E-2</v>
      </c>
      <c r="AQ82" s="63">
        <f>AQ$4*投入係数表!AQ82</f>
        <v>2.733591939808909E-2</v>
      </c>
      <c r="AR82" s="63">
        <f>AR$4*投入係数表!AR82</f>
        <v>0.13583951982309272</v>
      </c>
      <c r="AS82" s="63">
        <f>AS$4*投入係数表!AS82</f>
        <v>7.0338189924835828E-2</v>
      </c>
      <c r="AT82" s="63">
        <f>AT$4*投入係数表!AT82</f>
        <v>0.11627820720145987</v>
      </c>
      <c r="AU82" s="63">
        <f>AU$4*投入係数表!AU82</f>
        <v>9.3710073311625966E-2</v>
      </c>
      <c r="AV82" s="63">
        <f>AV$4*投入係数表!AV82</f>
        <v>0.10041147339950519</v>
      </c>
      <c r="AW82" s="63">
        <f>AW$4*投入係数表!AW82</f>
        <v>4.6795209624366216E-2</v>
      </c>
      <c r="AX82" s="63">
        <f>AX$4*投入係数表!AX82</f>
        <v>6.0907420720504826E-2</v>
      </c>
      <c r="AY82" s="63">
        <f>AY$4*投入係数表!AY82</f>
        <v>6.9439736150873413E-2</v>
      </c>
      <c r="AZ82" s="63">
        <f>AZ$4*投入係数表!AZ82</f>
        <v>0.13139860219073188</v>
      </c>
      <c r="BA82" s="63">
        <f>BA$4*投入係数表!BA82</f>
        <v>0.14997515471834486</v>
      </c>
      <c r="BB82" s="63">
        <f>BB$4*投入係数表!BB82</f>
        <v>7.2961487447966628E-2</v>
      </c>
      <c r="BC82" s="63">
        <f>BC$4*投入係数表!BC82</f>
        <v>0.10669797616650026</v>
      </c>
      <c r="BD82" s="63">
        <f>BD$4*投入係数表!BD82</f>
        <v>6.2721795824048854E-2</v>
      </c>
      <c r="BE82" s="63">
        <f>BE$4*投入係数表!BE82</f>
        <v>0</v>
      </c>
      <c r="BF82" s="63">
        <f>BF$4*投入係数表!BF82</f>
        <v>4.0568186428203E-2</v>
      </c>
      <c r="BG82" s="63">
        <f>BG$4*投入係数表!BG82</f>
        <v>3.5346411505590404E-2</v>
      </c>
      <c r="BH82" s="63">
        <f>BH$4*投入係数表!BH82</f>
        <v>3.4291794326150211E-2</v>
      </c>
      <c r="BI82" s="63">
        <f>BI$4*投入係数表!BI82</f>
        <v>4.2434636027883943E-2</v>
      </c>
      <c r="BJ82" s="63">
        <f>BJ$4*投入係数表!BJ82</f>
        <v>0.1020334777683885</v>
      </c>
      <c r="BK82" s="63">
        <f>BK$4*投入係数表!BK82</f>
        <v>0</v>
      </c>
      <c r="BL82" s="63">
        <f>BL$4*投入係数表!BL82</f>
        <v>9.4915228237568029E-3</v>
      </c>
      <c r="BM82" s="63">
        <f>BM$4*投入係数表!BM82</f>
        <v>4.2128161527030958E-2</v>
      </c>
      <c r="BN82" s="63">
        <f>BN$4*投入係数表!BN82</f>
        <v>1.6208595448748728E-2</v>
      </c>
      <c r="BO82" s="63">
        <f>BO$4*投入係数表!BO82</f>
        <v>2.1257157330101039E-2</v>
      </c>
      <c r="BP82" s="63">
        <f>BP$4*投入係数表!BP82</f>
        <v>1.7829679104257444E-2</v>
      </c>
      <c r="BQ82" s="63">
        <f>BQ$4*投入係数表!BQ82</f>
        <v>1.6169276472434553E-2</v>
      </c>
      <c r="BR82" s="63">
        <f>BR$4*投入係数表!BR82</f>
        <v>9.2119275825346111E-2</v>
      </c>
      <c r="BS82" s="63">
        <f>BS$4*投入係数表!BS82</f>
        <v>0.38721787609027963</v>
      </c>
      <c r="BT82" s="63">
        <f>BT$4*投入係数表!BT82</f>
        <v>0.30635949632775183</v>
      </c>
      <c r="BU82" s="63">
        <f>BU$4*投入係数表!BU82</f>
        <v>0.11322783550232836</v>
      </c>
      <c r="BV82" s="63">
        <f>BV$4*投入係数表!BV82</f>
        <v>2.7444509573390344E-2</v>
      </c>
      <c r="BW82" s="63">
        <f>BW$4*投入係数表!BW82</f>
        <v>9.8488594035924699E-3</v>
      </c>
      <c r="BX82" s="63">
        <f>BX$4*投入係数表!BX82</f>
        <v>0</v>
      </c>
      <c r="BY82" s="63">
        <f>BY$4*投入係数表!BY82</f>
        <v>4.0393296059297356E-3</v>
      </c>
      <c r="BZ82" s="63">
        <f>BZ$4*投入係数表!BZ82</f>
        <v>4.5582490999953422E-2</v>
      </c>
      <c r="CA82" s="63">
        <f>CA$4*投入係数表!CA82</f>
        <v>4.3966071465604842E-2</v>
      </c>
      <c r="CB82" s="63">
        <f>CB$4*投入係数表!CB82</f>
        <v>0.44520679952202902</v>
      </c>
      <c r="CC82" s="63">
        <f>CC$4*投入係数表!CC82</f>
        <v>0.21528258932990199</v>
      </c>
      <c r="CD82" s="63">
        <f>CD$4*投入係数表!CD82</f>
        <v>3.2156017520684144E-2</v>
      </c>
      <c r="CE82" s="63">
        <f>CE$4*投入係数表!CE82</f>
        <v>3.8274436474661444E-2</v>
      </c>
      <c r="CF82" s="63">
        <f>CF$4*投入係数表!CF82</f>
        <v>2.3280492030492028</v>
      </c>
      <c r="CG82" s="63">
        <f>CG$4*投入係数表!CG82</f>
        <v>0.12399744132263937</v>
      </c>
      <c r="CH82" s="63">
        <f>CH$4*投入係数表!CH82</f>
        <v>0.93812961719274679</v>
      </c>
      <c r="CI82" s="63">
        <f>CI$4*投入係数表!CI82</f>
        <v>0.44480342191481614</v>
      </c>
      <c r="CJ82" s="63">
        <f>CJ$4*投入係数表!CJ82</f>
        <v>0.18789144050104384</v>
      </c>
      <c r="CK82" s="63">
        <f>CK$4*投入係数表!CK82</f>
        <v>1.6680214599252154</v>
      </c>
      <c r="CL82" s="63">
        <f>CL$4*投入係数表!CL82</f>
        <v>8.1738703686530426E-2</v>
      </c>
      <c r="CM82" s="63">
        <f>CM$4*投入係数表!CM82</f>
        <v>0.27953964170244644</v>
      </c>
      <c r="CN82" s="63">
        <f>CN$4*投入係数表!CN82</f>
        <v>0.35327993121082524</v>
      </c>
      <c r="CO82" s="63">
        <f>CO$4*投入係数表!CO82</f>
        <v>7.5062399332954721E-2</v>
      </c>
      <c r="CP82" s="63">
        <f>CP$4*投入係数表!CP82</f>
        <v>1.1029527621088457E-2</v>
      </c>
      <c r="CQ82" s="63">
        <f>CQ$4*投入係数表!CQ82</f>
        <v>1.4192923575280937E-2</v>
      </c>
      <c r="CR82" s="63">
        <f>CR$4*投入係数表!CR82</f>
        <v>2.9182357047305766E-2</v>
      </c>
      <c r="CS82" s="63">
        <f>CS$4*投入係数表!CS82</f>
        <v>0.40421595559791446</v>
      </c>
      <c r="CT82" s="63">
        <f>CT$4*投入係数表!CT82</f>
        <v>0.16809449344070951</v>
      </c>
      <c r="CU82" s="63">
        <f>CU$4*投入係数表!CU82</f>
        <v>0.26601315403627834</v>
      </c>
      <c r="CV82" s="63">
        <f>CV$4*投入係数表!CV82</f>
        <v>5.2030760585658239E-2</v>
      </c>
      <c r="CW82" s="63">
        <f>CW$4*投入係数表!CW82</f>
        <v>0.22929658875580938</v>
      </c>
      <c r="CX82" s="63">
        <f>CX$4*投入係数表!CX82</f>
        <v>7.4929726311595043E-2</v>
      </c>
      <c r="CY82" s="63">
        <f>CY$4*投入係数表!CY82</f>
        <v>3.8227361315543995E-2</v>
      </c>
      <c r="CZ82" s="63">
        <f>CZ$4*投入係数表!CZ82</f>
        <v>0.10753753201364027</v>
      </c>
      <c r="DA82" s="63">
        <f>DA$4*投入係数表!DA82</f>
        <v>0.22111389844625345</v>
      </c>
      <c r="DB82" s="63">
        <f>DB$4*投入係数表!DB82</f>
        <v>0.16054221622148107</v>
      </c>
      <c r="DC82" s="63">
        <f>DC$4*投入係数表!DC82</f>
        <v>7.4258344781494828E-3</v>
      </c>
      <c r="DD82" s="63">
        <f>DD$4*投入係数表!DD82</f>
        <v>0.5774027490314706</v>
      </c>
      <c r="DE82" s="345">
        <f t="shared" si="2"/>
        <v>14.901166542224281</v>
      </c>
    </row>
    <row r="83" spans="1:109" s="1" customFormat="1" ht="12">
      <c r="A83" s="30" t="s">
        <v>272</v>
      </c>
      <c r="B83" s="30" t="s">
        <v>432</v>
      </c>
      <c r="C83" s="63">
        <f>C$4*投入係数表!C83</f>
        <v>8.0536912751677847E-2</v>
      </c>
      <c r="D83" s="63">
        <f>D$4*投入係数表!D83</f>
        <v>0.32695002335357309</v>
      </c>
      <c r="E83" s="63">
        <f>E$4*投入係数表!E83</f>
        <v>4.9731803488330791E-2</v>
      </c>
      <c r="F83" s="63">
        <f>F$4*投入係数表!F83</f>
        <v>1.8525379770285292E-2</v>
      </c>
      <c r="G83" s="63">
        <f>G$4*投入係数表!G83</f>
        <v>0.11123470522803114</v>
      </c>
      <c r="H83" s="63">
        <f>H$4*投入係数表!H83</f>
        <v>0</v>
      </c>
      <c r="I83" s="63">
        <f>I$4*投入係数表!I83</f>
        <v>5.3299221831361265E-2</v>
      </c>
      <c r="J83" s="63">
        <f>J$4*投入係数表!J83</f>
        <v>0.16138195757479284</v>
      </c>
      <c r="K83" s="63">
        <f>K$4*投入係数表!K83</f>
        <v>8.5460277579813254E-2</v>
      </c>
      <c r="L83" s="63">
        <f>L$4*投入係数表!L83</f>
        <v>0.19521464973654659</v>
      </c>
      <c r="M83" s="63">
        <f>M$4*投入係数表!M83</f>
        <v>0</v>
      </c>
      <c r="N83" s="63">
        <f>N$4*投入係数表!N83</f>
        <v>6.3713592233009708E-2</v>
      </c>
      <c r="O83" s="63">
        <f>O$4*投入係数表!O83</f>
        <v>7.7478798031619722E-2</v>
      </c>
      <c r="P83" s="63">
        <f>P$4*投入係数表!P83</f>
        <v>0.13791065359799046</v>
      </c>
      <c r="Q83" s="63">
        <f>Q$4*投入係数表!Q83</f>
        <v>0.132784920814846</v>
      </c>
      <c r="R83" s="63">
        <f>R$4*投入係数表!R83</f>
        <v>0.27468188404304267</v>
      </c>
      <c r="S83" s="63">
        <f>S$4*投入係数表!S83</f>
        <v>0.19828751689950427</v>
      </c>
      <c r="T83" s="63">
        <f>T$4*投入係数表!T83</f>
        <v>0.14643085028059097</v>
      </c>
      <c r="U83" s="63">
        <f>U$4*投入係数表!U83</f>
        <v>0.11383380264813374</v>
      </c>
      <c r="V83" s="63">
        <f>V$4*投入係数表!V83</f>
        <v>7.9247964147127939E-2</v>
      </c>
      <c r="W83" s="63">
        <f>W$4*投入係数表!W83</f>
        <v>0.17443704408499841</v>
      </c>
      <c r="X83" s="63">
        <f>X$4*投入係数表!X83</f>
        <v>0.10488652171002225</v>
      </c>
      <c r="Y83" s="63">
        <f>Y$4*投入係数表!Y83</f>
        <v>0.10951108927712445</v>
      </c>
      <c r="Z83" s="63">
        <f>Z$4*投入係数表!Z83</f>
        <v>0.16269451930600232</v>
      </c>
      <c r="AA83" s="63">
        <f>AA$4*投入係数表!AA83</f>
        <v>6.8098370553422119E-2</v>
      </c>
      <c r="AB83" s="63">
        <f>AB$4*投入係数表!AB83</f>
        <v>0.14162716072206744</v>
      </c>
      <c r="AC83" s="63">
        <f>AC$4*投入係数表!AC83</f>
        <v>7.1656928673795611E-2</v>
      </c>
      <c r="AD83" s="63">
        <f>AD$4*投入係数表!AD83</f>
        <v>8.8800933678388386E-2</v>
      </c>
      <c r="AE83" s="63">
        <f>AE$4*投入係数表!AE83</f>
        <v>6.3891617831944442E-2</v>
      </c>
      <c r="AF83" s="63">
        <f>AF$4*投入係数表!AF83</f>
        <v>6.381724034865216E-2</v>
      </c>
      <c r="AG83" s="63">
        <f>AG$4*投入係数表!AG83</f>
        <v>7.8448726716820211E-2</v>
      </c>
      <c r="AH83" s="63">
        <f>AH$4*投入係数表!AH83</f>
        <v>0.12802321487629759</v>
      </c>
      <c r="AI83" s="63">
        <f>AI$4*投入係数表!AI83</f>
        <v>0.30245708447555564</v>
      </c>
      <c r="AJ83" s="63">
        <f>AJ$4*投入係数表!AJ83</f>
        <v>0.14569295210344199</v>
      </c>
      <c r="AK83" s="63">
        <f>AK$4*投入係数表!AK83</f>
        <v>0.18703241895261846</v>
      </c>
      <c r="AL83" s="63">
        <f>AL$4*投入係数表!AL83</f>
        <v>8.4059463619492333E-2</v>
      </c>
      <c r="AM83" s="63">
        <f>AM$4*投入係数表!AM83</f>
        <v>5.0365131755802643E-2</v>
      </c>
      <c r="AN83" s="63">
        <f>AN$4*投入係数表!AN83</f>
        <v>0.11913626209977662</v>
      </c>
      <c r="AO83" s="63">
        <f>AO$4*投入係数表!AO83</f>
        <v>0.15168048886948932</v>
      </c>
      <c r="AP83" s="63">
        <f>AP$4*投入係数表!AP83</f>
        <v>6.3435779406143505E-2</v>
      </c>
      <c r="AQ83" s="63">
        <f>AQ$4*投入係数表!AQ83</f>
        <v>7.419749550909896E-2</v>
      </c>
      <c r="AR83" s="63">
        <f>AR$4*投入係数表!AR83</f>
        <v>8.9243405465171385E-2</v>
      </c>
      <c r="AS83" s="63">
        <f>AS$4*投入係数表!AS83</f>
        <v>7.0338189924835828E-2</v>
      </c>
      <c r="AT83" s="63">
        <f>AT$4*投入係数表!AT83</f>
        <v>5.6191860896399271E-2</v>
      </c>
      <c r="AU83" s="63">
        <f>AU$4*投入係数表!AU83</f>
        <v>5.0735490865874124E-2</v>
      </c>
      <c r="AV83" s="63">
        <f>AV$4*投入係数表!AV83</f>
        <v>6.2383298367352173E-2</v>
      </c>
      <c r="AW83" s="63">
        <f>AW$4*投入係数表!AW83</f>
        <v>6.0424882330492306E-2</v>
      </c>
      <c r="AX83" s="63">
        <f>AX$4*投入係数表!AX83</f>
        <v>5.1921079958463137E-2</v>
      </c>
      <c r="AY83" s="63">
        <f>AY$4*投入係数表!AY83</f>
        <v>5.5989204581491633E-2</v>
      </c>
      <c r="AZ83" s="63">
        <f>AZ$4*投入係数表!AZ83</f>
        <v>6.9097540807195199E-2</v>
      </c>
      <c r="BA83" s="63">
        <f>BA$4*投入係数表!BA83</f>
        <v>5.2400957672674706E-2</v>
      </c>
      <c r="BB83" s="63">
        <f>BB$4*投入係数表!BB83</f>
        <v>8.8906713181628197E-2</v>
      </c>
      <c r="BC83" s="63">
        <f>BC$4*投入係数表!BC83</f>
        <v>5.9133818116373645E-2</v>
      </c>
      <c r="BD83" s="63">
        <f>BD$4*投入係数表!BD83</f>
        <v>5.4468927952463476E-2</v>
      </c>
      <c r="BE83" s="63">
        <f>BE$4*投入係数表!BE83</f>
        <v>0</v>
      </c>
      <c r="BF83" s="63">
        <f>BF$4*投入係数表!BF83</f>
        <v>9.3886374305269804E-2</v>
      </c>
      <c r="BG83" s="63">
        <f>BG$4*投入係数表!BG83</f>
        <v>5.8688381367772748E-2</v>
      </c>
      <c r="BH83" s="63">
        <f>BH$4*投入係数表!BH83</f>
        <v>6.826310459317754E-2</v>
      </c>
      <c r="BI83" s="63">
        <f>BI$4*投入係数表!BI83</f>
        <v>5.209217388250581E-2</v>
      </c>
      <c r="BJ83" s="63">
        <f>BJ$4*投入係数表!BJ83</f>
        <v>0.10787680468904511</v>
      </c>
      <c r="BK83" s="63">
        <f>BK$4*投入係数表!BK83</f>
        <v>0.1422902404705064</v>
      </c>
      <c r="BL83" s="63">
        <f>BL$4*投入係数表!BL83</f>
        <v>0.11754148466591757</v>
      </c>
      <c r="BM83" s="63">
        <f>BM$4*投入係数表!BM83</f>
        <v>0.1164269191292492</v>
      </c>
      <c r="BN83" s="63">
        <f>BN$4*投入係数表!BN83</f>
        <v>0.11407181325251463</v>
      </c>
      <c r="BO83" s="63">
        <f>BO$4*投入係数表!BO83</f>
        <v>0.13930222250364085</v>
      </c>
      <c r="BP83" s="63">
        <f>BP$4*投入係数表!BP83</f>
        <v>0.12326850085749212</v>
      </c>
      <c r="BQ83" s="63">
        <f>BQ$4*投入係数表!BQ83</f>
        <v>0.19942107649335949</v>
      </c>
      <c r="BR83" s="63">
        <f>BR$4*投入係数表!BR83</f>
        <v>2.6624068157614485E-2</v>
      </c>
      <c r="BS83" s="63">
        <f>BS$4*投入係数表!BS83</f>
        <v>2.3041992626562362E-2</v>
      </c>
      <c r="BT83" s="63">
        <f>BT$4*投入係数表!BT83</f>
        <v>1.6992943931972624E-2</v>
      </c>
      <c r="BU83" s="63">
        <f>BU$4*投入係数表!BU83</f>
        <v>1.0973997580616348E-2</v>
      </c>
      <c r="BV83" s="63">
        <f>BV$4*投入係数表!BV83</f>
        <v>4.9129060347427155E-3</v>
      </c>
      <c r="BW83" s="63">
        <f>BW$4*投入係数表!BW83</f>
        <v>2.560703444934042E-3</v>
      </c>
      <c r="BX83" s="63">
        <f>BX$4*投入係数表!BX83</f>
        <v>5.1300801784894803E-4</v>
      </c>
      <c r="BY83" s="63">
        <f>BY$4*投入係数表!BY83</f>
        <v>2.1206480431131113E-2</v>
      </c>
      <c r="BZ83" s="63">
        <f>BZ$4*投入係数表!BZ83</f>
        <v>0.11778249499258037</v>
      </c>
      <c r="CA83" s="63">
        <f>CA$4*投入係数表!CA83</f>
        <v>3.0693295174101493E-2</v>
      </c>
      <c r="CB83" s="63">
        <f>CB$4*投入係数表!CB83</f>
        <v>8.480129514705316E-2</v>
      </c>
      <c r="CC83" s="63">
        <f>CC$4*投入係数表!CC83</f>
        <v>0.47758091655943785</v>
      </c>
      <c r="CD83" s="63">
        <f>CD$4*投入係数表!CD83</f>
        <v>8.6908155461308482E-3</v>
      </c>
      <c r="CE83" s="63">
        <f>CE$4*投入係数表!CE83</f>
        <v>2.2497187851518559E-2</v>
      </c>
      <c r="CF83" s="63">
        <f>CF$4*投入係数表!CF83</f>
        <v>1.0308385308385308</v>
      </c>
      <c r="CG83" s="63">
        <f>CG$4*投入係数表!CG83</f>
        <v>5.4125867244009251E-3</v>
      </c>
      <c r="CH83" s="63">
        <f>CH$4*投入係数表!CH83</f>
        <v>1.0493619879113498E-2</v>
      </c>
      <c r="CI83" s="63">
        <f>CI$4*投入係数表!CI83</f>
        <v>3.2611333576022326E-2</v>
      </c>
      <c r="CJ83" s="63">
        <f>CJ$4*投入係数表!CJ83</f>
        <v>5.2192066805845511E-3</v>
      </c>
      <c r="CK83" s="63">
        <f>CK$4*投入係数表!CK83</f>
        <v>0.1170541375386116</v>
      </c>
      <c r="CL83" s="63">
        <f>CL$4*投入係数表!CL83</f>
        <v>1.2310045735923258E-2</v>
      </c>
      <c r="CM83" s="63">
        <f>CM$4*投入係数表!CM83</f>
        <v>1.471757816590673E-2</v>
      </c>
      <c r="CN83" s="63">
        <f>CN$4*投入係数表!CN83</f>
        <v>3.9740456633403483E-2</v>
      </c>
      <c r="CO83" s="63">
        <f>CO$4*投入係数表!CO83</f>
        <v>6.0852037453958674E-2</v>
      </c>
      <c r="CP83" s="63">
        <f>CP$4*投入係数表!CP83</f>
        <v>2.9937289257240096E-2</v>
      </c>
      <c r="CQ83" s="63">
        <f>CQ$4*投入係数表!CQ83</f>
        <v>3.228194381828605E-2</v>
      </c>
      <c r="CR83" s="63">
        <f>CR$4*投入係数表!CR83</f>
        <v>2.6614309627142858E-2</v>
      </c>
      <c r="CS83" s="63">
        <f>CS$4*投入係数表!CS83</f>
        <v>3.9244267533778104E-2</v>
      </c>
      <c r="CT83" s="63">
        <f>CT$4*投入係数表!CT83</f>
        <v>1.0815731481439755E-2</v>
      </c>
      <c r="CU83" s="63">
        <f>CU$4*投入係数表!CU83</f>
        <v>7.9594487034476982E-2</v>
      </c>
      <c r="CV83" s="63">
        <f>CV$4*投入係数表!CV83</f>
        <v>5.8066328813594602E-2</v>
      </c>
      <c r="CW83" s="63">
        <f>CW$4*投入係数表!CW83</f>
        <v>1.187094056228986E-2</v>
      </c>
      <c r="CX83" s="63">
        <f>CX$4*投入係数表!CX83</f>
        <v>4.8509418190165583E-2</v>
      </c>
      <c r="CY83" s="63">
        <f>CY$4*投入係数表!CY83</f>
        <v>0.10961777539628215</v>
      </c>
      <c r="CZ83" s="63">
        <f>CZ$4*投入係数表!CZ83</f>
        <v>2.2167824581759182E-2</v>
      </c>
      <c r="DA83" s="63">
        <f>DA$4*投入係数表!DA83</f>
        <v>1.6856216473481206E-2</v>
      </c>
      <c r="DB83" s="63">
        <f>DB$4*投入係数表!DB83</f>
        <v>2.3510366392267102E-2</v>
      </c>
      <c r="DC83" s="63">
        <f>DC$4*投入係数表!DC83</f>
        <v>0.32302379979950246</v>
      </c>
      <c r="DD83" s="63">
        <f>DD$4*投入係数表!DD83</f>
        <v>1.6451732738948149E-2</v>
      </c>
      <c r="DE83" s="345">
        <f t="shared" si="2"/>
        <v>9.9217038953354546</v>
      </c>
    </row>
    <row r="84" spans="1:109" s="1" customFormat="1" ht="12">
      <c r="A84" s="30" t="s">
        <v>273</v>
      </c>
      <c r="B84" s="30" t="s">
        <v>34</v>
      </c>
      <c r="C84" s="63">
        <f>C$4*投入係数表!C84</f>
        <v>0.16505095699726574</v>
      </c>
      <c r="D84" s="63">
        <f>D$4*投入係数表!D84</f>
        <v>0.56531752806455249</v>
      </c>
      <c r="E84" s="63">
        <f>E$4*投入係数表!E84</f>
        <v>8.5254520265709927E-2</v>
      </c>
      <c r="F84" s="63">
        <f>F$4*投入係数表!F84</f>
        <v>4.6313449425713228E-2</v>
      </c>
      <c r="G84" s="63">
        <f>G$4*投入係数表!G84</f>
        <v>0.25300442757748259</v>
      </c>
      <c r="H84" s="63">
        <f>H$4*投入係数表!H84</f>
        <v>0</v>
      </c>
      <c r="I84" s="63">
        <f>I$4*投入係数表!I84</f>
        <v>5.862914401449739E-2</v>
      </c>
      <c r="J84" s="63">
        <f>J$4*投入係数表!J84</f>
        <v>0.72168924331662576</v>
      </c>
      <c r="K84" s="63">
        <f>K$4*投入係数表!K84</f>
        <v>0.19417299817604214</v>
      </c>
      <c r="L84" s="63">
        <f>L$4*投入係数表!L84</f>
        <v>2.145633583830008</v>
      </c>
      <c r="M84" s="63">
        <f>M$4*投入係数表!M84</f>
        <v>0</v>
      </c>
      <c r="N84" s="63">
        <f>N$4*投入係数表!N84</f>
        <v>0.2063106796116505</v>
      </c>
      <c r="O84" s="63">
        <f>O$4*投入係数表!O84</f>
        <v>0.23243639409485919</v>
      </c>
      <c r="P84" s="63">
        <f>P$4*投入係数表!P84</f>
        <v>0.21671674136827068</v>
      </c>
      <c r="Q84" s="63">
        <f>Q$4*投入係数表!Q84</f>
        <v>0.19431939631440878</v>
      </c>
      <c r="R84" s="63">
        <f>R$4*投入係数表!R84</f>
        <v>0.46146556519231169</v>
      </c>
      <c r="S84" s="63">
        <f>S$4*投入係数表!S84</f>
        <v>0.34174553101997895</v>
      </c>
      <c r="T84" s="63">
        <f>T$4*投入係数表!T84</f>
        <v>0.22987189345724054</v>
      </c>
      <c r="U84" s="63">
        <f>U$4*投入係数表!U84</f>
        <v>0.53921274938589658</v>
      </c>
      <c r="V84" s="63">
        <f>V$4*投入係数表!V84</f>
        <v>0.27509063416589241</v>
      </c>
      <c r="W84" s="63">
        <f>W$4*投入係数表!W84</f>
        <v>0.14272121788772599</v>
      </c>
      <c r="X84" s="63">
        <f>X$4*投入係数表!X84</f>
        <v>0.15137877424106047</v>
      </c>
      <c r="Y84" s="63">
        <f>Y$4*投入係数表!Y84</f>
        <v>0.24051500916003971</v>
      </c>
      <c r="Z84" s="63">
        <f>Z$4*投入係数表!Z84</f>
        <v>0.37382481153516561</v>
      </c>
      <c r="AA84" s="63">
        <f>AA$4*投入係数表!AA84</f>
        <v>0.12355993007631229</v>
      </c>
      <c r="AB84" s="63">
        <f>AB$4*投入係数表!AB84</f>
        <v>0.23934660028787619</v>
      </c>
      <c r="AC84" s="63">
        <f>AC$4*投入係数表!AC84</f>
        <v>0.71381325101973325</v>
      </c>
      <c r="AD84" s="63">
        <f>AD$4*投入係数表!AD84</f>
        <v>0.20424214746029329</v>
      </c>
      <c r="AE84" s="63">
        <f>AE$4*投入係数表!AE84</f>
        <v>0.19350687121144461</v>
      </c>
      <c r="AF84" s="63">
        <f>AF$4*投入係数表!AF84</f>
        <v>0.13813605189391798</v>
      </c>
      <c r="AG84" s="63">
        <f>AG$4*投入係数表!AG84</f>
        <v>0.38017459870459025</v>
      </c>
      <c r="AH84" s="63">
        <f>AH$4*投入係数表!AH84</f>
        <v>0.42461032933972026</v>
      </c>
      <c r="AI84" s="63">
        <f>AI$4*投入係数表!AI84</f>
        <v>0.39552080277572654</v>
      </c>
      <c r="AJ84" s="63">
        <f>AJ$4*投入係数表!AJ84</f>
        <v>0.47350209433618645</v>
      </c>
      <c r="AK84" s="63">
        <f>AK$4*投入係数表!AK84</f>
        <v>0.42861596009975067</v>
      </c>
      <c r="AL84" s="63">
        <f>AL$4*投入係数表!AL84</f>
        <v>0.13780794102766636</v>
      </c>
      <c r="AM84" s="63">
        <f>AM$4*投入係数表!AM84</f>
        <v>0.11537632023077736</v>
      </c>
      <c r="AN84" s="63">
        <f>AN$4*投入係数表!AN84</f>
        <v>0.25130305286671628</v>
      </c>
      <c r="AO84" s="63">
        <f>AO$4*投入係数表!AO84</f>
        <v>0.2919030990833697</v>
      </c>
      <c r="AP84" s="63">
        <f>AP$4*投入係数表!AP84</f>
        <v>0.42859815060304651</v>
      </c>
      <c r="AQ84" s="63">
        <f>AQ$4*投入係数表!AQ84</f>
        <v>0.43737471036942543</v>
      </c>
      <c r="AR84" s="63">
        <f>AR$4*投入係数表!AR84</f>
        <v>0.17295845837940294</v>
      </c>
      <c r="AS84" s="63">
        <f>AS$4*投入係数表!AS84</f>
        <v>0.19343002229329853</v>
      </c>
      <c r="AT84" s="63">
        <f>AT$4*投入係数表!AT84</f>
        <v>0.12211993531445187</v>
      </c>
      <c r="AU84" s="63">
        <f>AU$4*投入係数表!AU84</f>
        <v>9.7069272478544563E-2</v>
      </c>
      <c r="AV84" s="63">
        <f>AV$4*投入係数表!AV84</f>
        <v>0.13416681977636016</v>
      </c>
      <c r="AW84" s="63">
        <f>AW$4*投入係数表!AW84</f>
        <v>0.12403002162574737</v>
      </c>
      <c r="AX84" s="63">
        <f>AX$4*投入係数表!AX84</f>
        <v>0.1138269829858615</v>
      </c>
      <c r="AY84" s="63">
        <f>AY$4*投入係数表!AY84</f>
        <v>0.1493774481607765</v>
      </c>
      <c r="AZ84" s="63">
        <f>AZ$4*投入係数表!AZ84</f>
        <v>0.14838980074987823</v>
      </c>
      <c r="BA84" s="63">
        <f>BA$4*投入係数表!BA84</f>
        <v>0.11925735194470795</v>
      </c>
      <c r="BB84" s="63">
        <f>BB$4*投入係数表!BB84</f>
        <v>0.29836899668290984</v>
      </c>
      <c r="BC84" s="63">
        <f>BC$4*投入係数表!BC84</f>
        <v>0.11741062437598823</v>
      </c>
      <c r="BD84" s="63">
        <f>BD$4*投入係数表!BD84</f>
        <v>0.10976314269208549</v>
      </c>
      <c r="BE84" s="63">
        <f>BE$4*投入係数表!BE84</f>
        <v>0</v>
      </c>
      <c r="BF84" s="63">
        <f>BF$4*投入係数表!BF84</f>
        <v>0.12228410480501191</v>
      </c>
      <c r="BG84" s="63">
        <f>BG$4*投入係数表!BG84</f>
        <v>0.10003701369506718</v>
      </c>
      <c r="BH84" s="63">
        <f>BH$4*投入係数表!BH84</f>
        <v>0.12595023523529941</v>
      </c>
      <c r="BI84" s="63">
        <f>BI$4*投入係数表!BI84</f>
        <v>0.110037401010237</v>
      </c>
      <c r="BJ84" s="63">
        <f>BJ$4*投入係数表!BJ84</f>
        <v>0.22024847624013377</v>
      </c>
      <c r="BK84" s="63">
        <f>BK$4*投入係数表!BK84</f>
        <v>2.4632021628116552</v>
      </c>
      <c r="BL84" s="63">
        <f>BL$4*投入係数表!BL84</f>
        <v>0.13086796620634378</v>
      </c>
      <c r="BM84" s="63">
        <f>BM$4*投入係数表!BM84</f>
        <v>0.13672503331954591</v>
      </c>
      <c r="BN84" s="63">
        <f>BN$4*投入係数表!BN84</f>
        <v>0.13884344025909287</v>
      </c>
      <c r="BO84" s="63">
        <f>BO$4*投入係数表!BO84</f>
        <v>0.17367549818635741</v>
      </c>
      <c r="BP84" s="63">
        <f>BP$4*投入係数表!BP84</f>
        <v>1.0050038545457345</v>
      </c>
      <c r="BQ84" s="63">
        <f>BQ$4*投入係数表!BQ84</f>
        <v>1.9311188822274288</v>
      </c>
      <c r="BR84" s="63">
        <f>BR$4*投入係数表!BR84</f>
        <v>4.8455804046858363E-2</v>
      </c>
      <c r="BS84" s="63">
        <f>BS$4*投入係数表!BS84</f>
        <v>4.4397985792644548E-2</v>
      </c>
      <c r="BT84" s="63">
        <f>BT$4*投入係数表!BT84</f>
        <v>3.4854647778667772E-2</v>
      </c>
      <c r="BU84" s="63">
        <f>BU$4*投入係数表!BU84</f>
        <v>2.5776133852145371E-2</v>
      </c>
      <c r="BV84" s="63">
        <f>BV$4*投入係数表!BV84</f>
        <v>1.4399896998383822E-2</v>
      </c>
      <c r="BW84" s="63">
        <f>BW$4*投入係数表!BW84</f>
        <v>4.5304753256525361E-3</v>
      </c>
      <c r="BX84" s="63">
        <f>BX$4*投入係数表!BX84</f>
        <v>5.5964511038067064E-4</v>
      </c>
      <c r="BY84" s="63">
        <f>BY$4*投入係数表!BY84</f>
        <v>1.3801042820259932E-2</v>
      </c>
      <c r="BZ84" s="63">
        <f>BZ$4*投入係数表!BZ84</f>
        <v>2.8502920162987902E-2</v>
      </c>
      <c r="CA84" s="63">
        <f>CA$4*投入係数表!CA84</f>
        <v>2.7375101101225655E-2</v>
      </c>
      <c r="CB84" s="63">
        <f>CB$4*投入係数表!CB84</f>
        <v>9.8292410284084336E-2</v>
      </c>
      <c r="CC84" s="63">
        <f>CC$4*投入係数表!CC84</f>
        <v>1.2372562605166781E-2</v>
      </c>
      <c r="CD84" s="63">
        <f>CD$4*投入係数表!CD84</f>
        <v>1.7381631092261696E-2</v>
      </c>
      <c r="CE84" s="63">
        <f>CE$4*投入係数表!CE84</f>
        <v>4.9669116035820193E-2</v>
      </c>
      <c r="CF84" s="63">
        <f>CF$4*投入係数表!CF84</f>
        <v>1.5159390159390159E-2</v>
      </c>
      <c r="CG84" s="63">
        <f>CG$4*投入係数表!CG84</f>
        <v>1.5253653496038969E-2</v>
      </c>
      <c r="CH84" s="63">
        <f>CH$4*投入係数表!CH84</f>
        <v>0.10493619879113499</v>
      </c>
      <c r="CI84" s="63">
        <f>CI$4*投入係数表!CI84</f>
        <v>8.3045140152894076E-2</v>
      </c>
      <c r="CJ84" s="63">
        <f>CJ$4*投入係数表!CJ84</f>
        <v>2.0876826722338204E-2</v>
      </c>
      <c r="CK84" s="63">
        <f>CK$4*投入係数表!CK84</f>
        <v>0.20484474069257033</v>
      </c>
      <c r="CL84" s="63">
        <f>CL$4*投入係数表!CL84</f>
        <v>0.3589609336595222</v>
      </c>
      <c r="CM84" s="63">
        <f>CM$4*投入係数表!CM84</f>
        <v>3.3114550873290141E-2</v>
      </c>
      <c r="CN84" s="63">
        <f>CN$4*投入係数表!CN84</f>
        <v>8.400651686918742E-2</v>
      </c>
      <c r="CO84" s="63">
        <f>CO$4*投入係数表!CO84</f>
        <v>6.0802523997934302E-2</v>
      </c>
      <c r="CP84" s="63">
        <f>CP$4*投入係数表!CP84</f>
        <v>5.9874578514480192E-2</v>
      </c>
      <c r="CQ84" s="63">
        <f>CQ$4*投入係数表!CQ84</f>
        <v>6.3172424540956326E-2</v>
      </c>
      <c r="CR84" s="63">
        <f>CR$4*投入係数表!CR84</f>
        <v>4.5524476993796997E-2</v>
      </c>
      <c r="CS84" s="63">
        <f>CS$4*投入係数表!CS84</f>
        <v>7.4564108314178396E-2</v>
      </c>
      <c r="CT84" s="63">
        <f>CT$4*投入係数表!CT84</f>
        <v>1.6674252700552953E-2</v>
      </c>
      <c r="CU84" s="63">
        <f>CU$4*投入係数表!CU84</f>
        <v>3.7702651753173305E-2</v>
      </c>
      <c r="CV84" s="63">
        <f>CV$4*投入係数表!CV84</f>
        <v>8.5746693445164779E-2</v>
      </c>
      <c r="CW84" s="63">
        <f>CW$4*投入係数表!CW84</f>
        <v>1.6512210556568603E-2</v>
      </c>
      <c r="CX84" s="63">
        <f>CX$4*投入係数表!CX84</f>
        <v>7.9260924364288401E-2</v>
      </c>
      <c r="CY84" s="63">
        <f>CY$4*投入係数表!CY84</f>
        <v>0.2065747794166897</v>
      </c>
      <c r="CZ84" s="63">
        <f>CZ$4*投入係数表!CZ84</f>
        <v>3.3015908951556226E-2</v>
      </c>
      <c r="DA84" s="63">
        <f>DA$4*投入係数表!DA84</f>
        <v>2.6523752392095423E-2</v>
      </c>
      <c r="DB84" s="63">
        <f>DB$4*投入係数表!DB84</f>
        <v>3.4929687211368264E-2</v>
      </c>
      <c r="DC84" s="63">
        <f>DC$4*投入係数表!DC84</f>
        <v>0.41399027215683365</v>
      </c>
      <c r="DD84" s="63">
        <f>DD$4*投入係数表!DD84</f>
        <v>2.3881547524279574E-2</v>
      </c>
      <c r="DE84" s="345">
        <f t="shared" si="2"/>
        <v>24.395548223747706</v>
      </c>
    </row>
    <row r="85" spans="1:109" s="1" customFormat="1" ht="12">
      <c r="A85" s="30" t="s">
        <v>274</v>
      </c>
      <c r="B85" s="30" t="s">
        <v>477</v>
      </c>
      <c r="C85" s="63">
        <f>C$4*投入係数表!C85</f>
        <v>0.19487944320159084</v>
      </c>
      <c r="D85" s="63">
        <f>D$4*投入係数表!D85</f>
        <v>5.3149511185556213E-2</v>
      </c>
      <c r="E85" s="63">
        <f>E$4*投入係数表!E85</f>
        <v>0.18471812724237149</v>
      </c>
      <c r="F85" s="63">
        <f>F$4*投入係数表!F85</f>
        <v>9.2626898851426456E-2</v>
      </c>
      <c r="G85" s="63">
        <f>G$4*投入係数表!G85</f>
        <v>0.40567951318458417</v>
      </c>
      <c r="H85" s="63">
        <f>H$4*投入係数表!H85</f>
        <v>0</v>
      </c>
      <c r="I85" s="63">
        <f>I$4*投入係数表!I85</f>
        <v>1.6096364993071099</v>
      </c>
      <c r="J85" s="63">
        <f>J$4*投入係数表!J85</f>
        <v>0.1379576317359496</v>
      </c>
      <c r="K85" s="63">
        <f>K$4*投入係数表!K85</f>
        <v>0.20353437133849517</v>
      </c>
      <c r="L85" s="63">
        <f>L$4*投入係数表!L85</f>
        <v>0.1295672454003628</v>
      </c>
      <c r="M85" s="63">
        <f>M$4*投入係数表!M85</f>
        <v>0</v>
      </c>
      <c r="N85" s="63">
        <f>N$4*投入係数表!N85</f>
        <v>0.15473300970873788</v>
      </c>
      <c r="O85" s="63">
        <f>O$4*投入係数表!O85</f>
        <v>0.31200921369490103</v>
      </c>
      <c r="P85" s="63">
        <f>P$4*投入係数表!P85</f>
        <v>0.26843323646751716</v>
      </c>
      <c r="Q85" s="63">
        <f>Q$4*投入係数表!Q85</f>
        <v>0.16517148686724747</v>
      </c>
      <c r="R85" s="63">
        <f>R$4*投入係数表!R85</f>
        <v>0.39416850360176625</v>
      </c>
      <c r="S85" s="63">
        <f>S$4*投入係数表!S85</f>
        <v>5.6331680937359171E-2</v>
      </c>
      <c r="T85" s="63">
        <f>T$4*投入係数表!T85</f>
        <v>0.29367975000409025</v>
      </c>
      <c r="U85" s="63">
        <f>U$4*投入係数表!U85</f>
        <v>0.39542268288299082</v>
      </c>
      <c r="V85" s="63">
        <f>V$4*投入係数表!V85</f>
        <v>0.2249913464866736</v>
      </c>
      <c r="W85" s="63">
        <f>W$4*投入係数表!W85</f>
        <v>3.1715826197272437E-2</v>
      </c>
      <c r="X85" s="63">
        <f>X$4*投入係数表!X85</f>
        <v>9.3728381102573061E-2</v>
      </c>
      <c r="Y85" s="63">
        <f>Y$4*投入係数表!Y85</f>
        <v>8.392438617499258E-2</v>
      </c>
      <c r="Z85" s="63">
        <f>Z$4*投入係数表!Z85</f>
        <v>0.16890423378333064</v>
      </c>
      <c r="AA85" s="63">
        <f>AA$4*投入係数表!AA85</f>
        <v>0.12777220041982296</v>
      </c>
      <c r="AB85" s="63">
        <f>AB$4*投入係数表!AB85</f>
        <v>0.18421434891122057</v>
      </c>
      <c r="AC85" s="63">
        <f>AC$4*投入係数表!AC85</f>
        <v>5.5120714364458165E-3</v>
      </c>
      <c r="AD85" s="63">
        <f>AD$4*投入係数表!AD85</f>
        <v>2.9177449637184757E-2</v>
      </c>
      <c r="AE85" s="63">
        <f>AE$4*投入係数表!AE85</f>
        <v>0.21320106165426622</v>
      </c>
      <c r="AF85" s="63">
        <f>AF$4*投入係数表!AF85</f>
        <v>0.16560169963890753</v>
      </c>
      <c r="AG85" s="63">
        <f>AG$4*投入係数表!AG85</f>
        <v>0.22126563945769803</v>
      </c>
      <c r="AH85" s="63">
        <f>AH$4*投入係数表!AH85</f>
        <v>1.1511420737627089</v>
      </c>
      <c r="AI85" s="63">
        <f>AI$4*投入係数表!AI85</f>
        <v>0.29436458723206244</v>
      </c>
      <c r="AJ85" s="63">
        <f>AJ$4*投入係数表!AJ85</f>
        <v>0.49171371334911673</v>
      </c>
      <c r="AK85" s="63">
        <f>AK$4*投入係数表!AK85</f>
        <v>0.19794264339152118</v>
      </c>
      <c r="AL85" s="63">
        <f>AL$4*投入係数表!AL85</f>
        <v>2.9972945472902093E-2</v>
      </c>
      <c r="AM85" s="63">
        <f>AM$4*投入係数表!AM85</f>
        <v>0.52429175192175415</v>
      </c>
      <c r="AN85" s="63">
        <f>AN$4*投入係数表!AN85</f>
        <v>8.2526681558699425E-2</v>
      </c>
      <c r="AO85" s="63">
        <f>AO$4*投入係数表!AO85</f>
        <v>9.0571802706241822E-2</v>
      </c>
      <c r="AP85" s="63">
        <f>AP$4*投入係数表!AP85</f>
        <v>8.5394318431347038E-2</v>
      </c>
      <c r="AQ85" s="63">
        <f>AQ$4*投入係数表!AQ85</f>
        <v>9.0468876103199605E-2</v>
      </c>
      <c r="AR85" s="63">
        <f>AR$4*投入係数表!AR85</f>
        <v>0.1342599905228242</v>
      </c>
      <c r="AS85" s="63">
        <f>AS$4*投入係数表!AS85</f>
        <v>0.19089003210156835</v>
      </c>
      <c r="AT85" s="63">
        <f>AT$4*投入係数表!AT85</f>
        <v>0.23098007507084253</v>
      </c>
      <c r="AU85" s="63">
        <f>AU$4*投入係数表!AU85</f>
        <v>9.3825907765657635E-2</v>
      </c>
      <c r="AV85" s="63">
        <f>AV$4*投入係数表!AV85</f>
        <v>0.18928630942970556</v>
      </c>
      <c r="AW85" s="63">
        <f>AW$4*投入係数表!AW85</f>
        <v>6.9511330801243026E-2</v>
      </c>
      <c r="AX85" s="63">
        <f>AX$4*投入係数表!AX85</f>
        <v>6.4901349948078918E-2</v>
      </c>
      <c r="AY85" s="63">
        <f>AY$4*投入係数表!AY85</f>
        <v>0.72468839601864266</v>
      </c>
      <c r="AZ85" s="63">
        <f>AZ$4*投入係数表!AZ85</f>
        <v>5.8902821671707385E-2</v>
      </c>
      <c r="BA85" s="63">
        <f>BA$4*投入係数表!BA85</f>
        <v>0.11202963364502869</v>
      </c>
      <c r="BB85" s="63">
        <f>BB$4*投入係数表!BB85</f>
        <v>0.22758185819862436</v>
      </c>
      <c r="BC85" s="63">
        <f>BC$4*投入係数表!BC85</f>
        <v>4.3279098766331431E-2</v>
      </c>
      <c r="BD85" s="63">
        <f>BD$4*投入係数表!BD85</f>
        <v>0.19971940249236611</v>
      </c>
      <c r="BE85" s="63">
        <f>BE$4*投入係数表!BE85</f>
        <v>0</v>
      </c>
      <c r="BF85" s="63">
        <f>BF$4*投入係数表!BF85</f>
        <v>0.43523868582257791</v>
      </c>
      <c r="BG85" s="63">
        <f>BG$4*投入係数表!BG85</f>
        <v>0.16272687561064261</v>
      </c>
      <c r="BH85" s="63">
        <f>BH$4*投入係数表!BH85</f>
        <v>5.0636481341418078E-2</v>
      </c>
      <c r="BI85" s="63">
        <f>BI$4*投入係数表!BI85</f>
        <v>3.394770882230716E-2</v>
      </c>
      <c r="BJ85" s="63">
        <f>BJ$4*投入係数表!BJ85</f>
        <v>0.55466657077617365</v>
      </c>
      <c r="BK85" s="63">
        <f>BK$4*投入係数表!BK85</f>
        <v>0.1422902404705064</v>
      </c>
      <c r="BL85" s="63">
        <f>BL$4*投入係数表!BL85</f>
        <v>0.26499564732185654</v>
      </c>
      <c r="BM85" s="63">
        <f>BM$4*投入係数表!BM85</f>
        <v>0.21868345665395161</v>
      </c>
      <c r="BN85" s="63">
        <f>BN$4*投入係数表!BN85</f>
        <v>0.30643420074804195</v>
      </c>
      <c r="BO85" s="63">
        <f>BO$4*投入係数表!BO85</f>
        <v>0.15377518068583731</v>
      </c>
      <c r="BP85" s="63">
        <f>BP$4*投入係数表!BP85</f>
        <v>4.7716839041609851E-2</v>
      </c>
      <c r="BQ85" s="63">
        <f>BQ$4*投入係数表!BQ85</f>
        <v>5.8653257792164563E-2</v>
      </c>
      <c r="BR85" s="63">
        <f>BR$4*投入係数表!BR85</f>
        <v>9.5314164004259849E-2</v>
      </c>
      <c r="BS85" s="63">
        <f>BS$4*投入係数表!BS85</f>
        <v>0.2118739322003417</v>
      </c>
      <c r="BT85" s="63">
        <f>BT$4*投入係数表!BT85</f>
        <v>0.71120161658844938</v>
      </c>
      <c r="BU85" s="63">
        <f>BU$4*投入係数表!BU85</f>
        <v>0.10973997580616347</v>
      </c>
      <c r="BV85" s="63">
        <f>BV$4*投入係数表!BV85</f>
        <v>7.2677127203607764E-2</v>
      </c>
      <c r="BW85" s="63">
        <f>BW$4*投入係数表!BW85</f>
        <v>4.0380323554729126E-2</v>
      </c>
      <c r="BX85" s="63">
        <f>BX$4*投入係数表!BX85</f>
        <v>1.0353434542042406E-2</v>
      </c>
      <c r="BY85" s="63">
        <f>BY$4*投入係数表!BY85</f>
        <v>4.548285136276883</v>
      </c>
      <c r="BZ85" s="63">
        <f>BZ$4*投入係数表!BZ85</f>
        <v>3.1569479472352171</v>
      </c>
      <c r="CA85" s="63">
        <f>CA$4*投入係数表!CA85</f>
        <v>4.3708911424956964</v>
      </c>
      <c r="CB85" s="63">
        <f>CB$4*投入係数表!CB85</f>
        <v>26.540878078865205</v>
      </c>
      <c r="CC85" s="63">
        <f>CC$4*投入係数表!CC85</f>
        <v>4.1621300603781055</v>
      </c>
      <c r="CD85" s="63">
        <f>CD$4*投入係数表!CD85</f>
        <v>1.0585413335187375</v>
      </c>
      <c r="CE85" s="63">
        <f>CE$4*投入係数表!CE85</f>
        <v>1.2034534644208434</v>
      </c>
      <c r="CF85" s="63">
        <f>CF$4*投入係数表!CF85</f>
        <v>8.2293832293832289E-2</v>
      </c>
      <c r="CG85" s="63">
        <f>CG$4*投入係数表!CG85</f>
        <v>0.10111696107858092</v>
      </c>
      <c r="CH85" s="63">
        <f>CH$4*投入係数表!CH85</f>
        <v>9.0245130960376091E-2</v>
      </c>
      <c r="CI85" s="63">
        <f>CI$4*投入係数表!CI85</f>
        <v>0.18315435020021842</v>
      </c>
      <c r="CJ85" s="63">
        <f>CJ$4*投入係数表!CJ85</f>
        <v>2.6096033402922752E-2</v>
      </c>
      <c r="CK85" s="63">
        <f>CK$4*投入係数表!CK85</f>
        <v>0.43570151194927653</v>
      </c>
      <c r="CL85" s="63">
        <f>CL$4*投入係数表!CL85</f>
        <v>0.173079243047081</v>
      </c>
      <c r="CM85" s="63">
        <f>CM$4*投入係数表!CM85</f>
        <v>0.11755193842769095</v>
      </c>
      <c r="CN85" s="63">
        <f>CN$4*投入係数表!CN85</f>
        <v>8.0470889054827688E-2</v>
      </c>
      <c r="CO85" s="63">
        <f>CO$4*投入係数表!CO85</f>
        <v>5.2286209561741549E-2</v>
      </c>
      <c r="CP85" s="63">
        <f>CP$4*投入係数表!CP85</f>
        <v>5.9874578514480192E-2</v>
      </c>
      <c r="CQ85" s="63">
        <f>CQ$4*投入係数表!CQ85</f>
        <v>8.014827430746882E-2</v>
      </c>
      <c r="CR85" s="63">
        <f>CR$4*投入係数表!CR85</f>
        <v>9.2449707125864672E-2</v>
      </c>
      <c r="CS85" s="63">
        <f>CS$4*投入係数表!CS85</f>
        <v>0.15809833492179179</v>
      </c>
      <c r="CT85" s="63">
        <f>CT$4*投入係数表!CT85</f>
        <v>0.50969134606284838</v>
      </c>
      <c r="CU85" s="63">
        <f>CU$4*投入係数表!CU85</f>
        <v>0.13405387290017176</v>
      </c>
      <c r="CV85" s="63">
        <f>CV$4*投入係数表!CV85</f>
        <v>4.6411438442407152E-2</v>
      </c>
      <c r="CW85" s="63">
        <f>CW$4*投入係数表!CW85</f>
        <v>8.6220515662947403E-2</v>
      </c>
      <c r="CX85" s="63">
        <f>CX$4*投入係数表!CX85</f>
        <v>7.2716484106668737</v>
      </c>
      <c r="CY85" s="63">
        <f>CY$4*投入係数表!CY85</f>
        <v>0.35205112664528765</v>
      </c>
      <c r="CZ85" s="63">
        <f>CZ$4*投入係数表!CZ85</f>
        <v>0.1287620449110693</v>
      </c>
      <c r="DA85" s="63">
        <f>DA$4*投入係数表!DA85</f>
        <v>0.8341348299009449</v>
      </c>
      <c r="DB85" s="63">
        <f>DB$4*投入係数表!DB85</f>
        <v>0.32847340473767467</v>
      </c>
      <c r="DC85" s="63">
        <f>DC$4*投入係数表!DC85</f>
        <v>0</v>
      </c>
      <c r="DD85" s="63">
        <f>DD$4*投入係数表!DD85</f>
        <v>2.1159051106511702</v>
      </c>
      <c r="DE85" s="345">
        <f t="shared" si="2"/>
        <v>74.242305028479564</v>
      </c>
    </row>
    <row r="86" spans="1:109" s="1" customFormat="1" ht="12">
      <c r="A86" s="30" t="s">
        <v>275</v>
      </c>
      <c r="B86" s="30" t="s">
        <v>478</v>
      </c>
      <c r="C86" s="63">
        <f>C$4*投入係数表!C86</f>
        <v>9.9428287347750437E-3</v>
      </c>
      <c r="D86" s="63">
        <f>D$4*投入係数表!D86</f>
        <v>1.771650372851874E-2</v>
      </c>
      <c r="E86" s="63">
        <f>E$4*投入係数表!E86</f>
        <v>6.0388618521544528E-2</v>
      </c>
      <c r="F86" s="63">
        <f>F$4*投入係数表!F86</f>
        <v>9.262689885142646E-3</v>
      </c>
      <c r="G86" s="63">
        <f>G$4*投入係数表!G86</f>
        <v>2.1810726515300225E-2</v>
      </c>
      <c r="H86" s="63">
        <f>H$4*投入係数表!H86</f>
        <v>0</v>
      </c>
      <c r="I86" s="63">
        <f>I$4*投入係数表!I86</f>
        <v>4.2639377465089008E-2</v>
      </c>
      <c r="J86" s="63">
        <f>J$4*投入係数表!J86</f>
        <v>1.0353293188438995E-2</v>
      </c>
      <c r="K86" s="63">
        <f>K$4*投入係数表!K86</f>
        <v>1.4495029412830518E-2</v>
      </c>
      <c r="L86" s="63">
        <f>L$4*投入係数表!L86</f>
        <v>3.4551265440096743E-3</v>
      </c>
      <c r="M86" s="63">
        <f>M$4*投入係数表!M86</f>
        <v>0</v>
      </c>
      <c r="N86" s="63">
        <f>N$4*投入係数表!N86</f>
        <v>2.1237864077669904E-2</v>
      </c>
      <c r="O86" s="63">
        <f>O$4*投入係数表!O86</f>
        <v>1.6752172547377236E-2</v>
      </c>
      <c r="P86" s="63">
        <f>P$4*投入係数表!P86</f>
        <v>9.8507609712850316E-3</v>
      </c>
      <c r="Q86" s="63">
        <f>Q$4*投入係数表!Q86</f>
        <v>1.2954626420960584E-2</v>
      </c>
      <c r="R86" s="63">
        <f>R$4*投入係数表!R86</f>
        <v>1.0987275361721706E-2</v>
      </c>
      <c r="S86" s="63">
        <f>S$4*投入係数表!S86</f>
        <v>2.253267237494367E-2</v>
      </c>
      <c r="T86" s="63">
        <f>T$4*投入係数表!T86</f>
        <v>2.3723433844341554E-2</v>
      </c>
      <c r="U86" s="63">
        <f>U$4*投入係数表!U86</f>
        <v>1.1982505541908812E-2</v>
      </c>
      <c r="V86" s="63">
        <f>V$4*投入係数表!V86</f>
        <v>9.1089613962216029E-3</v>
      </c>
      <c r="W86" s="63">
        <f>W$4*投入係数表!W86</f>
        <v>0</v>
      </c>
      <c r="X86" s="63">
        <f>X$4*投入係数表!X86</f>
        <v>9.2984505062076468E-3</v>
      </c>
      <c r="Y86" s="63">
        <f>Y$4*投入係数表!Y86</f>
        <v>1.0234681240852753E-2</v>
      </c>
      <c r="Z86" s="63">
        <f>Z$4*投入係数表!Z86</f>
        <v>6.209714477328333E-3</v>
      </c>
      <c r="AA86" s="63">
        <f>AA$4*投入係数表!AA86</f>
        <v>9.372301514311189E-2</v>
      </c>
      <c r="AB86" s="63">
        <f>AB$4*投入係数表!AB86</f>
        <v>1.5021062500825334E-2</v>
      </c>
      <c r="AC86" s="63">
        <f>AC$4*投入係数表!AC86</f>
        <v>2.7560357182229082E-3</v>
      </c>
      <c r="AD86" s="63">
        <f>AD$4*投入係数表!AD86</f>
        <v>6.3429238341705992E-3</v>
      </c>
      <c r="AE86" s="63">
        <f>AE$4*投入係数表!AE86</f>
        <v>1.7404168298307446E-2</v>
      </c>
      <c r="AF86" s="63">
        <f>AF$4*投入係数表!AF86</f>
        <v>1.0501571196613647E-2</v>
      </c>
      <c r="AG86" s="63">
        <f>AG$4*投入係数表!AG86</f>
        <v>1.4080540692762602E-2</v>
      </c>
      <c r="AH86" s="63">
        <f>AH$4*投入係数表!AH86</f>
        <v>1.493604173556805E-2</v>
      </c>
      <c r="AI86" s="63">
        <f>AI$4*投入係数表!AI86</f>
        <v>1.5173432331549611E-2</v>
      </c>
      <c r="AJ86" s="63">
        <f>AJ$4*投入係数表!AJ86</f>
        <v>1.8211619012930249E-2</v>
      </c>
      <c r="AK86" s="63">
        <f>AK$4*投入係数表!AK86</f>
        <v>1.7144638403990026E-2</v>
      </c>
      <c r="AL86" s="63">
        <f>AL$4*投入係数表!AL86</f>
        <v>4.2818493532717277E-3</v>
      </c>
      <c r="AM86" s="63">
        <f>AM$4*投入係数表!AM86</f>
        <v>8.528083659264744E-3</v>
      </c>
      <c r="AN86" s="63">
        <f>AN$4*投入係数表!AN86</f>
        <v>9.9280218416480503E-3</v>
      </c>
      <c r="AO86" s="63">
        <f>AO$4*投入係数表!AO86</f>
        <v>1.1457878655608905E-2</v>
      </c>
      <c r="AP86" s="63">
        <f>AP$4*投入係数表!AP86</f>
        <v>4.0663961157784301E-3</v>
      </c>
      <c r="AQ86" s="63">
        <f>AQ$4*投入係数表!AQ86</f>
        <v>7.1594074614042859E-3</v>
      </c>
      <c r="AR86" s="63">
        <f>AR$4*投入係数表!AR86</f>
        <v>1.7374822302953719E-2</v>
      </c>
      <c r="AS86" s="63">
        <f>AS$4*投入係数表!AS86</f>
        <v>1.5435325011283418E-2</v>
      </c>
      <c r="AT86" s="63">
        <f>AT$4*投入係数表!AT86</f>
        <v>1.2425262970490927E-2</v>
      </c>
      <c r="AU86" s="63">
        <f>AU$4*投入係数表!AU86</f>
        <v>1.1930948765262638E-2</v>
      </c>
      <c r="AV86" s="63">
        <f>AV$4*投入係数表!AV86</f>
        <v>3.2046214914735707E-2</v>
      </c>
      <c r="AW86" s="63">
        <f>AW$4*投入係数表!AW86</f>
        <v>4.0889018118378251E-3</v>
      </c>
      <c r="AX86" s="63">
        <f>AX$4*投入係数表!AX86</f>
        <v>6.9893761482546519E-3</v>
      </c>
      <c r="AY86" s="63">
        <f>AY$4*投入係数表!AY86</f>
        <v>1.1482161095813714E-2</v>
      </c>
      <c r="AZ86" s="63">
        <f>AZ$4*投入係数表!AZ86</f>
        <v>9.0619725648780607E-3</v>
      </c>
      <c r="BA86" s="63">
        <f>BA$4*投入係数表!BA86</f>
        <v>2.7103943623797259E-2</v>
      </c>
      <c r="BB86" s="63">
        <f>BB$4*投入係数表!BB86</f>
        <v>1.0146961830511914E-2</v>
      </c>
      <c r="BC86" s="63">
        <f>BC$4*投入係数表!BC86</f>
        <v>1.3069430815575333E-2</v>
      </c>
      <c r="BD86" s="63">
        <f>BD$4*投入係数表!BD86</f>
        <v>4.1264339357926878E-3</v>
      </c>
      <c r="BE86" s="63">
        <f>BE$4*投入係数表!BE86</f>
        <v>0</v>
      </c>
      <c r="BF86" s="63">
        <f>BF$4*投入係数表!BF86</f>
        <v>2.8977276020145004E-3</v>
      </c>
      <c r="BG86" s="63">
        <f>BG$4*投入係数表!BG86</f>
        <v>6.3356775340209209E-3</v>
      </c>
      <c r="BH86" s="63">
        <f>BH$4*投入係数表!BH86</f>
        <v>8.0121014780724815E-3</v>
      </c>
      <c r="BI86" s="63">
        <f>BI$4*投入係数表!BI86</f>
        <v>1.7559159735676115E-2</v>
      </c>
      <c r="BJ86" s="63">
        <f>BJ$4*投入係数表!BJ86</f>
        <v>1.9327927506787249E-2</v>
      </c>
      <c r="BK86" s="63">
        <f>BK$4*投入係数表!BK86</f>
        <v>8.0631136266620287E-2</v>
      </c>
      <c r="BL86" s="63">
        <f>BL$4*投入係数表!BL86</f>
        <v>2.4351987850850788E-2</v>
      </c>
      <c r="BM86" s="63">
        <f>BM$4*投入係数表!BM86</f>
        <v>8.4256323054061916E-2</v>
      </c>
      <c r="BN86" s="63">
        <f>BN$4*投入係数表!BN86</f>
        <v>5.1072366791340335E-2</v>
      </c>
      <c r="BO86" s="63">
        <f>BO$4*投入係数表!BO86</f>
        <v>4.6584834148944834E-2</v>
      </c>
      <c r="BP86" s="63">
        <f>BP$4*投入係数表!BP86</f>
        <v>7.6706101470114765E-2</v>
      </c>
      <c r="BQ86" s="63">
        <f>BQ$4*投入係数表!BQ86</f>
        <v>0.23683234362565905</v>
      </c>
      <c r="BR86" s="63">
        <f>BR$4*投入係数表!BR86</f>
        <v>9.5846645367412137E-2</v>
      </c>
      <c r="BS86" s="63">
        <f>BS$4*投入係数表!BS86</f>
        <v>8.2051973743368395E-2</v>
      </c>
      <c r="BT86" s="63">
        <f>BT$4*投入係数表!BT86</f>
        <v>0.13378902686726912</v>
      </c>
      <c r="BU86" s="63">
        <f>BU$4*投入係数表!BU86</f>
        <v>0.68855454587216058</v>
      </c>
      <c r="BV86" s="63">
        <f>BV$4*投入係数表!BV86</f>
        <v>4.3030280442229306E-2</v>
      </c>
      <c r="BW86" s="63">
        <f>BW$4*投入係数表!BW86</f>
        <v>7.6033194595733863E-2</v>
      </c>
      <c r="BX86" s="63">
        <f>BX$4*投入係数表!BX86</f>
        <v>0</v>
      </c>
      <c r="BY86" s="63">
        <f>BY$4*投入係数表!BY86</f>
        <v>5.4867560480545578E-2</v>
      </c>
      <c r="BZ86" s="63">
        <f>BZ$4*投入係数表!BZ86</f>
        <v>1.2865131279792205E-2</v>
      </c>
      <c r="CA86" s="63">
        <f>CA$4*投入係数表!CA86</f>
        <v>0.15802899272071175</v>
      </c>
      <c r="CB86" s="63">
        <f>CB$4*投入係数表!CB86</f>
        <v>5.5891762710557756E-2</v>
      </c>
      <c r="CC86" s="63">
        <f>CC$4*投入係数表!CC86</f>
        <v>0.15341977630406808</v>
      </c>
      <c r="CD86" s="63">
        <f>CD$4*投入係数表!CD86</f>
        <v>9.8206215671278588E-2</v>
      </c>
      <c r="CE86" s="63">
        <f>CE$4*投入係数表!CE86</f>
        <v>7.8886243115714433E-2</v>
      </c>
      <c r="CF86" s="63">
        <f>CF$4*投入係数表!CF86</f>
        <v>1.7519923769923771</v>
      </c>
      <c r="CG86" s="63">
        <f>CG$4*投入係数表!CG86</f>
        <v>0.70388230084141123</v>
      </c>
      <c r="CH86" s="63">
        <f>CH$4*投入係数表!CH86</f>
        <v>0.38196776359973134</v>
      </c>
      <c r="CI86" s="63">
        <f>CI$4*投入係数表!CI86</f>
        <v>9.4041985195971373E-2</v>
      </c>
      <c r="CJ86" s="63">
        <f>CJ$4*投入係数表!CJ86</f>
        <v>0.18789144050104384</v>
      </c>
      <c r="CK86" s="63">
        <f>CK$4*投入係数表!CK86</f>
        <v>0.21134774833360429</v>
      </c>
      <c r="CL86" s="63">
        <f>CL$4*投入係数表!CL86</f>
        <v>0.41197619729556506</v>
      </c>
      <c r="CM86" s="63">
        <f>CM$4*投入係数表!CM86</f>
        <v>8.2927892357897534E-2</v>
      </c>
      <c r="CN86" s="63">
        <f>CN$4*投入係数表!CN86</f>
        <v>0.58465141538252663</v>
      </c>
      <c r="CO86" s="63">
        <f>CO$4*投入係数表!CO86</f>
        <v>3.2629367520064088E-2</v>
      </c>
      <c r="CP86" s="63">
        <f>CP$4*投入係数表!CP86</f>
        <v>0.33246147543566634</v>
      </c>
      <c r="CQ86" s="63">
        <f>CQ$4*投入係数表!CQ86</f>
        <v>0.3445262624744666</v>
      </c>
      <c r="CR86" s="63">
        <f>CR$4*投入係数表!CR86</f>
        <v>0.12373319388057646</v>
      </c>
      <c r="CS86" s="63">
        <f>CS$4*投入係数表!CS86</f>
        <v>0.56848124684644274</v>
      </c>
      <c r="CT86" s="63">
        <f>CT$4*投入係数表!CT86</f>
        <v>4.4164236882545664E-2</v>
      </c>
      <c r="CU86" s="63">
        <f>CU$4*投入係数表!CU86</f>
        <v>1.8851325876586653E-2</v>
      </c>
      <c r="CV86" s="63">
        <f>CV$4*投入係数表!CV86</f>
        <v>6.4726266168558852E-2</v>
      </c>
      <c r="CW86" s="63">
        <f>CW$4*投入係数表!CW86</f>
        <v>9.3717951807551519E-2</v>
      </c>
      <c r="CX86" s="63">
        <f>CX$4*投入係数表!CX86</f>
        <v>0.11954106625433661</v>
      </c>
      <c r="CY86" s="63">
        <f>CY$4*投入係数表!CY86</f>
        <v>0.10381832528217184</v>
      </c>
      <c r="CZ86" s="63">
        <f>CZ$4*投入係数表!CZ86</f>
        <v>0.10376428527631959</v>
      </c>
      <c r="DA86" s="63">
        <f>DA$4*投入係数表!DA86</f>
        <v>7.2134691085044569E-2</v>
      </c>
      <c r="DB86" s="63">
        <f>DB$4*投入係数表!DB86</f>
        <v>0.24887402138099893</v>
      </c>
      <c r="DC86" s="63">
        <f>DC$4*投入係数表!DC86</f>
        <v>0</v>
      </c>
      <c r="DD86" s="63">
        <f>DD$4*投入係数表!DD86</f>
        <v>6.1030621450936691E-2</v>
      </c>
      <c r="DE86" s="345">
        <f t="shared" si="2"/>
        <v>9.9301082488600887</v>
      </c>
    </row>
    <row r="87" spans="1:109" s="1" customFormat="1" ht="12">
      <c r="A87" s="30" t="s">
        <v>276</v>
      </c>
      <c r="B87" s="30" t="s">
        <v>35</v>
      </c>
      <c r="C87" s="63">
        <f>C$4*投入係数表!C87</f>
        <v>1.7897091722595078E-2</v>
      </c>
      <c r="D87" s="63">
        <f>D$4*投入係数表!D87</f>
        <v>2.4158868720707372E-2</v>
      </c>
      <c r="E87" s="63">
        <f>E$4*投入係数表!E87</f>
        <v>0.28418173421903309</v>
      </c>
      <c r="F87" s="63">
        <f>F$4*投入係数表!F87</f>
        <v>4.6313449425713228E-2</v>
      </c>
      <c r="G87" s="63">
        <f>G$4*投入係数表!G87</f>
        <v>0.25300442757748259</v>
      </c>
      <c r="H87" s="63">
        <f>H$4*投入係数表!H87</f>
        <v>0</v>
      </c>
      <c r="I87" s="63">
        <f>I$4*投入係数表!I87</f>
        <v>0.1385779767615393</v>
      </c>
      <c r="J87" s="63">
        <f>J$4*投入係数表!J87</f>
        <v>5.8625522679535816E-2</v>
      </c>
      <c r="K87" s="63">
        <f>K$4*投入係数表!K87</f>
        <v>4.5598946694529331E-2</v>
      </c>
      <c r="L87" s="63">
        <f>L$4*投入係数表!L87</f>
        <v>2.2458322536062884E-2</v>
      </c>
      <c r="M87" s="63">
        <f>M$4*投入係数表!M87</f>
        <v>0</v>
      </c>
      <c r="N87" s="63">
        <f>N$4*投入係数表!N87</f>
        <v>0.12439320388349515</v>
      </c>
      <c r="O87" s="63">
        <f>O$4*投入係数表!O87</f>
        <v>8.3760862736886196E-2</v>
      </c>
      <c r="P87" s="63">
        <f>P$4*投入係数表!P87</f>
        <v>6.4029946313352709E-2</v>
      </c>
      <c r="Q87" s="63">
        <f>Q$4*投入係数表!Q87</f>
        <v>9.7159698157204391E-2</v>
      </c>
      <c r="R87" s="63">
        <f>R$4*投入係数表!R87</f>
        <v>4.9442739127747673E-2</v>
      </c>
      <c r="S87" s="63">
        <f>S$4*投入係数表!S87</f>
        <v>0.1013970256872465</v>
      </c>
      <c r="T87" s="63">
        <f>T$4*投入係数表!T87</f>
        <v>0.14970304805222429</v>
      </c>
      <c r="U87" s="63">
        <f>U$4*投入係数表!U87</f>
        <v>3.5947516625726442E-2</v>
      </c>
      <c r="V87" s="63">
        <f>V$4*投入係数表!V87</f>
        <v>3.6435845584886412E-2</v>
      </c>
      <c r="W87" s="63">
        <f>W$4*投入係数表!W87</f>
        <v>0</v>
      </c>
      <c r="X87" s="63">
        <f>X$4*投入係数表!X87</f>
        <v>2.9755041619864465E-2</v>
      </c>
      <c r="Y87" s="63">
        <f>Y$4*投入係数表!Y87</f>
        <v>3.5821384342984638E-2</v>
      </c>
      <c r="Z87" s="63">
        <f>Z$4*投入係数表!Z87</f>
        <v>2.3596915013847662E-2</v>
      </c>
      <c r="AA87" s="63">
        <f>AA$4*投入係数表!AA87</f>
        <v>1.3872410331295062</v>
      </c>
      <c r="AB87" s="63">
        <f>AB$4*投入係数表!AB87</f>
        <v>9.4418107148044952E-2</v>
      </c>
      <c r="AC87" s="63">
        <f>AC$4*投入係数表!AC87</f>
        <v>8.2681071546687242E-3</v>
      </c>
      <c r="AD87" s="63">
        <f>AD$4*投入係数表!AD87</f>
        <v>3.0446034404018874E-2</v>
      </c>
      <c r="AE87" s="63">
        <f>AE$4*投入係数表!AE87</f>
        <v>6.2288602330784537E-2</v>
      </c>
      <c r="AF87" s="63">
        <f>AF$4*投入係数表!AF87</f>
        <v>7.512662471423609E-2</v>
      </c>
      <c r="AG87" s="63">
        <f>AG$4*投入係数表!AG87</f>
        <v>8.2471738343323817E-2</v>
      </c>
      <c r="AH87" s="63">
        <f>AH$4*投入係数表!AH87</f>
        <v>6.614532768608708E-2</v>
      </c>
      <c r="AI87" s="63">
        <f>AI$4*投入係数表!AI87</f>
        <v>6.0693729326198445E-2</v>
      </c>
      <c r="AJ87" s="63">
        <f>AJ$4*投入係数表!AJ87</f>
        <v>0.12748133309051174</v>
      </c>
      <c r="AK87" s="63">
        <f>AK$4*投入係数表!AK87</f>
        <v>7.4812967581047385E-2</v>
      </c>
      <c r="AL87" s="63">
        <f>AL$4*投入係数表!AL87</f>
        <v>1.9042961597445313E-2</v>
      </c>
      <c r="AM87" s="63">
        <f>AM$4*投入係数表!AM87</f>
        <v>2.6696609715959194E-2</v>
      </c>
      <c r="AN87" s="63">
        <f>AN$4*投入係数表!AN87</f>
        <v>4.4676098287416227E-2</v>
      </c>
      <c r="AO87" s="63">
        <f>AO$4*投入係数表!AO87</f>
        <v>5.4561326931470977E-2</v>
      </c>
      <c r="AP87" s="63">
        <f>AP$4*投入係数表!AP87</f>
        <v>1.3012467570490977E-2</v>
      </c>
      <c r="AQ87" s="63">
        <f>AQ$4*投入係数表!AQ87</f>
        <v>4.4258155215953762E-2</v>
      </c>
      <c r="AR87" s="63">
        <f>AR$4*投入係数表!AR87</f>
        <v>7.5027641762754699E-2</v>
      </c>
      <c r="AS87" s="63">
        <f>AS$4*投入係数表!AS87</f>
        <v>8.4601211770705315E-2</v>
      </c>
      <c r="AT87" s="63">
        <f>AT$4*投入係数表!AT87</f>
        <v>7.9836950877557378E-2</v>
      </c>
      <c r="AU87" s="63">
        <f>AU$4*投入係数表!AU87</f>
        <v>7.598740184477952E-2</v>
      </c>
      <c r="AV87" s="63">
        <f>AV$4*投入係数表!AV87</f>
        <v>0.12092105094493606</v>
      </c>
      <c r="AW87" s="63">
        <f>AW$4*投入係数表!AW87</f>
        <v>2.8167990259327237E-2</v>
      </c>
      <c r="AX87" s="63">
        <f>AX$4*投入係数表!AX87</f>
        <v>5.2919562265356664E-2</v>
      </c>
      <c r="AY87" s="63">
        <f>AY$4*投入係数表!AY87</f>
        <v>6.8674258744485836E-2</v>
      </c>
      <c r="AZ87" s="63">
        <f>AZ$4*投入係数表!AZ87</f>
        <v>6.3433807954146409E-2</v>
      </c>
      <c r="BA87" s="63">
        <f>BA$4*投入係数表!BA87</f>
        <v>0.16804445046754302</v>
      </c>
      <c r="BB87" s="63">
        <f>BB$4*投入係数表!BB87</f>
        <v>6.1364959641667299E-2</v>
      </c>
      <c r="BC87" s="63">
        <f>BC$4*投入係数表!BC87</f>
        <v>8.3772908998195991E-2</v>
      </c>
      <c r="BD87" s="63">
        <f>BD$4*投入係数表!BD87</f>
        <v>3.0535611124865889E-2</v>
      </c>
      <c r="BE87" s="63">
        <f>BE$4*投入係数表!BE87</f>
        <v>0</v>
      </c>
      <c r="BF87" s="63">
        <f>BF$4*投入係数表!BF87</f>
        <v>1.5068183530475402E-2</v>
      </c>
      <c r="BG87" s="63">
        <f>BG$4*投入係数表!BG87</f>
        <v>4.3349372601195778E-2</v>
      </c>
      <c r="BH87" s="63">
        <f>BH$4*投入係数表!BH87</f>
        <v>5.5443742228261567E-2</v>
      </c>
      <c r="BI87" s="63">
        <f>BI$4*投入係数表!BI87</f>
        <v>3.4533014146829695E-2</v>
      </c>
      <c r="BJ87" s="63">
        <f>BJ$4*投入係数表!BJ87</f>
        <v>0.12091191858897141</v>
      </c>
      <c r="BK87" s="63">
        <f>BK$4*投入係数表!BK87</f>
        <v>2.371504007841773E-2</v>
      </c>
      <c r="BL87" s="63">
        <f>BL$4*投入係数表!BL87</f>
        <v>5.1580194739203632E-2</v>
      </c>
      <c r="BM87" s="63">
        <f>BM$4*投入係数表!BM87</f>
        <v>1.448059806670037</v>
      </c>
      <c r="BN87" s="63">
        <f>BN$4*投入係数表!BN87</f>
        <v>0.45445231767623789</v>
      </c>
      <c r="BO87" s="63">
        <f>BO$4*投入係数表!BO87</f>
        <v>0.40750422881746884</v>
      </c>
      <c r="BP87" s="63">
        <f>BP$4*投入係数表!BP87</f>
        <v>3.0143702082737405E-2</v>
      </c>
      <c r="BQ87" s="63">
        <f>BQ$4*投入係数表!BQ87</f>
        <v>7.5139578901313522E-2</v>
      </c>
      <c r="BR87" s="63">
        <f>BR$4*投入係数表!BR87</f>
        <v>0.16613418530351437</v>
      </c>
      <c r="BS87" s="63">
        <f>BS$4*投入係数表!BS87</f>
        <v>0.34000989119683483</v>
      </c>
      <c r="BT87" s="63">
        <f>BT$4*投入係数表!BT87</f>
        <v>1.2127193401594696</v>
      </c>
      <c r="BU87" s="63">
        <f>BU$4*投入係数表!BU87</f>
        <v>1.1897004353869738</v>
      </c>
      <c r="BV87" s="63">
        <f>BV$4*投入係数表!BV87</f>
        <v>0.46655666274763585</v>
      </c>
      <c r="BW87" s="63">
        <f>BW$4*投入係数表!BW87</f>
        <v>0.44950194317996034</v>
      </c>
      <c r="BX87" s="63">
        <f>BX$4*投入係数表!BX87</f>
        <v>0</v>
      </c>
      <c r="BY87" s="63">
        <f>BY$4*投入係数表!BY87</f>
        <v>0.26659575399136254</v>
      </c>
      <c r="BZ87" s="63">
        <f>BZ$4*投入係数表!BZ87</f>
        <v>0.23678495933065827</v>
      </c>
      <c r="CA87" s="63">
        <f>CA$4*投入係数表!CA87</f>
        <v>1.1281859847777846</v>
      </c>
      <c r="CB87" s="63">
        <f>CB$4*投入係数表!CB87</f>
        <v>0.21393054003006592</v>
      </c>
      <c r="CC87" s="63">
        <f>CC$4*投入係数表!CC87</f>
        <v>0.30931406512916954</v>
      </c>
      <c r="CD87" s="63">
        <f>CD$4*投入係数表!CD87</f>
        <v>0.13210039630118892</v>
      </c>
      <c r="CE87" s="63">
        <f>CE$4*投入係数表!CE87</f>
        <v>0.16741413816779396</v>
      </c>
      <c r="CF87" s="63">
        <f>CF$4*投入係数表!CF87</f>
        <v>0.31401593901593899</v>
      </c>
      <c r="CG87" s="63">
        <f>CG$4*投入係数表!CG87</f>
        <v>20.405451950991488</v>
      </c>
      <c r="CH87" s="63">
        <f>CH$4*投入係数表!CH87</f>
        <v>3.4796843519140364</v>
      </c>
      <c r="CI87" s="63">
        <f>CI$4*投入係数表!CI87</f>
        <v>0.37730554544351413</v>
      </c>
      <c r="CJ87" s="63">
        <f>CJ$4*投入係数表!CJ87</f>
        <v>3.3350730688935277</v>
      </c>
      <c r="CK87" s="63">
        <f>CK$4*投入係数表!CK87</f>
        <v>1.1087628027962932</v>
      </c>
      <c r="CL87" s="63">
        <f>CL$4*投入係数表!CL87</f>
        <v>0.72834437270879282</v>
      </c>
      <c r="CM87" s="63">
        <f>CM$4*投入係数表!CM87</f>
        <v>5.0662432532640474E-2</v>
      </c>
      <c r="CN87" s="63">
        <f>CN$4*投入係数表!CN87</f>
        <v>1.5657174213110674</v>
      </c>
      <c r="CO87" s="63">
        <f>CO$4*投入係数表!CO87</f>
        <v>0.17443590557387828</v>
      </c>
      <c r="CP87" s="63">
        <f>CP$4*投入係数表!CP87</f>
        <v>0.43802981123751306</v>
      </c>
      <c r="CQ87" s="63">
        <f>CQ$4*投入係数表!CQ87</f>
        <v>0.69183545114016487</v>
      </c>
      <c r="CR87" s="63">
        <f>CR$4*投入係数表!CR87</f>
        <v>0.20614417018216796</v>
      </c>
      <c r="CS87" s="63">
        <f>CS$4*投入係数表!CS87</f>
        <v>1.2860907103212424</v>
      </c>
      <c r="CT87" s="63">
        <f>CT$4*投入係数表!CT87</f>
        <v>9.6890927854564463E-2</v>
      </c>
      <c r="CU87" s="63">
        <f>CU$4*投入係数表!CU87</f>
        <v>0.61580997863516407</v>
      </c>
      <c r="CV87" s="63">
        <f>CV$4*投入係数表!CV87</f>
        <v>0.23767651435528683</v>
      </c>
      <c r="CW87" s="63">
        <f>CW$4*投入係数表!CW87</f>
        <v>0.34684567688013834</v>
      </c>
      <c r="CX87" s="63">
        <f>CX$4*投入係数表!CX87</f>
        <v>0.5695525439291762</v>
      </c>
      <c r="CY87" s="63">
        <f>CY$4*投入係数表!CY87</f>
        <v>0.62585051794807289</v>
      </c>
      <c r="CZ87" s="63">
        <f>CZ$4*投入係数表!CZ87</f>
        <v>0.57447681575707832</v>
      </c>
      <c r="DA87" s="63">
        <f>DA$4*投入係数表!DA87</f>
        <v>0.21689984432788317</v>
      </c>
      <c r="DB87" s="63">
        <f>DB$4*投入係数表!DB87</f>
        <v>0.35231963350697415</v>
      </c>
      <c r="DC87" s="63">
        <f>DC$4*投入係数表!DC87</f>
        <v>0</v>
      </c>
      <c r="DD87" s="63">
        <f>DD$4*投入係数表!DD87</f>
        <v>4.9392347290771115</v>
      </c>
      <c r="DE87" s="345">
        <f t="shared" si="2"/>
        <v>56.763149110463438</v>
      </c>
    </row>
    <row r="88" spans="1:109" s="1" customFormat="1" ht="12">
      <c r="A88" s="30" t="s">
        <v>277</v>
      </c>
      <c r="B88" s="14" t="s">
        <v>36</v>
      </c>
      <c r="C88" s="63">
        <f>C$4*投入係数表!C88</f>
        <v>7.9542629878200342E-3</v>
      </c>
      <c r="D88" s="63">
        <f>D$4*投入係数表!D88</f>
        <v>3.2211824960943158E-3</v>
      </c>
      <c r="E88" s="63">
        <f>E$4*投入係数表!E88</f>
        <v>1.4209086710951653E-2</v>
      </c>
      <c r="F88" s="63">
        <f>F$4*投入係数表!F88</f>
        <v>0</v>
      </c>
      <c r="G88" s="63">
        <f>G$4*投入係数表!G88</f>
        <v>0</v>
      </c>
      <c r="H88" s="63">
        <f>H$4*投入係数表!H88</f>
        <v>0</v>
      </c>
      <c r="I88" s="63">
        <f>I$4*投入係数表!I88</f>
        <v>0</v>
      </c>
      <c r="J88" s="63">
        <f>J$4*投入係数表!J88</f>
        <v>1.7471182255490805E-3</v>
      </c>
      <c r="K88" s="63">
        <f>K$4*投入係数表!K88</f>
        <v>1.2079191177358764E-3</v>
      </c>
      <c r="L88" s="63">
        <f>L$4*投入係数表!L88</f>
        <v>0</v>
      </c>
      <c r="M88" s="63">
        <f>M$4*投入係数表!M88</f>
        <v>0</v>
      </c>
      <c r="N88" s="63">
        <f>N$4*投入係数表!N88</f>
        <v>0</v>
      </c>
      <c r="O88" s="63">
        <f>O$4*投入係数表!O88</f>
        <v>0</v>
      </c>
      <c r="P88" s="63">
        <f>P$4*投入係数表!P88</f>
        <v>0</v>
      </c>
      <c r="Q88" s="63">
        <f>Q$4*投入係数表!Q88</f>
        <v>0</v>
      </c>
      <c r="R88" s="63">
        <f>R$4*投入係数表!R88</f>
        <v>6.8670471010760662E-4</v>
      </c>
      <c r="S88" s="63">
        <f>S$4*投入係数表!S88</f>
        <v>2.2532672374943668E-3</v>
      </c>
      <c r="T88" s="63">
        <f>T$4*投入係数表!T88</f>
        <v>3.2721977716333173E-3</v>
      </c>
      <c r="U88" s="63">
        <f>U$4*投入係数表!U88</f>
        <v>0</v>
      </c>
      <c r="V88" s="63">
        <f>V$4*投入係数表!V88</f>
        <v>9.1089613962216031E-4</v>
      </c>
      <c r="W88" s="63">
        <f>W$4*投入係数表!W88</f>
        <v>0</v>
      </c>
      <c r="X88" s="63">
        <f>X$4*投入係数表!X88</f>
        <v>0</v>
      </c>
      <c r="Y88" s="63">
        <f>Y$4*投入係数表!Y88</f>
        <v>0</v>
      </c>
      <c r="Z88" s="63">
        <f>Z$4*投入係数表!Z88</f>
        <v>1.2419428954656665E-3</v>
      </c>
      <c r="AA88" s="63">
        <f>AA$4*投入係数表!AA88</f>
        <v>3.5102252862588725E-4</v>
      </c>
      <c r="AB88" s="63">
        <f>AB$4*投入係数表!AB88</f>
        <v>1.6506662088819048E-4</v>
      </c>
      <c r="AC88" s="63">
        <f>AC$4*投入係数表!AC88</f>
        <v>2.7560357182229082E-3</v>
      </c>
      <c r="AD88" s="63">
        <f>AD$4*投入係数表!AD88</f>
        <v>0</v>
      </c>
      <c r="AE88" s="63">
        <f>AE$4*投入係数表!AE88</f>
        <v>0</v>
      </c>
      <c r="AF88" s="63">
        <f>AF$4*投入係数表!AF88</f>
        <v>1.6156263379405612E-3</v>
      </c>
      <c r="AG88" s="63">
        <f>AG$4*投入係数表!AG88</f>
        <v>0</v>
      </c>
      <c r="AH88" s="63">
        <f>AH$4*投入係数表!AH88</f>
        <v>0</v>
      </c>
      <c r="AI88" s="63">
        <f>AI$4*投入係数表!AI88</f>
        <v>2.0231243108732814E-3</v>
      </c>
      <c r="AJ88" s="63">
        <f>AJ$4*投入係数表!AJ88</f>
        <v>0</v>
      </c>
      <c r="AK88" s="63">
        <f>AK$4*投入係数表!AK88</f>
        <v>1.5586034912718203E-3</v>
      </c>
      <c r="AL88" s="63">
        <f>AL$4*投入係数表!AL88</f>
        <v>1.352162953664756E-3</v>
      </c>
      <c r="AM88" s="63">
        <f>AM$4*投入係数表!AM88</f>
        <v>5.5617936908248329E-4</v>
      </c>
      <c r="AN88" s="63">
        <f>AN$4*投入係数表!AN88</f>
        <v>6.2050136510300314E-4</v>
      </c>
      <c r="AO88" s="63">
        <f>AO$4*投入係数表!AO88</f>
        <v>2.1824530772588391E-3</v>
      </c>
      <c r="AP88" s="63">
        <f>AP$4*投入係数表!AP88</f>
        <v>1.6265584463113721E-3</v>
      </c>
      <c r="AQ88" s="63">
        <f>AQ$4*投入係数表!AQ88</f>
        <v>1.3017104475280519E-3</v>
      </c>
      <c r="AR88" s="63">
        <f>AR$4*投入係数表!AR88</f>
        <v>2.3692939504027801E-3</v>
      </c>
      <c r="AS88" s="63">
        <f>AS$4*投入係数表!AS88</f>
        <v>0</v>
      </c>
      <c r="AT88" s="63">
        <f>AT$4*投入係数表!AT88</f>
        <v>1.3908876459504771E-3</v>
      </c>
      <c r="AU88" s="63">
        <f>AU$4*投入係数表!AU88</f>
        <v>1.2741789943484369E-3</v>
      </c>
      <c r="AV88" s="63">
        <f>AV$4*投入係数表!AV88</f>
        <v>8.5456573105961882E-4</v>
      </c>
      <c r="AW88" s="63">
        <f>AW$4*投入係数表!AW88</f>
        <v>2.7259345412252167E-3</v>
      </c>
      <c r="AX88" s="63">
        <f>AX$4*投入係数表!AX88</f>
        <v>0</v>
      </c>
      <c r="AY88" s="63">
        <f>AY$4*投入係数表!AY88</f>
        <v>2.5151400495591943E-3</v>
      </c>
      <c r="AZ88" s="63">
        <f>AZ$4*投入係数表!AZ88</f>
        <v>3.3982397118292726E-3</v>
      </c>
      <c r="BA88" s="63">
        <f>BA$4*投入係数表!BA88</f>
        <v>0</v>
      </c>
      <c r="BB88" s="63">
        <f>BB$4*投入係数表!BB88</f>
        <v>1.9327546343832218E-3</v>
      </c>
      <c r="BC88" s="63">
        <f>BC$4*投入係数表!BC88</f>
        <v>0</v>
      </c>
      <c r="BD88" s="63">
        <f>BD$4*投入係数表!BD88</f>
        <v>6.602294297268301E-3</v>
      </c>
      <c r="BE88" s="63">
        <f>BE$4*投入係数表!BE88</f>
        <v>0</v>
      </c>
      <c r="BF88" s="63">
        <f>BF$4*投入係数表!BF88</f>
        <v>1.7386365612087002E-3</v>
      </c>
      <c r="BG88" s="63">
        <f>BG$4*投入係数表!BG88</f>
        <v>0</v>
      </c>
      <c r="BH88" s="63">
        <f>BH$4*投入係数表!BH88</f>
        <v>1.9229043547373953E-3</v>
      </c>
      <c r="BI88" s="63">
        <f>BI$4*投入係数表!BI88</f>
        <v>8.7795798678380577E-4</v>
      </c>
      <c r="BJ88" s="63">
        <f>BJ$4*投入係数表!BJ88</f>
        <v>8.9897337240870919E-4</v>
      </c>
      <c r="BK88" s="63">
        <f>BK$4*投入係数表!BK88</f>
        <v>4.7430080156835464E-3</v>
      </c>
      <c r="BL88" s="63">
        <f>BL$4*投入係数表!BL88</f>
        <v>8.9162790162563912E-3</v>
      </c>
      <c r="BM88" s="63">
        <f>BM$4*投入係数表!BM88</f>
        <v>8.4256323054061923E-3</v>
      </c>
      <c r="BN88" s="63">
        <f>BN$4*投入係数表!BN88</f>
        <v>6.1164511127353681E-3</v>
      </c>
      <c r="BO88" s="63">
        <f>BO$4*投入係数表!BO88</f>
        <v>9.0455988638727825E-3</v>
      </c>
      <c r="BP88" s="63">
        <f>BP$4*投入係数表!BP88</f>
        <v>2.5654214538499924E-4</v>
      </c>
      <c r="BQ88" s="63">
        <f>BQ$4*投入係数表!BQ88</f>
        <v>3.1704463671440304E-4</v>
      </c>
      <c r="BR88" s="63">
        <f>BR$4*投入係数表!BR88</f>
        <v>1.0649627263045792E-3</v>
      </c>
      <c r="BS88" s="63">
        <f>BS$4*投入係数表!BS88</f>
        <v>2.0793993345922131E-2</v>
      </c>
      <c r="BT88" s="63">
        <f>BT$4*投入係数表!BT88</f>
        <v>3.0719350584588544E-2</v>
      </c>
      <c r="BU88" s="63">
        <f>BU$4*投入係数表!BU88</f>
        <v>4.3385571830343705E-3</v>
      </c>
      <c r="BV88" s="63">
        <f>BV$4*投入係数表!BV88</f>
        <v>9.3175804107189439E-3</v>
      </c>
      <c r="BW88" s="63">
        <f>BW$4*投入係数表!BW88</f>
        <v>8.6669962751613743E-3</v>
      </c>
      <c r="BX88" s="63">
        <f>BX$4*投入係数表!BX88</f>
        <v>0</v>
      </c>
      <c r="BY88" s="63">
        <f>BY$4*投入係数表!BY88</f>
        <v>5.3857728079063144E-3</v>
      </c>
      <c r="BZ88" s="63">
        <f>BZ$4*投入係数表!BZ88</f>
        <v>2.3290323868589338E-3</v>
      </c>
      <c r="CA88" s="63">
        <f>CA$4*投入係数表!CA88</f>
        <v>4.5625168502042759E-3</v>
      </c>
      <c r="CB88" s="63">
        <f>CB$4*投入係数表!CB88</f>
        <v>1.9273021624330263E-3</v>
      </c>
      <c r="CC88" s="63">
        <f>CC$4*投入係数表!CC88</f>
        <v>2.4745125210333565E-3</v>
      </c>
      <c r="CD88" s="63">
        <f>CD$4*投入係数表!CD88</f>
        <v>1.7381631092261696E-3</v>
      </c>
      <c r="CE88" s="63">
        <f>CE$4*投入係数表!CE88</f>
        <v>3.5644895037470967E-2</v>
      </c>
      <c r="CF88" s="63">
        <f>CF$4*投入係数表!CF88</f>
        <v>8.6625086625086618E-3</v>
      </c>
      <c r="CG88" s="63">
        <f>CG$4*投入係数表!CG88</f>
        <v>1.4761600157457068E-3</v>
      </c>
      <c r="CH88" s="63">
        <f>CH$4*投入係数表!CH88</f>
        <v>2.1595869711215578</v>
      </c>
      <c r="CI88" s="63">
        <f>CI$4*投入係数表!CI88</f>
        <v>1.8960077660478097E-3</v>
      </c>
      <c r="CJ88" s="63">
        <f>CJ$4*投入係数表!CJ88</f>
        <v>0.18267223382045927</v>
      </c>
      <c r="CK88" s="63">
        <f>CK$4*投入係数表!CK88</f>
        <v>6.1778572589822799E-2</v>
      </c>
      <c r="CL88" s="63">
        <f>CL$4*投入係数表!CL88</f>
        <v>7.3860274415539549E-4</v>
      </c>
      <c r="CM88" s="63">
        <f>CM$4*投入係数表!CM88</f>
        <v>9.1513146288009807E-3</v>
      </c>
      <c r="CN88" s="63">
        <f>CN$4*投入係数表!CN88</f>
        <v>2.9699273640621817E-3</v>
      </c>
      <c r="CO88" s="63">
        <f>CO$4*投入係数表!CO88</f>
        <v>9.6056104687290353E-3</v>
      </c>
      <c r="CP88" s="63">
        <f>CP$4*投入係数表!CP88</f>
        <v>1.1029527621088457E-2</v>
      </c>
      <c r="CQ88" s="63">
        <f>CQ$4*投入係数表!CQ88</f>
        <v>1.9480483338620892E-2</v>
      </c>
      <c r="CR88" s="63">
        <f>CR$4*投入係数表!CR88</f>
        <v>1.9143626223032586E-2</v>
      </c>
      <c r="CS88" s="63">
        <f>CS$4*投入係数表!CS88</f>
        <v>3.3077311207041542E-2</v>
      </c>
      <c r="CT88" s="63">
        <f>CT$4*投入係数表!CT88</f>
        <v>1.4420975308586338E-2</v>
      </c>
      <c r="CU88" s="63">
        <f>CU$4*投入係数表!CU88</f>
        <v>29.965229776716519</v>
      </c>
      <c r="CV88" s="63">
        <f>CV$4*投入係数表!CV88</f>
        <v>1.5817351218040104E-2</v>
      </c>
      <c r="CW88" s="63">
        <f>CW$4*投入係数表!CW88</f>
        <v>4.73052518647641E-3</v>
      </c>
      <c r="CX88" s="63">
        <f>CX$4*投入係数表!CX88</f>
        <v>5.9770533127168304E-2</v>
      </c>
      <c r="CY88" s="63">
        <f>CY$4*投入係数表!CY88</f>
        <v>3.3489782349087692E-2</v>
      </c>
      <c r="CZ88" s="63">
        <f>CZ$4*投入係数表!CZ88</f>
        <v>7.5936590588579322E-2</v>
      </c>
      <c r="DA88" s="63">
        <f>DA$4*投入係数表!DA88</f>
        <v>1.8095644155354824E-2</v>
      </c>
      <c r="DB88" s="63">
        <f>DB$4*投入係数表!DB88</f>
        <v>1.0075871310971617E-2</v>
      </c>
      <c r="DC88" s="63">
        <f>DC$4*投入係数表!DC88</f>
        <v>0</v>
      </c>
      <c r="DD88" s="63">
        <f>DD$4*投入係数表!DD88</f>
        <v>1.7513134851138354E-2</v>
      </c>
      <c r="DE88" s="345">
        <f t="shared" si="2"/>
        <v>32.984448618670918</v>
      </c>
    </row>
    <row r="89" spans="1:109" s="1" customFormat="1" ht="12">
      <c r="A89" s="50" t="s">
        <v>278</v>
      </c>
      <c r="B89" s="14" t="s">
        <v>428</v>
      </c>
      <c r="C89" s="63">
        <f>C$4*投入係数表!C89</f>
        <v>0.18195376584638329</v>
      </c>
      <c r="D89" s="63">
        <f>D$4*投入係数表!D89</f>
        <v>0.24319927845512088</v>
      </c>
      <c r="E89" s="63">
        <f>E$4*投入係数表!E89</f>
        <v>0.27707719086355725</v>
      </c>
      <c r="F89" s="63">
        <f>F$4*投入係数表!F89</f>
        <v>0</v>
      </c>
      <c r="G89" s="63">
        <f>G$4*投入係数表!G89</f>
        <v>0.14613186765251152</v>
      </c>
      <c r="H89" s="63">
        <f>H$4*投入係数表!H89</f>
        <v>0</v>
      </c>
      <c r="I89" s="63">
        <f>I$4*投入係数表!I89</f>
        <v>6.9288988380769648E-2</v>
      </c>
      <c r="J89" s="63">
        <f>J$4*投入係数表!J89</f>
        <v>0.22861365521721858</v>
      </c>
      <c r="K89" s="63">
        <f>K$4*投入係数表!K89</f>
        <v>0.34576684745189462</v>
      </c>
      <c r="L89" s="63">
        <f>L$4*投入係数表!L89</f>
        <v>0.25567936425671589</v>
      </c>
      <c r="M89" s="63">
        <f>M$4*投入係数表!M89</f>
        <v>0</v>
      </c>
      <c r="N89" s="63">
        <f>N$4*投入係数表!N89</f>
        <v>0.16990291262135923</v>
      </c>
      <c r="O89" s="63">
        <f>O$4*投入係数表!O89</f>
        <v>0.27222280389488013</v>
      </c>
      <c r="P89" s="63">
        <f>P$4*投入係数表!P89</f>
        <v>0.21671674136827068</v>
      </c>
      <c r="Q89" s="63">
        <f>Q$4*投入係数表!Q89</f>
        <v>0.45341192473362052</v>
      </c>
      <c r="R89" s="63">
        <f>R$4*投入係数表!R89</f>
        <v>0.4044690742533803</v>
      </c>
      <c r="S89" s="63">
        <f>S$4*投入係数表!S89</f>
        <v>0.28240949376596064</v>
      </c>
      <c r="T89" s="63">
        <f>T$4*投入係数表!T89</f>
        <v>0.36894029875165657</v>
      </c>
      <c r="U89" s="63">
        <f>U$4*投入係数表!U89</f>
        <v>0.65304655203403028</v>
      </c>
      <c r="V89" s="63">
        <f>V$4*投入係数表!V89</f>
        <v>0.31972454500737824</v>
      </c>
      <c r="W89" s="63">
        <f>W$4*投入係数表!W89</f>
        <v>0.14272121788772599</v>
      </c>
      <c r="X89" s="63">
        <f>X$4*投入係数表!X89</f>
        <v>0.39946143374668042</v>
      </c>
      <c r="Y89" s="63">
        <f>Y$4*投入係数表!Y89</f>
        <v>0.4114341858822807</v>
      </c>
      <c r="Z89" s="63">
        <f>Z$4*投入係数表!Z89</f>
        <v>0.22727554987021698</v>
      </c>
      <c r="AA89" s="63">
        <f>AA$4*投入係数表!AA89</f>
        <v>1.4483189531104106</v>
      </c>
      <c r="AB89" s="63">
        <f>AB$4*投入係数表!AB89</f>
        <v>0.48232466623529258</v>
      </c>
      <c r="AC89" s="63">
        <f>AC$4*投入係数表!AC89</f>
        <v>3.5828464336897806E-2</v>
      </c>
      <c r="AD89" s="63">
        <f>AD$4*投入係数表!AD89</f>
        <v>4.313188207236008E-2</v>
      </c>
      <c r="AE89" s="63">
        <f>AE$4*投入係数表!AE89</f>
        <v>0.3700675785534846</v>
      </c>
      <c r="AF89" s="63">
        <f>AF$4*投入係数表!AF89</f>
        <v>0.60182081088285899</v>
      </c>
      <c r="AG89" s="63">
        <f>AG$4*投入係数表!AG89</f>
        <v>0.14683992436738141</v>
      </c>
      <c r="AH89" s="63">
        <f>AH$4*投入係数表!AH89</f>
        <v>0.45128183243894893</v>
      </c>
      <c r="AI89" s="63">
        <f>AI$4*投入係数表!AI89</f>
        <v>0.29335302507662581</v>
      </c>
      <c r="AJ89" s="63">
        <f>AJ$4*投入係数表!AJ89</f>
        <v>0.85594609360772167</v>
      </c>
      <c r="AK89" s="63">
        <f>AK$4*投入係数表!AK89</f>
        <v>0.56577306733167088</v>
      </c>
      <c r="AL89" s="63">
        <f>AL$4*投入係数表!AL89</f>
        <v>0.14603359899579366</v>
      </c>
      <c r="AM89" s="63">
        <f>AM$4*投入係数表!AM89</f>
        <v>0.16648302447868998</v>
      </c>
      <c r="AN89" s="63">
        <f>AN$4*投入係数表!AN89</f>
        <v>0.31645569620253167</v>
      </c>
      <c r="AO89" s="63">
        <f>AO$4*投入係数表!AO89</f>
        <v>0.41357485814055001</v>
      </c>
      <c r="AP89" s="63">
        <f>AP$4*投入係数表!AP89</f>
        <v>0.19437373433420896</v>
      </c>
      <c r="AQ89" s="63">
        <f>AQ$4*投入係数表!AQ89</f>
        <v>0.27075577308583482</v>
      </c>
      <c r="AR89" s="63">
        <f>AR$4*投入係数表!AR89</f>
        <v>0.37829726741431052</v>
      </c>
      <c r="AS89" s="63">
        <f>AS$4*投入係数表!AS89</f>
        <v>0.25263133214670203</v>
      </c>
      <c r="AT89" s="63">
        <f>AT$4*投入係数表!AT89</f>
        <v>0.46270195688619198</v>
      </c>
      <c r="AU89" s="63">
        <f>AU$4*投入係数表!AU89</f>
        <v>0.8849752288020053</v>
      </c>
      <c r="AV89" s="63">
        <f>AV$4*投入係数表!AV89</f>
        <v>0.27559744826672705</v>
      </c>
      <c r="AW89" s="63">
        <f>AW$4*投入係数表!AW89</f>
        <v>0.27804532320497211</v>
      </c>
      <c r="AX89" s="63">
        <f>AX$4*投入係数表!AX89</f>
        <v>0.70892243789440057</v>
      </c>
      <c r="AY89" s="63">
        <f>AY$4*投入係数表!AY89</f>
        <v>1.4942118972685579</v>
      </c>
      <c r="AZ89" s="63">
        <f>AZ$4*投入係数表!AZ89</f>
        <v>3.5115143688902478E-2</v>
      </c>
      <c r="BA89" s="63">
        <f>BA$4*投入係数表!BA89</f>
        <v>1.6858652934001899</v>
      </c>
      <c r="BB89" s="63">
        <f>BB$4*投入係数表!BB89</f>
        <v>0.53392346774836497</v>
      </c>
      <c r="BC89" s="63">
        <f>BC$4*投入係数表!BC89</f>
        <v>0.5277050507993778</v>
      </c>
      <c r="BD89" s="63">
        <f>BD$4*投入係数表!BD89</f>
        <v>3.1129817611620036</v>
      </c>
      <c r="BE89" s="63">
        <f>BE$4*投入係数表!BE89</f>
        <v>0</v>
      </c>
      <c r="BF89" s="63">
        <f>BF$4*投入係数表!BF89</f>
        <v>0.21443184254907299</v>
      </c>
      <c r="BG89" s="63">
        <f>BG$4*投入係数表!BG89</f>
        <v>0.18706921560977563</v>
      </c>
      <c r="BH89" s="63">
        <f>BH$4*投入係数表!BH89</f>
        <v>0.23908110810568284</v>
      </c>
      <c r="BI89" s="63">
        <f>BI$4*投入係数表!BI89</f>
        <v>0.20280829494705913</v>
      </c>
      <c r="BJ89" s="63">
        <f>BJ$4*投入係数表!BJ89</f>
        <v>0.43914849242165443</v>
      </c>
      <c r="BK89" s="63">
        <f>BK$4*投入係数表!BK89</f>
        <v>6.3240106875780619E-3</v>
      </c>
      <c r="BL89" s="63">
        <f>BL$4*投入係数表!BL89</f>
        <v>0.17477824351220861</v>
      </c>
      <c r="BM89" s="63">
        <f>BM$4*投入係数表!BM89</f>
        <v>0.19761937589043616</v>
      </c>
      <c r="BN89" s="63">
        <f>BN$4*投入係数表!BN89</f>
        <v>0.29603623385639183</v>
      </c>
      <c r="BO89" s="63">
        <f>BO$4*投入係数表!BO89</f>
        <v>0.45680274262557552</v>
      </c>
      <c r="BP89" s="63">
        <f>BP$4*投入係数表!BP89</f>
        <v>0.98896997045917201</v>
      </c>
      <c r="BQ89" s="63">
        <f>BQ$4*投入係数表!BQ89</f>
        <v>0.82273083227387589</v>
      </c>
      <c r="BR89" s="63">
        <f>BR$4*投入係数表!BR89</f>
        <v>3.7726304579339724</v>
      </c>
      <c r="BS89" s="63">
        <f>BS$4*投入係数表!BS89</f>
        <v>0.38890387555075984</v>
      </c>
      <c r="BT89" s="63">
        <f>BT$4*投入係数表!BT89</f>
        <v>1.8179322471517705</v>
      </c>
      <c r="BU89" s="63">
        <f>BU$4*投入係数表!BU89</f>
        <v>3.887687514993543</v>
      </c>
      <c r="BV89" s="63">
        <f>BV$4*投入係数表!BV89</f>
        <v>0.36575738375894912</v>
      </c>
      <c r="BW89" s="63">
        <f>BW$4*投入係数表!BW89</f>
        <v>0.26099477419520045</v>
      </c>
      <c r="BX89" s="63">
        <f>BX$4*投入係数表!BX89</f>
        <v>0</v>
      </c>
      <c r="BY89" s="63">
        <f>BY$4*投入係数表!BY89</f>
        <v>6.9678435702287947E-2</v>
      </c>
      <c r="BZ89" s="63">
        <f>BZ$4*投入係数表!BZ89</f>
        <v>0.37807959080010023</v>
      </c>
      <c r="CA89" s="63">
        <f>CA$4*投入係数表!CA89</f>
        <v>0.42306974429166921</v>
      </c>
      <c r="CB89" s="63">
        <f>CB$4*投入係数表!CB89</f>
        <v>0.58589985737964001</v>
      </c>
      <c r="CC89" s="63">
        <f>CC$4*投入係数表!CC89</f>
        <v>0.4181926160546372</v>
      </c>
      <c r="CD89" s="63">
        <f>CD$4*投入係数表!CD89</f>
        <v>0.93860807898213172</v>
      </c>
      <c r="CE89" s="63">
        <f>CE$4*投入係数表!CE89</f>
        <v>1.5227966634040875</v>
      </c>
      <c r="CF89" s="63">
        <f>CF$4*投入係数表!CF89</f>
        <v>0.32051282051282048</v>
      </c>
      <c r="CG89" s="63">
        <f>CG$4*投入係数表!CG89</f>
        <v>1.9495153274614967</v>
      </c>
      <c r="CH89" s="63">
        <f>CH$4*投入係数表!CH89</f>
        <v>0.48480523841504364</v>
      </c>
      <c r="CI89" s="63">
        <f>CI$4*投入係数表!CI89</f>
        <v>2.6392428103385512</v>
      </c>
      <c r="CJ89" s="63">
        <f>CJ$4*投入係数表!CJ89</f>
        <v>6.8632567849686854</v>
      </c>
      <c r="CK89" s="63">
        <f>CK$4*投入係数表!CK89</f>
        <v>2.6077060640546255</v>
      </c>
      <c r="CL89" s="63">
        <f>CL$4*投入係数表!CL89</f>
        <v>1.5426949316259027</v>
      </c>
      <c r="CM89" s="63">
        <f>CM$4*投入係数表!CM89</f>
        <v>0.27746408580725446</v>
      </c>
      <c r="CN89" s="63">
        <f>CN$4*投入係数表!CN89</f>
        <v>3.236796551490055</v>
      </c>
      <c r="CO89" s="63">
        <f>CO$4*投入係数表!CO89</f>
        <v>0.60584664791427045</v>
      </c>
      <c r="CP89" s="63">
        <f>CP$4*投入係数表!CP89</f>
        <v>1.5551633945734724</v>
      </c>
      <c r="CQ89" s="63">
        <f>CQ$4*投入係数表!CQ89</f>
        <v>0.78979445307151563</v>
      </c>
      <c r="CR89" s="63">
        <f>CR$4*投入係数表!CR89</f>
        <v>9.5251213402406026E-2</v>
      </c>
      <c r="CS89" s="63">
        <f>CS$4*投入係数表!CS89</f>
        <v>2.970791052307002</v>
      </c>
      <c r="CT89" s="63">
        <f>CT$4*投入係数表!CT89</f>
        <v>1.0793198707520089</v>
      </c>
      <c r="CU89" s="63">
        <f>CU$4*投入係数表!CU89</f>
        <v>0.76662058564785729</v>
      </c>
      <c r="CV89" s="63">
        <f>CV$4*投入係数表!CV89</f>
        <v>0.26889497070668178</v>
      </c>
      <c r="CW89" s="63">
        <f>CW$4*投入係数表!CW89</f>
        <v>1.4012172623111918</v>
      </c>
      <c r="CX89" s="63">
        <f>CX$4*投入係数表!CX89</f>
        <v>1.3457032349718254</v>
      </c>
      <c r="CY89" s="63">
        <f>CY$4*投入係数表!CY89</f>
        <v>0.18427548531595567</v>
      </c>
      <c r="CZ89" s="63">
        <f>CZ$4*投入係数表!CZ89</f>
        <v>2.7827694687740247E-2</v>
      </c>
      <c r="DA89" s="63">
        <f>DA$4*投入係数表!DA89</f>
        <v>1.2414107661646159</v>
      </c>
      <c r="DB89" s="63">
        <f>DB$4*投入係数表!DB89</f>
        <v>0.65392404808205784</v>
      </c>
      <c r="DC89" s="63">
        <f>DC$4*投入係数表!DC89</f>
        <v>0</v>
      </c>
      <c r="DD89" s="63">
        <f>DD$4*投入係数表!DD89</f>
        <v>0.407047710024943</v>
      </c>
      <c r="DE89" s="345">
        <f t="shared" si="2"/>
        <v>75.873898891620783</v>
      </c>
    </row>
    <row r="90" spans="1:109" s="1" customFormat="1" ht="12">
      <c r="A90" s="50" t="s">
        <v>279</v>
      </c>
      <c r="B90" s="14" t="s">
        <v>479</v>
      </c>
      <c r="C90" s="63">
        <f>C$4*投入係数表!C90</f>
        <v>3.9771314939100171E-3</v>
      </c>
      <c r="D90" s="63">
        <f>D$4*投入係数表!D90</f>
        <v>8.0529562402357913E-3</v>
      </c>
      <c r="E90" s="63">
        <f>E$4*投入係数表!E90</f>
        <v>6.7493161877020355E-2</v>
      </c>
      <c r="F90" s="63">
        <f>F$4*投入係数表!F90</f>
        <v>0</v>
      </c>
      <c r="G90" s="63">
        <f>G$4*投入係数表!G90</f>
        <v>8.724290606120089E-3</v>
      </c>
      <c r="H90" s="63">
        <f>H$4*投入係数表!H90</f>
        <v>0</v>
      </c>
      <c r="I90" s="63">
        <f>I$4*投入係数表!I90</f>
        <v>3.1979533098816758E-2</v>
      </c>
      <c r="J90" s="63">
        <f>J$4*投入係数表!J90</f>
        <v>3.9018973703929469E-2</v>
      </c>
      <c r="K90" s="63">
        <f>K$4*投入係数表!K90</f>
        <v>2.4158382354717529E-2</v>
      </c>
      <c r="L90" s="63">
        <f>L$4*投入係数表!L90</f>
        <v>1.7275632720048371E-2</v>
      </c>
      <c r="M90" s="63">
        <f>M$4*投入係数表!M90</f>
        <v>0</v>
      </c>
      <c r="N90" s="63">
        <f>N$4*投入係数表!N90</f>
        <v>6.0679611650485436E-3</v>
      </c>
      <c r="O90" s="63">
        <f>O$4*投入係数表!O90</f>
        <v>1.6752172547377236E-2</v>
      </c>
      <c r="P90" s="63">
        <f>P$4*投入係数表!P90</f>
        <v>7.3880707284637737E-3</v>
      </c>
      <c r="Q90" s="63">
        <f>Q$4*投入係数表!Q90</f>
        <v>3.2386566052401461E-3</v>
      </c>
      <c r="R90" s="63">
        <f>R$4*投入係数表!R90</f>
        <v>0.15588196919442671</v>
      </c>
      <c r="S90" s="63">
        <f>S$4*投入係数表!S90</f>
        <v>5.8584948174853546E-2</v>
      </c>
      <c r="T90" s="63">
        <f>T$4*投入係数表!T90</f>
        <v>9.8165933148999518E-3</v>
      </c>
      <c r="U90" s="63">
        <f>U$4*投入係数表!U90</f>
        <v>6.5903780480498469E-2</v>
      </c>
      <c r="V90" s="63">
        <f>V$4*投入係数表!V90</f>
        <v>3.9168534003752892E-2</v>
      </c>
      <c r="W90" s="63">
        <f>W$4*投入係数表!W90</f>
        <v>4.7573739295908662E-2</v>
      </c>
      <c r="X90" s="63">
        <f>X$4*投入係数表!X90</f>
        <v>1.9340777052911904E-2</v>
      </c>
      <c r="Y90" s="63">
        <f>Y$4*投入係数表!Y90</f>
        <v>2.3539766853961332E-2</v>
      </c>
      <c r="Z90" s="63">
        <f>Z$4*投入係数表!Z90</f>
        <v>4.3468001341298329E-2</v>
      </c>
      <c r="AA90" s="63">
        <f>AA$4*投入係数表!AA90</f>
        <v>0.26080973876903418</v>
      </c>
      <c r="AB90" s="63">
        <f>AB$4*投入係数表!AB90</f>
        <v>5.3646651788661896E-2</v>
      </c>
      <c r="AC90" s="63">
        <f>AC$4*投入係数表!AC90</f>
        <v>8.2681071546687242E-3</v>
      </c>
      <c r="AD90" s="63">
        <f>AD$4*投入係数表!AD90</f>
        <v>1.2685847668341198E-3</v>
      </c>
      <c r="AE90" s="63">
        <f>AE$4*投入係数表!AE90</f>
        <v>3.7785365384483273E-2</v>
      </c>
      <c r="AF90" s="63">
        <f>AF$4*投入係数表!AF90</f>
        <v>1.0501571196613647E-2</v>
      </c>
      <c r="AG90" s="63">
        <f>AG$4*投入係数表!AG90</f>
        <v>1.0057529066259001E-2</v>
      </c>
      <c r="AH90" s="63">
        <f>AH$4*投入係数表!AH90</f>
        <v>1.0668601239691464E-2</v>
      </c>
      <c r="AI90" s="63">
        <f>AI$4*投入係数表!AI90</f>
        <v>2.5289053885916023E-2</v>
      </c>
      <c r="AJ90" s="63">
        <f>AJ$4*投入係数表!AJ90</f>
        <v>0</v>
      </c>
      <c r="AK90" s="63">
        <f>AK$4*投入係数表!AK90</f>
        <v>3.7406483790523692E-2</v>
      </c>
      <c r="AL90" s="63">
        <f>AL$4*投入係数表!AL90</f>
        <v>1.9944403566555149E-2</v>
      </c>
      <c r="AM90" s="63">
        <f>AM$4*投入係数表!AM90</f>
        <v>4.4679742649626153E-2</v>
      </c>
      <c r="AN90" s="63">
        <f>AN$4*投入係数表!AN90</f>
        <v>5.3363117398858281E-2</v>
      </c>
      <c r="AO90" s="63">
        <f>AO$4*投入係数表!AO90</f>
        <v>2.8917503273679614E-2</v>
      </c>
      <c r="AP90" s="63">
        <f>AP$4*投入係数表!AP90</f>
        <v>1.6265584463113721E-2</v>
      </c>
      <c r="AQ90" s="63">
        <f>AQ$4*投入係数表!AQ90</f>
        <v>2.733591939808909E-2</v>
      </c>
      <c r="AR90" s="63">
        <f>AR$4*投入係数表!AR90</f>
        <v>1.421576370241668E-2</v>
      </c>
      <c r="AS90" s="63">
        <f>AS$4*投入係数表!AS90</f>
        <v>0.11781646812410003</v>
      </c>
      <c r="AT90" s="63">
        <f>AT$4*投入係数表!AT90</f>
        <v>2.4201445039538298E-2</v>
      </c>
      <c r="AU90" s="63">
        <f>AU$4*投入係数表!AU90</f>
        <v>1.5753485748307948E-2</v>
      </c>
      <c r="AV90" s="63">
        <f>AV$4*投入係数表!AV90</f>
        <v>5.8537752577583889E-2</v>
      </c>
      <c r="AW90" s="63">
        <f>AW$4*投入係数表!AW90</f>
        <v>0.11494357315499663</v>
      </c>
      <c r="AX90" s="63">
        <f>AX$4*投入係数表!AX90</f>
        <v>0.11282850067896796</v>
      </c>
      <c r="AY90" s="63">
        <f>AY$4*投入係数表!AY90</f>
        <v>2.5370108325988395E-2</v>
      </c>
      <c r="AZ90" s="63">
        <f>AZ$4*投入係数表!AZ90</f>
        <v>3.3982397118292726E-3</v>
      </c>
      <c r="BA90" s="63">
        <f>BA$4*投入係数表!BA90</f>
        <v>0.20960383069069882</v>
      </c>
      <c r="BB90" s="63">
        <f>BB$4*投入係数表!BB90</f>
        <v>1.1838122135597233E-2</v>
      </c>
      <c r="BC90" s="63">
        <f>BC$4*投入係数表!BC90</f>
        <v>0.34837531977254904</v>
      </c>
      <c r="BD90" s="63">
        <f>BD$4*投入係数表!BD90</f>
        <v>1.1554015020219527E-2</v>
      </c>
      <c r="BE90" s="63">
        <f>BE$4*投入係数表!BE90</f>
        <v>0</v>
      </c>
      <c r="BF90" s="63">
        <f>BF$4*投入係数表!BF90</f>
        <v>9.8522738468493007E-3</v>
      </c>
      <c r="BG90" s="63">
        <f>BG$4*投入係数表!BG90</f>
        <v>1.5005552054260076E-2</v>
      </c>
      <c r="BH90" s="63">
        <f>BH$4*投入係数表!BH90</f>
        <v>6.7301652415808835E-2</v>
      </c>
      <c r="BI90" s="63">
        <f>BI$4*投入係数表!BI90</f>
        <v>2.9265266226126858E-2</v>
      </c>
      <c r="BJ90" s="63">
        <f>BJ$4*投入係数表!BJ90</f>
        <v>1.6181520703356767E-2</v>
      </c>
      <c r="BK90" s="63">
        <f>BK$4*投入係数表!BK90</f>
        <v>4.7430080156835464E-3</v>
      </c>
      <c r="BL90" s="63">
        <f>BL$4*投入係数表!BL90</f>
        <v>1.140900218209151E-2</v>
      </c>
      <c r="BM90" s="63">
        <f>BM$4*投入係数表!BM90</f>
        <v>3.3702529221624769E-2</v>
      </c>
      <c r="BN90" s="63">
        <f>BN$4*投入係数表!BN90</f>
        <v>2.1407578894573789E-3</v>
      </c>
      <c r="BO90" s="63">
        <f>BO$4*投入係数表!BO90</f>
        <v>1.8091197727745565E-3</v>
      </c>
      <c r="BP90" s="63">
        <f>BP$4*投入係数表!BP90</f>
        <v>1.5392528723099954E-3</v>
      </c>
      <c r="BQ90" s="63">
        <f>BQ$4*投入係数表!BQ90</f>
        <v>3.804535640572836E-3</v>
      </c>
      <c r="BR90" s="63">
        <f>BR$4*投入係数表!BR90</f>
        <v>2.8221512247071354E-2</v>
      </c>
      <c r="BS90" s="63">
        <f>BS$4*投入係数表!BS90</f>
        <v>2.8661990828162932E-2</v>
      </c>
      <c r="BT90" s="63">
        <f>BT$4*投入係数表!BT90</f>
        <v>0.55701410692349529</v>
      </c>
      <c r="BU90" s="63">
        <f>BU$4*投入係数表!BU90</f>
        <v>0.31611918612070034</v>
      </c>
      <c r="BV90" s="63">
        <f>BV$4*投入係数表!BV90</f>
        <v>1.7279876398060588E-2</v>
      </c>
      <c r="BW90" s="63">
        <f>BW$4*投入係数表!BW90</f>
        <v>0.11661049533853483</v>
      </c>
      <c r="BX90" s="63">
        <f>BX$4*投入係数表!BX90</f>
        <v>0</v>
      </c>
      <c r="BY90" s="63">
        <f>BY$4*投入係数表!BY90</f>
        <v>0.10771545615812629</v>
      </c>
      <c r="BZ90" s="63">
        <f>BZ$4*投入係数表!BZ90</f>
        <v>0.1035864880631545</v>
      </c>
      <c r="CA90" s="63">
        <f>CA$4*投入係数表!CA90</f>
        <v>6.5119558680188303E-2</v>
      </c>
      <c r="CB90" s="63">
        <f>CB$4*投入係数表!CB90</f>
        <v>2.8909532436495397E-2</v>
      </c>
      <c r="CC90" s="63">
        <f>CC$4*投入係数表!CC90</f>
        <v>0.13609818865683462</v>
      </c>
      <c r="CD90" s="63">
        <f>CD$4*投入係数表!CD90</f>
        <v>7.9086421469790724E-2</v>
      </c>
      <c r="CE90" s="63">
        <f>CE$4*投入係数表!CE90</f>
        <v>7.2166303887338759E-2</v>
      </c>
      <c r="CF90" s="63">
        <f>CF$4*投入係数表!CF90</f>
        <v>0.15809078309078309</v>
      </c>
      <c r="CG90" s="63">
        <f>CG$4*投入係数表!CG90</f>
        <v>1.3686463612655611</v>
      </c>
      <c r="CH90" s="63">
        <f>CH$4*投入係数表!CH90</f>
        <v>0.74504701141705842</v>
      </c>
      <c r="CI90" s="63">
        <f>CI$4*投入係数表!CI90</f>
        <v>1.1250910083727703</v>
      </c>
      <c r="CJ90" s="63">
        <f>CJ$4*投入係数表!CJ90</f>
        <v>11.586638830897703</v>
      </c>
      <c r="CK90" s="63">
        <f>CK$4*投入係数表!CK90</f>
        <v>0.63566899691107137</v>
      </c>
      <c r="CL90" s="63">
        <f>CL$4*投入係数表!CL90</f>
        <v>5.2604928778178725E-2</v>
      </c>
      <c r="CM90" s="63">
        <f>CM$4*投入係数表!CM90</f>
        <v>9.623031877708247E-3</v>
      </c>
      <c r="CN90" s="63">
        <f>CN$4*投入係数表!CN90</f>
        <v>0.13025252868101284</v>
      </c>
      <c r="CO90" s="63">
        <f>CO$4*投入係数表!CO90</f>
        <v>4.3571841301451291E-3</v>
      </c>
      <c r="CP90" s="63">
        <f>CP$4*投入係数表!CP90</f>
        <v>4.7269404090379101E-2</v>
      </c>
      <c r="CQ90" s="63">
        <f>CQ$4*投入係数表!CQ90</f>
        <v>6.0946083587971073E-2</v>
      </c>
      <c r="CR90" s="63">
        <f>CR$4*投入係数表!CR90</f>
        <v>4.4357182711904763E-3</v>
      </c>
      <c r="CS90" s="63">
        <f>CS$4*投入係数表!CS90</f>
        <v>5.494197454728935E-2</v>
      </c>
      <c r="CT90" s="63">
        <f>CT$4*投入係数表!CT90</f>
        <v>6.7598321758998464E-2</v>
      </c>
      <c r="CU90" s="63">
        <f>CU$4*投入係数表!CU90</f>
        <v>4.3756021951321689</v>
      </c>
      <c r="CV90" s="63">
        <f>CV$4*投入係数表!CV90</f>
        <v>0.29990530401573412</v>
      </c>
      <c r="CW90" s="63">
        <f>CW$4*投入係数表!CW90</f>
        <v>0.86881004085210145</v>
      </c>
      <c r="CX90" s="63">
        <f>CX$4*投入係数表!CX90</f>
        <v>4.2878860721664219E-2</v>
      </c>
      <c r="CY90" s="63">
        <f>CY$4*投入係数表!CY90</f>
        <v>2.2217611704760613E-2</v>
      </c>
      <c r="CZ90" s="63">
        <f>CZ$4*投入係数表!CZ90</f>
        <v>4.5278960847848541E-2</v>
      </c>
      <c r="DA90" s="63">
        <f>DA$4*投入係数表!DA90</f>
        <v>0.17054524902580984</v>
      </c>
      <c r="DB90" s="63">
        <f>DB$4*投入係数表!DB90</f>
        <v>8.0271108110740536E-2</v>
      </c>
      <c r="DC90" s="63">
        <f>DC$4*投入係数表!DC90</f>
        <v>0</v>
      </c>
      <c r="DD90" s="63">
        <f>DD$4*投入係数表!DD90</f>
        <v>1.5024146898052326</v>
      </c>
      <c r="DE90" s="345">
        <f t="shared" si="2"/>
        <v>27.724529391271595</v>
      </c>
    </row>
    <row r="91" spans="1:109" s="1" customFormat="1" ht="12">
      <c r="A91" s="50" t="s">
        <v>280</v>
      </c>
      <c r="B91" s="14" t="s">
        <v>480</v>
      </c>
      <c r="C91" s="63">
        <f>C$4*投入係数表!C91</f>
        <v>4.1759880686055184E-2</v>
      </c>
      <c r="D91" s="63">
        <f>D$4*投入係数表!D91</f>
        <v>3.3822416208990319E-2</v>
      </c>
      <c r="E91" s="63">
        <f>E$4*投入係数表!E91</f>
        <v>0.28773400589677101</v>
      </c>
      <c r="F91" s="63">
        <f>F$4*投入係数表!F91</f>
        <v>0.1018895887365691</v>
      </c>
      <c r="G91" s="63">
        <f>G$4*投入係数表!G91</f>
        <v>0.10032934197038103</v>
      </c>
      <c r="H91" s="63">
        <f>H$4*投入係数表!H91</f>
        <v>0</v>
      </c>
      <c r="I91" s="63">
        <f>I$4*投入係数表!I91</f>
        <v>0.14923782112781153</v>
      </c>
      <c r="J91" s="63">
        <f>J$4*投入係数表!J91</f>
        <v>0.12909262444334874</v>
      </c>
      <c r="K91" s="63">
        <f>K$4*投入係数表!K91</f>
        <v>0.21893534008962762</v>
      </c>
      <c r="L91" s="63">
        <f>L$4*投入係数表!L91</f>
        <v>8.2923037056232191E-2</v>
      </c>
      <c r="M91" s="63">
        <f>M$4*投入係数表!M91</f>
        <v>0</v>
      </c>
      <c r="N91" s="63">
        <f>N$4*投入係数表!N91</f>
        <v>0.14259708737864077</v>
      </c>
      <c r="O91" s="63">
        <f>O$4*投入係数表!O91</f>
        <v>0.3287613862422783</v>
      </c>
      <c r="P91" s="63">
        <f>P$4*投入係数表!P91</f>
        <v>0.14529872432645421</v>
      </c>
      <c r="Q91" s="63">
        <f>Q$4*投入係数表!Q91</f>
        <v>0.25909252841921171</v>
      </c>
      <c r="R91" s="63">
        <f>R$4*投入係数表!R91</f>
        <v>6.3863538040007425E-2</v>
      </c>
      <c r="S91" s="63">
        <f>S$4*投入係数表!S91</f>
        <v>0.1366982124079916</v>
      </c>
      <c r="T91" s="63">
        <f>T$4*投入係数表!T91</f>
        <v>0.20369431128417401</v>
      </c>
      <c r="U91" s="63">
        <f>U$4*投入係数表!U91</f>
        <v>0.50925648553112457</v>
      </c>
      <c r="V91" s="63">
        <f>V$4*投入係数表!V91</f>
        <v>0.13390173252445758</v>
      </c>
      <c r="W91" s="63">
        <f>W$4*投入係数表!W91</f>
        <v>0</v>
      </c>
      <c r="X91" s="63">
        <f>X$4*投入係数表!X91</f>
        <v>4.4632562429796699E-2</v>
      </c>
      <c r="Y91" s="63">
        <f>Y$4*投入係数表!Y91</f>
        <v>2.5586703102131882E-2</v>
      </c>
      <c r="Z91" s="63">
        <f>Z$4*投入係数表!Z91</f>
        <v>7.7000459518871328E-2</v>
      </c>
      <c r="AA91" s="63">
        <f>AA$4*投入係数表!AA91</f>
        <v>0.27204245968506258</v>
      </c>
      <c r="AB91" s="63">
        <f>AB$4*投入係数表!AB91</f>
        <v>0.10102077198357257</v>
      </c>
      <c r="AC91" s="63">
        <f>AC$4*投入係数表!AC91</f>
        <v>1.1024142872891633E-2</v>
      </c>
      <c r="AD91" s="63">
        <f>AD$4*投入係数表!AD91</f>
        <v>3.1714619170852991E-2</v>
      </c>
      <c r="AE91" s="63">
        <f>AE$4*投入係数表!AE91</f>
        <v>7.2364699766646751E-2</v>
      </c>
      <c r="AF91" s="63">
        <f>AF$4*投入係数表!AF91</f>
        <v>0.28435023547753874</v>
      </c>
      <c r="AG91" s="63">
        <f>AG$4*投入係数表!AG91</f>
        <v>0.23132316852395701</v>
      </c>
      <c r="AH91" s="63">
        <f>AH$4*投入係数表!AH91</f>
        <v>5.6543586570364762E-2</v>
      </c>
      <c r="AI91" s="63">
        <f>AI$4*投入係数表!AI91</f>
        <v>5.4624356393578606E-2</v>
      </c>
      <c r="AJ91" s="63">
        <f>AJ$4*投入係数表!AJ91</f>
        <v>0.23675104716809323</v>
      </c>
      <c r="AK91" s="63">
        <f>AK$4*投入係数表!AK91</f>
        <v>9.5074812967581052E-2</v>
      </c>
      <c r="AL91" s="63">
        <f>AL$4*投入係数表!AL91</f>
        <v>3.4818196056867465E-2</v>
      </c>
      <c r="AM91" s="63">
        <f>AM$4*投入係数表!AM91</f>
        <v>2.2679758717030148E-2</v>
      </c>
      <c r="AN91" s="63">
        <f>AN$4*投入係数表!AN91</f>
        <v>4.5296599652519233E-2</v>
      </c>
      <c r="AO91" s="63">
        <f>AO$4*投入係数表!AO91</f>
        <v>9.1117415975556532E-2</v>
      </c>
      <c r="AP91" s="63">
        <f>AP$4*投入係数表!AP91</f>
        <v>5.8556104067209389E-2</v>
      </c>
      <c r="AQ91" s="63">
        <f>AQ$4*投入係数表!AQ91</f>
        <v>8.7214599984379471E-2</v>
      </c>
      <c r="AR91" s="63">
        <f>AR$4*投入係数表!AR91</f>
        <v>0.11372610961933344</v>
      </c>
      <c r="AS91" s="63">
        <f>AS$4*投入係数表!AS91</f>
        <v>0.12836719661282539</v>
      </c>
      <c r="AT91" s="63">
        <f>AT$4*投入係数表!AT91</f>
        <v>9.3560375650935418E-2</v>
      </c>
      <c r="AU91" s="63">
        <f>AU$4*投入係数表!AU91</f>
        <v>0.11212775150266246</v>
      </c>
      <c r="AV91" s="63">
        <f>AV$4*投入係数表!AV91</f>
        <v>0.15424911445626119</v>
      </c>
      <c r="AW91" s="63">
        <f>AW$4*投入係数表!AW91</f>
        <v>0.10722009195485852</v>
      </c>
      <c r="AX91" s="63">
        <f>AX$4*投入係数表!AX91</f>
        <v>0.21167824906142665</v>
      </c>
      <c r="AY91" s="63">
        <f>AY$4*投入係数表!AY91</f>
        <v>0.14095719669051313</v>
      </c>
      <c r="AZ91" s="63">
        <f>AZ$4*投入係数表!AZ91</f>
        <v>0.11780564334341477</v>
      </c>
      <c r="BA91" s="63">
        <f>BA$4*投入係数表!BA91</f>
        <v>0.14365090120612548</v>
      </c>
      <c r="BB91" s="63">
        <f>BB$4*投入係数表!BB91</f>
        <v>0.12200513629544087</v>
      </c>
      <c r="BC91" s="63">
        <f>BC$4*投入係数表!BC91</f>
        <v>0.13690764411725637</v>
      </c>
      <c r="BD91" s="63">
        <f>BD$4*投入係数表!BD91</f>
        <v>0.13864818024263431</v>
      </c>
      <c r="BE91" s="63">
        <f>BE$4*投入係数表!BE91</f>
        <v>0</v>
      </c>
      <c r="BF91" s="63">
        <f>BF$4*投入係数表!BF91</f>
        <v>1.8545456652892801E-2</v>
      </c>
      <c r="BG91" s="63">
        <f>BG$4*投入係数表!BG91</f>
        <v>4.668393972436468E-2</v>
      </c>
      <c r="BH91" s="63">
        <f>BH$4*投入係数表!BH91</f>
        <v>9.4863281500378177E-2</v>
      </c>
      <c r="BI91" s="63">
        <f>BI$4*投入係数表!BI91</f>
        <v>0.13491287730244483</v>
      </c>
      <c r="BJ91" s="63">
        <f>BJ$4*投入係数表!BJ91</f>
        <v>0.20541541559539006</v>
      </c>
      <c r="BK91" s="63">
        <f>BK$4*投入係数表!BK91</f>
        <v>0.13438522711103382</v>
      </c>
      <c r="BL91" s="63">
        <f>BL$4*投入係数表!BL91</f>
        <v>0.19337779328805527</v>
      </c>
      <c r="BM91" s="63">
        <f>BM$4*投入係数表!BM91</f>
        <v>0.17578932855370191</v>
      </c>
      <c r="BN91" s="63">
        <f>BN$4*投入係数表!BN91</f>
        <v>0.19144491982861703</v>
      </c>
      <c r="BO91" s="63">
        <f>BO$4*投入係数表!BO91</f>
        <v>0.17096181852719561</v>
      </c>
      <c r="BP91" s="63">
        <f>BP$4*投入係数表!BP91</f>
        <v>2.4628045956959926E-2</v>
      </c>
      <c r="BQ91" s="63">
        <f>BQ$4*投入係数表!BQ91</f>
        <v>2.4729481663723435E-2</v>
      </c>
      <c r="BR91" s="63">
        <f>BR$4*投入係数表!BR91</f>
        <v>0.17518636847710331</v>
      </c>
      <c r="BS91" s="63">
        <f>BS$4*投入係数表!BS91</f>
        <v>0.19051793903425951</v>
      </c>
      <c r="BT91" s="63">
        <f>BT$4*投入係数表!BT91</f>
        <v>0.26712629857888254</v>
      </c>
      <c r="BU91" s="63">
        <f>BU$4*投入係数表!BU91</f>
        <v>0.37643363793974677</v>
      </c>
      <c r="BV91" s="63">
        <f>BV$4*投入係数表!BV91</f>
        <v>0.1246861669507117</v>
      </c>
      <c r="BW91" s="63">
        <f>BW$4*投入係数表!BW91</f>
        <v>7.4457377091159072E-2</v>
      </c>
      <c r="BX91" s="63">
        <f>BX$4*投入係数表!BX91</f>
        <v>0</v>
      </c>
      <c r="BY91" s="63">
        <f>BY$4*投入係数表!BY91</f>
        <v>0.1965807074885805</v>
      </c>
      <c r="BZ91" s="63">
        <f>BZ$4*投入係数表!BZ91</f>
        <v>0.27493672795349033</v>
      </c>
      <c r="CA91" s="63">
        <f>CA$4*投入係数表!CA91</f>
        <v>0.1057674360729173</v>
      </c>
      <c r="CB91" s="63">
        <f>CB$4*投入係数表!CB91</f>
        <v>0.17345719461897235</v>
      </c>
      <c r="CC91" s="63">
        <f>CC$4*投入係数表!CC91</f>
        <v>0.36870236563397013</v>
      </c>
      <c r="CD91" s="63">
        <f>CD$4*投入係数表!CD91</f>
        <v>0.30244038100535353</v>
      </c>
      <c r="CE91" s="63">
        <f>CE$4*投入係数表!CE91</f>
        <v>0.16945933706338656</v>
      </c>
      <c r="CF91" s="63">
        <f>CF$4*投入係数表!CF91</f>
        <v>0.77529452529452536</v>
      </c>
      <c r="CG91" s="63">
        <f>CG$4*投入係数表!CG91</f>
        <v>1.1044137184470797</v>
      </c>
      <c r="CH91" s="63">
        <f>CH$4*投入係数表!CH91</f>
        <v>17.780389523169912</v>
      </c>
      <c r="CI91" s="63">
        <f>CI$4*投入係数表!CI91</f>
        <v>1.0052633175585488</v>
      </c>
      <c r="CJ91" s="63">
        <f>CJ$4*投入係数表!CJ91</f>
        <v>0.68893528183716068</v>
      </c>
      <c r="CK91" s="63">
        <f>CK$4*投入係数表!CK91</f>
        <v>3.784750447081775</v>
      </c>
      <c r="CL91" s="63">
        <f>CL$4*投入係数表!CL91</f>
        <v>0.66014671933177793</v>
      </c>
      <c r="CM91" s="63">
        <f>CM$4*投入係数表!CM91</f>
        <v>0.26350125523959933</v>
      </c>
      <c r="CN91" s="63">
        <f>CN$4*投入係数表!CN91</f>
        <v>1.4592243115425518</v>
      </c>
      <c r="CO91" s="63">
        <f>CO$4*投入係数表!CO91</f>
        <v>0.25152835660383244</v>
      </c>
      <c r="CP91" s="63">
        <f>CP$4*投入係数表!CP91</f>
        <v>0.19695585037657956</v>
      </c>
      <c r="CQ91" s="63">
        <f>CQ$4*投入係数表!CQ91</f>
        <v>0.93255856668169446</v>
      </c>
      <c r="CR91" s="63">
        <f>CR$4*投入係数表!CR91</f>
        <v>0.22528779640520052</v>
      </c>
      <c r="CS91" s="63">
        <f>CS$4*投入係数表!CS91</f>
        <v>2.3445646689465716</v>
      </c>
      <c r="CT91" s="63">
        <f>CT$4*投入係数表!CT91</f>
        <v>0.20594955362574865</v>
      </c>
      <c r="CU91" s="63">
        <f>CU$4*投入係数表!CU91</f>
        <v>18.509907419044026</v>
      </c>
      <c r="CV91" s="63">
        <f>CV$4*投入係数表!CV91</f>
        <v>3.1842825478422841E-2</v>
      </c>
      <c r="CW91" s="63">
        <f>CW$4*投入係数表!CW91</f>
        <v>0.54856241124686822</v>
      </c>
      <c r="CX91" s="63">
        <f>CX$4*投入係数表!CX91</f>
        <v>0.44221532117999163</v>
      </c>
      <c r="CY91" s="63">
        <f>CY$4*投入係数表!CY91</f>
        <v>0.21474301901402812</v>
      </c>
      <c r="CZ91" s="63">
        <f>CZ$4*投入係数表!CZ91</f>
        <v>0.65277168555648313</v>
      </c>
      <c r="DA91" s="63">
        <f>DA$4*投入係数表!DA91</f>
        <v>1.4310432014912795</v>
      </c>
      <c r="DB91" s="63">
        <f>DB$4*投入係数表!DB91</f>
        <v>0.330488578999869</v>
      </c>
      <c r="DC91" s="63">
        <f>DC$4*投入係数表!DC91</f>
        <v>0</v>
      </c>
      <c r="DD91" s="63">
        <f>DD$4*投入係数表!DD91</f>
        <v>0.64533248421164358</v>
      </c>
      <c r="DE91" s="345">
        <f t="shared" si="2"/>
        <v>65.424688315186785</v>
      </c>
    </row>
    <row r="92" spans="1:109" s="1" customFormat="1" ht="12">
      <c r="A92" s="50" t="s">
        <v>281</v>
      </c>
      <c r="B92" s="14" t="s">
        <v>37</v>
      </c>
      <c r="C92" s="63">
        <f>C$4*投入係数表!C92</f>
        <v>0</v>
      </c>
      <c r="D92" s="63">
        <f>D$4*投入係数表!D92</f>
        <v>0</v>
      </c>
      <c r="E92" s="63">
        <f>E$4*投入係数表!E92</f>
        <v>0</v>
      </c>
      <c r="F92" s="63">
        <f>F$4*投入係数表!F92</f>
        <v>0</v>
      </c>
      <c r="G92" s="63">
        <f>G$4*投入係数表!G92</f>
        <v>0</v>
      </c>
      <c r="H92" s="63">
        <f>H$4*投入係数表!H92</f>
        <v>0</v>
      </c>
      <c r="I92" s="63">
        <f>I$4*投入係数表!I92</f>
        <v>0</v>
      </c>
      <c r="J92" s="63">
        <f>J$4*投入係数表!J92</f>
        <v>0</v>
      </c>
      <c r="K92" s="63">
        <f>K$4*投入係数表!K92</f>
        <v>0</v>
      </c>
      <c r="L92" s="63">
        <f>L$4*投入係数表!L92</f>
        <v>0</v>
      </c>
      <c r="M92" s="63">
        <f>M$4*投入係数表!M92</f>
        <v>0</v>
      </c>
      <c r="N92" s="63">
        <f>N$4*投入係数表!N92</f>
        <v>0</v>
      </c>
      <c r="O92" s="63">
        <f>O$4*投入係数表!O92</f>
        <v>0</v>
      </c>
      <c r="P92" s="63">
        <f>P$4*投入係数表!P92</f>
        <v>0</v>
      </c>
      <c r="Q92" s="63">
        <f>Q$4*投入係数表!Q92</f>
        <v>0</v>
      </c>
      <c r="R92" s="63">
        <f>R$4*投入係数表!R92</f>
        <v>0</v>
      </c>
      <c r="S92" s="63">
        <f>S$4*投入係数表!S92</f>
        <v>0</v>
      </c>
      <c r="T92" s="63">
        <f>T$4*投入係数表!T92</f>
        <v>0</v>
      </c>
      <c r="U92" s="63">
        <f>U$4*投入係数表!U92</f>
        <v>0</v>
      </c>
      <c r="V92" s="63">
        <f>V$4*投入係数表!V92</f>
        <v>0</v>
      </c>
      <c r="W92" s="63">
        <f>W$4*投入係数表!W92</f>
        <v>0</v>
      </c>
      <c r="X92" s="63">
        <f>X$4*投入係数表!X92</f>
        <v>0</v>
      </c>
      <c r="Y92" s="63">
        <f>Y$4*投入係数表!Y92</f>
        <v>0</v>
      </c>
      <c r="Z92" s="63">
        <f>Z$4*投入係数表!Z92</f>
        <v>0</v>
      </c>
      <c r="AA92" s="63">
        <f>AA$4*投入係数表!AA92</f>
        <v>0</v>
      </c>
      <c r="AB92" s="63">
        <f>AB$4*投入係数表!AB92</f>
        <v>0</v>
      </c>
      <c r="AC92" s="63">
        <f>AC$4*投入係数表!AC92</f>
        <v>0</v>
      </c>
      <c r="AD92" s="63">
        <f>AD$4*投入係数表!AD92</f>
        <v>0</v>
      </c>
      <c r="AE92" s="63">
        <f>AE$4*投入係数表!AE92</f>
        <v>0</v>
      </c>
      <c r="AF92" s="63">
        <f>AF$4*投入係数表!AF92</f>
        <v>0</v>
      </c>
      <c r="AG92" s="63">
        <f>AG$4*投入係数表!AG92</f>
        <v>0</v>
      </c>
      <c r="AH92" s="63">
        <f>AH$4*投入係数表!AH92</f>
        <v>0</v>
      </c>
      <c r="AI92" s="63">
        <f>AI$4*投入係数表!AI92</f>
        <v>0</v>
      </c>
      <c r="AJ92" s="63">
        <f>AJ$4*投入係数表!AJ92</f>
        <v>0</v>
      </c>
      <c r="AK92" s="63">
        <f>AK$4*投入係数表!AK92</f>
        <v>0</v>
      </c>
      <c r="AL92" s="63">
        <f>AL$4*投入係数表!AL92</f>
        <v>0</v>
      </c>
      <c r="AM92" s="63">
        <f>AM$4*投入係数表!AM92</f>
        <v>0</v>
      </c>
      <c r="AN92" s="63">
        <f>AN$4*投入係数表!AN92</f>
        <v>0</v>
      </c>
      <c r="AO92" s="63">
        <f>AO$4*投入係数表!AO92</f>
        <v>0</v>
      </c>
      <c r="AP92" s="63">
        <f>AP$4*投入係数表!AP92</f>
        <v>0</v>
      </c>
      <c r="AQ92" s="63">
        <f>AQ$4*投入係数表!AQ92</f>
        <v>0</v>
      </c>
      <c r="AR92" s="63">
        <f>AR$4*投入係数表!AR92</f>
        <v>0</v>
      </c>
      <c r="AS92" s="63">
        <f>AS$4*投入係数表!AS92</f>
        <v>0</v>
      </c>
      <c r="AT92" s="63">
        <f>AT$4*投入係数表!AT92</f>
        <v>0</v>
      </c>
      <c r="AU92" s="63">
        <f>AU$4*投入係数表!AU92</f>
        <v>0</v>
      </c>
      <c r="AV92" s="63">
        <f>AV$4*投入係数表!AV92</f>
        <v>0</v>
      </c>
      <c r="AW92" s="63">
        <f>AW$4*投入係数表!AW92</f>
        <v>0</v>
      </c>
      <c r="AX92" s="63">
        <f>AX$4*投入係数表!AX92</f>
        <v>0</v>
      </c>
      <c r="AY92" s="63">
        <f>AY$4*投入係数表!AY92</f>
        <v>0</v>
      </c>
      <c r="AZ92" s="63">
        <f>AZ$4*投入係数表!AZ92</f>
        <v>0</v>
      </c>
      <c r="BA92" s="63">
        <f>BA$4*投入係数表!BA92</f>
        <v>0</v>
      </c>
      <c r="BB92" s="63">
        <f>BB$4*投入係数表!BB92</f>
        <v>0</v>
      </c>
      <c r="BC92" s="63">
        <f>BC$4*投入係数表!BC92</f>
        <v>0</v>
      </c>
      <c r="BD92" s="63">
        <f>BD$4*投入係数表!BD92</f>
        <v>0</v>
      </c>
      <c r="BE92" s="63">
        <f>BE$4*投入係数表!BE92</f>
        <v>0</v>
      </c>
      <c r="BF92" s="63">
        <f>BF$4*投入係数表!BF92</f>
        <v>0</v>
      </c>
      <c r="BG92" s="63">
        <f>BG$4*投入係数表!BG92</f>
        <v>0</v>
      </c>
      <c r="BH92" s="63">
        <f>BH$4*投入係数表!BH92</f>
        <v>0</v>
      </c>
      <c r="BI92" s="63">
        <f>BI$4*投入係数表!BI92</f>
        <v>0</v>
      </c>
      <c r="BJ92" s="63">
        <f>BJ$4*投入係数表!BJ92</f>
        <v>0</v>
      </c>
      <c r="BK92" s="63">
        <f>BK$4*投入係数表!BK92</f>
        <v>0</v>
      </c>
      <c r="BL92" s="63">
        <f>BL$4*投入係数表!BL92</f>
        <v>0</v>
      </c>
      <c r="BM92" s="63">
        <f>BM$4*投入係数表!BM92</f>
        <v>0</v>
      </c>
      <c r="BN92" s="63">
        <f>BN$4*投入係数表!BN92</f>
        <v>0</v>
      </c>
      <c r="BO92" s="63">
        <f>BO$4*投入係数表!BO92</f>
        <v>0</v>
      </c>
      <c r="BP92" s="63">
        <f>BP$4*投入係数表!BP92</f>
        <v>0</v>
      </c>
      <c r="BQ92" s="63">
        <f>BQ$4*投入係数表!BQ92</f>
        <v>0</v>
      </c>
      <c r="BR92" s="63">
        <f>BR$4*投入係数表!BR92</f>
        <v>0</v>
      </c>
      <c r="BS92" s="63">
        <f>BS$4*投入係数表!BS92</f>
        <v>0</v>
      </c>
      <c r="BT92" s="63">
        <f>BT$4*投入係数表!BT92</f>
        <v>0</v>
      </c>
      <c r="BU92" s="63">
        <f>BU$4*投入係数表!BU92</f>
        <v>0</v>
      </c>
      <c r="BV92" s="63">
        <f>BV$4*投入係数表!BV92</f>
        <v>0</v>
      </c>
      <c r="BW92" s="63">
        <f>BW$4*投入係数表!BW92</f>
        <v>0</v>
      </c>
      <c r="BX92" s="63">
        <f>BX$4*投入係数表!BX92</f>
        <v>0</v>
      </c>
      <c r="BY92" s="63">
        <f>BY$4*投入係数表!BY92</f>
        <v>0</v>
      </c>
      <c r="BZ92" s="63">
        <f>BZ$4*投入係数表!BZ92</f>
        <v>0</v>
      </c>
      <c r="CA92" s="63">
        <f>CA$4*投入係数表!CA92</f>
        <v>0</v>
      </c>
      <c r="CB92" s="63">
        <f>CB$4*投入係数表!CB92</f>
        <v>0</v>
      </c>
      <c r="CC92" s="63">
        <f>CC$4*投入係数表!CC92</f>
        <v>0</v>
      </c>
      <c r="CD92" s="63">
        <f>CD$4*投入係数表!CD92</f>
        <v>0</v>
      </c>
      <c r="CE92" s="63">
        <f>CE$4*投入係数表!CE92</f>
        <v>0</v>
      </c>
      <c r="CF92" s="63">
        <f>CF$4*投入係数表!CF92</f>
        <v>0</v>
      </c>
      <c r="CG92" s="63">
        <f>CG$4*投入係数表!CG92</f>
        <v>0</v>
      </c>
      <c r="CH92" s="63">
        <f>CH$4*投入係数表!CH92</f>
        <v>0</v>
      </c>
      <c r="CI92" s="63">
        <f>CI$4*投入係数表!CI92</f>
        <v>0</v>
      </c>
      <c r="CJ92" s="63">
        <f>CJ$4*投入係数表!CJ92</f>
        <v>0</v>
      </c>
      <c r="CK92" s="63">
        <f>CK$4*投入係数表!CK92</f>
        <v>0</v>
      </c>
      <c r="CL92" s="63">
        <f>CL$4*投入係数表!CL92</f>
        <v>0</v>
      </c>
      <c r="CM92" s="63">
        <f>CM$4*投入係数表!CM92</f>
        <v>0</v>
      </c>
      <c r="CN92" s="63">
        <f>CN$4*投入係数表!CN92</f>
        <v>0</v>
      </c>
      <c r="CO92" s="63">
        <f>CO$4*投入係数表!CO92</f>
        <v>0</v>
      </c>
      <c r="CP92" s="63">
        <f>CP$4*投入係数表!CP92</f>
        <v>0</v>
      </c>
      <c r="CQ92" s="63">
        <f>CQ$4*投入係数表!CQ92</f>
        <v>0</v>
      </c>
      <c r="CR92" s="63">
        <f>CR$4*投入係数表!CR92</f>
        <v>0</v>
      </c>
      <c r="CS92" s="63">
        <f>CS$4*投入係数表!CS92</f>
        <v>0</v>
      </c>
      <c r="CT92" s="63">
        <f>CT$4*投入係数表!CT92</f>
        <v>0</v>
      </c>
      <c r="CU92" s="63">
        <f>CU$4*投入係数表!CU92</f>
        <v>0</v>
      </c>
      <c r="CV92" s="63">
        <f>CV$4*投入係数表!CV92</f>
        <v>0</v>
      </c>
      <c r="CW92" s="63">
        <f>CW$4*投入係数表!CW92</f>
        <v>0</v>
      </c>
      <c r="CX92" s="63">
        <f>CX$4*投入係数表!CX92</f>
        <v>0</v>
      </c>
      <c r="CY92" s="63">
        <f>CY$4*投入係数表!CY92</f>
        <v>0</v>
      </c>
      <c r="CZ92" s="63">
        <f>CZ$4*投入係数表!CZ92</f>
        <v>0</v>
      </c>
      <c r="DA92" s="63">
        <f>DA$4*投入係数表!DA92</f>
        <v>0</v>
      </c>
      <c r="DB92" s="63">
        <f>DB$4*投入係数表!DB92</f>
        <v>0</v>
      </c>
      <c r="DC92" s="63">
        <f>DC$4*投入係数表!DC92</f>
        <v>0</v>
      </c>
      <c r="DD92" s="63">
        <f>DD$4*投入係数表!DD92</f>
        <v>24.660085973571089</v>
      </c>
      <c r="DE92" s="345">
        <f t="shared" si="2"/>
        <v>24.660085973571089</v>
      </c>
    </row>
    <row r="93" spans="1:109" s="1" customFormat="1" ht="12">
      <c r="A93" s="50" t="s">
        <v>282</v>
      </c>
      <c r="B93" s="30" t="s">
        <v>38</v>
      </c>
      <c r="C93" s="63">
        <f>C$4*投入係数表!C93</f>
        <v>1.9885657469550086E-3</v>
      </c>
      <c r="D93" s="63">
        <f>D$4*投入係数表!D93</f>
        <v>0</v>
      </c>
      <c r="E93" s="63">
        <f>E$4*投入係数表!E93</f>
        <v>5.6836346843806611E-2</v>
      </c>
      <c r="F93" s="63">
        <f>F$4*投入係数表!F93</f>
        <v>9.262689885142646E-3</v>
      </c>
      <c r="G93" s="63">
        <f>G$4*投入係数表!G93</f>
        <v>0</v>
      </c>
      <c r="H93" s="63">
        <f>H$4*投入係数表!H93</f>
        <v>0</v>
      </c>
      <c r="I93" s="63">
        <f>I$4*投入係数表!I93</f>
        <v>3.1979533098816758E-2</v>
      </c>
      <c r="J93" s="63">
        <f>J$4*投入係数表!J93</f>
        <v>3.5848277664970021E-2</v>
      </c>
      <c r="K93" s="63">
        <f>K$4*投入係数表!K93</f>
        <v>3.3217775737736602E-3</v>
      </c>
      <c r="L93" s="63">
        <f>L$4*投入係数表!L93</f>
        <v>2.2458322536062884E-2</v>
      </c>
      <c r="M93" s="63">
        <f>M$4*投入係数表!M93</f>
        <v>0</v>
      </c>
      <c r="N93" s="63">
        <f>N$4*投入係数表!N93</f>
        <v>0</v>
      </c>
      <c r="O93" s="63">
        <f>O$4*投入係数表!O93</f>
        <v>4.1880431368443091E-3</v>
      </c>
      <c r="P93" s="63">
        <f>P$4*投入係数表!P93</f>
        <v>9.8507609712850316E-3</v>
      </c>
      <c r="Q93" s="63">
        <f>Q$4*投入係数表!Q93</f>
        <v>2.9147909447161318E-2</v>
      </c>
      <c r="R93" s="63">
        <f>R$4*投入係数表!R93</f>
        <v>7.5537518111836724E-3</v>
      </c>
      <c r="S93" s="63">
        <f>S$4*投入係数表!S93</f>
        <v>8.2619798708126781E-3</v>
      </c>
      <c r="T93" s="63">
        <f>T$4*投入係数表!T93</f>
        <v>1.6360988858166586E-3</v>
      </c>
      <c r="U93" s="63">
        <f>U$4*投入係数表!U93</f>
        <v>5.9912527709544061E-3</v>
      </c>
      <c r="V93" s="63">
        <f>V$4*投入係数表!V93</f>
        <v>1.8217922792443206E-2</v>
      </c>
      <c r="W93" s="63">
        <f>W$4*投入係数表!W93</f>
        <v>3.1715826197272437E-2</v>
      </c>
      <c r="X93" s="63">
        <f>X$4*投入係数表!X93</f>
        <v>2.2688219235146655E-2</v>
      </c>
      <c r="Y93" s="63">
        <f>Y$4*投入係数表!Y93</f>
        <v>3.6844852467069915E-2</v>
      </c>
      <c r="Z93" s="63">
        <f>Z$4*投入係数表!Z93</f>
        <v>2.8564686595710331E-2</v>
      </c>
      <c r="AA93" s="63">
        <f>AA$4*投入係数表!AA93</f>
        <v>2.9485892404574526E-2</v>
      </c>
      <c r="AB93" s="63">
        <f>AB$4*投入係数表!AB93</f>
        <v>4.2422121568264949E-2</v>
      </c>
      <c r="AC93" s="63">
        <f>AC$4*投入係数表!AC93</f>
        <v>0</v>
      </c>
      <c r="AD93" s="63">
        <f>AD$4*投入係数表!AD93</f>
        <v>0</v>
      </c>
      <c r="AE93" s="63">
        <f>AE$4*投入係数表!AE93</f>
        <v>1.4198137295987654E-2</v>
      </c>
      <c r="AF93" s="63">
        <f>AF$4*投入係数表!AF93</f>
        <v>7.2703185207325252E-3</v>
      </c>
      <c r="AG93" s="63">
        <f>AG$4*投入係数表!AG93</f>
        <v>0</v>
      </c>
      <c r="AH93" s="63">
        <f>AH$4*投入係数表!AH93</f>
        <v>2.7738363223197806E-2</v>
      </c>
      <c r="AI93" s="63">
        <f>AI$4*投入係数表!AI93</f>
        <v>3.7427799751155712E-2</v>
      </c>
      <c r="AJ93" s="63">
        <f>AJ$4*投入係数表!AJ93</f>
        <v>0.14569295210344199</v>
      </c>
      <c r="AK93" s="63">
        <f>AK$4*投入係数表!AK93</f>
        <v>3.8965087281795513E-2</v>
      </c>
      <c r="AL93" s="63">
        <f>AL$4*投入係数表!AL93</f>
        <v>1.690203692080945E-3</v>
      </c>
      <c r="AM93" s="63">
        <f>AM$4*投入係数表!AM93</f>
        <v>6.8595455520172937E-3</v>
      </c>
      <c r="AN93" s="63">
        <f>AN$4*投入係数表!AN93</f>
        <v>2.482005460412013E-2</v>
      </c>
      <c r="AO93" s="63">
        <f>AO$4*投入係数表!AO93</f>
        <v>0</v>
      </c>
      <c r="AP93" s="63">
        <f>AP$4*投入係数表!AP93</f>
        <v>0</v>
      </c>
      <c r="AQ93" s="63">
        <f>AQ$4*投入係数表!AQ93</f>
        <v>3.9051313425841555E-3</v>
      </c>
      <c r="AR93" s="63">
        <f>AR$4*投入係数表!AR93</f>
        <v>9.1612699415574164E-2</v>
      </c>
      <c r="AS93" s="63">
        <f>AS$4*投入係数表!AS93</f>
        <v>2.1101456977450746E-2</v>
      </c>
      <c r="AT93" s="63">
        <f>AT$4*投入係数表!AT93</f>
        <v>3.2454045072177792E-2</v>
      </c>
      <c r="AU93" s="63">
        <f>AU$4*投入係数表!AU93</f>
        <v>5.2588842130380939E-2</v>
      </c>
      <c r="AV93" s="63">
        <f>AV$4*投入係数表!AV93</f>
        <v>2.5636971931788564E-2</v>
      </c>
      <c r="AW93" s="63">
        <f>AW$4*投入係数表!AW93</f>
        <v>3.5891471459465349E-2</v>
      </c>
      <c r="AX93" s="63">
        <f>AX$4*投入係数表!AX93</f>
        <v>0.15875868679606997</v>
      </c>
      <c r="AY93" s="63">
        <f>AY$4*投入係数表!AY93</f>
        <v>8.2890267720255192E-2</v>
      </c>
      <c r="AZ93" s="63">
        <f>AZ$4*投入係数表!AZ93</f>
        <v>0.19030142386243926</v>
      </c>
      <c r="BA93" s="63">
        <f>BA$4*投入係数表!BA93</f>
        <v>8.131183087139178E-2</v>
      </c>
      <c r="BB93" s="63">
        <f>BB$4*投入係数表!BB93</f>
        <v>0.10436875025669398</v>
      </c>
      <c r="BC93" s="63">
        <f>BC$4*投入係数表!BC93</f>
        <v>0.26074585741893741</v>
      </c>
      <c r="BD93" s="63">
        <f>BD$4*投入係数表!BD93</f>
        <v>1.402987538169514E-2</v>
      </c>
      <c r="BE93" s="63">
        <f>BE$4*投入係数表!BE93</f>
        <v>0</v>
      </c>
      <c r="BF93" s="63">
        <f>BF$4*投入係数表!BF93</f>
        <v>1.21704559284609E-2</v>
      </c>
      <c r="BG93" s="63">
        <f>BG$4*投入係数表!BG93</f>
        <v>1.6005922191210747E-2</v>
      </c>
      <c r="BH93" s="63">
        <f>BH$4*投入係数表!BH93</f>
        <v>8.4287307549322496E-2</v>
      </c>
      <c r="BI93" s="63">
        <f>BI$4*投入係数表!BI93</f>
        <v>8.48692720557679E-3</v>
      </c>
      <c r="BJ93" s="63">
        <f>BJ$4*投入係数表!BJ93</f>
        <v>7.1917869792696735E-3</v>
      </c>
      <c r="BK93" s="63">
        <f>BK$4*投入係数表!BK93</f>
        <v>4.7430080156835464E-3</v>
      </c>
      <c r="BL93" s="63">
        <f>BL$4*投入係数表!BL93</f>
        <v>2.2146886588765874E-2</v>
      </c>
      <c r="BM93" s="63">
        <f>BM$4*投入係数表!BM93</f>
        <v>3.4468495794843512E-3</v>
      </c>
      <c r="BN93" s="63">
        <f>BN$4*投入係数表!BN93</f>
        <v>1.3456192448017813E-2</v>
      </c>
      <c r="BO93" s="63">
        <f>BO$4*投入係数表!BO93</f>
        <v>1.7186637841358286E-2</v>
      </c>
      <c r="BP93" s="63">
        <f>BP$4*投入係数表!BP93</f>
        <v>5.7080627348162327E-2</v>
      </c>
      <c r="BQ93" s="63">
        <f>BQ$4*投入係数表!BQ93</f>
        <v>4.2801025956444409E-2</v>
      </c>
      <c r="BR93" s="63">
        <f>BR$4*投入係数表!BR93</f>
        <v>9.5846645367412137E-3</v>
      </c>
      <c r="BS93" s="63">
        <f>BS$4*投入係数表!BS93</f>
        <v>1.5735994964481612E-2</v>
      </c>
      <c r="BT93" s="63">
        <f>BT$4*投入係数表!BT93</f>
        <v>2.342176730091932E-2</v>
      </c>
      <c r="BU93" s="63">
        <f>BU$4*投入係数表!BU93</f>
        <v>2.1947995161232695E-2</v>
      </c>
      <c r="BV93" s="63">
        <f>BV$4*投入係数表!BV93</f>
        <v>5.0823165876648791E-4</v>
      </c>
      <c r="BW93" s="63">
        <f>BW$4*投入係数表!BW93</f>
        <v>0</v>
      </c>
      <c r="BX93" s="63">
        <f>BX$4*投入係数表!BX93</f>
        <v>0</v>
      </c>
      <c r="BY93" s="63">
        <f>BY$4*投入係数表!BY93</f>
        <v>0.714288118648575</v>
      </c>
      <c r="BZ93" s="63">
        <f>BZ$4*投入係数表!BZ93</f>
        <v>2.5397543647175991E-2</v>
      </c>
      <c r="CA93" s="63">
        <f>CA$4*投入係数表!CA93</f>
        <v>1.1613679255065431E-2</v>
      </c>
      <c r="CB93" s="63">
        <f>CB$4*投入係数表!CB93</f>
        <v>5.7819064872990785E-3</v>
      </c>
      <c r="CC93" s="63">
        <f>CC$4*投入係数表!CC93</f>
        <v>5.6913787983767193E-2</v>
      </c>
      <c r="CD93" s="63">
        <f>CD$4*投入係数表!CD93</f>
        <v>3.2156017520684144E-2</v>
      </c>
      <c r="CE93" s="63">
        <f>CE$4*投入係数表!CE93</f>
        <v>3.1846668517084717E-2</v>
      </c>
      <c r="CF93" s="63">
        <f>CF$4*投入係数表!CF93</f>
        <v>2.3821898821898821E-2</v>
      </c>
      <c r="CG93" s="63">
        <f>CG$4*投入係数表!CG93</f>
        <v>0.48073611179451853</v>
      </c>
      <c r="CH93" s="63">
        <f>CH$4*投入係数表!CH93</f>
        <v>8.3948959032907985E-2</v>
      </c>
      <c r="CI93" s="63">
        <f>CI$4*投入係数表!CI93</f>
        <v>0.40574566193423128</v>
      </c>
      <c r="CJ93" s="63">
        <f>CJ$4*投入係数表!CJ93</f>
        <v>0.68893528183716068</v>
      </c>
      <c r="CK93" s="63">
        <f>CK$4*投入係数表!CK93</f>
        <v>7.478458787189074E-2</v>
      </c>
      <c r="CL93" s="63">
        <f>CL$4*投入係数表!CL93</f>
        <v>1.099697419075811E-2</v>
      </c>
      <c r="CM93" s="63">
        <f>CM$4*投入係数表!CM93</f>
        <v>3.7737379912581361E-4</v>
      </c>
      <c r="CN93" s="63">
        <f>CN$4*投入係数表!CN93</f>
        <v>1.414251125743896E-4</v>
      </c>
      <c r="CO93" s="63">
        <f>CO$4*投入係数表!CO93</f>
        <v>1.119004106150908E-2</v>
      </c>
      <c r="CP93" s="63">
        <f>CP$4*投入係数表!CP93</f>
        <v>0</v>
      </c>
      <c r="CQ93" s="63">
        <f>CQ$4*投入係数表!CQ93</f>
        <v>8.0704859545715126E-3</v>
      </c>
      <c r="CR93" s="63">
        <f>CR$4*投入係数表!CR93</f>
        <v>2.1011297074060155E-3</v>
      </c>
      <c r="CS93" s="63">
        <f>CS$4*投入係数表!CS93</f>
        <v>0</v>
      </c>
      <c r="CT93" s="63">
        <f>CT$4*投入係数表!CT93</f>
        <v>4.0558993055399076E-2</v>
      </c>
      <c r="CU93" s="63">
        <f>CU$4*投入係数表!CU93</f>
        <v>0.10472958820325919</v>
      </c>
      <c r="CV93" s="63">
        <f>CV$4*投入係数表!CV93</f>
        <v>2.0812304234263295E-4</v>
      </c>
      <c r="CW93" s="63">
        <f>CW$4*投入係数表!CW93</f>
        <v>5.8551406081670289E-2</v>
      </c>
      <c r="CX93" s="63">
        <f>CX$4*投入係数表!CX93</f>
        <v>2.2955349679274786E-2</v>
      </c>
      <c r="CY93" s="63">
        <f>CY$4*投入係数表!CY93</f>
        <v>4.2229798718239842E-2</v>
      </c>
      <c r="CZ93" s="63">
        <f>CZ$4*投入係数表!CZ93</f>
        <v>0.10989581122446573</v>
      </c>
      <c r="DA93" s="63">
        <f>DA$4*投入係数表!DA93</f>
        <v>2.4044897028348191E-2</v>
      </c>
      <c r="DB93" s="63">
        <f>DB$4*投入係数表!DB93</f>
        <v>5.1386943685955248E-2</v>
      </c>
      <c r="DC93" s="63">
        <f>DC$4*投入係数表!DC93</f>
        <v>0</v>
      </c>
      <c r="DD93" s="63">
        <f>DD$4*投入係数表!DD93</f>
        <v>1.6451732738948149E-2</v>
      </c>
      <c r="DE93" s="345">
        <f t="shared" si="2"/>
        <v>5.3985871820555076</v>
      </c>
    </row>
    <row r="94" spans="1:109" s="1" customFormat="1" ht="12">
      <c r="A94" s="30" t="s">
        <v>283</v>
      </c>
      <c r="B94" s="30" t="s">
        <v>39</v>
      </c>
      <c r="C94" s="63">
        <f>C$4*投入係数表!C94</f>
        <v>0</v>
      </c>
      <c r="D94" s="63">
        <f>D$4*投入係数表!D94</f>
        <v>0</v>
      </c>
      <c r="E94" s="63">
        <f>E$4*投入係数表!E94</f>
        <v>0</v>
      </c>
      <c r="F94" s="63">
        <f>F$4*投入係数表!F94</f>
        <v>0</v>
      </c>
      <c r="G94" s="63">
        <f>G$4*投入係数表!G94</f>
        <v>0</v>
      </c>
      <c r="H94" s="63">
        <f>H$4*投入係数表!H94</f>
        <v>0</v>
      </c>
      <c r="I94" s="63">
        <f>I$4*投入係数表!I94</f>
        <v>0</v>
      </c>
      <c r="J94" s="63">
        <f>J$4*投入係数表!J94</f>
        <v>0</v>
      </c>
      <c r="K94" s="63">
        <f>K$4*投入係数表!K94</f>
        <v>0</v>
      </c>
      <c r="L94" s="63">
        <f>L$4*投入係数表!L94</f>
        <v>0</v>
      </c>
      <c r="M94" s="63">
        <f>M$4*投入係数表!M94</f>
        <v>0</v>
      </c>
      <c r="N94" s="63">
        <f>N$4*投入係数表!N94</f>
        <v>0</v>
      </c>
      <c r="O94" s="63">
        <f>O$4*投入係数表!O94</f>
        <v>0</v>
      </c>
      <c r="P94" s="63">
        <f>P$4*投入係数表!P94</f>
        <v>0</v>
      </c>
      <c r="Q94" s="63">
        <f>Q$4*投入係数表!Q94</f>
        <v>0</v>
      </c>
      <c r="R94" s="63">
        <f>R$4*投入係数表!R94</f>
        <v>0</v>
      </c>
      <c r="S94" s="63">
        <f>S$4*投入係数表!S94</f>
        <v>0</v>
      </c>
      <c r="T94" s="63">
        <f>T$4*投入係数表!T94</f>
        <v>0</v>
      </c>
      <c r="U94" s="63">
        <f>U$4*投入係数表!U94</f>
        <v>0</v>
      </c>
      <c r="V94" s="63">
        <f>V$4*投入係数表!V94</f>
        <v>0</v>
      </c>
      <c r="W94" s="63">
        <f>W$4*投入係数表!W94</f>
        <v>0</v>
      </c>
      <c r="X94" s="63">
        <f>X$4*投入係数表!X94</f>
        <v>0</v>
      </c>
      <c r="Y94" s="63">
        <f>Y$4*投入係数表!Y94</f>
        <v>0</v>
      </c>
      <c r="Z94" s="63">
        <f>Z$4*投入係数表!Z94</f>
        <v>0</v>
      </c>
      <c r="AA94" s="63">
        <f>AA$4*投入係数表!AA94</f>
        <v>0</v>
      </c>
      <c r="AB94" s="63">
        <f>AB$4*投入係数表!AB94</f>
        <v>0</v>
      </c>
      <c r="AC94" s="63">
        <f>AC$4*投入係数表!AC94</f>
        <v>0</v>
      </c>
      <c r="AD94" s="63">
        <f>AD$4*投入係数表!AD94</f>
        <v>0</v>
      </c>
      <c r="AE94" s="63">
        <f>AE$4*投入係数表!AE94</f>
        <v>0</v>
      </c>
      <c r="AF94" s="63">
        <f>AF$4*投入係数表!AF94</f>
        <v>0</v>
      </c>
      <c r="AG94" s="63">
        <f>AG$4*投入係数表!AG94</f>
        <v>0</v>
      </c>
      <c r="AH94" s="63">
        <f>AH$4*投入係数表!AH94</f>
        <v>0</v>
      </c>
      <c r="AI94" s="63">
        <f>AI$4*投入係数表!AI94</f>
        <v>0</v>
      </c>
      <c r="AJ94" s="63">
        <f>AJ$4*投入係数表!AJ94</f>
        <v>0</v>
      </c>
      <c r="AK94" s="63">
        <f>AK$4*投入係数表!AK94</f>
        <v>0</v>
      </c>
      <c r="AL94" s="63">
        <f>AL$4*投入係数表!AL94</f>
        <v>0</v>
      </c>
      <c r="AM94" s="63">
        <f>AM$4*投入係数表!AM94</f>
        <v>0</v>
      </c>
      <c r="AN94" s="63">
        <f>AN$4*投入係数表!AN94</f>
        <v>0</v>
      </c>
      <c r="AO94" s="63">
        <f>AO$4*投入係数表!AO94</f>
        <v>0</v>
      </c>
      <c r="AP94" s="63">
        <f>AP$4*投入係数表!AP94</f>
        <v>0</v>
      </c>
      <c r="AQ94" s="63">
        <f>AQ$4*投入係数表!AQ94</f>
        <v>0</v>
      </c>
      <c r="AR94" s="63">
        <f>AR$4*投入係数表!AR94</f>
        <v>0</v>
      </c>
      <c r="AS94" s="63">
        <f>AS$4*投入係数表!AS94</f>
        <v>0</v>
      </c>
      <c r="AT94" s="63">
        <f>AT$4*投入係数表!AT94</f>
        <v>0</v>
      </c>
      <c r="AU94" s="63">
        <f>AU$4*投入係数表!AU94</f>
        <v>0</v>
      </c>
      <c r="AV94" s="63">
        <f>AV$4*投入係数表!AV94</f>
        <v>0</v>
      </c>
      <c r="AW94" s="63">
        <f>AW$4*投入係数表!AW94</f>
        <v>0</v>
      </c>
      <c r="AX94" s="63">
        <f>AX$4*投入係数表!AX94</f>
        <v>0</v>
      </c>
      <c r="AY94" s="63">
        <f>AY$4*投入係数表!AY94</f>
        <v>0</v>
      </c>
      <c r="AZ94" s="63">
        <f>AZ$4*投入係数表!AZ94</f>
        <v>0</v>
      </c>
      <c r="BA94" s="63">
        <f>BA$4*投入係数表!BA94</f>
        <v>0</v>
      </c>
      <c r="BB94" s="63">
        <f>BB$4*投入係数表!BB94</f>
        <v>0</v>
      </c>
      <c r="BC94" s="63">
        <f>BC$4*投入係数表!BC94</f>
        <v>0</v>
      </c>
      <c r="BD94" s="63">
        <f>BD$4*投入係数表!BD94</f>
        <v>0</v>
      </c>
      <c r="BE94" s="63">
        <f>BE$4*投入係数表!BE94</f>
        <v>0</v>
      </c>
      <c r="BF94" s="63">
        <f>BF$4*投入係数表!BF94</f>
        <v>0</v>
      </c>
      <c r="BG94" s="63">
        <f>BG$4*投入係数表!BG94</f>
        <v>0</v>
      </c>
      <c r="BH94" s="63">
        <f>BH$4*投入係数表!BH94</f>
        <v>0</v>
      </c>
      <c r="BI94" s="63">
        <f>BI$4*投入係数表!BI94</f>
        <v>0</v>
      </c>
      <c r="BJ94" s="63">
        <f>BJ$4*投入係数表!BJ94</f>
        <v>0</v>
      </c>
      <c r="BK94" s="63">
        <f>BK$4*投入係数表!BK94</f>
        <v>0</v>
      </c>
      <c r="BL94" s="63">
        <f>BL$4*投入係数表!BL94</f>
        <v>0</v>
      </c>
      <c r="BM94" s="63">
        <f>BM$4*投入係数表!BM94</f>
        <v>0</v>
      </c>
      <c r="BN94" s="63">
        <f>BN$4*投入係数表!BN94</f>
        <v>0</v>
      </c>
      <c r="BO94" s="63">
        <f>BO$4*投入係数表!BO94</f>
        <v>0</v>
      </c>
      <c r="BP94" s="63">
        <f>BP$4*投入係数表!BP94</f>
        <v>0</v>
      </c>
      <c r="BQ94" s="63">
        <f>BQ$4*投入係数表!BQ94</f>
        <v>0</v>
      </c>
      <c r="BR94" s="63">
        <f>BR$4*投入係数表!BR94</f>
        <v>0</v>
      </c>
      <c r="BS94" s="63">
        <f>BS$4*投入係数表!BS94</f>
        <v>0</v>
      </c>
      <c r="BT94" s="63">
        <f>BT$4*投入係数表!BT94</f>
        <v>0</v>
      </c>
      <c r="BU94" s="63">
        <f>BU$4*投入係数表!BU94</f>
        <v>0</v>
      </c>
      <c r="BV94" s="63">
        <f>BV$4*投入係数表!BV94</f>
        <v>0</v>
      </c>
      <c r="BW94" s="63">
        <f>BW$4*投入係数表!BW94</f>
        <v>0</v>
      </c>
      <c r="BX94" s="63">
        <f>BX$4*投入係数表!BX94</f>
        <v>0</v>
      </c>
      <c r="BY94" s="63">
        <f>BY$4*投入係数表!BY94</f>
        <v>0</v>
      </c>
      <c r="BZ94" s="63">
        <f>BZ$4*投入係数表!BZ94</f>
        <v>0</v>
      </c>
      <c r="CA94" s="63">
        <f>CA$4*投入係数表!CA94</f>
        <v>0</v>
      </c>
      <c r="CB94" s="63">
        <f>CB$4*投入係数表!CB94</f>
        <v>0</v>
      </c>
      <c r="CC94" s="63">
        <f>CC$4*投入係数表!CC94</f>
        <v>0</v>
      </c>
      <c r="CD94" s="63">
        <f>CD$4*投入係数表!CD94</f>
        <v>0</v>
      </c>
      <c r="CE94" s="63">
        <f>CE$4*投入係数表!CE94</f>
        <v>0</v>
      </c>
      <c r="CF94" s="63">
        <f>CF$4*投入係数表!CF94</f>
        <v>0</v>
      </c>
      <c r="CG94" s="63">
        <f>CG$4*投入係数表!CG94</f>
        <v>0</v>
      </c>
      <c r="CH94" s="63">
        <f>CH$4*投入係数表!CH94</f>
        <v>0</v>
      </c>
      <c r="CI94" s="63">
        <f>CI$4*投入係数表!CI94</f>
        <v>0</v>
      </c>
      <c r="CJ94" s="63">
        <f>CJ$4*投入係数表!CJ94</f>
        <v>0</v>
      </c>
      <c r="CK94" s="63">
        <f>CK$4*投入係数表!CK94</f>
        <v>0</v>
      </c>
      <c r="CL94" s="63">
        <f>CL$4*投入係数表!CL94</f>
        <v>0</v>
      </c>
      <c r="CM94" s="63">
        <f>CM$4*投入係数表!CM94</f>
        <v>0</v>
      </c>
      <c r="CN94" s="63">
        <f>CN$4*投入係数表!CN94</f>
        <v>0</v>
      </c>
      <c r="CO94" s="63">
        <f>CO$4*投入係数表!CO94</f>
        <v>0</v>
      </c>
      <c r="CP94" s="63">
        <f>CP$4*投入係数表!CP94</f>
        <v>0</v>
      </c>
      <c r="CQ94" s="63">
        <f>CQ$4*投入係数表!CQ94</f>
        <v>0</v>
      </c>
      <c r="CR94" s="63">
        <f>CR$4*投入係数表!CR94</f>
        <v>0</v>
      </c>
      <c r="CS94" s="63">
        <f>CS$4*投入係数表!CS94</f>
        <v>0</v>
      </c>
      <c r="CT94" s="63">
        <f>CT$4*投入係数表!CT94</f>
        <v>0</v>
      </c>
      <c r="CU94" s="63">
        <f>CU$4*投入係数表!CU94</f>
        <v>0</v>
      </c>
      <c r="CV94" s="63">
        <f>CV$4*投入係数表!CV94</f>
        <v>0</v>
      </c>
      <c r="CW94" s="63">
        <f>CW$4*投入係数表!CW94</f>
        <v>0</v>
      </c>
      <c r="CX94" s="63">
        <f>CX$4*投入係数表!CX94</f>
        <v>0</v>
      </c>
      <c r="CY94" s="63">
        <f>CY$4*投入係数表!CY94</f>
        <v>0</v>
      </c>
      <c r="CZ94" s="63">
        <f>CZ$4*投入係数表!CZ94</f>
        <v>0</v>
      </c>
      <c r="DA94" s="63">
        <f>DA$4*投入係数表!DA94</f>
        <v>0</v>
      </c>
      <c r="DB94" s="63">
        <f>DB$4*投入係数表!DB94</f>
        <v>0</v>
      </c>
      <c r="DC94" s="63">
        <f>DC$4*投入係数表!DC94</f>
        <v>0</v>
      </c>
      <c r="DD94" s="63">
        <f>DD$4*投入係数表!DD94</f>
        <v>0</v>
      </c>
      <c r="DE94" s="345">
        <f t="shared" si="2"/>
        <v>0</v>
      </c>
    </row>
    <row r="95" spans="1:109" s="1" customFormat="1" ht="12">
      <c r="A95" s="30" t="s">
        <v>284</v>
      </c>
      <c r="B95" s="30" t="s">
        <v>481</v>
      </c>
      <c r="C95" s="63">
        <f>C$4*投入係数表!C95</f>
        <v>0</v>
      </c>
      <c r="D95" s="63">
        <f>D$4*投入係数表!D95</f>
        <v>0</v>
      </c>
      <c r="E95" s="63">
        <f>E$4*投入係数表!E95</f>
        <v>0</v>
      </c>
      <c r="F95" s="63">
        <f>F$4*投入係数表!F95</f>
        <v>0</v>
      </c>
      <c r="G95" s="63">
        <f>G$4*投入係数表!G95</f>
        <v>0</v>
      </c>
      <c r="H95" s="63">
        <f>H$4*投入係数表!H95</f>
        <v>0</v>
      </c>
      <c r="I95" s="63">
        <f>I$4*投入係数表!I95</f>
        <v>0</v>
      </c>
      <c r="J95" s="63">
        <f>J$4*投入係数表!J95</f>
        <v>0</v>
      </c>
      <c r="K95" s="63">
        <f>K$4*投入係数表!K95</f>
        <v>0</v>
      </c>
      <c r="L95" s="63">
        <f>L$4*投入係数表!L95</f>
        <v>0</v>
      </c>
      <c r="M95" s="63">
        <f>M$4*投入係数表!M95</f>
        <v>0</v>
      </c>
      <c r="N95" s="63">
        <f>N$4*投入係数表!N95</f>
        <v>0</v>
      </c>
      <c r="O95" s="63">
        <f>O$4*投入係数表!O95</f>
        <v>0</v>
      </c>
      <c r="P95" s="63">
        <f>P$4*投入係数表!P95</f>
        <v>0</v>
      </c>
      <c r="Q95" s="63">
        <f>Q$4*投入係数表!Q95</f>
        <v>0</v>
      </c>
      <c r="R95" s="63">
        <f>R$4*投入係数表!R95</f>
        <v>0</v>
      </c>
      <c r="S95" s="63">
        <f>S$4*投入係数表!S95</f>
        <v>0</v>
      </c>
      <c r="T95" s="63">
        <f>T$4*投入係数表!T95</f>
        <v>0</v>
      </c>
      <c r="U95" s="63">
        <f>U$4*投入係数表!U95</f>
        <v>0</v>
      </c>
      <c r="V95" s="63">
        <f>V$4*投入係数表!V95</f>
        <v>0</v>
      </c>
      <c r="W95" s="63">
        <f>W$4*投入係数表!W95</f>
        <v>0</v>
      </c>
      <c r="X95" s="63">
        <f>X$4*投入係数表!X95</f>
        <v>0</v>
      </c>
      <c r="Y95" s="63">
        <f>Y$4*投入係数表!Y95</f>
        <v>0</v>
      </c>
      <c r="Z95" s="63">
        <f>Z$4*投入係数表!Z95</f>
        <v>0</v>
      </c>
      <c r="AA95" s="63">
        <f>AA$4*投入係数表!AA95</f>
        <v>0</v>
      </c>
      <c r="AB95" s="63">
        <f>AB$4*投入係数表!AB95</f>
        <v>0</v>
      </c>
      <c r="AC95" s="63">
        <f>AC$4*投入係数表!AC95</f>
        <v>0</v>
      </c>
      <c r="AD95" s="63">
        <f>AD$4*投入係数表!AD95</f>
        <v>0</v>
      </c>
      <c r="AE95" s="63">
        <f>AE$4*投入係数表!AE95</f>
        <v>0</v>
      </c>
      <c r="AF95" s="63">
        <f>AF$4*投入係数表!AF95</f>
        <v>0</v>
      </c>
      <c r="AG95" s="63">
        <f>AG$4*投入係数表!AG95</f>
        <v>0</v>
      </c>
      <c r="AH95" s="63">
        <f>AH$4*投入係数表!AH95</f>
        <v>0</v>
      </c>
      <c r="AI95" s="63">
        <f>AI$4*投入係数表!AI95</f>
        <v>0</v>
      </c>
      <c r="AJ95" s="63">
        <f>AJ$4*投入係数表!AJ95</f>
        <v>0</v>
      </c>
      <c r="AK95" s="63">
        <f>AK$4*投入係数表!AK95</f>
        <v>0</v>
      </c>
      <c r="AL95" s="63">
        <f>AL$4*投入係数表!AL95</f>
        <v>0</v>
      </c>
      <c r="AM95" s="63">
        <f>AM$4*投入係数表!AM95</f>
        <v>0</v>
      </c>
      <c r="AN95" s="63">
        <f>AN$4*投入係数表!AN95</f>
        <v>0</v>
      </c>
      <c r="AO95" s="63">
        <f>AO$4*投入係数表!AO95</f>
        <v>0</v>
      </c>
      <c r="AP95" s="63">
        <f>AP$4*投入係数表!AP95</f>
        <v>0</v>
      </c>
      <c r="AQ95" s="63">
        <f>AQ$4*投入係数表!AQ95</f>
        <v>0</v>
      </c>
      <c r="AR95" s="63">
        <f>AR$4*投入係数表!AR95</f>
        <v>0</v>
      </c>
      <c r="AS95" s="63">
        <f>AS$4*投入係数表!AS95</f>
        <v>0</v>
      </c>
      <c r="AT95" s="63">
        <f>AT$4*投入係数表!AT95</f>
        <v>0</v>
      </c>
      <c r="AU95" s="63">
        <f>AU$4*投入係数表!AU95</f>
        <v>0</v>
      </c>
      <c r="AV95" s="63">
        <f>AV$4*投入係数表!AV95</f>
        <v>0</v>
      </c>
      <c r="AW95" s="63">
        <f>AW$4*投入係数表!AW95</f>
        <v>0</v>
      </c>
      <c r="AX95" s="63">
        <f>AX$4*投入係数表!AX95</f>
        <v>0</v>
      </c>
      <c r="AY95" s="63">
        <f>AY$4*投入係数表!AY95</f>
        <v>0</v>
      </c>
      <c r="AZ95" s="63">
        <f>AZ$4*投入係数表!AZ95</f>
        <v>0</v>
      </c>
      <c r="BA95" s="63">
        <f>BA$4*投入係数表!BA95</f>
        <v>0</v>
      </c>
      <c r="BB95" s="63">
        <f>BB$4*投入係数表!BB95</f>
        <v>0</v>
      </c>
      <c r="BC95" s="63">
        <f>BC$4*投入係数表!BC95</f>
        <v>0</v>
      </c>
      <c r="BD95" s="63">
        <f>BD$4*投入係数表!BD95</f>
        <v>0</v>
      </c>
      <c r="BE95" s="63">
        <f>BE$4*投入係数表!BE95</f>
        <v>0</v>
      </c>
      <c r="BF95" s="63">
        <f>BF$4*投入係数表!BF95</f>
        <v>0</v>
      </c>
      <c r="BG95" s="63">
        <f>BG$4*投入係数表!BG95</f>
        <v>0</v>
      </c>
      <c r="BH95" s="63">
        <f>BH$4*投入係数表!BH95</f>
        <v>0</v>
      </c>
      <c r="BI95" s="63">
        <f>BI$4*投入係数表!BI95</f>
        <v>0</v>
      </c>
      <c r="BJ95" s="63">
        <f>BJ$4*投入係数表!BJ95</f>
        <v>0</v>
      </c>
      <c r="BK95" s="63">
        <f>BK$4*投入係数表!BK95</f>
        <v>0</v>
      </c>
      <c r="BL95" s="63">
        <f>BL$4*投入係数表!BL95</f>
        <v>0</v>
      </c>
      <c r="BM95" s="63">
        <f>BM$4*投入係数表!BM95</f>
        <v>0</v>
      </c>
      <c r="BN95" s="63">
        <f>BN$4*投入係数表!BN95</f>
        <v>0</v>
      </c>
      <c r="BO95" s="63">
        <f>BO$4*投入係数表!BO95</f>
        <v>0</v>
      </c>
      <c r="BP95" s="63">
        <f>BP$4*投入係数表!BP95</f>
        <v>0</v>
      </c>
      <c r="BQ95" s="63">
        <f>BQ$4*投入係数表!BQ95</f>
        <v>0</v>
      </c>
      <c r="BR95" s="63">
        <f>BR$4*投入係数表!BR95</f>
        <v>0</v>
      </c>
      <c r="BS95" s="63">
        <f>BS$4*投入係数表!BS95</f>
        <v>0</v>
      </c>
      <c r="BT95" s="63">
        <f>BT$4*投入係数表!BT95</f>
        <v>0</v>
      </c>
      <c r="BU95" s="63">
        <f>BU$4*投入係数表!BU95</f>
        <v>0</v>
      </c>
      <c r="BV95" s="63">
        <f>BV$4*投入係数表!BV95</f>
        <v>0</v>
      </c>
      <c r="BW95" s="63">
        <f>BW$4*投入係数表!BW95</f>
        <v>0</v>
      </c>
      <c r="BX95" s="63">
        <f>BX$4*投入係数表!BX95</f>
        <v>0</v>
      </c>
      <c r="BY95" s="63">
        <f>BY$4*投入係数表!BY95</f>
        <v>0</v>
      </c>
      <c r="BZ95" s="63">
        <f>BZ$4*投入係数表!BZ95</f>
        <v>0</v>
      </c>
      <c r="CA95" s="63">
        <f>CA$4*投入係数表!CA95</f>
        <v>0</v>
      </c>
      <c r="CB95" s="63">
        <f>CB$4*投入係数表!CB95</f>
        <v>0</v>
      </c>
      <c r="CC95" s="63">
        <f>CC$4*投入係数表!CC95</f>
        <v>0</v>
      </c>
      <c r="CD95" s="63">
        <f>CD$4*投入係数表!CD95</f>
        <v>0</v>
      </c>
      <c r="CE95" s="63">
        <f>CE$4*投入係数表!CE95</f>
        <v>0</v>
      </c>
      <c r="CF95" s="63">
        <f>CF$4*投入係数表!CF95</f>
        <v>0</v>
      </c>
      <c r="CG95" s="63">
        <f>CG$4*投入係数表!CG95</f>
        <v>0</v>
      </c>
      <c r="CH95" s="63">
        <f>CH$4*投入係数表!CH95</f>
        <v>0</v>
      </c>
      <c r="CI95" s="63">
        <f>CI$4*投入係数表!CI95</f>
        <v>0</v>
      </c>
      <c r="CJ95" s="63">
        <f>CJ$4*投入係数表!CJ95</f>
        <v>0</v>
      </c>
      <c r="CK95" s="63">
        <f>CK$4*投入係数表!CK95</f>
        <v>0</v>
      </c>
      <c r="CL95" s="63">
        <f>CL$4*投入係数表!CL95</f>
        <v>0</v>
      </c>
      <c r="CM95" s="63">
        <f>CM$4*投入係数表!CM95</f>
        <v>0</v>
      </c>
      <c r="CN95" s="63">
        <f>CN$4*投入係数表!CN95</f>
        <v>0</v>
      </c>
      <c r="CO95" s="63">
        <f>CO$4*投入係数表!CO95</f>
        <v>0.72690704789387084</v>
      </c>
      <c r="CP95" s="63">
        <f>CP$4*投入係数表!CP95</f>
        <v>0</v>
      </c>
      <c r="CQ95" s="63">
        <f>CQ$4*投入係数表!CQ95</f>
        <v>0</v>
      </c>
      <c r="CR95" s="63">
        <f>CR$4*投入係数表!CR95</f>
        <v>5.5563207818070184E-2</v>
      </c>
      <c r="CS95" s="63">
        <f>CS$4*投入係数表!CS95</f>
        <v>0</v>
      </c>
      <c r="CT95" s="63">
        <f>CT$4*投入係数表!CT95</f>
        <v>0</v>
      </c>
      <c r="CU95" s="63">
        <f>CU$4*投入係数表!CU95</f>
        <v>0</v>
      </c>
      <c r="CV95" s="63">
        <f>CV$4*投入係数表!CV95</f>
        <v>0</v>
      </c>
      <c r="CW95" s="63">
        <f>CW$4*投入係数表!CW95</f>
        <v>0</v>
      </c>
      <c r="CX95" s="63">
        <f>CX$4*投入係数表!CX95</f>
        <v>0</v>
      </c>
      <c r="CY95" s="63">
        <f>CY$4*投入係数表!CY95</f>
        <v>0</v>
      </c>
      <c r="CZ95" s="63">
        <f>CZ$4*投入係数表!CZ95</f>
        <v>0</v>
      </c>
      <c r="DA95" s="63">
        <f>DA$4*投入係数表!DA95</f>
        <v>0</v>
      </c>
      <c r="DB95" s="63">
        <f>DB$4*投入係数表!DB95</f>
        <v>0</v>
      </c>
      <c r="DC95" s="63">
        <f>DC$4*投入係数表!DC95</f>
        <v>0</v>
      </c>
      <c r="DD95" s="63">
        <f>DD$4*投入係数表!DD95</f>
        <v>0</v>
      </c>
      <c r="DE95" s="345">
        <f t="shared" si="2"/>
        <v>0.78247025571194107</v>
      </c>
    </row>
    <row r="96" spans="1:109" s="1" customFormat="1" ht="12">
      <c r="A96" s="30" t="s">
        <v>285</v>
      </c>
      <c r="B96" s="30" t="s">
        <v>482</v>
      </c>
      <c r="C96" s="63">
        <f>C$4*投入係数表!C96</f>
        <v>0</v>
      </c>
      <c r="D96" s="63">
        <f>D$4*投入係数表!D96</f>
        <v>0</v>
      </c>
      <c r="E96" s="63">
        <f>E$4*投入係数表!E96</f>
        <v>0.71755887890305847</v>
      </c>
      <c r="F96" s="63">
        <f>F$4*投入係数表!F96</f>
        <v>0</v>
      </c>
      <c r="G96" s="63">
        <f>G$4*投入係数表!G96</f>
        <v>0</v>
      </c>
      <c r="H96" s="63">
        <f>H$4*投入係数表!H96</f>
        <v>0</v>
      </c>
      <c r="I96" s="63">
        <f>I$4*投入係数表!I96</f>
        <v>0</v>
      </c>
      <c r="J96" s="63">
        <f>J$4*投入係数表!J96</f>
        <v>0</v>
      </c>
      <c r="K96" s="63">
        <f>K$4*投入係数表!K96</f>
        <v>0</v>
      </c>
      <c r="L96" s="63">
        <f>L$4*投入係数表!L96</f>
        <v>0</v>
      </c>
      <c r="M96" s="63">
        <f>M$4*投入係数表!M96</f>
        <v>0</v>
      </c>
      <c r="N96" s="63">
        <f>N$4*投入係数表!N96</f>
        <v>0</v>
      </c>
      <c r="O96" s="63">
        <f>O$4*投入係数表!O96</f>
        <v>0</v>
      </c>
      <c r="P96" s="63">
        <f>P$4*投入係数表!P96</f>
        <v>0</v>
      </c>
      <c r="Q96" s="63">
        <f>Q$4*投入係数表!Q96</f>
        <v>0</v>
      </c>
      <c r="R96" s="63">
        <f>R$4*投入係数表!R96</f>
        <v>6.8670471010760662E-4</v>
      </c>
      <c r="S96" s="63">
        <f>S$4*投入係数表!S96</f>
        <v>0</v>
      </c>
      <c r="T96" s="63">
        <f>T$4*投入係数表!T96</f>
        <v>2.4541483287249879E-3</v>
      </c>
      <c r="U96" s="63">
        <f>U$4*投入係数表!U96</f>
        <v>0</v>
      </c>
      <c r="V96" s="63">
        <f>V$4*投入係数表!V96</f>
        <v>0</v>
      </c>
      <c r="W96" s="63">
        <f>W$4*投入係数表!W96</f>
        <v>0</v>
      </c>
      <c r="X96" s="63">
        <f>X$4*投入係数表!X96</f>
        <v>0</v>
      </c>
      <c r="Y96" s="63">
        <f>Y$4*投入係数表!Y96</f>
        <v>0</v>
      </c>
      <c r="Z96" s="63">
        <f>Z$4*投入係数表!Z96</f>
        <v>0</v>
      </c>
      <c r="AA96" s="63">
        <f>AA$4*投入係数表!AA96</f>
        <v>6.3184055152659697E-3</v>
      </c>
      <c r="AB96" s="63">
        <f>AB$4*投入係数表!AB96</f>
        <v>0</v>
      </c>
      <c r="AC96" s="63">
        <f>AC$4*投入係数表!AC96</f>
        <v>0</v>
      </c>
      <c r="AD96" s="63">
        <f>AD$4*投入係数表!AD96</f>
        <v>0</v>
      </c>
      <c r="AE96" s="63">
        <f>AE$4*投入係数表!AE96</f>
        <v>2.2900221445141375E-4</v>
      </c>
      <c r="AF96" s="63">
        <f>AF$4*投入係数表!AF96</f>
        <v>0</v>
      </c>
      <c r="AG96" s="63">
        <f>AG$4*投入係数表!AG96</f>
        <v>0</v>
      </c>
      <c r="AH96" s="63">
        <f>AH$4*投入係数表!AH96</f>
        <v>0</v>
      </c>
      <c r="AI96" s="63">
        <f>AI$4*投入係数表!AI96</f>
        <v>0</v>
      </c>
      <c r="AJ96" s="63">
        <f>AJ$4*投入係数表!AJ96</f>
        <v>0</v>
      </c>
      <c r="AK96" s="63">
        <f>AK$4*投入係数表!AK96</f>
        <v>0</v>
      </c>
      <c r="AL96" s="63">
        <f>AL$4*投入係数表!AL96</f>
        <v>0</v>
      </c>
      <c r="AM96" s="63">
        <f>AM$4*投入係数表!AM96</f>
        <v>4.3258395373082029E-4</v>
      </c>
      <c r="AN96" s="63">
        <f>AN$4*投入係数表!AN96</f>
        <v>0</v>
      </c>
      <c r="AO96" s="63">
        <f>AO$4*投入係数表!AO96</f>
        <v>0</v>
      </c>
      <c r="AP96" s="63">
        <f>AP$4*投入係数表!AP96</f>
        <v>0</v>
      </c>
      <c r="AQ96" s="63">
        <f>AQ$4*投入係数表!AQ96</f>
        <v>0</v>
      </c>
      <c r="AR96" s="63">
        <f>AR$4*投入係数表!AR96</f>
        <v>0</v>
      </c>
      <c r="AS96" s="63">
        <f>AS$4*投入係数表!AS96</f>
        <v>0</v>
      </c>
      <c r="AT96" s="63">
        <f>AT$4*投入係数表!AT96</f>
        <v>0</v>
      </c>
      <c r="AU96" s="63">
        <f>AU$4*投入係数表!AU96</f>
        <v>0</v>
      </c>
      <c r="AV96" s="63">
        <f>AV$4*投入係数表!AV96</f>
        <v>0</v>
      </c>
      <c r="AW96" s="63">
        <f>AW$4*投入係数表!AW96</f>
        <v>0</v>
      </c>
      <c r="AX96" s="63">
        <f>AX$4*投入係数表!AX96</f>
        <v>0</v>
      </c>
      <c r="AY96" s="63">
        <f>AY$4*投入係数表!AY96</f>
        <v>0</v>
      </c>
      <c r="AZ96" s="63">
        <f>AZ$4*投入係数表!AZ96</f>
        <v>0</v>
      </c>
      <c r="BA96" s="63">
        <f>BA$4*投入係数表!BA96</f>
        <v>0</v>
      </c>
      <c r="BB96" s="63">
        <f>BB$4*投入係数表!BB96</f>
        <v>0</v>
      </c>
      <c r="BC96" s="63">
        <f>BC$4*投入係数表!BC96</f>
        <v>0</v>
      </c>
      <c r="BD96" s="63">
        <f>BD$4*投入係数表!BD96</f>
        <v>0</v>
      </c>
      <c r="BE96" s="63">
        <f>BE$4*投入係数表!BE96</f>
        <v>0</v>
      </c>
      <c r="BF96" s="63">
        <f>BF$4*投入係数表!BF96</f>
        <v>0</v>
      </c>
      <c r="BG96" s="63">
        <f>BG$4*投入係数表!BG96</f>
        <v>0</v>
      </c>
      <c r="BH96" s="63">
        <f>BH$4*投入係数表!BH96</f>
        <v>0</v>
      </c>
      <c r="BI96" s="63">
        <f>BI$4*投入係数表!BI96</f>
        <v>0</v>
      </c>
      <c r="BJ96" s="63">
        <f>BJ$4*投入係数表!BJ96</f>
        <v>0</v>
      </c>
      <c r="BK96" s="63">
        <f>BK$4*投入係数表!BK96</f>
        <v>0</v>
      </c>
      <c r="BL96" s="63">
        <f>BL$4*投入係数表!BL96</f>
        <v>0</v>
      </c>
      <c r="BM96" s="63">
        <f>BM$4*投入係数表!BM96</f>
        <v>0</v>
      </c>
      <c r="BN96" s="63">
        <f>BN$4*投入係数表!BN96</f>
        <v>0</v>
      </c>
      <c r="BO96" s="63">
        <f>BO$4*投入係数表!BO96</f>
        <v>0</v>
      </c>
      <c r="BP96" s="63">
        <f>BP$4*投入係数表!BP96</f>
        <v>3.8481321807749884E-4</v>
      </c>
      <c r="BQ96" s="63">
        <f>BQ$4*投入係数表!BQ96</f>
        <v>6.3408927342880608E-4</v>
      </c>
      <c r="BR96" s="63">
        <f>BR$4*投入係数表!BR96</f>
        <v>2.7156549520766772E-2</v>
      </c>
      <c r="BS96" s="63">
        <f>BS$4*投入係数表!BS96</f>
        <v>0</v>
      </c>
      <c r="BT96" s="63">
        <f>BT$4*投入係数表!BT96</f>
        <v>2.7800317271120855E-3</v>
      </c>
      <c r="BU96" s="63">
        <f>BU$4*投入係数表!BU96</f>
        <v>1.5993112753146306E-2</v>
      </c>
      <c r="BV96" s="63">
        <f>BV$4*投入係数表!BV96</f>
        <v>1.8635160821437889E-3</v>
      </c>
      <c r="BW96" s="63">
        <f>BW$4*投入係数表!BW96</f>
        <v>1.7727946926466445E-3</v>
      </c>
      <c r="BX96" s="63">
        <f>BX$4*投入係数表!BX96</f>
        <v>0</v>
      </c>
      <c r="BY96" s="63">
        <f>BY$4*投入係数表!BY96</f>
        <v>1.0098324014824338E-2</v>
      </c>
      <c r="BZ96" s="63">
        <f>BZ$4*投入係数表!BZ96</f>
        <v>4.4362521654455888E-4</v>
      </c>
      <c r="CA96" s="63">
        <f>CA$4*投入係数表!CA96</f>
        <v>3.5670586283415254E-2</v>
      </c>
      <c r="CB96" s="63">
        <f>CB$4*投入係数表!CB96</f>
        <v>0</v>
      </c>
      <c r="CC96" s="63">
        <f>CC$4*投入係数表!CC96</f>
        <v>0</v>
      </c>
      <c r="CD96" s="63">
        <f>CD$4*投入係数表!CD96</f>
        <v>2.4673225335465481</v>
      </c>
      <c r="CE96" s="63">
        <f>CE$4*投入係数表!CE96</f>
        <v>0.2159145691204184</v>
      </c>
      <c r="CF96" s="63">
        <f>CF$4*投入係数表!CF96</f>
        <v>6.4968814968814972E-3</v>
      </c>
      <c r="CG96" s="63">
        <f>CG$4*投入係数表!CG96</f>
        <v>0.13531466811002313</v>
      </c>
      <c r="CH96" s="63">
        <f>CH$4*投入係数表!CH96</f>
        <v>6.7159167226326394E-2</v>
      </c>
      <c r="CI96" s="63">
        <f>CI$4*投入係数表!CI96</f>
        <v>4.5504186385147433E-3</v>
      </c>
      <c r="CJ96" s="63">
        <f>CJ$4*投入係数表!CJ96</f>
        <v>4.1753653444676408E-2</v>
      </c>
      <c r="CK96" s="63">
        <f>CK$4*投入係数表!CK96</f>
        <v>1.463176719232645E-2</v>
      </c>
      <c r="CL96" s="63">
        <f>CL$4*投入係数表!CL96</f>
        <v>2.6261430903302949E-3</v>
      </c>
      <c r="CM96" s="63">
        <f>CM$4*投入係数表!CM96</f>
        <v>2.4529296943177881E-3</v>
      </c>
      <c r="CN96" s="63">
        <f>CN$4*投入係数表!CN96</f>
        <v>2.5456520263390132E-3</v>
      </c>
      <c r="CO96" s="63">
        <f>CO$4*投入係数表!CO96</f>
        <v>1.2614543191330392</v>
      </c>
      <c r="CP96" s="63">
        <f>CP$4*投入係数表!CP96</f>
        <v>5.3950146535152683</v>
      </c>
      <c r="CQ96" s="63">
        <f>CQ$4*投入係数表!CQ96</f>
        <v>0.30500871055897855</v>
      </c>
      <c r="CR96" s="63">
        <f>CR$4*投入係数表!CR96</f>
        <v>0.14007531382706767</v>
      </c>
      <c r="CS96" s="63">
        <f>CS$4*投入係数表!CS96</f>
        <v>1.1212647866793743E-3</v>
      </c>
      <c r="CT96" s="63">
        <f>CT$4*投入係数表!CT96</f>
        <v>0</v>
      </c>
      <c r="CU96" s="63">
        <f>CU$4*投入係数表!CU96</f>
        <v>2.0945917640651838E-3</v>
      </c>
      <c r="CV96" s="63">
        <f>CV$4*投入係数表!CV96</f>
        <v>0</v>
      </c>
      <c r="CW96" s="63">
        <f>CW$4*投入係数表!CW96</f>
        <v>5.355311531860087E-3</v>
      </c>
      <c r="CX96" s="63">
        <f>CX$4*投入係数表!CX96</f>
        <v>4.3311980526933552E-4</v>
      </c>
      <c r="CY96" s="63">
        <f>CY$4*投入係数表!CY96</f>
        <v>9.9652523087529234E-3</v>
      </c>
      <c r="CZ96" s="63">
        <f>CZ$4*投入係数表!CZ96</f>
        <v>4.7165584216508894E-4</v>
      </c>
      <c r="DA96" s="63">
        <f>DA$4*投入係数表!DA96</f>
        <v>9.4196503822394969E-3</v>
      </c>
      <c r="DB96" s="63">
        <f>DB$4*投入係数表!DB96</f>
        <v>9.7400089339392277E-3</v>
      </c>
      <c r="DC96" s="63">
        <f>DC$4*投入係数表!DC96</f>
        <v>0</v>
      </c>
      <c r="DD96" s="63">
        <f>DD$4*投入係数表!DD96</f>
        <v>0.24412248580374676</v>
      </c>
      <c r="DE96" s="345">
        <f t="shared" si="2"/>
        <v>11.169521888187216</v>
      </c>
    </row>
    <row r="97" spans="1:109" s="1" customFormat="1" ht="12">
      <c r="A97" s="30" t="s">
        <v>286</v>
      </c>
      <c r="B97" s="30" t="s">
        <v>483</v>
      </c>
      <c r="C97" s="63">
        <f>C$4*投入係数表!C97</f>
        <v>0</v>
      </c>
      <c r="D97" s="63">
        <f>D$4*投入係数表!D97</f>
        <v>0</v>
      </c>
      <c r="E97" s="63">
        <f>E$4*投入係数表!E97</f>
        <v>0</v>
      </c>
      <c r="F97" s="63">
        <f>F$4*投入係数表!F97</f>
        <v>0</v>
      </c>
      <c r="G97" s="63">
        <f>G$4*投入係数表!G97</f>
        <v>0</v>
      </c>
      <c r="H97" s="63">
        <f>H$4*投入係数表!H97</f>
        <v>0</v>
      </c>
      <c r="I97" s="63">
        <f>I$4*投入係数表!I97</f>
        <v>0</v>
      </c>
      <c r="J97" s="63">
        <f>J$4*投入係数表!J97</f>
        <v>0</v>
      </c>
      <c r="K97" s="63">
        <f>K$4*投入係数表!K97</f>
        <v>0</v>
      </c>
      <c r="L97" s="63">
        <f>L$4*投入係数表!L97</f>
        <v>0</v>
      </c>
      <c r="M97" s="63">
        <f>M$4*投入係数表!M97</f>
        <v>0</v>
      </c>
      <c r="N97" s="63">
        <f>N$4*投入係数表!N97</f>
        <v>0</v>
      </c>
      <c r="O97" s="63">
        <f>O$4*投入係数表!O97</f>
        <v>0</v>
      </c>
      <c r="P97" s="63">
        <f>P$4*投入係数表!P97</f>
        <v>0</v>
      </c>
      <c r="Q97" s="63">
        <f>Q$4*投入係数表!Q97</f>
        <v>0</v>
      </c>
      <c r="R97" s="63">
        <f>R$4*投入係数表!R97</f>
        <v>0</v>
      </c>
      <c r="S97" s="63">
        <f>S$4*投入係数表!S97</f>
        <v>0</v>
      </c>
      <c r="T97" s="63">
        <f>T$4*投入係数表!T97</f>
        <v>0</v>
      </c>
      <c r="U97" s="63">
        <f>U$4*投入係数表!U97</f>
        <v>0</v>
      </c>
      <c r="V97" s="63">
        <f>V$4*投入係数表!V97</f>
        <v>0</v>
      </c>
      <c r="W97" s="63">
        <f>W$4*投入係数表!W97</f>
        <v>0</v>
      </c>
      <c r="X97" s="63">
        <f>X$4*投入係数表!X97</f>
        <v>0</v>
      </c>
      <c r="Y97" s="63">
        <f>Y$4*投入係数表!Y97</f>
        <v>0</v>
      </c>
      <c r="Z97" s="63">
        <f>Z$4*投入係数表!Z97</f>
        <v>0</v>
      </c>
      <c r="AA97" s="63">
        <f>AA$4*投入係数表!AA97</f>
        <v>0</v>
      </c>
      <c r="AB97" s="63">
        <f>AB$4*投入係数表!AB97</f>
        <v>0</v>
      </c>
      <c r="AC97" s="63">
        <f>AC$4*投入係数表!AC97</f>
        <v>0</v>
      </c>
      <c r="AD97" s="63">
        <f>AD$4*投入係数表!AD97</f>
        <v>0</v>
      </c>
      <c r="AE97" s="63">
        <f>AE$4*投入係数表!AE97</f>
        <v>0</v>
      </c>
      <c r="AF97" s="63">
        <f>AF$4*投入係数表!AF97</f>
        <v>0</v>
      </c>
      <c r="AG97" s="63">
        <f>AG$4*投入係数表!AG97</f>
        <v>0</v>
      </c>
      <c r="AH97" s="63">
        <f>AH$4*投入係数表!AH97</f>
        <v>0</v>
      </c>
      <c r="AI97" s="63">
        <f>AI$4*投入係数表!AI97</f>
        <v>0</v>
      </c>
      <c r="AJ97" s="63">
        <f>AJ$4*投入係数表!AJ97</f>
        <v>0</v>
      </c>
      <c r="AK97" s="63">
        <f>AK$4*投入係数表!AK97</f>
        <v>0</v>
      </c>
      <c r="AL97" s="63">
        <f>AL$4*投入係数表!AL97</f>
        <v>0</v>
      </c>
      <c r="AM97" s="63">
        <f>AM$4*投入係数表!AM97</f>
        <v>0</v>
      </c>
      <c r="AN97" s="63">
        <f>AN$4*投入係数表!AN97</f>
        <v>0</v>
      </c>
      <c r="AO97" s="63">
        <f>AO$4*投入係数表!AO97</f>
        <v>0</v>
      </c>
      <c r="AP97" s="63">
        <f>AP$4*投入係数表!AP97</f>
        <v>0</v>
      </c>
      <c r="AQ97" s="63">
        <f>AQ$4*投入係数表!AQ97</f>
        <v>0</v>
      </c>
      <c r="AR97" s="63">
        <f>AR$4*投入係数表!AR97</f>
        <v>0</v>
      </c>
      <c r="AS97" s="63">
        <f>AS$4*投入係数表!AS97</f>
        <v>0</v>
      </c>
      <c r="AT97" s="63">
        <f>AT$4*投入係数表!AT97</f>
        <v>0</v>
      </c>
      <c r="AU97" s="63">
        <f>AU$4*投入係数表!AU97</f>
        <v>0</v>
      </c>
      <c r="AV97" s="63">
        <f>AV$4*投入係数表!AV97</f>
        <v>0</v>
      </c>
      <c r="AW97" s="63">
        <f>AW$4*投入係数表!AW97</f>
        <v>0</v>
      </c>
      <c r="AX97" s="63">
        <f>AX$4*投入係数表!AX97</f>
        <v>0</v>
      </c>
      <c r="AY97" s="63">
        <f>AY$4*投入係数表!AY97</f>
        <v>0</v>
      </c>
      <c r="AZ97" s="63">
        <f>AZ$4*投入係数表!AZ97</f>
        <v>0</v>
      </c>
      <c r="BA97" s="63">
        <f>BA$4*投入係数表!BA97</f>
        <v>0</v>
      </c>
      <c r="BB97" s="63">
        <f>BB$4*投入係数表!BB97</f>
        <v>0</v>
      </c>
      <c r="BC97" s="63">
        <f>BC$4*投入係数表!BC97</f>
        <v>0</v>
      </c>
      <c r="BD97" s="63">
        <f>BD$4*投入係数表!BD97</f>
        <v>0</v>
      </c>
      <c r="BE97" s="63">
        <f>BE$4*投入係数表!BE97</f>
        <v>0</v>
      </c>
      <c r="BF97" s="63">
        <f>BF$4*投入係数表!BF97</f>
        <v>0</v>
      </c>
      <c r="BG97" s="63">
        <f>BG$4*投入係数表!BG97</f>
        <v>0</v>
      </c>
      <c r="BH97" s="63">
        <f>BH$4*投入係数表!BH97</f>
        <v>0</v>
      </c>
      <c r="BI97" s="63">
        <f>BI$4*投入係数表!BI97</f>
        <v>0</v>
      </c>
      <c r="BJ97" s="63">
        <f>BJ$4*投入係数表!BJ97</f>
        <v>0</v>
      </c>
      <c r="BK97" s="63">
        <f>BK$4*投入係数表!BK97</f>
        <v>0</v>
      </c>
      <c r="BL97" s="63">
        <f>BL$4*投入係数表!BL97</f>
        <v>0</v>
      </c>
      <c r="BM97" s="63">
        <f>BM$4*投入係数表!BM97</f>
        <v>0</v>
      </c>
      <c r="BN97" s="63">
        <f>BN$4*投入係数表!BN97</f>
        <v>0</v>
      </c>
      <c r="BO97" s="63">
        <f>BO$4*投入係数表!BO97</f>
        <v>0</v>
      </c>
      <c r="BP97" s="63">
        <f>BP$4*投入係数表!BP97</f>
        <v>0</v>
      </c>
      <c r="BQ97" s="63">
        <f>BQ$4*投入係数表!BQ97</f>
        <v>0</v>
      </c>
      <c r="BR97" s="63">
        <f>BR$4*投入係数表!BR97</f>
        <v>0</v>
      </c>
      <c r="BS97" s="63">
        <f>BS$4*投入係数表!BS97</f>
        <v>0</v>
      </c>
      <c r="BT97" s="63">
        <f>BT$4*投入係数表!BT97</f>
        <v>0</v>
      </c>
      <c r="BU97" s="63">
        <f>BU$4*投入係数表!BU97</f>
        <v>0</v>
      </c>
      <c r="BV97" s="63">
        <f>BV$4*投入係数表!BV97</f>
        <v>0</v>
      </c>
      <c r="BW97" s="63">
        <f>BW$4*投入係数表!BW97</f>
        <v>0</v>
      </c>
      <c r="BX97" s="63">
        <f>BX$4*投入係数表!BX97</f>
        <v>0</v>
      </c>
      <c r="BY97" s="63">
        <f>BY$4*投入係数表!BY97</f>
        <v>0</v>
      </c>
      <c r="BZ97" s="63">
        <f>BZ$4*投入係数表!BZ97</f>
        <v>0</v>
      </c>
      <c r="CA97" s="63">
        <f>CA$4*投入係数表!CA97</f>
        <v>0</v>
      </c>
      <c r="CB97" s="63">
        <f>CB$4*投入係数表!CB97</f>
        <v>0</v>
      </c>
      <c r="CC97" s="63">
        <f>CC$4*投入係数表!CC97</f>
        <v>0</v>
      </c>
      <c r="CD97" s="63">
        <f>CD$4*投入係数表!CD97</f>
        <v>0</v>
      </c>
      <c r="CE97" s="63">
        <f>CE$4*投入係数表!CE97</f>
        <v>0</v>
      </c>
      <c r="CF97" s="63">
        <f>CF$4*投入係数表!CF97</f>
        <v>0</v>
      </c>
      <c r="CG97" s="63">
        <f>CG$4*投入係数表!CG97</f>
        <v>0</v>
      </c>
      <c r="CH97" s="63">
        <f>CH$4*投入係数表!CH97</f>
        <v>0</v>
      </c>
      <c r="CI97" s="63">
        <f>CI$4*投入係数表!CI97</f>
        <v>0</v>
      </c>
      <c r="CJ97" s="63">
        <f>CJ$4*投入係数表!CJ97</f>
        <v>0</v>
      </c>
      <c r="CK97" s="63">
        <f>CK$4*投入係数表!CK97</f>
        <v>0</v>
      </c>
      <c r="CL97" s="63">
        <f>CL$4*投入係数表!CL97</f>
        <v>0</v>
      </c>
      <c r="CM97" s="63">
        <f>CM$4*投入係数表!CM97</f>
        <v>0</v>
      </c>
      <c r="CN97" s="63">
        <f>CN$4*投入係数表!CN97</f>
        <v>0</v>
      </c>
      <c r="CO97" s="63">
        <f>CO$4*投入係数表!CO97</f>
        <v>0</v>
      </c>
      <c r="CP97" s="63">
        <f>CP$4*投入係数表!CP97</f>
        <v>0</v>
      </c>
      <c r="CQ97" s="63">
        <f>CQ$4*投入係数表!CQ97</f>
        <v>0</v>
      </c>
      <c r="CR97" s="63">
        <f>CR$4*投入係数表!CR97</f>
        <v>0</v>
      </c>
      <c r="CS97" s="63">
        <f>CS$4*投入係数表!CS97</f>
        <v>0</v>
      </c>
      <c r="CT97" s="63">
        <f>CT$4*投入係数表!CT97</f>
        <v>0</v>
      </c>
      <c r="CU97" s="63">
        <f>CU$4*投入係数表!CU97</f>
        <v>0</v>
      </c>
      <c r="CV97" s="63">
        <f>CV$4*投入係数表!CV97</f>
        <v>0</v>
      </c>
      <c r="CW97" s="63">
        <f>CW$4*投入係数表!CW97</f>
        <v>0</v>
      </c>
      <c r="CX97" s="63">
        <f>CX$4*投入係数表!CX97</f>
        <v>0</v>
      </c>
      <c r="CY97" s="63">
        <f>CY$4*投入係数表!CY97</f>
        <v>0</v>
      </c>
      <c r="CZ97" s="63">
        <f>CZ$4*投入係数表!CZ97</f>
        <v>0</v>
      </c>
      <c r="DA97" s="63">
        <f>DA$4*投入係数表!DA97</f>
        <v>0</v>
      </c>
      <c r="DB97" s="63">
        <f>DB$4*投入係数表!DB97</f>
        <v>0</v>
      </c>
      <c r="DC97" s="63">
        <f>DC$4*投入係数表!DC97</f>
        <v>0</v>
      </c>
      <c r="DD97" s="63">
        <f>DD$4*投入係数表!DD97</f>
        <v>0</v>
      </c>
      <c r="DE97" s="345">
        <f t="shared" si="2"/>
        <v>0</v>
      </c>
    </row>
    <row r="98" spans="1:109" s="1" customFormat="1" ht="12">
      <c r="A98" s="30" t="s">
        <v>287</v>
      </c>
      <c r="B98" s="30" t="s">
        <v>335</v>
      </c>
      <c r="C98" s="63">
        <f>C$4*投入係数表!C98</f>
        <v>0</v>
      </c>
      <c r="D98" s="63">
        <f>D$4*投入係数表!D98</f>
        <v>0</v>
      </c>
      <c r="E98" s="63">
        <f>E$4*投入係数表!E98</f>
        <v>0</v>
      </c>
      <c r="F98" s="63">
        <f>F$4*投入係数表!F98</f>
        <v>0</v>
      </c>
      <c r="G98" s="63">
        <f>G$4*投入係数表!G98</f>
        <v>0</v>
      </c>
      <c r="H98" s="63">
        <f>H$4*投入係数表!H98</f>
        <v>0</v>
      </c>
      <c r="I98" s="63">
        <f>I$4*投入係数表!I98</f>
        <v>0</v>
      </c>
      <c r="J98" s="63">
        <f>J$4*投入係数表!J98</f>
        <v>0</v>
      </c>
      <c r="K98" s="63">
        <f>K$4*投入係数表!K98</f>
        <v>0</v>
      </c>
      <c r="L98" s="63">
        <f>L$4*投入係数表!L98</f>
        <v>0</v>
      </c>
      <c r="M98" s="63">
        <f>M$4*投入係数表!M98</f>
        <v>0</v>
      </c>
      <c r="N98" s="63">
        <f>N$4*投入係数表!N98</f>
        <v>0</v>
      </c>
      <c r="O98" s="63">
        <f>O$4*投入係数表!O98</f>
        <v>0</v>
      </c>
      <c r="P98" s="63">
        <f>P$4*投入係数表!P98</f>
        <v>0</v>
      </c>
      <c r="Q98" s="63">
        <f>Q$4*投入係数表!Q98</f>
        <v>0</v>
      </c>
      <c r="R98" s="63">
        <f>R$4*投入係数表!R98</f>
        <v>0</v>
      </c>
      <c r="S98" s="63">
        <f>S$4*投入係数表!S98</f>
        <v>0</v>
      </c>
      <c r="T98" s="63">
        <f>T$4*投入係数表!T98</f>
        <v>0</v>
      </c>
      <c r="U98" s="63">
        <f>U$4*投入係数表!U98</f>
        <v>0</v>
      </c>
      <c r="V98" s="63">
        <f>V$4*投入係数表!V98</f>
        <v>0</v>
      </c>
      <c r="W98" s="63">
        <f>W$4*投入係数表!W98</f>
        <v>0</v>
      </c>
      <c r="X98" s="63">
        <f>X$4*投入係数表!X98</f>
        <v>0</v>
      </c>
      <c r="Y98" s="63">
        <f>Y$4*投入係数表!Y98</f>
        <v>0</v>
      </c>
      <c r="Z98" s="63">
        <f>Z$4*投入係数表!Z98</f>
        <v>0</v>
      </c>
      <c r="AA98" s="63">
        <f>AA$4*投入係数表!AA98</f>
        <v>0</v>
      </c>
      <c r="AB98" s="63">
        <f>AB$4*投入係数表!AB98</f>
        <v>0</v>
      </c>
      <c r="AC98" s="63">
        <f>AC$4*投入係数表!AC98</f>
        <v>0</v>
      </c>
      <c r="AD98" s="63">
        <f>AD$4*投入係数表!AD98</f>
        <v>0</v>
      </c>
      <c r="AE98" s="63">
        <f>AE$4*投入係数表!AE98</f>
        <v>0</v>
      </c>
      <c r="AF98" s="63">
        <f>AF$4*投入係数表!AF98</f>
        <v>0</v>
      </c>
      <c r="AG98" s="63">
        <f>AG$4*投入係数表!AG98</f>
        <v>0</v>
      </c>
      <c r="AH98" s="63">
        <f>AH$4*投入係数表!AH98</f>
        <v>0</v>
      </c>
      <c r="AI98" s="63">
        <f>AI$4*投入係数表!AI98</f>
        <v>0</v>
      </c>
      <c r="AJ98" s="63">
        <f>AJ$4*投入係数表!AJ98</f>
        <v>0</v>
      </c>
      <c r="AK98" s="63">
        <f>AK$4*投入係数表!AK98</f>
        <v>0</v>
      </c>
      <c r="AL98" s="63">
        <f>AL$4*投入係数表!AL98</f>
        <v>0</v>
      </c>
      <c r="AM98" s="63">
        <f>AM$4*投入係数表!AM98</f>
        <v>0</v>
      </c>
      <c r="AN98" s="63">
        <f>AN$4*投入係数表!AN98</f>
        <v>0</v>
      </c>
      <c r="AO98" s="63">
        <f>AO$4*投入係数表!AO98</f>
        <v>0</v>
      </c>
      <c r="AP98" s="63">
        <f>AP$4*投入係数表!AP98</f>
        <v>0</v>
      </c>
      <c r="AQ98" s="63">
        <f>AQ$4*投入係数表!AQ98</f>
        <v>0</v>
      </c>
      <c r="AR98" s="63">
        <f>AR$4*投入係数表!AR98</f>
        <v>0</v>
      </c>
      <c r="AS98" s="63">
        <f>AS$4*投入係数表!AS98</f>
        <v>0</v>
      </c>
      <c r="AT98" s="63">
        <f>AT$4*投入係数表!AT98</f>
        <v>0</v>
      </c>
      <c r="AU98" s="63">
        <f>AU$4*投入係数表!AU98</f>
        <v>0</v>
      </c>
      <c r="AV98" s="63">
        <f>AV$4*投入係数表!AV98</f>
        <v>0</v>
      </c>
      <c r="AW98" s="63">
        <f>AW$4*投入係数表!AW98</f>
        <v>0</v>
      </c>
      <c r="AX98" s="63">
        <f>AX$4*投入係数表!AX98</f>
        <v>0</v>
      </c>
      <c r="AY98" s="63">
        <f>AY$4*投入係数表!AY98</f>
        <v>0</v>
      </c>
      <c r="AZ98" s="63">
        <f>AZ$4*投入係数表!AZ98</f>
        <v>0</v>
      </c>
      <c r="BA98" s="63">
        <f>BA$4*投入係数表!BA98</f>
        <v>0</v>
      </c>
      <c r="BB98" s="63">
        <f>BB$4*投入係数表!BB98</f>
        <v>0</v>
      </c>
      <c r="BC98" s="63">
        <f>BC$4*投入係数表!BC98</f>
        <v>0</v>
      </c>
      <c r="BD98" s="63">
        <f>BD$4*投入係数表!BD98</f>
        <v>0</v>
      </c>
      <c r="BE98" s="63">
        <f>BE$4*投入係数表!BE98</f>
        <v>0</v>
      </c>
      <c r="BF98" s="63">
        <f>BF$4*投入係数表!BF98</f>
        <v>0</v>
      </c>
      <c r="BG98" s="63">
        <f>BG$4*投入係数表!BG98</f>
        <v>0</v>
      </c>
      <c r="BH98" s="63">
        <f>BH$4*投入係数表!BH98</f>
        <v>0</v>
      </c>
      <c r="BI98" s="63">
        <f>BI$4*投入係数表!BI98</f>
        <v>0</v>
      </c>
      <c r="BJ98" s="63">
        <f>BJ$4*投入係数表!BJ98</f>
        <v>0</v>
      </c>
      <c r="BK98" s="63">
        <f>BK$4*投入係数表!BK98</f>
        <v>0</v>
      </c>
      <c r="BL98" s="63">
        <f>BL$4*投入係数表!BL98</f>
        <v>0</v>
      </c>
      <c r="BM98" s="63">
        <f>BM$4*投入係数表!BM98</f>
        <v>0</v>
      </c>
      <c r="BN98" s="63">
        <f>BN$4*投入係数表!BN98</f>
        <v>0</v>
      </c>
      <c r="BO98" s="63">
        <f>BO$4*投入係数表!BO98</f>
        <v>0</v>
      </c>
      <c r="BP98" s="63">
        <f>BP$4*投入係数表!BP98</f>
        <v>0</v>
      </c>
      <c r="BQ98" s="63">
        <f>BQ$4*投入係数表!BQ98</f>
        <v>0</v>
      </c>
      <c r="BR98" s="63">
        <f>BR$4*投入係数表!BR98</f>
        <v>0</v>
      </c>
      <c r="BS98" s="63">
        <f>BS$4*投入係数表!BS98</f>
        <v>0</v>
      </c>
      <c r="BT98" s="63">
        <f>BT$4*投入係数表!BT98</f>
        <v>0</v>
      </c>
      <c r="BU98" s="63">
        <f>BU$4*投入係数表!BU98</f>
        <v>0</v>
      </c>
      <c r="BV98" s="63">
        <f>BV$4*投入係数表!BV98</f>
        <v>0</v>
      </c>
      <c r="BW98" s="63">
        <f>BW$4*投入係数表!BW98</f>
        <v>0</v>
      </c>
      <c r="BX98" s="63">
        <f>BX$4*投入係数表!BX98</f>
        <v>0</v>
      </c>
      <c r="BY98" s="63">
        <f>BY$4*投入係数表!BY98</f>
        <v>0</v>
      </c>
      <c r="BZ98" s="63">
        <f>BZ$4*投入係数表!BZ98</f>
        <v>0</v>
      </c>
      <c r="CA98" s="63">
        <f>CA$4*投入係数表!CA98</f>
        <v>0</v>
      </c>
      <c r="CB98" s="63">
        <f>CB$4*投入係数表!CB98</f>
        <v>0</v>
      </c>
      <c r="CC98" s="63">
        <f>CC$4*投入係数表!CC98</f>
        <v>0</v>
      </c>
      <c r="CD98" s="63">
        <f>CD$4*投入係数表!CD98</f>
        <v>0</v>
      </c>
      <c r="CE98" s="63">
        <f>CE$4*投入係数表!CE98</f>
        <v>0</v>
      </c>
      <c r="CF98" s="63">
        <f>CF$4*投入係数表!CF98</f>
        <v>0</v>
      </c>
      <c r="CG98" s="63">
        <f>CG$4*投入係数表!CG98</f>
        <v>0</v>
      </c>
      <c r="CH98" s="63">
        <f>CH$4*投入係数表!CH98</f>
        <v>0</v>
      </c>
      <c r="CI98" s="63">
        <f>CI$4*投入係数表!CI98</f>
        <v>0</v>
      </c>
      <c r="CJ98" s="63">
        <f>CJ$4*投入係数表!CJ98</f>
        <v>0</v>
      </c>
      <c r="CK98" s="63">
        <f>CK$4*投入係数表!CK98</f>
        <v>0</v>
      </c>
      <c r="CL98" s="63">
        <f>CL$4*投入係数表!CL98</f>
        <v>0</v>
      </c>
      <c r="CM98" s="63">
        <f>CM$4*投入係数表!CM98</f>
        <v>0</v>
      </c>
      <c r="CN98" s="63">
        <f>CN$4*投入係数表!CN98</f>
        <v>0</v>
      </c>
      <c r="CO98" s="63">
        <f>CO$4*投入係数表!CO98</f>
        <v>0</v>
      </c>
      <c r="CP98" s="63">
        <f>CP$4*投入係数表!CP98</f>
        <v>0</v>
      </c>
      <c r="CQ98" s="63">
        <f>CQ$4*投入係数表!CQ98</f>
        <v>0</v>
      </c>
      <c r="CR98" s="63">
        <f>CR$4*投入係数表!CR98</f>
        <v>0</v>
      </c>
      <c r="CS98" s="63">
        <f>CS$4*投入係数表!CS98</f>
        <v>0</v>
      </c>
      <c r="CT98" s="63">
        <f>CT$4*投入係数表!CT98</f>
        <v>0</v>
      </c>
      <c r="CU98" s="63">
        <f>CU$4*投入係数表!CU98</f>
        <v>0</v>
      </c>
      <c r="CV98" s="63">
        <f>CV$4*投入係数表!CV98</f>
        <v>0</v>
      </c>
      <c r="CW98" s="63">
        <f>CW$4*投入係数表!CW98</f>
        <v>0</v>
      </c>
      <c r="CX98" s="63">
        <f>CX$4*投入係数表!CX98</f>
        <v>0</v>
      </c>
      <c r="CY98" s="63">
        <f>CY$4*投入係数表!CY98</f>
        <v>0</v>
      </c>
      <c r="CZ98" s="63">
        <f>CZ$4*投入係数表!CZ98</f>
        <v>0</v>
      </c>
      <c r="DA98" s="63">
        <f>DA$4*投入係数表!DA98</f>
        <v>0</v>
      </c>
      <c r="DB98" s="63">
        <f>DB$4*投入係数表!DB98</f>
        <v>0</v>
      </c>
      <c r="DC98" s="63">
        <f>DC$4*投入係数表!DC98</f>
        <v>0</v>
      </c>
      <c r="DD98" s="63">
        <f>DD$4*投入係数表!DD98</f>
        <v>0</v>
      </c>
      <c r="DE98" s="345">
        <f t="shared" si="2"/>
        <v>0</v>
      </c>
    </row>
    <row r="99" spans="1:109" s="1" customFormat="1" ht="12">
      <c r="A99" s="30" t="s">
        <v>288</v>
      </c>
      <c r="B99" s="30" t="s">
        <v>566</v>
      </c>
      <c r="C99" s="63">
        <f>C$4*投入係数表!C99</f>
        <v>9.9428287347750428E-4</v>
      </c>
      <c r="D99" s="63">
        <f>D$4*投入係数表!D99</f>
        <v>0</v>
      </c>
      <c r="E99" s="63">
        <f>E$4*投入係数表!E99</f>
        <v>0.16695676885368191</v>
      </c>
      <c r="F99" s="63">
        <f>F$4*投入係数表!F99</f>
        <v>9.262689885142646E-3</v>
      </c>
      <c r="G99" s="63">
        <f>G$4*投入係数表!G99</f>
        <v>0.9291369495517896</v>
      </c>
      <c r="H99" s="63">
        <f>H$4*投入係数表!H99</f>
        <v>0</v>
      </c>
      <c r="I99" s="63">
        <f>I$4*投入係数表!I99</f>
        <v>0.23451657605798956</v>
      </c>
      <c r="J99" s="63">
        <f>J$4*投入係数表!J99</f>
        <v>6.0049100492946178E-2</v>
      </c>
      <c r="K99" s="63">
        <f>K$4*投入係数表!K99</f>
        <v>0.13740079964245594</v>
      </c>
      <c r="L99" s="63">
        <f>L$4*投入係数表!L99</f>
        <v>0.21767297227260948</v>
      </c>
      <c r="M99" s="63">
        <f>M$4*投入係数表!M99</f>
        <v>0</v>
      </c>
      <c r="N99" s="63">
        <f>N$4*投入係数表!N99</f>
        <v>3.640776699029126E-2</v>
      </c>
      <c r="O99" s="63">
        <f>O$4*投入係数表!O99</f>
        <v>6.2820647052664644E-2</v>
      </c>
      <c r="P99" s="63">
        <f>P$4*投入係数表!P99</f>
        <v>8.8656848741565292E-2</v>
      </c>
      <c r="Q99" s="63">
        <f>Q$4*投入係数表!Q99</f>
        <v>0.26880849823493214</v>
      </c>
      <c r="R99" s="63">
        <f>R$4*投入係数表!R99</f>
        <v>6.3176833329899804E-2</v>
      </c>
      <c r="S99" s="63">
        <f>S$4*投入係数表!S99</f>
        <v>9.3135045816433837E-2</v>
      </c>
      <c r="T99" s="63">
        <f>T$4*投入係数表!T99</f>
        <v>6.4625905989758023E-2</v>
      </c>
      <c r="U99" s="63">
        <f>U$4*投入係数表!U99</f>
        <v>0.10185129710622491</v>
      </c>
      <c r="V99" s="63">
        <f>V$4*投入係数表!V99</f>
        <v>0.59845876373175932</v>
      </c>
      <c r="W99" s="63">
        <f>W$4*投入係数表!W99</f>
        <v>3.1715826197272437E-2</v>
      </c>
      <c r="X99" s="63">
        <f>X$4*投入係数表!X99</f>
        <v>5.579070303724587E-2</v>
      </c>
      <c r="Y99" s="63">
        <f>Y$4*投入係数表!Y99</f>
        <v>8.290091805090731E-2</v>
      </c>
      <c r="Z99" s="63">
        <f>Z$4*投入係数表!Z99</f>
        <v>3.2290515282107329E-2</v>
      </c>
      <c r="AA99" s="63">
        <f>AA$4*投入係数表!AA99</f>
        <v>0.32329174886444212</v>
      </c>
      <c r="AB99" s="63">
        <f>AB$4*投入係数表!AB99</f>
        <v>9.2437307697386673E-2</v>
      </c>
      <c r="AC99" s="63">
        <f>AC$4*投入係数表!AC99</f>
        <v>1.1024142872891633E-2</v>
      </c>
      <c r="AD99" s="63">
        <f>AD$4*投入係数表!AD99</f>
        <v>4.1863297305525959E-2</v>
      </c>
      <c r="AE99" s="63">
        <f>AE$4*投入係数表!AE99</f>
        <v>4.7632460605894059E-2</v>
      </c>
      <c r="AF99" s="63">
        <f>AF$4*投入係数表!AF99</f>
        <v>4.8468790138216832E-2</v>
      </c>
      <c r="AG99" s="63">
        <f>AG$4*投入係数表!AG99</f>
        <v>1.4080540692762602E-2</v>
      </c>
      <c r="AH99" s="63">
        <f>AH$4*投入係数表!AH99</f>
        <v>5.6543586570364762E-2</v>
      </c>
      <c r="AI99" s="63">
        <f>AI$4*投入係数表!AI99</f>
        <v>0.15173432331549613</v>
      </c>
      <c r="AJ99" s="63">
        <f>AJ$4*投入係数表!AJ99</f>
        <v>5.463485703879075E-2</v>
      </c>
      <c r="AK99" s="63">
        <f>AK$4*投入係数表!AK99</f>
        <v>3.7406483790523692E-2</v>
      </c>
      <c r="AL99" s="63">
        <f>AL$4*投入係数表!AL99</f>
        <v>7.0199793344428579E-2</v>
      </c>
      <c r="AM99" s="63">
        <f>AM$4*投入係数表!AM99</f>
        <v>5.487636441613835E-2</v>
      </c>
      <c r="AN99" s="63">
        <f>AN$4*投入係数表!AN99</f>
        <v>0.13713080168776373</v>
      </c>
      <c r="AO99" s="63">
        <f>AO$4*投入係数表!AO99</f>
        <v>8.6206896551724144E-2</v>
      </c>
      <c r="AP99" s="63">
        <f>AP$4*投入係数表!AP99</f>
        <v>3.0904610479916071E-2</v>
      </c>
      <c r="AQ99" s="63">
        <f>AQ$4*投入係数表!AQ99</f>
        <v>3.8400458202077527E-2</v>
      </c>
      <c r="AR99" s="63">
        <f>AR$4*投入係数表!AR99</f>
        <v>9.7930816616648236E-2</v>
      </c>
      <c r="AS99" s="63">
        <f>AS$4*投入係数表!AS99</f>
        <v>8.3819676327096027E-2</v>
      </c>
      <c r="AT99" s="63">
        <f>AT$4*投入係数表!AT99</f>
        <v>0.13584336008782991</v>
      </c>
      <c r="AU99" s="63">
        <f>AU$4*投入係数表!AU99</f>
        <v>0.12162617673325989</v>
      </c>
      <c r="AV99" s="63">
        <f>AV$4*投入係数表!AV99</f>
        <v>0.15125813439755251</v>
      </c>
      <c r="AW99" s="63">
        <f>AW$4*投入係数表!AW99</f>
        <v>5.9061915059879691E-2</v>
      </c>
      <c r="AX99" s="63">
        <f>AX$4*投入係数表!AX99</f>
        <v>6.6898314561865971E-2</v>
      </c>
      <c r="AY99" s="63">
        <f>AY$4*投入係数表!AY99</f>
        <v>4.8443784432814052E-2</v>
      </c>
      <c r="AZ99" s="63">
        <f>AZ$4*投入係数表!AZ99</f>
        <v>1.2460212276707332E-2</v>
      </c>
      <c r="BA99" s="63">
        <f>BA$4*投入係数表!BA99</f>
        <v>7.2277182996792699E-2</v>
      </c>
      <c r="BB99" s="63">
        <f>BB$4*投入係数表!BB99</f>
        <v>0.12587064556420732</v>
      </c>
      <c r="BC99" s="63">
        <f>BC$4*投入係数表!BC99</f>
        <v>9.5556822028632762E-2</v>
      </c>
      <c r="BD99" s="63">
        <f>BD$4*投入係数表!BD99</f>
        <v>7.7576957992902526E-2</v>
      </c>
      <c r="BE99" s="63">
        <f>BE$4*投入係数表!BE99</f>
        <v>0</v>
      </c>
      <c r="BF99" s="63">
        <f>BF$4*投入係数表!BF99</f>
        <v>4.7522732673037804E-2</v>
      </c>
      <c r="BG99" s="63">
        <f>BG$4*投入係数表!BG99</f>
        <v>8.3364178079222643E-3</v>
      </c>
      <c r="BH99" s="63">
        <f>BH$4*投入係数表!BH99</f>
        <v>5.9289550937736357E-2</v>
      </c>
      <c r="BI99" s="63">
        <f>BI$4*投入係数表!BI99</f>
        <v>6.0871753750343864E-2</v>
      </c>
      <c r="BJ99" s="63">
        <f>BJ$4*投入係数表!BJ99</f>
        <v>9.3043744044301407E-2</v>
      </c>
      <c r="BK99" s="63">
        <f>BK$4*投入係数表!BK99</f>
        <v>0.16916728589271315</v>
      </c>
      <c r="BL99" s="63">
        <f>BL$4*投入係数表!BL99</f>
        <v>6.3660314696712295E-2</v>
      </c>
      <c r="BM99" s="63">
        <f>BM$4*投入係数表!BM99</f>
        <v>0.22174732294682661</v>
      </c>
      <c r="BN99" s="63">
        <f>BN$4*投入係数表!BN99</f>
        <v>8.9300186245936386E-2</v>
      </c>
      <c r="BO99" s="63">
        <f>BO$4*投入係数表!BO99</f>
        <v>0.1225678646054762</v>
      </c>
      <c r="BP99" s="63">
        <f>BP$4*投入係数表!BP99</f>
        <v>7.4525493234342266E-2</v>
      </c>
      <c r="BQ99" s="63">
        <f>BQ$4*投入係数表!BQ99</f>
        <v>0.37442971595970997</v>
      </c>
      <c r="BR99" s="63">
        <f>BR$4*投入係数表!BR99</f>
        <v>0.8429179978700746</v>
      </c>
      <c r="BS99" s="63">
        <f>BS$4*投入係数表!BS99</f>
        <v>0.19388993795521986</v>
      </c>
      <c r="BT99" s="63">
        <f>BT$4*投入係数表!BT99</f>
        <v>6.3593225757688956E-2</v>
      </c>
      <c r="BU99" s="63">
        <f>BU$4*投入係数表!BU99</f>
        <v>0.30403928180715367</v>
      </c>
      <c r="BV99" s="63">
        <f>BV$4*投入係数表!BV99</f>
        <v>8.6060560884458612E-2</v>
      </c>
      <c r="BW99" s="63">
        <f>BW$4*投入係数表!BW99</f>
        <v>9.4549050274487706E-2</v>
      </c>
      <c r="BX99" s="63">
        <f>BX$4*投入係数表!BX99</f>
        <v>0</v>
      </c>
      <c r="BY99" s="63">
        <f>BY$4*投入係数表!BY99</f>
        <v>0.10468595895367899</v>
      </c>
      <c r="BZ99" s="63">
        <f>BZ$4*投入係数表!BZ99</f>
        <v>0.16303226708012539</v>
      </c>
      <c r="CA99" s="63">
        <f>CA$4*投入係数表!CA99</f>
        <v>0.13355731143325247</v>
      </c>
      <c r="CB99" s="63">
        <f>CB$4*投入係数表!CB99</f>
        <v>9.6365108121651312E-3</v>
      </c>
      <c r="CC99" s="63">
        <f>CC$4*投入係数表!CC99</f>
        <v>9.8980500841334251E-2</v>
      </c>
      <c r="CD99" s="63">
        <f>CD$4*投入係数表!CD99</f>
        <v>0.44583883751651254</v>
      </c>
      <c r="CE99" s="63">
        <f>CE$4*投入係数表!CE99</f>
        <v>0.22584839232758241</v>
      </c>
      <c r="CF99" s="63">
        <f>CF$4*投入係数表!CF99</f>
        <v>6.4968814968814972E-3</v>
      </c>
      <c r="CG99" s="63">
        <f>CG$4*投入係数表!CG99</f>
        <v>0.11440240122029227</v>
      </c>
      <c r="CH99" s="63">
        <f>CH$4*投入係数表!CH99</f>
        <v>0.42394224311618534</v>
      </c>
      <c r="CI99" s="63">
        <f>CI$4*投入係数表!CI99</f>
        <v>9.6696396068438301E-2</v>
      </c>
      <c r="CJ99" s="63">
        <f>CJ$4*投入係数表!CJ99</f>
        <v>9.3945720250521919E-2</v>
      </c>
      <c r="CK99" s="63">
        <f>CK$4*投入係数表!CK99</f>
        <v>0.25036579417980814</v>
      </c>
      <c r="CL99" s="63">
        <f>CL$4*投入係数表!CL99</f>
        <v>2.4620091471846516E-4</v>
      </c>
      <c r="CM99" s="63">
        <f>CM$4*投入係数表!CM99</f>
        <v>3.4246672270667584E-2</v>
      </c>
      <c r="CN99" s="63">
        <f>CN$4*投入係数表!CN99</f>
        <v>0.46712714683320888</v>
      </c>
      <c r="CO99" s="63">
        <f>CO$4*投入係数表!CO99</f>
        <v>0.13368633126581644</v>
      </c>
      <c r="CP99" s="63">
        <f>CP$4*投入係数表!CP99</f>
        <v>6.6177165726530734E-2</v>
      </c>
      <c r="CQ99" s="63">
        <f>CQ$4*投入係数表!CQ99</f>
        <v>1.9480483338620894E-3</v>
      </c>
      <c r="CR99" s="63">
        <f>CR$4*投入係数表!CR99</f>
        <v>3.6186122738659156E-2</v>
      </c>
      <c r="CS99" s="63">
        <f>CS$4*投入係数表!CS99</f>
        <v>0</v>
      </c>
      <c r="CT99" s="63">
        <f>CT$4*投入係数表!CT99</f>
        <v>0.19603513310109555</v>
      </c>
      <c r="CU99" s="63">
        <f>CU$4*投入係数表!CU99</f>
        <v>0.21993213522684429</v>
      </c>
      <c r="CV99" s="63">
        <f>CV$4*投入係数表!CV99</f>
        <v>0.16337658823896689</v>
      </c>
      <c r="CW99" s="63">
        <f>CW$4*投入係数表!CW99</f>
        <v>0.18814994515268441</v>
      </c>
      <c r="CX99" s="63">
        <f>CX$4*投入係数表!CX99</f>
        <v>0.14899321301265145</v>
      </c>
      <c r="CY99" s="63">
        <f>CY$4*投入係数表!CY99</f>
        <v>0.15258271567828247</v>
      </c>
      <c r="CZ99" s="63">
        <f>CZ$4*投入係数表!CZ99</f>
        <v>0.13583688254354562</v>
      </c>
      <c r="DA99" s="63">
        <f>DA$4*投入係数表!DA99</f>
        <v>0.7109357183227073</v>
      </c>
      <c r="DB99" s="63">
        <f>DB$4*投入係数表!DB99</f>
        <v>0.2438360857255131</v>
      </c>
      <c r="DC99" s="63">
        <f>DC$4*投入係数表!DC99</f>
        <v>0</v>
      </c>
      <c r="DD99" s="63">
        <f>DD$4*投入係数表!DD99</f>
        <v>0.48187655893435227</v>
      </c>
      <c r="DE99" s="345">
        <f t="shared" si="2"/>
        <v>14.300204488502711</v>
      </c>
    </row>
    <row r="100" spans="1:109" s="1" customFormat="1" ht="12">
      <c r="A100" s="30" t="s">
        <v>289</v>
      </c>
      <c r="B100" s="30" t="s">
        <v>40</v>
      </c>
      <c r="C100" s="63">
        <f>C$4*投入係数表!C100</f>
        <v>0.77951777280636336</v>
      </c>
      <c r="D100" s="63">
        <f>D$4*投入係数表!D100</f>
        <v>0.71349192288489105</v>
      </c>
      <c r="E100" s="63">
        <f>E$4*投入係数表!E100</f>
        <v>1.1793541970089871</v>
      </c>
      <c r="F100" s="63">
        <f>F$4*投入係数表!F100</f>
        <v>0.53723601333827342</v>
      </c>
      <c r="G100" s="63">
        <f>G$4*投入係数表!G100</f>
        <v>0.67177037667124684</v>
      </c>
      <c r="H100" s="63">
        <f>H$4*投入係数表!H100</f>
        <v>0</v>
      </c>
      <c r="I100" s="63">
        <f>I$4*投入係数表!I100</f>
        <v>6.7690011725828807</v>
      </c>
      <c r="J100" s="63">
        <f>J$4*投入係数表!J100</f>
        <v>0.34120571864149263</v>
      </c>
      <c r="K100" s="63">
        <f>K$4*投入係数表!K100</f>
        <v>0.664657494534166</v>
      </c>
      <c r="L100" s="63">
        <f>L$4*投入係数表!L100</f>
        <v>0.14511531484840634</v>
      </c>
      <c r="M100" s="63">
        <f>M$4*投入係数表!M100</f>
        <v>0</v>
      </c>
      <c r="N100" s="63">
        <f>N$4*投入係数表!N100</f>
        <v>0.53398058252427183</v>
      </c>
      <c r="O100" s="63">
        <f>O$4*投入係数表!O100</f>
        <v>0.43974452936865244</v>
      </c>
      <c r="P100" s="63">
        <f>P$4*投入係数表!P100</f>
        <v>0.98507609712850319</v>
      </c>
      <c r="Q100" s="63">
        <f>Q$4*投入係数表!Q100</f>
        <v>0.70926579654759203</v>
      </c>
      <c r="R100" s="63">
        <f>R$4*投入係数表!R100</f>
        <v>0.30008995831702406</v>
      </c>
      <c r="S100" s="63">
        <f>S$4*投入係数表!S100</f>
        <v>0.3470031545741325</v>
      </c>
      <c r="T100" s="63">
        <f>T$4*投入係数表!T100</f>
        <v>1.0045647158914284</v>
      </c>
      <c r="U100" s="63">
        <f>U$4*投入係数表!U100</f>
        <v>0.19172008867054099</v>
      </c>
      <c r="V100" s="63">
        <f>V$4*投入係数表!V100</f>
        <v>0.69137016997321965</v>
      </c>
      <c r="W100" s="63">
        <f>W$4*投入係数表!W100</f>
        <v>0.1585791309863622</v>
      </c>
      <c r="X100" s="63">
        <f>X$4*投入係数表!X100</f>
        <v>0.18336544398241478</v>
      </c>
      <c r="Y100" s="63">
        <f>Y$4*投入係数表!Y100</f>
        <v>0.14737940986827966</v>
      </c>
      <c r="Z100" s="63">
        <f>Z$4*投入係数表!Z100</f>
        <v>0.30179212359815694</v>
      </c>
      <c r="AA100" s="63">
        <f>AA$4*投入係数表!AA100</f>
        <v>0.17375615166981417</v>
      </c>
      <c r="AB100" s="63">
        <f>AB$4*投入係数表!AB100</f>
        <v>0.28407965454857581</v>
      </c>
      <c r="AC100" s="63">
        <f>AC$4*投入係数表!AC100</f>
        <v>1.3780178591114542E-2</v>
      </c>
      <c r="AD100" s="63">
        <f>AD$4*投入係数表!AD100</f>
        <v>0.38057543005023597</v>
      </c>
      <c r="AE100" s="63">
        <f>AE$4*投入係数表!AE100</f>
        <v>0.41037196829693345</v>
      </c>
      <c r="AF100" s="63">
        <f>AF$4*投入係数表!AF100</f>
        <v>0.65432866686592728</v>
      </c>
      <c r="AG100" s="63">
        <f>AG$4*投入係数表!AG100</f>
        <v>0.33994448243955422</v>
      </c>
      <c r="AH100" s="63">
        <f>AH$4*投入係数表!AH100</f>
        <v>0.42034288884384369</v>
      </c>
      <c r="AI100" s="63">
        <f>AI$4*投入係数表!AI100</f>
        <v>1.2664758186066742</v>
      </c>
      <c r="AJ100" s="63">
        <f>AJ$4*投入係数表!AJ100</f>
        <v>0.29138590420688398</v>
      </c>
      <c r="AK100" s="63">
        <f>AK$4*投入係数表!AK100</f>
        <v>0.80735660847880297</v>
      </c>
      <c r="AL100" s="63">
        <f>AL$4*投入係数表!AL100</f>
        <v>0.15617482114827932</v>
      </c>
      <c r="AM100" s="63">
        <f>AM$4*投入係数表!AM100</f>
        <v>0.23359533501464297</v>
      </c>
      <c r="AN100" s="63">
        <f>AN$4*投入係数表!AN100</f>
        <v>0.60560933234053116</v>
      </c>
      <c r="AO100" s="63">
        <f>AO$4*投入係数表!AO100</f>
        <v>0.6230903535573985</v>
      </c>
      <c r="AP100" s="63">
        <f>AP$4*投入係数表!AP100</f>
        <v>0.1569628900690474</v>
      </c>
      <c r="AQ100" s="63">
        <f>AQ$4*投入係数表!AQ100</f>
        <v>0.32672932232954099</v>
      </c>
      <c r="AR100" s="63">
        <f>AR$4*投入係数表!AR100</f>
        <v>0.37592797346390772</v>
      </c>
      <c r="AS100" s="63">
        <f>AS$4*投入係数表!AS100</f>
        <v>0.53144410165431522</v>
      </c>
      <c r="AT100" s="63">
        <f>AT$4*投入係数表!AT100</f>
        <v>0.58064922926279239</v>
      </c>
      <c r="AU100" s="63">
        <f>AU$4*投入係数表!AU100</f>
        <v>1.2164934362406623</v>
      </c>
      <c r="AV100" s="63">
        <f>AV$4*投入係数表!AV100</f>
        <v>0.37216337587646398</v>
      </c>
      <c r="AW100" s="63">
        <f>AW$4*投入係数表!AW100</f>
        <v>0.68239228015337916</v>
      </c>
      <c r="AX100" s="63">
        <f>AX$4*投入係数表!AX100</f>
        <v>0.58610911414649736</v>
      </c>
      <c r="AY100" s="63">
        <f>AY$4*投入係数表!AY100</f>
        <v>0.96362670072676604</v>
      </c>
      <c r="AZ100" s="63">
        <f>AZ$4*投入係数表!AZ100</f>
        <v>0.35568242317146387</v>
      </c>
      <c r="BA100" s="63">
        <f>BA$4*投入係数表!BA100</f>
        <v>0.44450467543027505</v>
      </c>
      <c r="BB100" s="63">
        <f>BB$4*投入係数表!BB100</f>
        <v>0.63660105769997366</v>
      </c>
      <c r="BC100" s="63">
        <f>BC$4*投入係数表!BC100</f>
        <v>0.77966653668653507</v>
      </c>
      <c r="BD100" s="63">
        <f>BD$4*投入係数表!BD100</f>
        <v>0.21044813072542706</v>
      </c>
      <c r="BE100" s="63">
        <f>BE$4*投入係数表!BE100</f>
        <v>0</v>
      </c>
      <c r="BF100" s="63">
        <f>BF$4*投入係数表!BF100</f>
        <v>0.47232959912836359</v>
      </c>
      <c r="BG100" s="63">
        <f>BG$4*投入係数表!BG100</f>
        <v>0.29310845012654685</v>
      </c>
      <c r="BH100" s="63">
        <f>BH$4*投入係数表!BH100</f>
        <v>0.98644993398028369</v>
      </c>
      <c r="BI100" s="63">
        <f>BI$4*投入係数表!BI100</f>
        <v>1.4457041515706668</v>
      </c>
      <c r="BJ100" s="63">
        <f>BJ$4*投入係数表!BJ100</f>
        <v>1.0401121918768765</v>
      </c>
      <c r="BK100" s="63">
        <f>BK$4*投入係数表!BK100</f>
        <v>5.378571089785142</v>
      </c>
      <c r="BL100" s="63">
        <f>BL$4*投入係数表!BL100</f>
        <v>2.2014580513040776</v>
      </c>
      <c r="BM100" s="63">
        <f>BM$4*投入係数表!BM100</f>
        <v>1.3952081131179435</v>
      </c>
      <c r="BN100" s="63">
        <f>BN$4*投入係数表!BN100</f>
        <v>4.182123448332808</v>
      </c>
      <c r="BO100" s="63">
        <f>BO$4*投入係数表!BO100</f>
        <v>6.0202983238505308</v>
      </c>
      <c r="BP100" s="63">
        <f>BP$4*投入係数表!BP100</f>
        <v>0.37929756195172132</v>
      </c>
      <c r="BQ100" s="63">
        <f>BQ$4*投入係数表!BQ100</f>
        <v>0.7691502886691417</v>
      </c>
      <c r="BR100" s="63">
        <f>BR$4*投入係数表!BR100</f>
        <v>0.41586794462193821</v>
      </c>
      <c r="BS100" s="63">
        <f>BS$4*投入係数表!BS100</f>
        <v>1.0857836525492313</v>
      </c>
      <c r="BT100" s="63">
        <f>BT$4*投入係数表!BT100</f>
        <v>2.0007540836059792</v>
      </c>
      <c r="BU100" s="63">
        <f>BU$4*投入係数表!BU100</f>
        <v>1.0191355892696421</v>
      </c>
      <c r="BV100" s="63">
        <f>BV$4*投入係数表!BV100</f>
        <v>0.21481258110530219</v>
      </c>
      <c r="BW100" s="63">
        <f>BW$4*投入係数表!BW100</f>
        <v>0.21450815781024402</v>
      </c>
      <c r="BX100" s="63">
        <f>BX$4*投入係数表!BX100</f>
        <v>8.6744992109003948E-3</v>
      </c>
      <c r="BY100" s="63">
        <f>BY$4*投入係数表!BY100</f>
        <v>0.29453445043237658</v>
      </c>
      <c r="BZ100" s="63">
        <f>BZ$4*投入係数表!BZ100</f>
        <v>1.4469945500642147</v>
      </c>
      <c r="CA100" s="63">
        <f>CA$4*投入係数表!CA100</f>
        <v>0.39859806300420991</v>
      </c>
      <c r="CB100" s="63">
        <f>CB$4*投入係数表!CB100</f>
        <v>9.0602474655976568</v>
      </c>
      <c r="CC100" s="63">
        <f>CC$4*投入係数表!CC100</f>
        <v>1.9177472038008514</v>
      </c>
      <c r="CD100" s="63">
        <f>CD$4*投入係数表!CD100</f>
        <v>0.59879719112841545</v>
      </c>
      <c r="CE100" s="63">
        <f>CE$4*投入係数表!CE100</f>
        <v>0.76782609965962045</v>
      </c>
      <c r="CF100" s="63">
        <f>CF$4*投入係数表!CF100</f>
        <v>0.22522522522522523</v>
      </c>
      <c r="CG100" s="63">
        <f>CG$4*投入係数表!CG100</f>
        <v>1.3932490281946563</v>
      </c>
      <c r="CH100" s="63">
        <f>CH$4*投入係数表!CH100</f>
        <v>1.6223136333109469</v>
      </c>
      <c r="CI100" s="63">
        <f>CI$4*投入係数表!CI100</f>
        <v>1.1793168304817376</v>
      </c>
      <c r="CJ100" s="63">
        <f>CJ$4*投入係数表!CJ100</f>
        <v>5.015657620041754</v>
      </c>
      <c r="CK100" s="63">
        <f>CK$4*投入係数表!CK100</f>
        <v>0.96569663469354572</v>
      </c>
      <c r="CL100" s="63">
        <f>CL$4*投入係数表!CL100</f>
        <v>1.6095795134577522</v>
      </c>
      <c r="CM100" s="63">
        <f>CM$4*投入係数表!CM100</f>
        <v>0.29416287641857169</v>
      </c>
      <c r="CN100" s="63">
        <f>CN$4*投入係数表!CN100</f>
        <v>0.49838209671214895</v>
      </c>
      <c r="CO100" s="63">
        <f>CO$4*投入係数表!CO100</f>
        <v>0.68001780503878639</v>
      </c>
      <c r="CP100" s="63">
        <f>CP$4*投入係数表!CP100</f>
        <v>1.4432924715595752</v>
      </c>
      <c r="CQ100" s="63">
        <f>CQ$4*投入係数表!CQ100</f>
        <v>0.94869953859083744</v>
      </c>
      <c r="CR100" s="63">
        <f>CR$4*投入係数表!CR100</f>
        <v>2.0735815623533589</v>
      </c>
      <c r="CS100" s="63">
        <f>CS$4*投入係数表!CS100</f>
        <v>0.69238100577451367</v>
      </c>
      <c r="CT100" s="63">
        <f>CT$4*投入係数表!CT100</f>
        <v>0.46552710918030277</v>
      </c>
      <c r="CU100" s="63">
        <f>CU$4*投入係数表!CU100</f>
        <v>0.35189141636295085</v>
      </c>
      <c r="CV100" s="63">
        <f>CV$4*投入係数表!CV100</f>
        <v>1.0843210506051177</v>
      </c>
      <c r="CW100" s="63">
        <f>CW$4*投入係数表!CW100</f>
        <v>1.1989649967912759</v>
      </c>
      <c r="CX100" s="63">
        <f>CX$4*投入係数表!CX100</f>
        <v>1.495995807400285</v>
      </c>
      <c r="CY100" s="63">
        <f>CY$4*投入係数表!CY100</f>
        <v>0.17814930561795184</v>
      </c>
      <c r="CZ100" s="63">
        <f>CZ$4*投入係数表!CZ100</f>
        <v>0.66078983487328968</v>
      </c>
      <c r="DA100" s="63">
        <f>DA$4*投入係数表!DA100</f>
        <v>0.85247835959267448</v>
      </c>
      <c r="DB100" s="63">
        <f>DB$4*投入係数表!DB100</f>
        <v>0.78020830184623546</v>
      </c>
      <c r="DC100" s="63">
        <f>DC$4*投入係数表!DC100</f>
        <v>0</v>
      </c>
      <c r="DD100" s="63">
        <f>DD$4*投入係数表!DD100</f>
        <v>0.95950750941994378</v>
      </c>
      <c r="DE100" s="345">
        <f t="shared" ref="DE100:DE110" si="3">SUM(C100:DD100)</f>
        <v>103.35303229614166</v>
      </c>
    </row>
    <row r="101" spans="1:109" s="1" customFormat="1" ht="12">
      <c r="A101" s="30" t="s">
        <v>290</v>
      </c>
      <c r="B101" s="30" t="s">
        <v>433</v>
      </c>
      <c r="C101" s="63">
        <f>C$4*投入係数表!C101</f>
        <v>1.8891374596072583E-2</v>
      </c>
      <c r="D101" s="63">
        <f>D$4*投入係数表!D101</f>
        <v>0</v>
      </c>
      <c r="E101" s="63">
        <f>E$4*投入係数表!E101</f>
        <v>0.39785442790664632</v>
      </c>
      <c r="F101" s="63">
        <f>F$4*投入係数表!F101</f>
        <v>8.3364208966283812E-2</v>
      </c>
      <c r="G101" s="63">
        <f>G$4*投入係数表!G101</f>
        <v>7.851861545508082E-2</v>
      </c>
      <c r="H101" s="63">
        <f>H$4*投入係数表!H101</f>
        <v>0</v>
      </c>
      <c r="I101" s="63">
        <f>I$4*投入係数表!I101</f>
        <v>0.30380556443875917</v>
      </c>
      <c r="J101" s="63">
        <f>J$4*投入係数表!J101</f>
        <v>0.91917831088609947</v>
      </c>
      <c r="K101" s="63">
        <f>K$4*投入係数表!K101</f>
        <v>2.793614939543648</v>
      </c>
      <c r="L101" s="63">
        <f>L$4*投入係数表!L101</f>
        <v>1.5548069448043534E-2</v>
      </c>
      <c r="M101" s="63">
        <f>M$4*投入係数表!M101</f>
        <v>0</v>
      </c>
      <c r="N101" s="63">
        <f>N$4*投入係数表!N101</f>
        <v>9.4053398058252427E-2</v>
      </c>
      <c r="O101" s="63">
        <f>O$4*投入係数表!O101</f>
        <v>0.46277876662129619</v>
      </c>
      <c r="P101" s="63">
        <f>P$4*投入係数表!P101</f>
        <v>0.14283603408363296</v>
      </c>
      <c r="Q101" s="63">
        <f>Q$4*投入係数表!Q101</f>
        <v>0.57648087573274609</v>
      </c>
      <c r="R101" s="63">
        <f>R$4*投入係数表!R101</f>
        <v>0.77391620829127272</v>
      </c>
      <c r="S101" s="63">
        <f>S$4*投入係数表!S101</f>
        <v>0.40784136998648035</v>
      </c>
      <c r="T101" s="63">
        <f>T$4*投入係数表!T101</f>
        <v>0.10880057590680781</v>
      </c>
      <c r="U101" s="63">
        <f>U$4*投入係数表!U101</f>
        <v>0.29357138577676595</v>
      </c>
      <c r="V101" s="63">
        <f>V$4*投入係数表!V101</f>
        <v>0.57659725638082748</v>
      </c>
      <c r="W101" s="63">
        <f>W$4*投入係数表!W101</f>
        <v>1.5857913098636219E-2</v>
      </c>
      <c r="X101" s="63">
        <f>X$4*投入係数表!X101</f>
        <v>0.1149288482567265</v>
      </c>
      <c r="Y101" s="63">
        <f>Y$4*投入係数表!Y101</f>
        <v>9.0065194919504238E-2</v>
      </c>
      <c r="Z101" s="63">
        <f>Z$4*投入係数表!Z101</f>
        <v>0.31421155255281363</v>
      </c>
      <c r="AA101" s="63">
        <f>AA$4*投入係数表!AA101</f>
        <v>4.9459074283387503</v>
      </c>
      <c r="AB101" s="63">
        <f>AB$4*投入係数表!AB101</f>
        <v>3.832846937023783</v>
      </c>
      <c r="AC101" s="63">
        <f>AC$4*投入係数表!AC101</f>
        <v>1.6536214309337448E-2</v>
      </c>
      <c r="AD101" s="63">
        <f>AD$4*投入係数表!AD101</f>
        <v>1.7760186735677679E-2</v>
      </c>
      <c r="AE101" s="63">
        <f>AE$4*投入係数表!AE101</f>
        <v>0.48182065920577449</v>
      </c>
      <c r="AF101" s="63">
        <f>AF$4*投入係数表!AF101</f>
        <v>0.45560662729923823</v>
      </c>
      <c r="AG101" s="63">
        <f>AG$4*投入係数表!AG101</f>
        <v>0.21925413364444624</v>
      </c>
      <c r="AH101" s="63">
        <f>AH$4*投入係数表!AH101</f>
        <v>0.22830806652939734</v>
      </c>
      <c r="AI101" s="63">
        <f>AI$4*投入係数表!AI101</f>
        <v>4.855498346095876E-2</v>
      </c>
      <c r="AJ101" s="63">
        <f>AJ$4*投入係数表!AJ101</f>
        <v>0.6738299034784192</v>
      </c>
      <c r="AK101" s="63">
        <f>AK$4*投入係数表!AK101</f>
        <v>9.9750623441396499E-2</v>
      </c>
      <c r="AL101" s="63">
        <f>AL$4*投入係数表!AL101</f>
        <v>3.3916754087757635E-2</v>
      </c>
      <c r="AM101" s="63">
        <f>AM$4*投入係数表!AM101</f>
        <v>7.6505562102679364E-2</v>
      </c>
      <c r="AN101" s="63">
        <f>AN$4*投入係数表!AN101</f>
        <v>6.5152643335815344E-2</v>
      </c>
      <c r="AO101" s="63">
        <f>AO$4*投入係数表!AO101</f>
        <v>0.15440855521606286</v>
      </c>
      <c r="AP101" s="63">
        <f>AP$4*投入係数表!AP101</f>
        <v>7.1568571637700376E-2</v>
      </c>
      <c r="AQ101" s="63">
        <f>AQ$4*投入係数表!AQ101</f>
        <v>8.6563744760615444E-2</v>
      </c>
      <c r="AR101" s="63">
        <f>AR$4*投入係数表!AR101</f>
        <v>0.19349233928289369</v>
      </c>
      <c r="AS101" s="63">
        <f>AS$4*投入係数表!AS101</f>
        <v>0.14204406687598792</v>
      </c>
      <c r="AT101" s="63">
        <f>AT$4*投入係数表!AT101</f>
        <v>0.30543892705072473</v>
      </c>
      <c r="AU101" s="63">
        <f>AU$4*投入係数表!AU101</f>
        <v>0.29572536114286907</v>
      </c>
      <c r="AV101" s="63">
        <f>AV$4*投入係数表!AV101</f>
        <v>0.35079923259997353</v>
      </c>
      <c r="AW101" s="63">
        <f>AW$4*投入係数表!AW101</f>
        <v>0.37481599941846733</v>
      </c>
      <c r="AX101" s="63">
        <f>AX$4*投入係数表!AX101</f>
        <v>0.28656442207844079</v>
      </c>
      <c r="AY101" s="63">
        <f>AY$4*投入係数表!AY101</f>
        <v>0.34610514160238481</v>
      </c>
      <c r="AZ101" s="63">
        <f>AZ$4*投入係数表!AZ101</f>
        <v>0.97189655758317184</v>
      </c>
      <c r="BA101" s="63">
        <f>BA$4*投入係数表!BA101</f>
        <v>0.48967791480327055</v>
      </c>
      <c r="BB101" s="63">
        <f>BB$4*投入係数表!BB101</f>
        <v>0.22033402831968729</v>
      </c>
      <c r="BC101" s="63">
        <f>BC$4*投入係数表!BC101</f>
        <v>0.54891609425416399</v>
      </c>
      <c r="BD101" s="63">
        <f>BD$4*投入係数表!BD101</f>
        <v>0.22695386646859783</v>
      </c>
      <c r="BE101" s="63">
        <f>BE$4*投入係数表!BE101</f>
        <v>0</v>
      </c>
      <c r="BF101" s="63">
        <f>BF$4*投入係数表!BF101</f>
        <v>0.40973868292485027</v>
      </c>
      <c r="BG101" s="63">
        <f>BG$4*投入係数表!BG101</f>
        <v>0.40815101587587405</v>
      </c>
      <c r="BH101" s="63">
        <f>BH$4*投入係数表!BH101</f>
        <v>0.13973104977758408</v>
      </c>
      <c r="BI101" s="63">
        <f>BI$4*投入係数表!BI101</f>
        <v>0.23265886649770853</v>
      </c>
      <c r="BJ101" s="63">
        <f>BJ$4*投入係数表!BJ101</f>
        <v>1.0369657850734462</v>
      </c>
      <c r="BK101" s="63">
        <f>BK$4*投入係数表!BK101</f>
        <v>1.1067018703261608E-2</v>
      </c>
      <c r="BL101" s="63">
        <f>BL$4*投入係数表!BL101</f>
        <v>0.30392047829605112</v>
      </c>
      <c r="BM101" s="63">
        <f>BM$4*投入係数表!BM101</f>
        <v>4.5575011106515309E-2</v>
      </c>
      <c r="BN101" s="63">
        <f>BN$4*投入係数表!BN101</f>
        <v>8.9606008801573142E-2</v>
      </c>
      <c r="BO101" s="63">
        <f>BO$4*投入係数表!BO101</f>
        <v>9.4526508127470571E-2</v>
      </c>
      <c r="BP101" s="63">
        <f>BP$4*投入係数表!BP101</f>
        <v>0.21331479388762686</v>
      </c>
      <c r="BQ101" s="63">
        <f>BQ$4*投入係数表!BQ101</f>
        <v>0.9568407136040683</v>
      </c>
      <c r="BR101" s="63">
        <f>BR$4*投入係数表!BR101</f>
        <v>0.86048988285410011</v>
      </c>
      <c r="BS101" s="63">
        <f>BS$4*投入係数表!BS101</f>
        <v>0.10172196744897041</v>
      </c>
      <c r="BT101" s="63">
        <f>BT$4*投入係数表!BT101</f>
        <v>1.1773086860353794</v>
      </c>
      <c r="BU101" s="63">
        <f>BU$4*投入係数表!BU101</f>
        <v>2.9282708893021385</v>
      </c>
      <c r="BV101" s="63">
        <f>BV$4*投入係数表!BV101</f>
        <v>1.3540985495068458</v>
      </c>
      <c r="BW101" s="63">
        <f>BW$4*投入係数表!BW101</f>
        <v>1.2941401256320504</v>
      </c>
      <c r="BX101" s="63">
        <f>BX$4*投入係数表!BX101</f>
        <v>0</v>
      </c>
      <c r="BY101" s="63">
        <f>BY$4*投入係数表!BY101</f>
        <v>0.46115679667697818</v>
      </c>
      <c r="BZ101" s="63">
        <f>BZ$4*投入係数表!BZ101</f>
        <v>0.35279295345706041</v>
      </c>
      <c r="CA101" s="63">
        <f>CA$4*投入係数表!CA101</f>
        <v>0.22978493954665175</v>
      </c>
      <c r="CB101" s="63">
        <f>CB$4*投入係数表!CB101</f>
        <v>1.1120533477238561</v>
      </c>
      <c r="CC101" s="63">
        <f>CC$4*投入係数表!CC101</f>
        <v>0.39839651588637043</v>
      </c>
      <c r="CD101" s="63">
        <f>CD$4*投入係数表!CD101</f>
        <v>5.3013974831398178E-2</v>
      </c>
      <c r="CE101" s="63">
        <f>CE$4*投入係数表!CE101</f>
        <v>0.81106744773786399</v>
      </c>
      <c r="CF101" s="63">
        <f>CF$4*投入係数表!CF101</f>
        <v>9.3121968121968116E-2</v>
      </c>
      <c r="CG101" s="63">
        <f>CG$4*投入係数表!CG101</f>
        <v>2.688087388672932</v>
      </c>
      <c r="CH101" s="63">
        <f>CH$4*投入係数表!CH101</f>
        <v>1.1815815983881799</v>
      </c>
      <c r="CI101" s="63">
        <f>CI$4*投入係数表!CI101</f>
        <v>1.7136118189540104</v>
      </c>
      <c r="CJ101" s="63">
        <f>CJ$4*投入係数表!CJ101</f>
        <v>2.9749478079331944</v>
      </c>
      <c r="CK101" s="63">
        <f>CK$4*投入係数表!CK101</f>
        <v>3.911559096081938</v>
      </c>
      <c r="CL101" s="63">
        <f>CL$4*投入係数表!CL101</f>
        <v>0.14378133419558364</v>
      </c>
      <c r="CM101" s="63">
        <f>CM$4*投入係数表!CM101</f>
        <v>0.37727945567603216</v>
      </c>
      <c r="CN101" s="63">
        <f>CN$4*投入係数表!CN101</f>
        <v>0.2596565066865793</v>
      </c>
      <c r="CO101" s="63">
        <f>CO$4*投入係数表!CO101</f>
        <v>0.13868719032427848</v>
      </c>
      <c r="CP101" s="63">
        <f>CP$4*投入係数表!CP101</f>
        <v>0.69170894652254744</v>
      </c>
      <c r="CQ101" s="63">
        <f>CQ$4*投入係数表!CQ101</f>
        <v>6.9016569542542594E-2</v>
      </c>
      <c r="CR101" s="63">
        <f>CR$4*投入係数表!CR101</f>
        <v>0.14777945608755641</v>
      </c>
      <c r="CS101" s="63">
        <f>CS$4*投入係数表!CS101</f>
        <v>0.49672030049896282</v>
      </c>
      <c r="CT101" s="63">
        <f>CT$4*投入係数表!CT101</f>
        <v>0.80306806249690177</v>
      </c>
      <c r="CU101" s="63">
        <f>CU$4*投入係数表!CU101</f>
        <v>7.7499895270411803E-2</v>
      </c>
      <c r="CV101" s="63">
        <f>CV$4*投入係数表!CV101</f>
        <v>0.15359480524886313</v>
      </c>
      <c r="CW101" s="63">
        <f>CW$4*投入係数表!CW101</f>
        <v>1.5233183652376019</v>
      </c>
      <c r="CX101" s="63">
        <f>CX$4*投入係数表!CX101</f>
        <v>0.28889091011464685</v>
      </c>
      <c r="CY101" s="63">
        <f>CY$4*投入係数表!CY101</f>
        <v>1.0839253945668137</v>
      </c>
      <c r="CZ101" s="63">
        <f>CZ$4*投入係数表!CZ101</f>
        <v>1.472981195081573</v>
      </c>
      <c r="DA101" s="63">
        <f>DA$4*投入係数表!DA101</f>
        <v>1.2498388744013564</v>
      </c>
      <c r="DB101" s="63">
        <f>DB$4*投入係数表!DB101</f>
        <v>1.0623326985534409</v>
      </c>
      <c r="DC101" s="63">
        <f>DC$4*投入係数表!DC101</f>
        <v>0</v>
      </c>
      <c r="DD101" s="63">
        <f>DD$4*投入係数表!DD101</f>
        <v>0.50469670434644165</v>
      </c>
      <c r="DE101" s="345">
        <f t="shared" si="3"/>
        <v>63.027848789314874</v>
      </c>
    </row>
    <row r="102" spans="1:109" s="1" customFormat="1" ht="12">
      <c r="A102" s="30" t="s">
        <v>291</v>
      </c>
      <c r="B102" s="30" t="s">
        <v>484</v>
      </c>
      <c r="C102" s="63">
        <f>C$4*投入係数表!C102</f>
        <v>3.2592592592592591</v>
      </c>
      <c r="D102" s="63">
        <f>D$4*投入係数表!D102</f>
        <v>0.66678477669152347</v>
      </c>
      <c r="E102" s="63">
        <f>E$4*投入係数表!E102</f>
        <v>1.470640474583496</v>
      </c>
      <c r="F102" s="63">
        <f>F$4*投入係数表!F102</f>
        <v>1.8803260466839569</v>
      </c>
      <c r="G102" s="63">
        <f>G$4*投入係数表!G102</f>
        <v>0.80699688106610834</v>
      </c>
      <c r="H102" s="63">
        <f>H$4*投入係数表!H102</f>
        <v>0</v>
      </c>
      <c r="I102" s="63">
        <f>I$4*投入係数表!I102</f>
        <v>6.4332160750453049</v>
      </c>
      <c r="J102" s="63">
        <f>J$4*投入係数表!J102</f>
        <v>0.57091941125998291</v>
      </c>
      <c r="K102" s="63">
        <f>K$4*投入係数表!K102</f>
        <v>0.61392489158925923</v>
      </c>
      <c r="L102" s="63">
        <f>L$4*投入係数表!L102</f>
        <v>0.28677550315280298</v>
      </c>
      <c r="M102" s="63">
        <f>M$4*投入係数表!M102</f>
        <v>0</v>
      </c>
      <c r="N102" s="63">
        <f>N$4*投入係数表!N102</f>
        <v>0.88592233009708743</v>
      </c>
      <c r="O102" s="63">
        <f>O$4*投入係数表!O102</f>
        <v>0.52978745681080508</v>
      </c>
      <c r="P102" s="63">
        <f>P$4*投入係数表!P102</f>
        <v>1.4505245530217208</v>
      </c>
      <c r="Q102" s="63">
        <f>Q$4*投入係数表!Q102</f>
        <v>0.31091103410305404</v>
      </c>
      <c r="R102" s="63">
        <f>R$4*投入係数表!R102</f>
        <v>0.5500504727961929</v>
      </c>
      <c r="S102" s="63">
        <f>S$4*投入係数表!S102</f>
        <v>0.31996394772420012</v>
      </c>
      <c r="T102" s="63">
        <f>T$4*投入係数表!T102</f>
        <v>0.50719065460316415</v>
      </c>
      <c r="U102" s="63">
        <f>U$4*投入係数表!U102</f>
        <v>1.180276795878018</v>
      </c>
      <c r="V102" s="63">
        <f>V$4*投入係数表!V102</f>
        <v>1.6997321965349512</v>
      </c>
      <c r="W102" s="63">
        <f>W$4*投入係数表!W102</f>
        <v>0.65017443704408506</v>
      </c>
      <c r="X102" s="63">
        <f>X$4*投入係数表!X102</f>
        <v>1.6402466692950288</v>
      </c>
      <c r="Y102" s="63">
        <f>Y$4*投入係数表!Y102</f>
        <v>0.49126469956093222</v>
      </c>
      <c r="Z102" s="63">
        <f>Z$4*投入係数表!Z102</f>
        <v>0.70418162172903287</v>
      </c>
      <c r="AA102" s="63">
        <f>AA$4*投入係数表!AA102</f>
        <v>0.67466530001895519</v>
      </c>
      <c r="AB102" s="63">
        <f>AB$4*投入係数表!AB102</f>
        <v>0.39186815798856417</v>
      </c>
      <c r="AC102" s="63">
        <f>AC$4*投入係数表!AC102</f>
        <v>0.19567853599382648</v>
      </c>
      <c r="AD102" s="63">
        <f>AD$4*投入係数表!AD102</f>
        <v>0.62668087481605517</v>
      </c>
      <c r="AE102" s="63">
        <f>AE$4*投入係数表!AE102</f>
        <v>0.76234837190875637</v>
      </c>
      <c r="AF102" s="63">
        <f>AF$4*投入係数表!AF102</f>
        <v>1.2286838300037968</v>
      </c>
      <c r="AG102" s="63">
        <f>AG$4*投入係数表!AG102</f>
        <v>0.5068994649394537</v>
      </c>
      <c r="AH102" s="63">
        <f>AH$4*投入係数表!AH102</f>
        <v>0.65078467562117936</v>
      </c>
      <c r="AI102" s="63">
        <f>AI$4*投入係数表!AI102</f>
        <v>1.6741353672476404</v>
      </c>
      <c r="AJ102" s="63">
        <f>AJ$4*投入係数表!AJ102</f>
        <v>1.0926971407758148</v>
      </c>
      <c r="AK102" s="63">
        <f>AK$4*投入係数表!AK102</f>
        <v>1.4152119700748129</v>
      </c>
      <c r="AL102" s="63">
        <f>AL$4*投入係数表!AL102</f>
        <v>0.4582705610462135</v>
      </c>
      <c r="AM102" s="63">
        <f>AM$4*投入係数表!AM102</f>
        <v>0.53696028199529966</v>
      </c>
      <c r="AN102" s="63">
        <f>AN$4*投入係数表!AN102</f>
        <v>0.99838669645073219</v>
      </c>
      <c r="AO102" s="63">
        <f>AO$4*投入係数表!AO102</f>
        <v>0.30881711043212573</v>
      </c>
      <c r="AP102" s="63">
        <f>AP$4*投入係数表!AP102</f>
        <v>0.54896347563008807</v>
      </c>
      <c r="AQ102" s="63">
        <f>AQ$4*投入係数表!AQ102</f>
        <v>0.67819114316211504</v>
      </c>
      <c r="AR102" s="63">
        <f>AR$4*投入係数表!AR102</f>
        <v>1.0101089875217186</v>
      </c>
      <c r="AS102" s="63">
        <f>AS$4*投入係数表!AS102</f>
        <v>0.83350755060930448</v>
      </c>
      <c r="AT102" s="63">
        <f>AT$4*投入係数表!AT102</f>
        <v>0.52566280432621693</v>
      </c>
      <c r="AU102" s="63">
        <f>AU$4*投入係数表!AU102</f>
        <v>0.5767397466237153</v>
      </c>
      <c r="AV102" s="63">
        <f>AV$4*投入係数表!AV102</f>
        <v>0.95497720445912404</v>
      </c>
      <c r="AW102" s="63">
        <f>AW$4*投入係数表!AW102</f>
        <v>0.78870372726116278</v>
      </c>
      <c r="AX102" s="63">
        <f>AX$4*投入係数表!AX102</f>
        <v>0.93457943925233633</v>
      </c>
      <c r="AY102" s="63">
        <f>AY$4*投入係数表!AY102</f>
        <v>0.51210438487329157</v>
      </c>
      <c r="AZ102" s="63">
        <f>AZ$4*投入係数表!AZ102</f>
        <v>0.33189474518865891</v>
      </c>
      <c r="BA102" s="63">
        <f>BA$4*投入係数表!BA102</f>
        <v>0.74355152007950487</v>
      </c>
      <c r="BB102" s="63">
        <f>BB$4*投入係数表!BB102</f>
        <v>0.37712874803402613</v>
      </c>
      <c r="BC102" s="63">
        <f>BC$4*投入係数表!BC102</f>
        <v>0.41222270310109743</v>
      </c>
      <c r="BD102" s="63">
        <f>BD$4*投入係数表!BD102</f>
        <v>0.27647107369811008</v>
      </c>
      <c r="BE102" s="63">
        <f>BE$4*投入係数表!BE102</f>
        <v>0</v>
      </c>
      <c r="BF102" s="63">
        <f>BF$4*投入係数表!BF102</f>
        <v>0.26601139386493111</v>
      </c>
      <c r="BG102" s="63">
        <f>BG$4*投入係数表!BG102</f>
        <v>0.45350112875097115</v>
      </c>
      <c r="BH102" s="63">
        <f>BH$4*投入係数表!BH102</f>
        <v>0.27721871114130781</v>
      </c>
      <c r="BI102" s="63">
        <f>BI$4*投入係数表!BI102</f>
        <v>0.25109598422016843</v>
      </c>
      <c r="BJ102" s="63">
        <f>BJ$4*投入係数表!BJ102</f>
        <v>0.98527481615994539</v>
      </c>
      <c r="BK102" s="63">
        <f>BK$4*投入係数表!BK102</f>
        <v>0.44900475881804242</v>
      </c>
      <c r="BL102" s="63">
        <f>BL$4*投入係数表!BL102</f>
        <v>0.60975843595043699</v>
      </c>
      <c r="BM102" s="63">
        <f>BM$4*投入係数表!BM102</f>
        <v>1.3094198569174442</v>
      </c>
      <c r="BN102" s="63">
        <f>BN$4*投入係数表!BN102</f>
        <v>1.1798634196466526</v>
      </c>
      <c r="BO102" s="63">
        <f>BO$4*投入係数表!BO102</f>
        <v>1.0058705936626535</v>
      </c>
      <c r="BP102" s="63">
        <f>BP$4*投入係数表!BP102</f>
        <v>2.0804285279996511</v>
      </c>
      <c r="BQ102" s="63">
        <f>BQ$4*投入係数表!BQ102</f>
        <v>0.3157764581675454</v>
      </c>
      <c r="BR102" s="63">
        <f>BR$4*投入係数表!BR102</f>
        <v>2.7939297124600642</v>
      </c>
      <c r="BS102" s="63">
        <f>BS$4*投入係数表!BS102</f>
        <v>2.3272412552827983</v>
      </c>
      <c r="BT102" s="63">
        <f>BT$4*投入係数表!BT102</f>
        <v>0.56531945170824272</v>
      </c>
      <c r="BU102" s="63">
        <f>BU$4*投入係数表!BU102</f>
        <v>0.4187133030371602</v>
      </c>
      <c r="BV102" s="63">
        <f>BV$4*投入係数表!BV102</f>
        <v>0.32086358723457603</v>
      </c>
      <c r="BW102" s="63">
        <f>BW$4*投入係数表!BW102</f>
        <v>0.2009167318332864</v>
      </c>
      <c r="BX102" s="63">
        <f>BX$4*投入係数表!BX102</f>
        <v>1.5296966350404997E-2</v>
      </c>
      <c r="BY102" s="63">
        <f>BY$4*投入係数表!BY102</f>
        <v>0.25952692718098552</v>
      </c>
      <c r="BZ102" s="63">
        <f>BZ$4*投入係数表!BZ102</f>
        <v>3.4482988082008559</v>
      </c>
      <c r="CA102" s="63">
        <f>CA$4*投入係数表!CA102</f>
        <v>0.24969410398390676</v>
      </c>
      <c r="CB102" s="63">
        <f>CB$4*投入係数表!CB102</f>
        <v>0.84801295147053157</v>
      </c>
      <c r="CC102" s="63">
        <f>CC$4*投入係数表!CC102</f>
        <v>1.3337622488369791</v>
      </c>
      <c r="CD102" s="63">
        <f>CD$4*投入係数表!CD102</f>
        <v>0.78217339915177642</v>
      </c>
      <c r="CE102" s="63">
        <f>CE$4*投入係数表!CE102</f>
        <v>0.87651381239682702</v>
      </c>
      <c r="CF102" s="63">
        <f>CF$4*投入係数表!CF102</f>
        <v>0.22305959805959805</v>
      </c>
      <c r="CG102" s="63">
        <f>CG$4*投入係数表!CG102</f>
        <v>0.43325296462136492</v>
      </c>
      <c r="CH102" s="63">
        <f>CH$4*投入係数表!CH102</f>
        <v>1.5572531900604432</v>
      </c>
      <c r="CI102" s="63">
        <f>CI$4*投入係数表!CI102</f>
        <v>1.827372284916879</v>
      </c>
      <c r="CJ102" s="63">
        <f>CJ$4*投入係数表!CJ102</f>
        <v>0.4801670146137787</v>
      </c>
      <c r="CK102" s="63">
        <f>CK$4*投入係数表!CK102</f>
        <v>0.5868964396033165</v>
      </c>
      <c r="CL102" s="63">
        <f>CL$4*投入係数表!CL102</f>
        <v>1.5537739727882336</v>
      </c>
      <c r="CM102" s="63">
        <f>CM$4*投入係数表!CM102</f>
        <v>0.42794188820867257</v>
      </c>
      <c r="CN102" s="63">
        <f>CN$4*投入係数表!CN102</f>
        <v>1.5753343289661259</v>
      </c>
      <c r="CO102" s="63">
        <f>CO$4*投入係数表!CO102</f>
        <v>0.27371038490275307</v>
      </c>
      <c r="CP102" s="63">
        <f>CP$4*投入係数表!CP102</f>
        <v>1.0430781835943654</v>
      </c>
      <c r="CQ102" s="63">
        <f>CQ$4*投入係数表!CQ102</f>
        <v>0.56632547991562165</v>
      </c>
      <c r="CR102" s="63">
        <f>CR$4*投入係数表!CR102</f>
        <v>0.33571383547220557</v>
      </c>
      <c r="CS102" s="63">
        <f>CS$4*投入係数表!CS102</f>
        <v>1.0326848685317036</v>
      </c>
      <c r="CT102" s="63">
        <f>CT$4*投入係数表!CT102</f>
        <v>11.44439587379844</v>
      </c>
      <c r="CU102" s="63">
        <f>CU$4*投入係数表!CU102</f>
        <v>0.40425621046458043</v>
      </c>
      <c r="CV102" s="63">
        <f>CV$4*投入係数表!CV102</f>
        <v>0.40583993256813428</v>
      </c>
      <c r="CW102" s="63">
        <f>CW$4*投入係数表!CW102</f>
        <v>0.5119677824458243</v>
      </c>
      <c r="CX102" s="63">
        <f>CX$4*投入係数表!CX102</f>
        <v>0.8727364076177111</v>
      </c>
      <c r="CY102" s="63">
        <f>CY$4*投入係数表!CY102</f>
        <v>0.45840160620263437</v>
      </c>
      <c r="CZ102" s="63">
        <f>CZ$4*投入係数表!CZ102</f>
        <v>0.91925723637975831</v>
      </c>
      <c r="DA102" s="63">
        <f>DA$4*投入係数表!DA102</f>
        <v>0.98633654923502512</v>
      </c>
      <c r="DB102" s="63">
        <f>DB$4*投入係数表!DB102</f>
        <v>0.68784614816232892</v>
      </c>
      <c r="DC102" s="63">
        <f>DC$4*投入係数表!DC102</f>
        <v>0</v>
      </c>
      <c r="DD102" s="63">
        <f>DD$4*投入係数表!DD102</f>
        <v>0.57315714058270972</v>
      </c>
      <c r="DE102" s="345">
        <f t="shared" si="3"/>
        <v>100.74021244780401</v>
      </c>
    </row>
    <row r="103" spans="1:109" s="1" customFormat="1" ht="12">
      <c r="A103" s="30" t="s">
        <v>292</v>
      </c>
      <c r="B103" s="30" t="s">
        <v>485</v>
      </c>
      <c r="C103" s="63">
        <f>C$4*投入係数表!C103</f>
        <v>4.4742729306487698E-2</v>
      </c>
      <c r="D103" s="63">
        <f>D$4*投入係数表!D103</f>
        <v>0.13690025608400844</v>
      </c>
      <c r="E103" s="63">
        <f>E$4*投入係数表!E103</f>
        <v>2.0674221164434656</v>
      </c>
      <c r="F103" s="63">
        <f>F$4*投入係数表!F103</f>
        <v>3.7050759540570584E-2</v>
      </c>
      <c r="G103" s="63">
        <f>G$4*投入係数表!G103</f>
        <v>0.72847826561102746</v>
      </c>
      <c r="H103" s="63">
        <f>H$4*投入係数表!H103</f>
        <v>0</v>
      </c>
      <c r="I103" s="63">
        <f>I$4*投入係数表!I103</f>
        <v>1.6416160324059268</v>
      </c>
      <c r="J103" s="63">
        <f>J$4*投入係数表!J103</f>
        <v>1.6450088714781006</v>
      </c>
      <c r="K103" s="63">
        <f>K$4*投入係数表!K103</f>
        <v>1.8674429560196648</v>
      </c>
      <c r="L103" s="63">
        <f>L$4*投入係数表!L103</f>
        <v>0.55973050012956727</v>
      </c>
      <c r="M103" s="63">
        <f>M$4*投入係数表!M103</f>
        <v>0</v>
      </c>
      <c r="N103" s="63">
        <f>N$4*投入係数表!N103</f>
        <v>0.84344660194174759</v>
      </c>
      <c r="O103" s="63">
        <f>O$4*投入係数表!O103</f>
        <v>2.1023976546958432</v>
      </c>
      <c r="P103" s="63">
        <f>P$4*投入係数表!P103</f>
        <v>0.77821011673151752</v>
      </c>
      <c r="Q103" s="63">
        <f>Q$4*投入係数表!Q103</f>
        <v>2.3545033520095866</v>
      </c>
      <c r="R103" s="63">
        <f>R$4*投入係数表!R103</f>
        <v>0.76292893292955088</v>
      </c>
      <c r="S103" s="63">
        <f>S$4*投入係数表!S103</f>
        <v>1.0567823343848581</v>
      </c>
      <c r="T103" s="63">
        <f>T$4*投入係数表!T103</f>
        <v>2.8173622813762864</v>
      </c>
      <c r="U103" s="63">
        <f>U$4*投入係数表!U103</f>
        <v>0.89868791564316108</v>
      </c>
      <c r="V103" s="63">
        <f>V$4*投入係数表!V103</f>
        <v>2.53411306042885</v>
      </c>
      <c r="W103" s="63">
        <f>W$4*投入係数表!W103</f>
        <v>0.30130034887408819</v>
      </c>
      <c r="X103" s="63">
        <f>X$4*投入係数表!X103</f>
        <v>0.83462891743719814</v>
      </c>
      <c r="Y103" s="63">
        <f>Y$4*投入係数表!Y103</f>
        <v>0.79318779616608837</v>
      </c>
      <c r="Z103" s="63">
        <f>Z$4*投入係数表!Z103</f>
        <v>0.98858654479067054</v>
      </c>
      <c r="AA103" s="63">
        <f>AA$4*投入係数表!AA103</f>
        <v>1.994510007652291</v>
      </c>
      <c r="AB103" s="63">
        <f>AB$4*投入係数表!AB103</f>
        <v>1.8918285419995511</v>
      </c>
      <c r="AC103" s="63">
        <f>AC$4*投入係数表!AC103</f>
        <v>0.15709403593870577</v>
      </c>
      <c r="AD103" s="63">
        <f>AD$4*投入係数表!AD103</f>
        <v>0.32856345461003705</v>
      </c>
      <c r="AE103" s="63">
        <f>AE$4*投入係数表!AE103</f>
        <v>2.1022403286639784</v>
      </c>
      <c r="AF103" s="63">
        <f>AF$4*投入係数表!AF103</f>
        <v>1.8975531339111891</v>
      </c>
      <c r="AG103" s="63">
        <f>AG$4*投入係数表!AG103</f>
        <v>1.8888039586434404</v>
      </c>
      <c r="AH103" s="63">
        <f>AH$4*投入係数表!AH103</f>
        <v>4.2002283080665297</v>
      </c>
      <c r="AI103" s="63">
        <f>AI$4*投入係数表!AI103</f>
        <v>4.066479864855296</v>
      </c>
      <c r="AJ103" s="63">
        <f>AJ$4*投入係数表!AJ103</f>
        <v>1.3476598069568384</v>
      </c>
      <c r="AK103" s="63">
        <f>AK$4*投入係数表!AK103</f>
        <v>3.2855361596009978</v>
      </c>
      <c r="AL103" s="63">
        <f>AL$4*投入係数表!AL103</f>
        <v>0.27246083516344832</v>
      </c>
      <c r="AM103" s="63">
        <f>AM$4*投入係数表!AM103</f>
        <v>0.29390989770625447</v>
      </c>
      <c r="AN103" s="63">
        <f>AN$4*投入係数表!AN103</f>
        <v>2.0538595184909405</v>
      </c>
      <c r="AO103" s="63">
        <f>AO$4*投入係数表!AO103</f>
        <v>1.1430597992143168</v>
      </c>
      <c r="AP103" s="63">
        <f>AP$4*投入係数表!AP103</f>
        <v>0.26919542286453207</v>
      </c>
      <c r="AQ103" s="63">
        <f>AQ$4*投入係数表!AQ103</f>
        <v>1.0114290177292964</v>
      </c>
      <c r="AR103" s="63">
        <f>AR$4*投入係数表!AR103</f>
        <v>1.3228557889748855</v>
      </c>
      <c r="AS103" s="63">
        <f>AS$4*投入係数表!AS103</f>
        <v>1.806714561763769</v>
      </c>
      <c r="AT103" s="63">
        <f>AT$4*投入係数表!AT103</f>
        <v>2.240070916724775</v>
      </c>
      <c r="AU103" s="63">
        <f>AU$4*投入係数表!AU103</f>
        <v>1.8140833845900792</v>
      </c>
      <c r="AV103" s="63">
        <f>AV$4*投入係数表!AV103</f>
        <v>2.0005383764105678</v>
      </c>
      <c r="AW103" s="63">
        <f>AW$4*投入係数表!AW103</f>
        <v>2.7472876951314809</v>
      </c>
      <c r="AX103" s="63">
        <f>AX$4*投入係数表!AX103</f>
        <v>2.3214713635274382</v>
      </c>
      <c r="AY103" s="63">
        <f>AY$4*投入係数表!AY103</f>
        <v>2.0504952638819329</v>
      </c>
      <c r="AZ103" s="63">
        <f>AZ$4*投入係数表!AZ103</f>
        <v>1.5824469591418311</v>
      </c>
      <c r="BA103" s="63">
        <f>BA$4*投入係数表!BA103</f>
        <v>1.9957537154989384</v>
      </c>
      <c r="BB103" s="63">
        <f>BB$4*投入係数表!BB103</f>
        <v>2.0658731098263661</v>
      </c>
      <c r="BC103" s="63">
        <f>BC$4*投入係数表!BC103</f>
        <v>2.2745094678384876</v>
      </c>
      <c r="BD103" s="63">
        <f>BD$4*投入係数表!BD103</f>
        <v>2.4898902368573079</v>
      </c>
      <c r="BE103" s="63">
        <f>BE$4*投入係数表!BE103</f>
        <v>0</v>
      </c>
      <c r="BF103" s="63">
        <f>BF$4*投入係数表!BF103</f>
        <v>1.3317956058858642</v>
      </c>
      <c r="BG103" s="63">
        <f>BG$4*投入係数表!BG103</f>
        <v>1.6209330785724052</v>
      </c>
      <c r="BH103" s="63">
        <f>BH$4*投入係数表!BH103</f>
        <v>1.1992513492378889</v>
      </c>
      <c r="BI103" s="63">
        <f>BI$4*投入係数表!BI103</f>
        <v>2.2145026953310194</v>
      </c>
      <c r="BJ103" s="63">
        <f>BJ$4*投入係数表!BJ103</f>
        <v>1.133155935921178</v>
      </c>
      <c r="BK103" s="63">
        <f>BK$4*投入係数表!BK103</f>
        <v>1.9082702249766801</v>
      </c>
      <c r="BL103" s="63">
        <f>BL$4*投入係数表!BL103</f>
        <v>6.0981596033118706</v>
      </c>
      <c r="BM103" s="63">
        <f>BM$4*投入係数表!BM103</f>
        <v>1.9225760987790492</v>
      </c>
      <c r="BN103" s="63">
        <f>BN$4*投入係数表!BN103</f>
        <v>11.288827996220032</v>
      </c>
      <c r="BO103" s="63">
        <f>BO$4*投入係数表!BO103</f>
        <v>3.0542464563866454</v>
      </c>
      <c r="BP103" s="63">
        <f>BP$4*投入係数表!BP103</f>
        <v>2.2594949454783806</v>
      </c>
      <c r="BQ103" s="63">
        <f>BQ$4*投入係数表!BQ103</f>
        <v>2.1869739040559519</v>
      </c>
      <c r="BR103" s="63">
        <f>BR$4*投入係数表!BR103</f>
        <v>10.55591054313099</v>
      </c>
      <c r="BS103" s="63">
        <f>BS$4*投入係数表!BS103</f>
        <v>3.5771288553187661</v>
      </c>
      <c r="BT103" s="63">
        <f>BT$4*投入係数表!BT103</f>
        <v>6.9009075066069192</v>
      </c>
      <c r="BU103" s="63">
        <f>BU$4*投入係数表!BU103</f>
        <v>7.4416464058881875</v>
      </c>
      <c r="BV103" s="63">
        <f>BV$4*投入係数表!BV103</f>
        <v>7.4010388255105184</v>
      </c>
      <c r="BW103" s="63">
        <f>BW$4*投入係数表!BW103</f>
        <v>3.735081440218408</v>
      </c>
      <c r="BX103" s="63">
        <f>BX$4*投入係数表!BX103</f>
        <v>0.14937860737910733</v>
      </c>
      <c r="BY103" s="63">
        <f>BY$4*投入係数表!BY103</f>
        <v>2.5252542253070729</v>
      </c>
      <c r="BZ103" s="63">
        <f>BZ$4*投入係数表!BZ103</f>
        <v>1.350284252857501</v>
      </c>
      <c r="CA103" s="63">
        <f>CA$4*投入係数表!CA103</f>
        <v>0.88637259171695815</v>
      </c>
      <c r="CB103" s="63">
        <f>CB$4*投入係数表!CB103</f>
        <v>1.5225687083220907</v>
      </c>
      <c r="CC103" s="63">
        <f>CC$4*投入係数表!CC103</f>
        <v>3.6523804810452343</v>
      </c>
      <c r="CD103" s="63">
        <f>CD$4*投入係数表!CD103</f>
        <v>11.338907043036919</v>
      </c>
      <c r="CE103" s="63">
        <f>CE$4*投入係数表!CE103</f>
        <v>11.622865323652725</v>
      </c>
      <c r="CF103" s="63">
        <f>CF$4*投入係数表!CF103</f>
        <v>0.79695079695079696</v>
      </c>
      <c r="CG103" s="63">
        <f>CG$4*投入係数表!CG103</f>
        <v>7.3434040249963095</v>
      </c>
      <c r="CH103" s="63">
        <f>CH$4*投入係数表!CH103</f>
        <v>9.8682001343183341</v>
      </c>
      <c r="CI103" s="63">
        <f>CI$4*投入係数表!CI103</f>
        <v>17.906655745661933</v>
      </c>
      <c r="CJ103" s="63">
        <f>CJ$4*投入係数表!CJ103</f>
        <v>13.616910229645093</v>
      </c>
      <c r="CK103" s="63">
        <f>CK$4*投入係数表!CK103</f>
        <v>4.072508535197529</v>
      </c>
      <c r="CL103" s="63">
        <f>CL$4*投入係数表!CL103</f>
        <v>6.1999135014119622</v>
      </c>
      <c r="CM103" s="63">
        <f>CM$4*投入係数表!CM103</f>
        <v>2.7442622672429162</v>
      </c>
      <c r="CN103" s="63">
        <f>CN$4*投入係数表!CN103</f>
        <v>8.9530581766343076</v>
      </c>
      <c r="CO103" s="63">
        <f>CO$4*投入係数表!CO103</f>
        <v>3.305419297275324</v>
      </c>
      <c r="CP103" s="63">
        <f>CP$4*投入係数表!CP103</f>
        <v>4.1124381558629821</v>
      </c>
      <c r="CQ103" s="63">
        <f>CQ$4*投入係数表!CQ103</f>
        <v>4.3561143671347553</v>
      </c>
      <c r="CR103" s="63">
        <f>CR$4*投入係数表!CR103</f>
        <v>2.4688274062020681</v>
      </c>
      <c r="CS103" s="63">
        <f>CS$4*投入係数表!CS103</f>
        <v>5.5541851208162809</v>
      </c>
      <c r="CT103" s="63">
        <f>CT$4*投入係数表!CT103</f>
        <v>6.5025078977372583</v>
      </c>
      <c r="CU103" s="63">
        <f>CU$4*投入係数表!CU103</f>
        <v>5.6574923547400608</v>
      </c>
      <c r="CV103" s="63">
        <f>CV$4*投入係数表!CV103</f>
        <v>4.9189881057681299</v>
      </c>
      <c r="CW103" s="63">
        <f>CW$4*投入係数表!CW103</f>
        <v>13.005284799930026</v>
      </c>
      <c r="CX103" s="63">
        <f>CX$4*投入係数表!CX103</f>
        <v>1.2123023349488702</v>
      </c>
      <c r="CY103" s="63">
        <f>CY$4*投入係数表!CY103</f>
        <v>1.5205994834405279</v>
      </c>
      <c r="CZ103" s="63">
        <f>CZ$4*投入係数表!CZ103</f>
        <v>2.5601479112721028</v>
      </c>
      <c r="DA103" s="63">
        <f>DA$4*投入係数表!DA103</f>
        <v>2.6595639197644094</v>
      </c>
      <c r="DB103" s="63">
        <f>DB$4*投入係数表!DB103</f>
        <v>1.754545057617191</v>
      </c>
      <c r="DC103" s="63">
        <f>DC$4*投入係数表!DC103</f>
        <v>0</v>
      </c>
      <c r="DD103" s="63">
        <f>DD$4*投入係数表!DD103</f>
        <v>2.710290293477684</v>
      </c>
      <c r="DE103" s="345">
        <f t="shared" si="3"/>
        <v>323.38941389885895</v>
      </c>
    </row>
    <row r="104" spans="1:109" s="1" customFormat="1" ht="12">
      <c r="A104" s="30" t="s">
        <v>293</v>
      </c>
      <c r="B104" s="30" t="s">
        <v>429</v>
      </c>
      <c r="C104" s="63">
        <f>C$4*投入係数表!C104</f>
        <v>0</v>
      </c>
      <c r="D104" s="63">
        <f>D$4*投入係数表!D104</f>
        <v>0</v>
      </c>
      <c r="E104" s="63">
        <f>E$4*投入係数表!E104</f>
        <v>0</v>
      </c>
      <c r="F104" s="63">
        <f>F$4*投入係数表!F104</f>
        <v>0</v>
      </c>
      <c r="G104" s="63">
        <f>G$4*投入係数表!G104</f>
        <v>0</v>
      </c>
      <c r="H104" s="63">
        <f>H$4*投入係数表!H104</f>
        <v>0</v>
      </c>
      <c r="I104" s="63">
        <f>I$4*投入係数表!I104</f>
        <v>0</v>
      </c>
      <c r="J104" s="63">
        <f>J$4*投入係数表!J104</f>
        <v>0</v>
      </c>
      <c r="K104" s="63">
        <f>K$4*投入係数表!K104</f>
        <v>0</v>
      </c>
      <c r="L104" s="63">
        <f>L$4*投入係数表!L104</f>
        <v>0</v>
      </c>
      <c r="M104" s="63">
        <f>M$4*投入係数表!M104</f>
        <v>0</v>
      </c>
      <c r="N104" s="63">
        <f>N$4*投入係数表!N104</f>
        <v>0</v>
      </c>
      <c r="O104" s="63">
        <f>O$4*投入係数表!O104</f>
        <v>0</v>
      </c>
      <c r="P104" s="63">
        <f>P$4*投入係数表!P104</f>
        <v>0</v>
      </c>
      <c r="Q104" s="63">
        <f>Q$4*投入係数表!Q104</f>
        <v>0</v>
      </c>
      <c r="R104" s="63">
        <f>R$4*投入係数表!R104</f>
        <v>0</v>
      </c>
      <c r="S104" s="63">
        <f>S$4*投入係数表!S104</f>
        <v>0</v>
      </c>
      <c r="T104" s="63">
        <f>T$4*投入係数表!T104</f>
        <v>0</v>
      </c>
      <c r="U104" s="63">
        <f>U$4*投入係数表!U104</f>
        <v>0</v>
      </c>
      <c r="V104" s="63">
        <f>V$4*投入係数表!V104</f>
        <v>0</v>
      </c>
      <c r="W104" s="63">
        <f>W$4*投入係数表!W104</f>
        <v>0</v>
      </c>
      <c r="X104" s="63">
        <f>X$4*投入係数表!X104</f>
        <v>0</v>
      </c>
      <c r="Y104" s="63">
        <f>Y$4*投入係数表!Y104</f>
        <v>0</v>
      </c>
      <c r="Z104" s="63">
        <f>Z$4*投入係数表!Z104</f>
        <v>0</v>
      </c>
      <c r="AA104" s="63">
        <f>AA$4*投入係数表!AA104</f>
        <v>0</v>
      </c>
      <c r="AB104" s="63">
        <f>AB$4*投入係数表!AB104</f>
        <v>0</v>
      </c>
      <c r="AC104" s="63">
        <f>AC$4*投入係数表!AC104</f>
        <v>0</v>
      </c>
      <c r="AD104" s="63">
        <f>AD$4*投入係数表!AD104</f>
        <v>0</v>
      </c>
      <c r="AE104" s="63">
        <f>AE$4*投入係数表!AE104</f>
        <v>0</v>
      </c>
      <c r="AF104" s="63">
        <f>AF$4*投入係数表!AF104</f>
        <v>0</v>
      </c>
      <c r="AG104" s="63">
        <f>AG$4*投入係数表!AG104</f>
        <v>0</v>
      </c>
      <c r="AH104" s="63">
        <f>AH$4*投入係数表!AH104</f>
        <v>0</v>
      </c>
      <c r="AI104" s="63">
        <f>AI$4*投入係数表!AI104</f>
        <v>0</v>
      </c>
      <c r="AJ104" s="63">
        <f>AJ$4*投入係数表!AJ104</f>
        <v>0</v>
      </c>
      <c r="AK104" s="63">
        <f>AK$4*投入係数表!AK104</f>
        <v>0</v>
      </c>
      <c r="AL104" s="63">
        <f>AL$4*投入係数表!AL104</f>
        <v>0</v>
      </c>
      <c r="AM104" s="63">
        <f>AM$4*投入係数表!AM104</f>
        <v>0</v>
      </c>
      <c r="AN104" s="63">
        <f>AN$4*投入係数表!AN104</f>
        <v>0</v>
      </c>
      <c r="AO104" s="63">
        <f>AO$4*投入係数表!AO104</f>
        <v>0</v>
      </c>
      <c r="AP104" s="63">
        <f>AP$4*投入係数表!AP104</f>
        <v>0</v>
      </c>
      <c r="AQ104" s="63">
        <f>AQ$4*投入係数表!AQ104</f>
        <v>0</v>
      </c>
      <c r="AR104" s="63">
        <f>AR$4*投入係数表!AR104</f>
        <v>0</v>
      </c>
      <c r="AS104" s="63">
        <f>AS$4*投入係数表!AS104</f>
        <v>0</v>
      </c>
      <c r="AT104" s="63">
        <f>AT$4*投入係数表!AT104</f>
        <v>0</v>
      </c>
      <c r="AU104" s="63">
        <f>AU$4*投入係数表!AU104</f>
        <v>0</v>
      </c>
      <c r="AV104" s="63">
        <f>AV$4*投入係数表!AV104</f>
        <v>0</v>
      </c>
      <c r="AW104" s="63">
        <f>AW$4*投入係数表!AW104</f>
        <v>0</v>
      </c>
      <c r="AX104" s="63">
        <f>AX$4*投入係数表!AX104</f>
        <v>0</v>
      </c>
      <c r="AY104" s="63">
        <f>AY$4*投入係数表!AY104</f>
        <v>0</v>
      </c>
      <c r="AZ104" s="63">
        <f>AZ$4*投入係数表!AZ104</f>
        <v>0</v>
      </c>
      <c r="BA104" s="63">
        <f>BA$4*投入係数表!BA104</f>
        <v>0</v>
      </c>
      <c r="BB104" s="63">
        <f>BB$4*投入係数表!BB104</f>
        <v>0</v>
      </c>
      <c r="BC104" s="63">
        <f>BC$4*投入係数表!BC104</f>
        <v>0</v>
      </c>
      <c r="BD104" s="63">
        <f>BD$4*投入係数表!BD104</f>
        <v>0</v>
      </c>
      <c r="BE104" s="63">
        <f>BE$4*投入係数表!BE104</f>
        <v>0</v>
      </c>
      <c r="BF104" s="63">
        <f>BF$4*投入係数表!BF104</f>
        <v>0</v>
      </c>
      <c r="BG104" s="63">
        <f>BG$4*投入係数表!BG104</f>
        <v>0</v>
      </c>
      <c r="BH104" s="63">
        <f>BH$4*投入係数表!BH104</f>
        <v>0</v>
      </c>
      <c r="BI104" s="63">
        <f>BI$4*投入係数表!BI104</f>
        <v>0</v>
      </c>
      <c r="BJ104" s="63">
        <f>BJ$4*投入係数表!BJ104</f>
        <v>0</v>
      </c>
      <c r="BK104" s="63">
        <f>BK$4*投入係数表!BK104</f>
        <v>0</v>
      </c>
      <c r="BL104" s="63">
        <f>BL$4*投入係数表!BL104</f>
        <v>0</v>
      </c>
      <c r="BM104" s="63">
        <f>BM$4*投入係数表!BM104</f>
        <v>0</v>
      </c>
      <c r="BN104" s="63">
        <f>BN$4*投入係数表!BN104</f>
        <v>0</v>
      </c>
      <c r="BO104" s="63">
        <f>BO$4*投入係数表!BO104</f>
        <v>0</v>
      </c>
      <c r="BP104" s="63">
        <f>BP$4*投入係数表!BP104</f>
        <v>0</v>
      </c>
      <c r="BQ104" s="63">
        <f>BQ$4*投入係数表!BQ104</f>
        <v>0</v>
      </c>
      <c r="BR104" s="63">
        <f>BR$4*投入係数表!BR104</f>
        <v>0</v>
      </c>
      <c r="BS104" s="63">
        <f>BS$4*投入係数表!BS104</f>
        <v>0</v>
      </c>
      <c r="BT104" s="63">
        <f>BT$4*投入係数表!BT104</f>
        <v>0</v>
      </c>
      <c r="BU104" s="63">
        <f>BU$4*投入係数表!BU104</f>
        <v>0</v>
      </c>
      <c r="BV104" s="63">
        <f>BV$4*投入係数表!BV104</f>
        <v>0</v>
      </c>
      <c r="BW104" s="63">
        <f>BW$4*投入係数表!BW104</f>
        <v>0</v>
      </c>
      <c r="BX104" s="63">
        <f>BX$4*投入係数表!BX104</f>
        <v>0</v>
      </c>
      <c r="BY104" s="63">
        <f>BY$4*投入係数表!BY104</f>
        <v>0</v>
      </c>
      <c r="BZ104" s="63">
        <f>BZ$4*投入係数表!BZ104</f>
        <v>0</v>
      </c>
      <c r="CA104" s="63">
        <f>CA$4*投入係数表!CA104</f>
        <v>0</v>
      </c>
      <c r="CB104" s="63">
        <f>CB$4*投入係数表!CB104</f>
        <v>0</v>
      </c>
      <c r="CC104" s="63">
        <f>CC$4*投入係数表!CC104</f>
        <v>0</v>
      </c>
      <c r="CD104" s="63">
        <f>CD$4*投入係数表!CD104</f>
        <v>0</v>
      </c>
      <c r="CE104" s="63">
        <f>CE$4*投入係数表!CE104</f>
        <v>0</v>
      </c>
      <c r="CF104" s="63">
        <f>CF$4*投入係数表!CF104</f>
        <v>0</v>
      </c>
      <c r="CG104" s="63">
        <f>CG$4*投入係数表!CG104</f>
        <v>0</v>
      </c>
      <c r="CH104" s="63">
        <f>CH$4*投入係数表!CH104</f>
        <v>0</v>
      </c>
      <c r="CI104" s="63">
        <f>CI$4*投入係数表!CI104</f>
        <v>0</v>
      </c>
      <c r="CJ104" s="63">
        <f>CJ$4*投入係数表!CJ104</f>
        <v>0</v>
      </c>
      <c r="CK104" s="63">
        <f>CK$4*投入係数表!CK104</f>
        <v>0</v>
      </c>
      <c r="CL104" s="63">
        <f>CL$4*投入係数表!CL104</f>
        <v>0</v>
      </c>
      <c r="CM104" s="63">
        <f>CM$4*投入係数表!CM104</f>
        <v>0</v>
      </c>
      <c r="CN104" s="63">
        <f>CN$4*投入係数表!CN104</f>
        <v>0</v>
      </c>
      <c r="CO104" s="63">
        <f>CO$4*投入係数表!CO104</f>
        <v>0</v>
      </c>
      <c r="CP104" s="63">
        <f>CP$4*投入係数表!CP104</f>
        <v>0</v>
      </c>
      <c r="CQ104" s="63">
        <f>CQ$4*投入係数表!CQ104</f>
        <v>0</v>
      </c>
      <c r="CR104" s="63">
        <f>CR$4*投入係数表!CR104</f>
        <v>0</v>
      </c>
      <c r="CS104" s="63">
        <f>CS$4*投入係数表!CS104</f>
        <v>0</v>
      </c>
      <c r="CT104" s="63">
        <f>CT$4*投入係数表!CT104</f>
        <v>0</v>
      </c>
      <c r="CU104" s="63">
        <f>CU$4*投入係数表!CU104</f>
        <v>0</v>
      </c>
      <c r="CV104" s="63">
        <f>CV$4*投入係数表!CV104</f>
        <v>0</v>
      </c>
      <c r="CW104" s="63">
        <f>CW$4*投入係数表!CW104</f>
        <v>0</v>
      </c>
      <c r="CX104" s="63">
        <f>CX$4*投入係数表!CX104</f>
        <v>0</v>
      </c>
      <c r="CY104" s="63">
        <f>CY$4*投入係数表!CY104</f>
        <v>0</v>
      </c>
      <c r="CZ104" s="63">
        <f>CZ$4*投入係数表!CZ104</f>
        <v>0</v>
      </c>
      <c r="DA104" s="63">
        <f>DA$4*投入係数表!DA104</f>
        <v>0</v>
      </c>
      <c r="DB104" s="63">
        <f>DB$4*投入係数表!DB104</f>
        <v>0</v>
      </c>
      <c r="DC104" s="63">
        <f>DC$4*投入係数表!DC104</f>
        <v>0</v>
      </c>
      <c r="DD104" s="63">
        <f>DD$4*投入係数表!DD104</f>
        <v>0</v>
      </c>
      <c r="DE104" s="345">
        <f t="shared" si="3"/>
        <v>0</v>
      </c>
    </row>
    <row r="105" spans="1:109" s="1" customFormat="1" ht="12">
      <c r="A105" s="30" t="s">
        <v>294</v>
      </c>
      <c r="B105" s="30" t="s">
        <v>486</v>
      </c>
      <c r="C105" s="63">
        <f>C$4*投入係数表!C105</f>
        <v>0</v>
      </c>
      <c r="D105" s="63">
        <f>D$4*投入係数表!D105</f>
        <v>0</v>
      </c>
      <c r="E105" s="63">
        <f>E$4*投入係数表!E105</f>
        <v>0</v>
      </c>
      <c r="F105" s="63">
        <f>F$4*投入係数表!F105</f>
        <v>0</v>
      </c>
      <c r="G105" s="63">
        <f>G$4*投入係数表!G105</f>
        <v>0</v>
      </c>
      <c r="H105" s="63">
        <f>H$4*投入係数表!H105</f>
        <v>0</v>
      </c>
      <c r="I105" s="63">
        <f>I$4*投入係数表!I105</f>
        <v>0</v>
      </c>
      <c r="J105" s="63">
        <f>J$4*投入係数表!J105</f>
        <v>0</v>
      </c>
      <c r="K105" s="63">
        <f>K$4*投入係数表!K105</f>
        <v>0</v>
      </c>
      <c r="L105" s="63">
        <f>L$4*投入係数表!L105</f>
        <v>0</v>
      </c>
      <c r="M105" s="63">
        <f>M$4*投入係数表!M105</f>
        <v>0</v>
      </c>
      <c r="N105" s="63">
        <f>N$4*投入係数表!N105</f>
        <v>0</v>
      </c>
      <c r="O105" s="63">
        <f>O$4*投入係数表!O105</f>
        <v>0</v>
      </c>
      <c r="P105" s="63">
        <f>P$4*投入係数表!P105</f>
        <v>0</v>
      </c>
      <c r="Q105" s="63">
        <f>Q$4*投入係数表!Q105</f>
        <v>0</v>
      </c>
      <c r="R105" s="63">
        <f>R$4*投入係数表!R105</f>
        <v>0</v>
      </c>
      <c r="S105" s="63">
        <f>S$4*投入係数表!S105</f>
        <v>0</v>
      </c>
      <c r="T105" s="63">
        <f>T$4*投入係数表!T105</f>
        <v>0</v>
      </c>
      <c r="U105" s="63">
        <f>U$4*投入係数表!U105</f>
        <v>0</v>
      </c>
      <c r="V105" s="63">
        <f>V$4*投入係数表!V105</f>
        <v>0</v>
      </c>
      <c r="W105" s="63">
        <f>W$4*投入係数表!W105</f>
        <v>0</v>
      </c>
      <c r="X105" s="63">
        <f>X$4*投入係数表!X105</f>
        <v>0</v>
      </c>
      <c r="Y105" s="63">
        <f>Y$4*投入係数表!Y105</f>
        <v>0</v>
      </c>
      <c r="Z105" s="63">
        <f>Z$4*投入係数表!Z105</f>
        <v>0</v>
      </c>
      <c r="AA105" s="63">
        <f>AA$4*投入係数表!AA105</f>
        <v>0</v>
      </c>
      <c r="AB105" s="63">
        <f>AB$4*投入係数表!AB105</f>
        <v>0</v>
      </c>
      <c r="AC105" s="63">
        <f>AC$4*投入係数表!AC105</f>
        <v>0</v>
      </c>
      <c r="AD105" s="63">
        <f>AD$4*投入係数表!AD105</f>
        <v>0</v>
      </c>
      <c r="AE105" s="63">
        <f>AE$4*投入係数表!AE105</f>
        <v>0</v>
      </c>
      <c r="AF105" s="63">
        <f>AF$4*投入係数表!AF105</f>
        <v>0</v>
      </c>
      <c r="AG105" s="63">
        <f>AG$4*投入係数表!AG105</f>
        <v>0</v>
      </c>
      <c r="AH105" s="63">
        <f>AH$4*投入係数表!AH105</f>
        <v>0</v>
      </c>
      <c r="AI105" s="63">
        <f>AI$4*投入係数表!AI105</f>
        <v>0</v>
      </c>
      <c r="AJ105" s="63">
        <f>AJ$4*投入係数表!AJ105</f>
        <v>0</v>
      </c>
      <c r="AK105" s="63">
        <f>AK$4*投入係数表!AK105</f>
        <v>0</v>
      </c>
      <c r="AL105" s="63">
        <f>AL$4*投入係数表!AL105</f>
        <v>0</v>
      </c>
      <c r="AM105" s="63">
        <f>AM$4*投入係数表!AM105</f>
        <v>0</v>
      </c>
      <c r="AN105" s="63">
        <f>AN$4*投入係数表!AN105</f>
        <v>0</v>
      </c>
      <c r="AO105" s="63">
        <f>AO$4*投入係数表!AO105</f>
        <v>0</v>
      </c>
      <c r="AP105" s="63">
        <f>AP$4*投入係数表!AP105</f>
        <v>0</v>
      </c>
      <c r="AQ105" s="63">
        <f>AQ$4*投入係数表!AQ105</f>
        <v>0</v>
      </c>
      <c r="AR105" s="63">
        <f>AR$4*投入係数表!AR105</f>
        <v>0</v>
      </c>
      <c r="AS105" s="63">
        <f>AS$4*投入係数表!AS105</f>
        <v>0</v>
      </c>
      <c r="AT105" s="63">
        <f>AT$4*投入係数表!AT105</f>
        <v>0</v>
      </c>
      <c r="AU105" s="63">
        <f>AU$4*投入係数表!AU105</f>
        <v>0</v>
      </c>
      <c r="AV105" s="63">
        <f>AV$4*投入係数表!AV105</f>
        <v>0</v>
      </c>
      <c r="AW105" s="63">
        <f>AW$4*投入係数表!AW105</f>
        <v>0</v>
      </c>
      <c r="AX105" s="63">
        <f>AX$4*投入係数表!AX105</f>
        <v>0</v>
      </c>
      <c r="AY105" s="63">
        <f>AY$4*投入係数表!AY105</f>
        <v>0</v>
      </c>
      <c r="AZ105" s="63">
        <f>AZ$4*投入係数表!AZ105</f>
        <v>0</v>
      </c>
      <c r="BA105" s="63">
        <f>BA$4*投入係数表!BA105</f>
        <v>0</v>
      </c>
      <c r="BB105" s="63">
        <f>BB$4*投入係数表!BB105</f>
        <v>0</v>
      </c>
      <c r="BC105" s="63">
        <f>BC$4*投入係数表!BC105</f>
        <v>0</v>
      </c>
      <c r="BD105" s="63">
        <f>BD$4*投入係数表!BD105</f>
        <v>0</v>
      </c>
      <c r="BE105" s="63">
        <f>BE$4*投入係数表!BE105</f>
        <v>0</v>
      </c>
      <c r="BF105" s="63">
        <f>BF$4*投入係数表!BF105</f>
        <v>0</v>
      </c>
      <c r="BG105" s="63">
        <f>BG$4*投入係数表!BG105</f>
        <v>0</v>
      </c>
      <c r="BH105" s="63">
        <f>BH$4*投入係数表!BH105</f>
        <v>0</v>
      </c>
      <c r="BI105" s="63">
        <f>BI$4*投入係数表!BI105</f>
        <v>0</v>
      </c>
      <c r="BJ105" s="63">
        <f>BJ$4*投入係数表!BJ105</f>
        <v>0</v>
      </c>
      <c r="BK105" s="63">
        <f>BK$4*投入係数表!BK105</f>
        <v>0</v>
      </c>
      <c r="BL105" s="63">
        <f>BL$4*投入係数表!BL105</f>
        <v>0</v>
      </c>
      <c r="BM105" s="63">
        <f>BM$4*投入係数表!BM105</f>
        <v>0</v>
      </c>
      <c r="BN105" s="63">
        <f>BN$4*投入係数表!BN105</f>
        <v>0</v>
      </c>
      <c r="BO105" s="63">
        <f>BO$4*投入係数表!BO105</f>
        <v>0</v>
      </c>
      <c r="BP105" s="63">
        <f>BP$4*投入係数表!BP105</f>
        <v>0</v>
      </c>
      <c r="BQ105" s="63">
        <f>BQ$4*投入係数表!BQ105</f>
        <v>0</v>
      </c>
      <c r="BR105" s="63">
        <f>BR$4*投入係数表!BR105</f>
        <v>0</v>
      </c>
      <c r="BS105" s="63">
        <f>BS$4*投入係数表!BS105</f>
        <v>0</v>
      </c>
      <c r="BT105" s="63">
        <f>BT$4*投入係数表!BT105</f>
        <v>0</v>
      </c>
      <c r="BU105" s="63">
        <f>BU$4*投入係数表!BU105</f>
        <v>0</v>
      </c>
      <c r="BV105" s="63">
        <f>BV$4*投入係数表!BV105</f>
        <v>0</v>
      </c>
      <c r="BW105" s="63">
        <f>BW$4*投入係数表!BW105</f>
        <v>0</v>
      </c>
      <c r="BX105" s="63">
        <f>BX$4*投入係数表!BX105</f>
        <v>0</v>
      </c>
      <c r="BY105" s="63">
        <f>BY$4*投入係数表!BY105</f>
        <v>0</v>
      </c>
      <c r="BZ105" s="63">
        <f>BZ$4*投入係数表!BZ105</f>
        <v>0</v>
      </c>
      <c r="CA105" s="63">
        <f>CA$4*投入係数表!CA105</f>
        <v>0</v>
      </c>
      <c r="CB105" s="63">
        <f>CB$4*投入係数表!CB105</f>
        <v>0</v>
      </c>
      <c r="CC105" s="63">
        <f>CC$4*投入係数表!CC105</f>
        <v>0</v>
      </c>
      <c r="CD105" s="63">
        <f>CD$4*投入係数表!CD105</f>
        <v>0</v>
      </c>
      <c r="CE105" s="63">
        <f>CE$4*投入係数表!CE105</f>
        <v>0</v>
      </c>
      <c r="CF105" s="63">
        <f>CF$4*投入係数表!CF105</f>
        <v>0</v>
      </c>
      <c r="CG105" s="63">
        <f>CG$4*投入係数表!CG105</f>
        <v>0</v>
      </c>
      <c r="CH105" s="63">
        <f>CH$4*投入係数表!CH105</f>
        <v>0</v>
      </c>
      <c r="CI105" s="63">
        <f>CI$4*投入係数表!CI105</f>
        <v>0</v>
      </c>
      <c r="CJ105" s="63">
        <f>CJ$4*投入係数表!CJ105</f>
        <v>0</v>
      </c>
      <c r="CK105" s="63">
        <f>CK$4*投入係数表!CK105</f>
        <v>0</v>
      </c>
      <c r="CL105" s="63">
        <f>CL$4*投入係数表!CL105</f>
        <v>0</v>
      </c>
      <c r="CM105" s="63">
        <f>CM$4*投入係数表!CM105</f>
        <v>0.24916105087281842</v>
      </c>
      <c r="CN105" s="63">
        <f>CN$4*投入係数表!CN105</f>
        <v>0</v>
      </c>
      <c r="CO105" s="63">
        <f>CO$4*投入係数表!CO105</f>
        <v>0.16205754156778418</v>
      </c>
      <c r="CP105" s="63">
        <f>CP$4*投入係数表!CP105</f>
        <v>0</v>
      </c>
      <c r="CQ105" s="63">
        <f>CQ$4*投入係数表!CQ105</f>
        <v>0.16085313385318395</v>
      </c>
      <c r="CR105" s="63">
        <f>CR$4*投入係数表!CR105</f>
        <v>0.50683917719760663</v>
      </c>
      <c r="CS105" s="63">
        <f>CS$4*投入係数表!CS105</f>
        <v>0</v>
      </c>
      <c r="CT105" s="63">
        <f>CT$4*投入係数表!CT105</f>
        <v>0</v>
      </c>
      <c r="CU105" s="63">
        <f>CU$4*投入係数表!CU105</f>
        <v>0</v>
      </c>
      <c r="CV105" s="63">
        <f>CV$4*投入係数表!CV105</f>
        <v>0</v>
      </c>
      <c r="CW105" s="63">
        <f>CW$4*投入係数表!CW105</f>
        <v>0</v>
      </c>
      <c r="CX105" s="63">
        <f>CX$4*投入係数表!CX105</f>
        <v>1.4695754992788554</v>
      </c>
      <c r="CY105" s="63">
        <f>CY$4*投入係数表!CY105</f>
        <v>0.71088189215636621</v>
      </c>
      <c r="CZ105" s="63">
        <f>CZ$4*投入係数表!CZ105</f>
        <v>0</v>
      </c>
      <c r="DA105" s="63">
        <f>DA$4*投入係数表!DA105</f>
        <v>0</v>
      </c>
      <c r="DB105" s="63">
        <f>DB$4*投入係数表!DB105</f>
        <v>0</v>
      </c>
      <c r="DC105" s="63">
        <f>DC$4*投入係数表!DC105</f>
        <v>0</v>
      </c>
      <c r="DD105" s="63">
        <f>DD$4*投入係数表!DD105</f>
        <v>0</v>
      </c>
      <c r="DE105" s="345">
        <f t="shared" si="3"/>
        <v>3.259368294926615</v>
      </c>
    </row>
    <row r="106" spans="1:109" s="1" customFormat="1" ht="12">
      <c r="A106" s="30" t="s">
        <v>295</v>
      </c>
      <c r="B106" s="30" t="s">
        <v>430</v>
      </c>
      <c r="C106" s="63">
        <f>C$4*投入係数表!C106</f>
        <v>0</v>
      </c>
      <c r="D106" s="63">
        <f>D$4*投入係数表!D106</f>
        <v>0</v>
      </c>
      <c r="E106" s="63">
        <f>E$4*投入係数表!E106</f>
        <v>3.1970445099641226E-2</v>
      </c>
      <c r="F106" s="63">
        <f>F$4*投入係数表!F106</f>
        <v>0</v>
      </c>
      <c r="G106" s="63">
        <f>G$4*投入係数表!G106</f>
        <v>2.1810726515300223E-3</v>
      </c>
      <c r="H106" s="63">
        <f>H$4*投入係数表!H106</f>
        <v>0</v>
      </c>
      <c r="I106" s="63">
        <f>I$4*投入係数表!I106</f>
        <v>5.329922183136126E-3</v>
      </c>
      <c r="J106" s="63">
        <f>J$4*投入係数表!J106</f>
        <v>6.5355163252021151E-3</v>
      </c>
      <c r="K106" s="63">
        <f>K$4*投入係数表!K106</f>
        <v>1.8118786766038144E-2</v>
      </c>
      <c r="L106" s="63">
        <f>L$4*投入係数表!L106</f>
        <v>3.4551265440096743E-3</v>
      </c>
      <c r="M106" s="63">
        <f>M$4*投入係数表!M106</f>
        <v>0</v>
      </c>
      <c r="N106" s="63">
        <f>N$4*投入係数表!N106</f>
        <v>6.0679611650485436E-3</v>
      </c>
      <c r="O106" s="63">
        <f>O$4*投入係数表!O106</f>
        <v>8.3760862736886182E-3</v>
      </c>
      <c r="P106" s="63">
        <f>P$4*投入係数表!P106</f>
        <v>2.4626902428212579E-3</v>
      </c>
      <c r="Q106" s="63">
        <f>Q$4*投入係数表!Q106</f>
        <v>0</v>
      </c>
      <c r="R106" s="63">
        <f>R$4*投入係数表!R106</f>
        <v>6.1803423909684591E-3</v>
      </c>
      <c r="S106" s="63">
        <f>S$4*投入係数表!S106</f>
        <v>4.5065344749887336E-3</v>
      </c>
      <c r="T106" s="63">
        <f>T$4*投入係数表!T106</f>
        <v>4.0902472145416466E-3</v>
      </c>
      <c r="U106" s="63">
        <f>U$4*投入係数表!U106</f>
        <v>0</v>
      </c>
      <c r="V106" s="63">
        <f>V$4*投入係数表!V106</f>
        <v>2.0039715071687527E-2</v>
      </c>
      <c r="W106" s="63">
        <f>W$4*投入係数表!W106</f>
        <v>0</v>
      </c>
      <c r="X106" s="63">
        <f>X$4*投入係数表!X106</f>
        <v>1.1158140607449175E-3</v>
      </c>
      <c r="Y106" s="63">
        <f>Y$4*投入係数表!Y106</f>
        <v>1.0234681240852753E-3</v>
      </c>
      <c r="Z106" s="63">
        <f>Z$4*投入係数表!Z106</f>
        <v>4.9677715818626659E-3</v>
      </c>
      <c r="AA106" s="63">
        <f>AA$4*投入係数表!AA106</f>
        <v>8.0735181583954062E-3</v>
      </c>
      <c r="AB106" s="63">
        <f>AB$4*投入係数表!AB106</f>
        <v>4.9519986266457149E-4</v>
      </c>
      <c r="AC106" s="63">
        <f>AC$4*投入係数表!AC106</f>
        <v>0</v>
      </c>
      <c r="AD106" s="63">
        <f>AD$4*投入係数表!AD106</f>
        <v>1.2685847668341198E-3</v>
      </c>
      <c r="AE106" s="63">
        <f>AE$4*投入係数表!AE106</f>
        <v>3.8930376456740336E-3</v>
      </c>
      <c r="AF106" s="63">
        <f>AF$4*投入係数表!AF106</f>
        <v>4.0390658448514029E-3</v>
      </c>
      <c r="AG106" s="63">
        <f>AG$4*投入係数表!AG106</f>
        <v>4.0230116265036007E-3</v>
      </c>
      <c r="AH106" s="63">
        <f>AH$4*投入係数表!AH106</f>
        <v>0</v>
      </c>
      <c r="AI106" s="63">
        <f>AI$4*投入係数表!AI106</f>
        <v>0</v>
      </c>
      <c r="AJ106" s="63">
        <f>AJ$4*投入係数表!AJ106</f>
        <v>0</v>
      </c>
      <c r="AK106" s="63">
        <f>AK$4*投入係数表!AK106</f>
        <v>1.5586034912718203E-3</v>
      </c>
      <c r="AL106" s="63">
        <f>AL$4*投入係数表!AL106</f>
        <v>2.1409246766358639E-3</v>
      </c>
      <c r="AM106" s="63">
        <f>AM$4*投入係数表!AM106</f>
        <v>2.1011220609782697E-3</v>
      </c>
      <c r="AN106" s="63">
        <f>AN$4*投入係数表!AN106</f>
        <v>1.8615040953090098E-3</v>
      </c>
      <c r="AO106" s="63">
        <f>AO$4*投入係数表!AO106</f>
        <v>3.8192928852029684E-3</v>
      </c>
      <c r="AP106" s="63">
        <f>AP$4*投入係数表!AP106</f>
        <v>1.6265584463113721E-3</v>
      </c>
      <c r="AQ106" s="63">
        <f>AQ$4*投入係数表!AQ106</f>
        <v>0</v>
      </c>
      <c r="AR106" s="63">
        <f>AR$4*投入係数表!AR106</f>
        <v>3.9488232506712994E-3</v>
      </c>
      <c r="AS106" s="63">
        <f>AS$4*投入係数表!AS106</f>
        <v>3.9076772180464351E-3</v>
      </c>
      <c r="AT106" s="63">
        <f>AT$4*投入係数表!AT106</f>
        <v>3.43085619334451E-3</v>
      </c>
      <c r="AU106" s="63">
        <f>AU$4*投入係数表!AU106</f>
        <v>1.9691857185384935E-3</v>
      </c>
      <c r="AV106" s="63">
        <f>AV$4*投入係数表!AV106</f>
        <v>8.5456573105961882E-4</v>
      </c>
      <c r="AW106" s="63">
        <f>AW$4*投入係数表!AW106</f>
        <v>2.2716121176876805E-3</v>
      </c>
      <c r="AX106" s="63">
        <f>AX$4*投入係数表!AX106</f>
        <v>8.9863407620416978E-3</v>
      </c>
      <c r="AY106" s="63">
        <f>AY$4*投入係数表!AY106</f>
        <v>8.7483132158580677E-4</v>
      </c>
      <c r="AZ106" s="63">
        <f>AZ$4*投入係数表!AZ106</f>
        <v>4.5309862824390304E-3</v>
      </c>
      <c r="BA106" s="63">
        <f>BA$4*投入係数表!BA106</f>
        <v>3.6138591498396351E-3</v>
      </c>
      <c r="BB106" s="63">
        <f>BB$4*投入係数表!BB106</f>
        <v>6.7646412203412757E-3</v>
      </c>
      <c r="BC106" s="63">
        <f>BC$4*投入係数表!BC106</f>
        <v>1.7140237135180767E-3</v>
      </c>
      <c r="BD106" s="63">
        <f>BD$4*投入係数表!BD106</f>
        <v>1.402987538169514E-2</v>
      </c>
      <c r="BE106" s="63">
        <f>BE$4*投入係数表!BE106</f>
        <v>0</v>
      </c>
      <c r="BF106" s="63">
        <f>BF$4*投入係数表!BF106</f>
        <v>1.7386365612087002E-3</v>
      </c>
      <c r="BG106" s="63">
        <f>BG$4*投入係数表!BG106</f>
        <v>4.668393972436468E-3</v>
      </c>
      <c r="BH106" s="63">
        <f>BH$4*投入係数表!BH106</f>
        <v>8.3325855371953802E-3</v>
      </c>
      <c r="BI106" s="63">
        <f>BI$4*投入係数表!BI106</f>
        <v>9.9501905168831329E-3</v>
      </c>
      <c r="BJ106" s="63">
        <f>BJ$4*投入係数表!BJ106</f>
        <v>5.8433269206566102E-3</v>
      </c>
      <c r="BK106" s="63">
        <f>BK$4*投入係数表!BK106</f>
        <v>0</v>
      </c>
      <c r="BL106" s="63">
        <f>BL$4*投入係数表!BL106</f>
        <v>9.5873967916735388E-4</v>
      </c>
      <c r="BM106" s="63">
        <f>BM$4*投入係数表!BM106</f>
        <v>1.9149164330468618E-3</v>
      </c>
      <c r="BN106" s="63">
        <f>BN$4*投入係数表!BN106</f>
        <v>7.9513864465559792E-3</v>
      </c>
      <c r="BO106" s="63">
        <f>BO$4*投入係数表!BO106</f>
        <v>3.6182395455491129E-3</v>
      </c>
      <c r="BP106" s="63">
        <f>BP$4*投入係数表!BP106</f>
        <v>5.5156561257774829E-3</v>
      </c>
      <c r="BQ106" s="63">
        <f>BQ$4*投入係数表!BQ106</f>
        <v>6.3408927342880608E-4</v>
      </c>
      <c r="BR106" s="63">
        <f>BR$4*投入係数表!BR106</f>
        <v>3.7273695420660278E-3</v>
      </c>
      <c r="BS106" s="63">
        <f>BS$4*投入係数表!BS106</f>
        <v>5.0579983814405174E-3</v>
      </c>
      <c r="BT106" s="63">
        <f>BT$4*投入係数表!BT106</f>
        <v>6.255071386002193E-3</v>
      </c>
      <c r="BU106" s="63">
        <f>BU$4*投入係数表!BU106</f>
        <v>6.1250219054602862E-3</v>
      </c>
      <c r="BV106" s="63">
        <f>BV$4*投入係数表!BV106</f>
        <v>3.8964427172097408E-3</v>
      </c>
      <c r="BW106" s="63">
        <f>BW$4*投入係数表!BW106</f>
        <v>2.1667490687903436E-3</v>
      </c>
      <c r="BX106" s="63">
        <f>BX$4*投入係数表!BX106</f>
        <v>0</v>
      </c>
      <c r="BY106" s="63">
        <f>BY$4*投入係数表!BY106</f>
        <v>0.30126666644225947</v>
      </c>
      <c r="BZ106" s="63">
        <f>BZ$4*投入係数表!BZ106</f>
        <v>1.0203379980524853E-2</v>
      </c>
      <c r="CA106" s="63">
        <f>CA$4*投入係数表!CA106</f>
        <v>9.9545822186275119E-3</v>
      </c>
      <c r="CB106" s="63">
        <f>CB$4*投入係数表!CB106</f>
        <v>2.5054928111629342E-2</v>
      </c>
      <c r="CC106" s="63">
        <f>CC$4*投入係数表!CC106</f>
        <v>4.9490250420667131E-3</v>
      </c>
      <c r="CD106" s="63">
        <f>CD$4*投入係数表!CD106</f>
        <v>2.6072446638392547E-3</v>
      </c>
      <c r="CE106" s="63">
        <f>CE$4*投入係数表!CE106</f>
        <v>4.9669116035820195E-3</v>
      </c>
      <c r="CF106" s="63">
        <f>CF$4*投入係数表!CF106</f>
        <v>3.0318780318780318E-2</v>
      </c>
      <c r="CG106" s="63">
        <f>CG$4*投入係数表!CG106</f>
        <v>5.1419573881808796E-2</v>
      </c>
      <c r="CH106" s="63">
        <f>CH$4*投入係数表!CH106</f>
        <v>0.19308260577568837</v>
      </c>
      <c r="CI106" s="63">
        <f>CI$4*投入係数表!CI106</f>
        <v>3.7920155320956194E-3</v>
      </c>
      <c r="CJ106" s="63">
        <f>CJ$4*投入係数表!CJ106</f>
        <v>4.697286012526096E-2</v>
      </c>
      <c r="CK106" s="63">
        <f>CK$4*投入係数表!CK106</f>
        <v>1.3006015282067957E-2</v>
      </c>
      <c r="CL106" s="63">
        <f>CL$4*投入係数表!CL106</f>
        <v>1.0586639332894002E-2</v>
      </c>
      <c r="CM106" s="63">
        <f>CM$4*投入係数表!CM106</f>
        <v>1.2264648471588941E-2</v>
      </c>
      <c r="CN106" s="63">
        <f>CN$4*投入係数表!CN106</f>
        <v>6.7884054035707011E-3</v>
      </c>
      <c r="CO106" s="63">
        <f>CO$4*投入係数表!CO106</f>
        <v>0.98863517643872489</v>
      </c>
      <c r="CP106" s="63">
        <f>CP$4*投入係数表!CP106</f>
        <v>0.51208521097910686</v>
      </c>
      <c r="CQ106" s="63">
        <f>CQ$4*投入係数表!CQ106</f>
        <v>1.0953597488687405</v>
      </c>
      <c r="CR106" s="63">
        <f>CR$4*投入係数表!CR106</f>
        <v>0.95508018144422313</v>
      </c>
      <c r="CS106" s="63">
        <f>CS$4*投入係数表!CS106</f>
        <v>6.1669563267365592E-3</v>
      </c>
      <c r="CT106" s="63">
        <f>CT$4*投入係数表!CT106</f>
        <v>5.8585212191132E-3</v>
      </c>
      <c r="CU106" s="63">
        <f>CU$4*投入係数表!CU106</f>
        <v>7.9594487034476982E-2</v>
      </c>
      <c r="CV106" s="63">
        <f>CV$4*投入係数表!CV106</f>
        <v>1.6649843387410636E-3</v>
      </c>
      <c r="CW106" s="63">
        <f>CW$4*投入係数表!CW106</f>
        <v>6.1586082616390996E-3</v>
      </c>
      <c r="CX106" s="63">
        <f>CX$4*投入係数表!CX106</f>
        <v>1.0901625498629175</v>
      </c>
      <c r="CY106" s="63">
        <f>CY$4*投入係数表!CY106</f>
        <v>0.29087101206122262</v>
      </c>
      <c r="CZ106" s="63">
        <f>CZ$4*投入係数表!CZ106</f>
        <v>1.6790947981077169</v>
      </c>
      <c r="DA106" s="63">
        <f>DA$4*投入係数表!DA106</f>
        <v>3.172934865596462E-2</v>
      </c>
      <c r="DB106" s="63">
        <f>DB$4*投入係数表!DB106</f>
        <v>3.8288310981692143E-2</v>
      </c>
      <c r="DC106" s="63">
        <f>DC$4*投入係数表!DC106</f>
        <v>0</v>
      </c>
      <c r="DD106" s="63">
        <f>DD$4*投入係数表!DD106</f>
        <v>7.9074457358170147E-2</v>
      </c>
      <c r="DE106" s="345">
        <f t="shared" si="3"/>
        <v>7.8836326499297824</v>
      </c>
    </row>
    <row r="107" spans="1:109" s="1" customFormat="1" ht="12">
      <c r="A107" s="30" t="s">
        <v>296</v>
      </c>
      <c r="B107" s="30" t="s">
        <v>41</v>
      </c>
      <c r="C107" s="63">
        <f>C$4*投入係数表!C107</f>
        <v>0</v>
      </c>
      <c r="D107" s="63">
        <f>D$4*投入係数表!D107</f>
        <v>0</v>
      </c>
      <c r="E107" s="63">
        <f>E$4*投入係数表!E107</f>
        <v>0</v>
      </c>
      <c r="F107" s="63">
        <f>F$4*投入係数表!F107</f>
        <v>0</v>
      </c>
      <c r="G107" s="63">
        <f>G$4*投入係数表!G107</f>
        <v>0</v>
      </c>
      <c r="H107" s="63">
        <f>H$4*投入係数表!H107</f>
        <v>0</v>
      </c>
      <c r="I107" s="63">
        <f>I$4*投入係数表!I107</f>
        <v>0</v>
      </c>
      <c r="J107" s="63">
        <f>J$4*投入係数表!J107</f>
        <v>0</v>
      </c>
      <c r="K107" s="63">
        <f>K$4*投入係数表!K107</f>
        <v>0</v>
      </c>
      <c r="L107" s="63">
        <f>L$4*投入係数表!L107</f>
        <v>0</v>
      </c>
      <c r="M107" s="63">
        <f>M$4*投入係数表!M107</f>
        <v>0</v>
      </c>
      <c r="N107" s="63">
        <f>N$4*投入係数表!N107</f>
        <v>0</v>
      </c>
      <c r="O107" s="63">
        <f>O$4*投入係数表!O107</f>
        <v>0</v>
      </c>
      <c r="P107" s="63">
        <f>P$4*投入係数表!P107</f>
        <v>0</v>
      </c>
      <c r="Q107" s="63">
        <f>Q$4*投入係数表!Q107</f>
        <v>0</v>
      </c>
      <c r="R107" s="63">
        <f>R$4*投入係数表!R107</f>
        <v>0</v>
      </c>
      <c r="S107" s="63">
        <f>S$4*投入係数表!S107</f>
        <v>0</v>
      </c>
      <c r="T107" s="63">
        <f>T$4*投入係数表!T107</f>
        <v>0</v>
      </c>
      <c r="U107" s="63">
        <f>U$4*投入係数表!U107</f>
        <v>0</v>
      </c>
      <c r="V107" s="63">
        <f>V$4*投入係数表!V107</f>
        <v>0</v>
      </c>
      <c r="W107" s="63">
        <f>W$4*投入係数表!W107</f>
        <v>0</v>
      </c>
      <c r="X107" s="63">
        <f>X$4*投入係数表!X107</f>
        <v>0</v>
      </c>
      <c r="Y107" s="63">
        <f>Y$4*投入係数表!Y107</f>
        <v>0</v>
      </c>
      <c r="Z107" s="63">
        <f>Z$4*投入係数表!Z107</f>
        <v>0</v>
      </c>
      <c r="AA107" s="63">
        <f>AA$4*投入係数表!AA107</f>
        <v>0</v>
      </c>
      <c r="AB107" s="63">
        <f>AB$4*投入係数表!AB107</f>
        <v>0</v>
      </c>
      <c r="AC107" s="63">
        <f>AC$4*投入係数表!AC107</f>
        <v>0</v>
      </c>
      <c r="AD107" s="63">
        <f>AD$4*投入係数表!AD107</f>
        <v>0</v>
      </c>
      <c r="AE107" s="63">
        <f>AE$4*投入係数表!AE107</f>
        <v>0</v>
      </c>
      <c r="AF107" s="63">
        <f>AF$4*投入係数表!AF107</f>
        <v>0</v>
      </c>
      <c r="AG107" s="63">
        <f>AG$4*投入係数表!AG107</f>
        <v>0</v>
      </c>
      <c r="AH107" s="63">
        <f>AH$4*投入係数表!AH107</f>
        <v>0</v>
      </c>
      <c r="AI107" s="63">
        <f>AI$4*投入係数表!AI107</f>
        <v>0</v>
      </c>
      <c r="AJ107" s="63">
        <f>AJ$4*投入係数表!AJ107</f>
        <v>0</v>
      </c>
      <c r="AK107" s="63">
        <f>AK$4*投入係数表!AK107</f>
        <v>0</v>
      </c>
      <c r="AL107" s="63">
        <f>AL$4*投入係数表!AL107</f>
        <v>0</v>
      </c>
      <c r="AM107" s="63">
        <f>AM$4*投入係数表!AM107</f>
        <v>0</v>
      </c>
      <c r="AN107" s="63">
        <f>AN$4*投入係数表!AN107</f>
        <v>0</v>
      </c>
      <c r="AO107" s="63">
        <f>AO$4*投入係数表!AO107</f>
        <v>0</v>
      </c>
      <c r="AP107" s="63">
        <f>AP$4*投入係数表!AP107</f>
        <v>0</v>
      </c>
      <c r="AQ107" s="63">
        <f>AQ$4*投入係数表!AQ107</f>
        <v>0</v>
      </c>
      <c r="AR107" s="63">
        <f>AR$4*投入係数表!AR107</f>
        <v>0</v>
      </c>
      <c r="AS107" s="63">
        <f>AS$4*投入係数表!AS107</f>
        <v>0</v>
      </c>
      <c r="AT107" s="63">
        <f>AT$4*投入係数表!AT107</f>
        <v>0</v>
      </c>
      <c r="AU107" s="63">
        <f>AU$4*投入係数表!AU107</f>
        <v>0</v>
      </c>
      <c r="AV107" s="63">
        <f>AV$4*投入係数表!AV107</f>
        <v>0</v>
      </c>
      <c r="AW107" s="63">
        <f>AW$4*投入係数表!AW107</f>
        <v>0</v>
      </c>
      <c r="AX107" s="63">
        <f>AX$4*投入係数表!AX107</f>
        <v>0</v>
      </c>
      <c r="AY107" s="63">
        <f>AY$4*投入係数表!AY107</f>
        <v>0</v>
      </c>
      <c r="AZ107" s="63">
        <f>AZ$4*投入係数表!AZ107</f>
        <v>0</v>
      </c>
      <c r="BA107" s="63">
        <f>BA$4*投入係数表!BA107</f>
        <v>0</v>
      </c>
      <c r="BB107" s="63">
        <f>BB$4*投入係数表!BB107</f>
        <v>0</v>
      </c>
      <c r="BC107" s="63">
        <f>BC$4*投入係数表!BC107</f>
        <v>0</v>
      </c>
      <c r="BD107" s="63">
        <f>BD$4*投入係数表!BD107</f>
        <v>0</v>
      </c>
      <c r="BE107" s="63">
        <f>BE$4*投入係数表!BE107</f>
        <v>0</v>
      </c>
      <c r="BF107" s="63">
        <f>BF$4*投入係数表!BF107</f>
        <v>0</v>
      </c>
      <c r="BG107" s="63">
        <f>BG$4*投入係数表!BG107</f>
        <v>0</v>
      </c>
      <c r="BH107" s="63">
        <f>BH$4*投入係数表!BH107</f>
        <v>0</v>
      </c>
      <c r="BI107" s="63">
        <f>BI$4*投入係数表!BI107</f>
        <v>0</v>
      </c>
      <c r="BJ107" s="63">
        <f>BJ$4*投入係数表!BJ107</f>
        <v>0</v>
      </c>
      <c r="BK107" s="63">
        <f>BK$4*投入係数表!BK107</f>
        <v>0</v>
      </c>
      <c r="BL107" s="63">
        <f>BL$4*投入係数表!BL107</f>
        <v>0</v>
      </c>
      <c r="BM107" s="63">
        <f>BM$4*投入係数表!BM107</f>
        <v>0</v>
      </c>
      <c r="BN107" s="63">
        <f>BN$4*投入係数表!BN107</f>
        <v>0</v>
      </c>
      <c r="BO107" s="63">
        <f>BO$4*投入係数表!BO107</f>
        <v>0</v>
      </c>
      <c r="BP107" s="63">
        <f>BP$4*投入係数表!BP107</f>
        <v>0</v>
      </c>
      <c r="BQ107" s="63">
        <f>BQ$4*投入係数表!BQ107</f>
        <v>0</v>
      </c>
      <c r="BR107" s="63">
        <f>BR$4*投入係数表!BR107</f>
        <v>0</v>
      </c>
      <c r="BS107" s="63">
        <f>BS$4*投入係数表!BS107</f>
        <v>0</v>
      </c>
      <c r="BT107" s="63">
        <f>BT$4*投入係数表!BT107</f>
        <v>2.0850237953340639E-3</v>
      </c>
      <c r="BU107" s="63">
        <f>BU$4*投入係数表!BU107</f>
        <v>0</v>
      </c>
      <c r="BV107" s="63">
        <f>BV$4*投入係数表!BV107</f>
        <v>0</v>
      </c>
      <c r="BW107" s="63">
        <f>BW$4*投入係数表!BW107</f>
        <v>0</v>
      </c>
      <c r="BX107" s="63">
        <f>BX$4*投入係数表!BX107</f>
        <v>0</v>
      </c>
      <c r="BY107" s="63">
        <f>BY$4*投入係数表!BY107</f>
        <v>0</v>
      </c>
      <c r="BZ107" s="63">
        <f>BZ$4*投入係数表!BZ107</f>
        <v>0</v>
      </c>
      <c r="CA107" s="63">
        <f>CA$4*投入係数表!CA107</f>
        <v>0</v>
      </c>
      <c r="CB107" s="63">
        <f>CB$4*投入係数表!CB107</f>
        <v>0</v>
      </c>
      <c r="CC107" s="63">
        <f>CC$4*投入係数表!CC107</f>
        <v>0</v>
      </c>
      <c r="CD107" s="63">
        <f>CD$4*投入係数表!CD107</f>
        <v>0</v>
      </c>
      <c r="CE107" s="63">
        <f>CE$4*投入係数表!CE107</f>
        <v>0</v>
      </c>
      <c r="CF107" s="63">
        <f>CF$4*投入係数表!CF107</f>
        <v>0</v>
      </c>
      <c r="CG107" s="63">
        <f>CG$4*投入係数表!CG107</f>
        <v>1.4515573488166117E-2</v>
      </c>
      <c r="CH107" s="63">
        <f>CH$4*投入係数表!CH107</f>
        <v>5.9225990597716587</v>
      </c>
      <c r="CI107" s="63">
        <f>CI$4*投入係数表!CI107</f>
        <v>0</v>
      </c>
      <c r="CJ107" s="63">
        <f>CJ$4*投入係数表!CJ107</f>
        <v>2.0876826722338204E-2</v>
      </c>
      <c r="CK107" s="63">
        <f>CK$4*投入係数表!CK107</f>
        <v>1.5899853682328078</v>
      </c>
      <c r="CL107" s="63">
        <f>CL$4*投入係数表!CL107</f>
        <v>0</v>
      </c>
      <c r="CM107" s="63">
        <f>CM$4*投入係数表!CM107</f>
        <v>1.0566466375522781E-2</v>
      </c>
      <c r="CN107" s="63">
        <f>CN$4*投入係数表!CN107</f>
        <v>8.4855067544633764E-4</v>
      </c>
      <c r="CO107" s="63">
        <f>CO$4*投入係数表!CO107</f>
        <v>0</v>
      </c>
      <c r="CP107" s="63">
        <f>CP$4*投入係数表!CP107</f>
        <v>0</v>
      </c>
      <c r="CQ107" s="63">
        <f>CQ$4*投入係数表!CQ107</f>
        <v>0</v>
      </c>
      <c r="CR107" s="63">
        <f>CR$4*投入係数表!CR107</f>
        <v>0</v>
      </c>
      <c r="CS107" s="63">
        <f>CS$4*投入係数表!CS107</f>
        <v>0</v>
      </c>
      <c r="CT107" s="63">
        <f>CT$4*投入係数表!CT107</f>
        <v>0</v>
      </c>
      <c r="CU107" s="63">
        <f>CU$4*投入係数表!CU107</f>
        <v>0.26601315403627834</v>
      </c>
      <c r="CV107" s="63">
        <f>CV$4*投入係数表!CV107</f>
        <v>0</v>
      </c>
      <c r="CW107" s="63">
        <f>CW$4*投入係数表!CW107</f>
        <v>0</v>
      </c>
      <c r="CX107" s="63">
        <f>CX$4*投入係数表!CX107</f>
        <v>0.26030500296687065</v>
      </c>
      <c r="CY107" s="63">
        <f>CY$4*投入係数表!CY107</f>
        <v>2.2952753268521076E-2</v>
      </c>
      <c r="CZ107" s="63">
        <f>CZ$4*投入係数表!CZ107</f>
        <v>0</v>
      </c>
      <c r="DA107" s="63">
        <f>DA$4*投入係数表!DA107</f>
        <v>2.7597096764597979</v>
      </c>
      <c r="DB107" s="63">
        <f>DB$4*投入係数表!DB107</f>
        <v>0.14542840925502368</v>
      </c>
      <c r="DC107" s="63">
        <f>DC$4*投入係数表!DC107</f>
        <v>0</v>
      </c>
      <c r="DD107" s="63">
        <f>DD$4*投入係数表!DD107</f>
        <v>4.5640290824178739E-2</v>
      </c>
      <c r="DE107" s="345">
        <f t="shared" si="3"/>
        <v>11.061526155871945</v>
      </c>
    </row>
    <row r="108" spans="1:109" s="1" customFormat="1" ht="12">
      <c r="A108" s="30" t="s">
        <v>297</v>
      </c>
      <c r="B108" s="30" t="s">
        <v>42</v>
      </c>
      <c r="C108" s="63">
        <f>C$4*投入係数表!C108</f>
        <v>0</v>
      </c>
      <c r="D108" s="63">
        <f>D$4*投入係数表!D108</f>
        <v>0</v>
      </c>
      <c r="E108" s="63">
        <f>E$4*投入係数表!E108</f>
        <v>0.10301587865439948</v>
      </c>
      <c r="F108" s="63">
        <f>F$4*投入係数表!F108</f>
        <v>9.262689885142646E-3</v>
      </c>
      <c r="G108" s="63">
        <f>G$4*投入係数表!G108</f>
        <v>8.7242906061200901E-2</v>
      </c>
      <c r="H108" s="63">
        <f>H$4*投入係数表!H108</f>
        <v>0</v>
      </c>
      <c r="I108" s="63">
        <f>I$4*投入係数表!I108</f>
        <v>1.0659844366272252E-2</v>
      </c>
      <c r="J108" s="63">
        <f>J$4*投入係数表!J108</f>
        <v>8.8650072926008908E-3</v>
      </c>
      <c r="K108" s="63">
        <f>K$4*投入係数表!K108</f>
        <v>2.2648483457547684E-2</v>
      </c>
      <c r="L108" s="63">
        <f>L$4*投入係数表!L108</f>
        <v>8.6378163600241854E-3</v>
      </c>
      <c r="M108" s="63">
        <f>M$4*投入係数表!M108</f>
        <v>0</v>
      </c>
      <c r="N108" s="63">
        <f>N$4*投入係数表!N108</f>
        <v>3.0339805825242718E-3</v>
      </c>
      <c r="O108" s="63">
        <f>O$4*投入係数表!O108</f>
        <v>6.2820647052664646E-3</v>
      </c>
      <c r="P108" s="63">
        <f>P$4*投入係数表!P108</f>
        <v>2.4626902428212579E-3</v>
      </c>
      <c r="Q108" s="63">
        <f>Q$4*投入係数表!Q108</f>
        <v>3.2386566052401461E-3</v>
      </c>
      <c r="R108" s="63">
        <f>R$4*投入係数表!R108</f>
        <v>2.0601141303228199E-3</v>
      </c>
      <c r="S108" s="63">
        <f>S$4*投入係数表!S108</f>
        <v>4.5065344749887336E-3</v>
      </c>
      <c r="T108" s="63">
        <f>T$4*投入係数表!T108</f>
        <v>9.8165933148999518E-3</v>
      </c>
      <c r="U108" s="63">
        <f>U$4*投入係数表!U108</f>
        <v>5.9912527709544061E-3</v>
      </c>
      <c r="V108" s="63">
        <f>V$4*投入係数表!V108</f>
        <v>5.4653768377329621E-3</v>
      </c>
      <c r="W108" s="63">
        <f>W$4*投入係数表!W108</f>
        <v>0</v>
      </c>
      <c r="X108" s="63">
        <f>X$4*投入係数表!X108</f>
        <v>4.835194263227976E-3</v>
      </c>
      <c r="Y108" s="63">
        <f>Y$4*投入係数表!Y108</f>
        <v>4.0938724963411012E-3</v>
      </c>
      <c r="Z108" s="63">
        <f>Z$4*投入係数表!Z108</f>
        <v>1.2419428954656666E-2</v>
      </c>
      <c r="AA108" s="63">
        <f>AA$4*投入係数表!AA108</f>
        <v>1.017965333015073E-2</v>
      </c>
      <c r="AB108" s="63">
        <f>AB$4*投入係数表!AB108</f>
        <v>6.6026648355276187E-3</v>
      </c>
      <c r="AC108" s="63">
        <f>AC$4*投入係数表!AC108</f>
        <v>0</v>
      </c>
      <c r="AD108" s="63">
        <f>AD$4*投入係数表!AD108</f>
        <v>3.8057543005023593E-3</v>
      </c>
      <c r="AE108" s="63">
        <f>AE$4*投入係数表!AE108</f>
        <v>4.5800442890282754E-3</v>
      </c>
      <c r="AF108" s="63">
        <f>AF$4*投入係数表!AF108</f>
        <v>4.8468790138216835E-3</v>
      </c>
      <c r="AG108" s="63">
        <f>AG$4*投入係数表!AG108</f>
        <v>6.034517439755401E-3</v>
      </c>
      <c r="AH108" s="63">
        <f>AH$4*投入係数表!AH108</f>
        <v>8.5348809917531708E-3</v>
      </c>
      <c r="AI108" s="63">
        <f>AI$4*投入係数表!AI108</f>
        <v>5.0578107771832043E-3</v>
      </c>
      <c r="AJ108" s="63">
        <f>AJ$4*投入係数表!AJ108</f>
        <v>0</v>
      </c>
      <c r="AK108" s="63">
        <f>AK$4*投入係数表!AK108</f>
        <v>3.1172069825436406E-3</v>
      </c>
      <c r="AL108" s="63">
        <f>AL$4*投入係数表!AL108</f>
        <v>4.1691691071329973E-3</v>
      </c>
      <c r="AM108" s="63">
        <f>AM$4*投入係数表!AM108</f>
        <v>4.3258395373082029E-3</v>
      </c>
      <c r="AN108" s="63">
        <f>AN$4*投入係数表!AN108</f>
        <v>4.3435095557210219E-3</v>
      </c>
      <c r="AO108" s="63">
        <f>AO$4*投入係数表!AO108</f>
        <v>8.1841990397206466E-3</v>
      </c>
      <c r="AP108" s="63">
        <f>AP$4*投入係数表!AP108</f>
        <v>7.3195130084011736E-3</v>
      </c>
      <c r="AQ108" s="63">
        <f>AQ$4*投入係数表!AQ108</f>
        <v>7.8102626851683111E-3</v>
      </c>
      <c r="AR108" s="63">
        <f>AR$4*投入係数表!AR108</f>
        <v>6.3181172010740808E-3</v>
      </c>
      <c r="AS108" s="63">
        <f>AS$4*投入係数表!AS108</f>
        <v>6.0568996879719747E-3</v>
      </c>
      <c r="AT108" s="63">
        <f>AT$4*投入係数表!AT108</f>
        <v>6.4908090144355597E-3</v>
      </c>
      <c r="AU108" s="63">
        <f>AU$4*投入係数表!AU108</f>
        <v>1.6795995834593035E-2</v>
      </c>
      <c r="AV108" s="63">
        <f>AV$4*投入係数表!AV108</f>
        <v>1.7091314621192375E-2</v>
      </c>
      <c r="AW108" s="63">
        <f>AW$4*投入係数表!AW108</f>
        <v>9.0864484707507218E-3</v>
      </c>
      <c r="AX108" s="63">
        <f>AX$4*投入係数表!AX108</f>
        <v>6.9893761482546519E-3</v>
      </c>
      <c r="AY108" s="63">
        <f>AY$4*投入係数表!AY108</f>
        <v>9.7324984526421E-3</v>
      </c>
      <c r="AZ108" s="63">
        <f>AZ$4*投入係数表!AZ108</f>
        <v>9.0619725648780607E-3</v>
      </c>
      <c r="BA108" s="63">
        <f>BA$4*投入係数表!BA108</f>
        <v>7.2277182996792703E-3</v>
      </c>
      <c r="BB108" s="63">
        <f>BB$4*投入係数表!BB108</f>
        <v>1.4737254087172065E-2</v>
      </c>
      <c r="BC108" s="63">
        <f>BC$4*投入係数表!BC108</f>
        <v>7.4988537466415851E-3</v>
      </c>
      <c r="BD108" s="63">
        <f>BD$4*投入係数表!BD108</f>
        <v>4.9517207229512255E-3</v>
      </c>
      <c r="BE108" s="63">
        <f>BE$4*投入係数表!BE108</f>
        <v>0</v>
      </c>
      <c r="BF108" s="63">
        <f>BF$4*投入係数表!BF108</f>
        <v>7.534091765237701E-3</v>
      </c>
      <c r="BG108" s="63">
        <f>BG$4*投入係数表!BG108</f>
        <v>5.0018506847533586E-3</v>
      </c>
      <c r="BH108" s="63">
        <f>BH$4*投入係数表!BH108</f>
        <v>1.2819362364915968E-2</v>
      </c>
      <c r="BI108" s="63">
        <f>BI$4*投入係数表!BI108</f>
        <v>8.48692720557679E-3</v>
      </c>
      <c r="BJ108" s="63">
        <f>BJ$4*投入係数表!BJ108</f>
        <v>4.9443535482479014E-3</v>
      </c>
      <c r="BK108" s="63">
        <f>BK$4*投入係数表!BK108</f>
        <v>7.9050133594725774E-3</v>
      </c>
      <c r="BL108" s="63">
        <f>BL$4*投入係数表!BL108</f>
        <v>1.8887171679596866E-2</v>
      </c>
      <c r="BM108" s="63">
        <f>BM$4*投入係数表!BM108</f>
        <v>1.2255465171499917E-2</v>
      </c>
      <c r="BN108" s="63">
        <f>BN$4*投入係数表!BN108</f>
        <v>3.364048112004453E-2</v>
      </c>
      <c r="BO108" s="63">
        <f>BO$4*投入係数表!BO108</f>
        <v>3.7086955341878405E-2</v>
      </c>
      <c r="BP108" s="63">
        <f>BP$4*投入係数表!BP108</f>
        <v>2.4371503811574926E-3</v>
      </c>
      <c r="BQ108" s="63">
        <f>BQ$4*投入係数表!BQ108</f>
        <v>4.4386249140016421E-3</v>
      </c>
      <c r="BR108" s="63">
        <f>BR$4*投入係数表!BR108</f>
        <v>2.4494142705005325E-2</v>
      </c>
      <c r="BS108" s="63">
        <f>BS$4*投入係数表!BS108</f>
        <v>0</v>
      </c>
      <c r="BT108" s="63">
        <f>BT$4*投入係数表!BT108</f>
        <v>7.175956895608071E-2</v>
      </c>
      <c r="BU108" s="63">
        <f>BU$4*投入係数表!BU108</f>
        <v>1.4121578282033439E-2</v>
      </c>
      <c r="BV108" s="63">
        <f>BV$4*投入係数表!BV108</f>
        <v>0.11824856593966951</v>
      </c>
      <c r="BW108" s="63">
        <f>BW$4*投入係数表!BW108</f>
        <v>5.2001977650968242E-2</v>
      </c>
      <c r="BX108" s="63">
        <f>BX$4*投入係数表!BX108</f>
        <v>3.050065851574655E-2</v>
      </c>
      <c r="BY108" s="63">
        <f>BY$4*投入係数表!BY108</f>
        <v>1.6830540024707231E-2</v>
      </c>
      <c r="BZ108" s="63">
        <f>BZ$4*投入係数表!BZ108</f>
        <v>3.0610139941574556E-2</v>
      </c>
      <c r="CA108" s="63">
        <f>CA$4*投入係数表!CA108</f>
        <v>2.0323938696364504E-2</v>
      </c>
      <c r="CB108" s="63">
        <f>CB$4*投入係数表!CB108</f>
        <v>1.3491115137031183E-2</v>
      </c>
      <c r="CC108" s="63">
        <f>CC$4*投入係数表!CC108</f>
        <v>9.8980500841334262E-3</v>
      </c>
      <c r="CD108" s="63">
        <f>CD$4*投入係数表!CD108</f>
        <v>1.9988875756100952E-2</v>
      </c>
      <c r="CE108" s="63">
        <f>CE$4*投入係数表!CE108</f>
        <v>2.9217127079894233E-2</v>
      </c>
      <c r="CF108" s="63">
        <f>CF$4*投入係数表!CF108</f>
        <v>2.1656271656271656E-2</v>
      </c>
      <c r="CG108" s="63">
        <f>CG$4*投入係数表!CG108</f>
        <v>3.1737440338532701E-2</v>
      </c>
      <c r="CH108" s="63">
        <f>CH$4*投入係数表!CH108</f>
        <v>0.13012088650100739</v>
      </c>
      <c r="CI108" s="63">
        <f>CI$4*投入係数表!CI108</f>
        <v>0.16950309428467419</v>
      </c>
      <c r="CJ108" s="63">
        <f>CJ$4*投入係数表!CJ108</f>
        <v>1.5657620041753653E-2</v>
      </c>
      <c r="CK108" s="63">
        <f>CK$4*投入係数表!CK108</f>
        <v>0.42106974475695008</v>
      </c>
      <c r="CL108" s="63">
        <f>CL$4*投入係数表!CL108</f>
        <v>3.5699132634177448E-2</v>
      </c>
      <c r="CM108" s="63">
        <f>CM$4*投入係数表!CM108</f>
        <v>3.3208894323071593E-2</v>
      </c>
      <c r="CN108" s="63">
        <f>CN$4*投入係数表!CN108</f>
        <v>0.26191930848776956</v>
      </c>
      <c r="CO108" s="63">
        <f>CO$4*投入係数表!CO108</f>
        <v>3.1837152223674066E-2</v>
      </c>
      <c r="CP108" s="63">
        <f>CP$4*投入係数表!CP108</f>
        <v>2.0483408439164276E-2</v>
      </c>
      <c r="CQ108" s="63">
        <f>CQ$4*投入係数表!CQ108</f>
        <v>1.6975849766512494E-2</v>
      </c>
      <c r="CR108" s="63">
        <f>CR$4*投入係数表!CR108</f>
        <v>2.8481980478170427E-2</v>
      </c>
      <c r="CS108" s="63">
        <f>CS$4*投入係数表!CS108</f>
        <v>0.25060267982284012</v>
      </c>
      <c r="CT108" s="63">
        <f>CT$4*投入係数表!CT108</f>
        <v>9.2384373070631229E-2</v>
      </c>
      <c r="CU108" s="63">
        <f>CU$4*投入係数表!CU108</f>
        <v>0.26391856227221311</v>
      </c>
      <c r="CV108" s="63">
        <f>CV$4*投入係数表!CV108</f>
        <v>5.9315067067650398E-2</v>
      </c>
      <c r="CW108" s="63">
        <f>CW$4*投入係数表!CW108</f>
        <v>0.10005507045358596</v>
      </c>
      <c r="CX108" s="63">
        <f>CX$4*投入係数表!CX108</f>
        <v>0.25597380491417732</v>
      </c>
      <c r="CY108" s="63">
        <f>CY$4*投入係数表!CY108</f>
        <v>3.8145678919570616E-2</v>
      </c>
      <c r="CZ108" s="63">
        <f>CZ$4*投入係数表!CZ108</f>
        <v>0.20139704460449301</v>
      </c>
      <c r="DA108" s="63">
        <f>DA$4*投入係数表!DA108</f>
        <v>0.26846003589382567</v>
      </c>
      <c r="DB108" s="63">
        <f>DB$4*投入係数表!DB108</f>
        <v>0.98105400331160308</v>
      </c>
      <c r="DC108" s="63">
        <f>DC$4*投入係数表!DC108</f>
        <v>0</v>
      </c>
      <c r="DD108" s="63">
        <f>DD$4*投入係数表!DD108</f>
        <v>4.192538343151303E-2</v>
      </c>
      <c r="DE108" s="345">
        <f t="shared" si="3"/>
        <v>4.9039954832016459</v>
      </c>
    </row>
    <row r="109" spans="1:109" s="1" customFormat="1" ht="12">
      <c r="A109" s="30" t="s">
        <v>298</v>
      </c>
      <c r="B109" s="30" t="s">
        <v>43</v>
      </c>
      <c r="C109" s="63">
        <f>C$4*投入係数表!C109</f>
        <v>2.2868506089982598E-2</v>
      </c>
      <c r="D109" s="63">
        <f>D$4*投入係数表!D109</f>
        <v>8.5361336146499378E-2</v>
      </c>
      <c r="E109" s="63">
        <f>E$4*投入係数表!E109</f>
        <v>0.29483854925224678</v>
      </c>
      <c r="F109" s="63">
        <f>F$4*投入係数表!F109</f>
        <v>0.2037791774731382</v>
      </c>
      <c r="G109" s="63">
        <f>G$4*投入係数表!G109</f>
        <v>0.11777792318262122</v>
      </c>
      <c r="H109" s="63">
        <f>H$4*投入係数表!H109</f>
        <v>0</v>
      </c>
      <c r="I109" s="63">
        <f>I$4*投入係数表!I109</f>
        <v>7.4618910563905766E-2</v>
      </c>
      <c r="J109" s="63">
        <f>J$4*投入係数表!J109</f>
        <v>8.2179264683234526E-2</v>
      </c>
      <c r="K109" s="63">
        <f>K$4*投入係数表!K109</f>
        <v>6.2509814342831607E-2</v>
      </c>
      <c r="L109" s="63">
        <f>L$4*投入係数表!L109</f>
        <v>1.7275632720048372E-3</v>
      </c>
      <c r="M109" s="63">
        <f>M$4*投入係数表!M109</f>
        <v>0</v>
      </c>
      <c r="N109" s="63">
        <f>N$4*投入係数表!N109</f>
        <v>8.1917475728155345E-2</v>
      </c>
      <c r="O109" s="63">
        <f>O$4*投入係数表!O109</f>
        <v>0.11307716469479635</v>
      </c>
      <c r="P109" s="63">
        <f>P$4*投入係数表!P109</f>
        <v>9.1119538984386544E-2</v>
      </c>
      <c r="Q109" s="63">
        <f>Q$4*投入係数表!Q109</f>
        <v>0.12306895099912557</v>
      </c>
      <c r="R109" s="63">
        <f>R$4*投入係数表!R109</f>
        <v>4.1202282606456399E-2</v>
      </c>
      <c r="S109" s="63">
        <f>S$4*投入係数表!S109</f>
        <v>7.8113264233138052E-2</v>
      </c>
      <c r="T109" s="63">
        <f>T$4*投入係数表!T109</f>
        <v>9.8983982591907854E-2</v>
      </c>
      <c r="U109" s="63">
        <f>U$4*投入係数表!U109</f>
        <v>8.9868791564316097E-2</v>
      </c>
      <c r="V109" s="63">
        <f>V$4*投入係数表!V109</f>
        <v>0.12297097884899164</v>
      </c>
      <c r="W109" s="63">
        <f>W$4*投入係数表!W109</f>
        <v>1.5857913098636219E-2</v>
      </c>
      <c r="X109" s="63">
        <f>X$4*投入係数表!X109</f>
        <v>1.8968839032663599E-2</v>
      </c>
      <c r="Y109" s="63">
        <f>Y$4*投入係数表!Y109</f>
        <v>5.0149938080178494E-2</v>
      </c>
      <c r="Z109" s="63">
        <f>Z$4*投入係数表!Z109</f>
        <v>5.2161601609557996E-2</v>
      </c>
      <c r="AA109" s="63">
        <f>AA$4*投入係数表!AA109</f>
        <v>5.4759514465638412E-2</v>
      </c>
      <c r="AB109" s="63">
        <f>AB$4*投入係数表!AB109</f>
        <v>7.0153313877480958E-2</v>
      </c>
      <c r="AC109" s="63">
        <f>AC$4*投入係数表!AC109</f>
        <v>2.7560357182229082E-3</v>
      </c>
      <c r="AD109" s="63">
        <f>AD$4*投入係数表!AD109</f>
        <v>7.6115086010047186E-3</v>
      </c>
      <c r="AE109" s="63">
        <f>AE$4*投入係数表!AE109</f>
        <v>1.2595121794827755E-2</v>
      </c>
      <c r="AF109" s="63">
        <f>AF$4*投入係数表!AF109</f>
        <v>3.4735966265722062E-2</v>
      </c>
      <c r="AG109" s="63">
        <f>AG$4*投入係数表!AG109</f>
        <v>0.14885143018063321</v>
      </c>
      <c r="AH109" s="63">
        <f>AH$4*投入係数表!AH109</f>
        <v>0.15576157809949537</v>
      </c>
      <c r="AI109" s="63">
        <f>AI$4*投入係数表!AI109</f>
        <v>8.2948096745804542E-2</v>
      </c>
      <c r="AJ109" s="63">
        <f>AJ$4*投入係数表!AJ109</f>
        <v>0.12748133309051174</v>
      </c>
      <c r="AK109" s="63">
        <f>AK$4*投入係数表!AK109</f>
        <v>0.12312967581047381</v>
      </c>
      <c r="AL109" s="63">
        <f>AL$4*投入係数表!AL109</f>
        <v>1.1380704860011696E-2</v>
      </c>
      <c r="AM109" s="63">
        <f>AM$4*投入係数表!AM109</f>
        <v>1.0134824058836362E-2</v>
      </c>
      <c r="AN109" s="63">
        <f>AN$4*投入係数表!AN109</f>
        <v>3.7230081906180192E-2</v>
      </c>
      <c r="AO109" s="63">
        <f>AO$4*投入係数表!AO109</f>
        <v>8.675250982103884E-2</v>
      </c>
      <c r="AP109" s="63">
        <f>AP$4*投入係数表!AP109</f>
        <v>1.9518701355736467E-2</v>
      </c>
      <c r="AQ109" s="63">
        <f>AQ$4*投入係数表!AQ109</f>
        <v>3.3844471635729352E-2</v>
      </c>
      <c r="AR109" s="63">
        <f>AR$4*投入係数表!AR109</f>
        <v>4.1067761806981518E-2</v>
      </c>
      <c r="AS109" s="63">
        <f>AS$4*投入係数表!AS109</f>
        <v>4.1812146233096849E-2</v>
      </c>
      <c r="AT109" s="63">
        <f>AT$4*投入係数表!AT109</f>
        <v>6.166268563713781E-2</v>
      </c>
      <c r="AU109" s="63">
        <f>AU$4*投入係数表!AU109</f>
        <v>8.7107509431820426E-2</v>
      </c>
      <c r="AV109" s="63">
        <f>AV$4*投入係数表!AV109</f>
        <v>0.12647572819682357</v>
      </c>
      <c r="AW109" s="63">
        <f>AW$4*投入係数表!AW109</f>
        <v>0.12221273193159722</v>
      </c>
      <c r="AX109" s="63">
        <f>AX$4*投入係数表!AX109</f>
        <v>7.588465532390766E-2</v>
      </c>
      <c r="AY109" s="63">
        <f>AY$4*投入係数表!AY109</f>
        <v>9.0654395699329218E-2</v>
      </c>
      <c r="AZ109" s="63">
        <f>AZ$4*投入係数表!AZ109</f>
        <v>5.3239088818658603E-2</v>
      </c>
      <c r="BA109" s="63">
        <f>BA$4*投入係数表!BA109</f>
        <v>5.7821746397434162E-2</v>
      </c>
      <c r="BB109" s="63">
        <f>BB$4*投入係数表!BB109</f>
        <v>0.12490426824701571</v>
      </c>
      <c r="BC109" s="63">
        <f>BC$4*投入係数表!BC109</f>
        <v>8.6558197532662862E-2</v>
      </c>
      <c r="BD109" s="63">
        <f>BD$4*投入係数表!BD109</f>
        <v>5.4468927952463476E-2</v>
      </c>
      <c r="BE109" s="63">
        <f>BE$4*投入係数表!BE109</f>
        <v>0</v>
      </c>
      <c r="BF109" s="63">
        <f>BF$4*投入係数表!BF109</f>
        <v>1.6806820091684101E-2</v>
      </c>
      <c r="BG109" s="63">
        <f>BG$4*投入係数表!BG109</f>
        <v>2.9344190683886374E-2</v>
      </c>
      <c r="BH109" s="63">
        <f>BH$4*投入係数表!BH109</f>
        <v>7.5313753893881313E-2</v>
      </c>
      <c r="BI109" s="63">
        <f>BI$4*投入係数表!BI109</f>
        <v>0.14837489976646318</v>
      </c>
      <c r="BJ109" s="63">
        <f>BJ$4*投入係数表!BJ109</f>
        <v>0.15552239342670671</v>
      </c>
      <c r="BK109" s="63">
        <f>BK$4*投入係数表!BK109</f>
        <v>2.5296042750312248E-2</v>
      </c>
      <c r="BL109" s="63">
        <f>BL$4*投入係数表!BL109</f>
        <v>6.1455213434627377E-2</v>
      </c>
      <c r="BM109" s="63">
        <f>BM$4*投入係数表!BM109</f>
        <v>4.2128161527030961E-3</v>
      </c>
      <c r="BN109" s="63">
        <f>BN$4*投入係数表!BN109</f>
        <v>0.25750259184615903</v>
      </c>
      <c r="BO109" s="63">
        <f>BO$4*投入係数表!BO109</f>
        <v>4.3418874546589353E-2</v>
      </c>
      <c r="BP109" s="63">
        <f>BP$4*投入係数表!BP109</f>
        <v>3.0785057446199907E-3</v>
      </c>
      <c r="BQ109" s="63">
        <f>BQ$4*投入係数表!BQ109</f>
        <v>8.8772498280032842E-3</v>
      </c>
      <c r="BR109" s="63">
        <f>BR$4*投入係数表!BR109</f>
        <v>9.9041533546325888E-2</v>
      </c>
      <c r="BS109" s="63">
        <f>BS$4*投入係数表!BS109</f>
        <v>0.32314989659203308</v>
      </c>
      <c r="BT109" s="63">
        <f>BT$4*投入係数表!BT109</f>
        <v>0.21256817593430782</v>
      </c>
      <c r="BU109" s="63">
        <f>BU$4*投入係数表!BU109</f>
        <v>0.35610196800356614</v>
      </c>
      <c r="BV109" s="63">
        <f>BV$4*投入係数表!BV109</f>
        <v>0.12485557750363387</v>
      </c>
      <c r="BW109" s="63">
        <f>BW$4*投入係数表!BW109</f>
        <v>5.1214068898680846E-2</v>
      </c>
      <c r="BX109" s="63">
        <f>BX$4*投入係数表!BX109</f>
        <v>4.6637092531722553E-5</v>
      </c>
      <c r="BY109" s="63">
        <f>BY$4*投入係数表!BY109</f>
        <v>0.16089996263620113</v>
      </c>
      <c r="BZ109" s="63">
        <f>BZ$4*投入係数表!BZ109</f>
        <v>0.16070323469326644</v>
      </c>
      <c r="CA109" s="63">
        <f>CA$4*投入係数表!CA109</f>
        <v>0.29366017544951162</v>
      </c>
      <c r="CB109" s="63">
        <f>CB$4*投入係数表!CB109</f>
        <v>0.1541841729946421</v>
      </c>
      <c r="CC109" s="63">
        <f>CC$4*投入係数表!CC109</f>
        <v>0.57408690487973868</v>
      </c>
      <c r="CD109" s="63">
        <f>CD$4*投入係数表!CD109</f>
        <v>0.18945977890565249</v>
      </c>
      <c r="CE109" s="63">
        <f>CE$4*投入係数表!CE109</f>
        <v>0.23782741443033906</v>
      </c>
      <c r="CF109" s="63">
        <f>CF$4*投入係数表!CF109</f>
        <v>0.37465349965349964</v>
      </c>
      <c r="CG109" s="63">
        <f>CG$4*投入係数表!CG109</f>
        <v>0.30753333661368892</v>
      </c>
      <c r="CH109" s="63">
        <f>CH$4*投入係数表!CH109</f>
        <v>0.34209200805910006</v>
      </c>
      <c r="CI109" s="63">
        <f>CI$4*投入係数表!CI109</f>
        <v>7.0152287343768951E-2</v>
      </c>
      <c r="CJ109" s="63">
        <f>CJ$4*投入係数表!CJ109</f>
        <v>0.19311064718162838</v>
      </c>
      <c r="CK109" s="63">
        <f>CK$4*投入係数表!CK109</f>
        <v>0.2015932368720533</v>
      </c>
      <c r="CL109" s="63">
        <f>CL$4*投入係数表!CL109</f>
        <v>0.29494869583272126</v>
      </c>
      <c r="CM109" s="63">
        <f>CM$4*投入係数表!CM109</f>
        <v>0.15745921768524573</v>
      </c>
      <c r="CN109" s="63">
        <f>CN$4*投入係数表!CN109</f>
        <v>0.66554657977507758</v>
      </c>
      <c r="CO109" s="63">
        <f>CO$4*投入係数表!CO109</f>
        <v>0.12309045167659988</v>
      </c>
      <c r="CP109" s="63">
        <f>CP$4*投入係数表!CP109</f>
        <v>0.23949831405792077</v>
      </c>
      <c r="CQ109" s="63">
        <f>CQ$4*投入係数表!CQ109</f>
        <v>0.4352496563086154</v>
      </c>
      <c r="CR109" s="63">
        <f>CR$4*投入係数表!CR109</f>
        <v>0.55983433759551393</v>
      </c>
      <c r="CS109" s="63">
        <f>CS$4*投入係数表!CS109</f>
        <v>0.47934069630543258</v>
      </c>
      <c r="CT109" s="63">
        <f>CT$4*投入係数表!CT109</f>
        <v>8.6525851851518037E-2</v>
      </c>
      <c r="CU109" s="63">
        <f>CU$4*投入係数表!CU109</f>
        <v>0.10891877173138954</v>
      </c>
      <c r="CV109" s="63">
        <f>CV$4*投入係数表!CV109</f>
        <v>8.345733997939582E-2</v>
      </c>
      <c r="CW109" s="63">
        <f>CW$4*投入係数表!CW109</f>
        <v>0.19903907860079989</v>
      </c>
      <c r="CX109" s="63">
        <f>CX$4*投入係数表!CX109</f>
        <v>0.22348981951897715</v>
      </c>
      <c r="CY109" s="63">
        <f>CY$4*投入係数表!CY109</f>
        <v>8.617492775192076E-2</v>
      </c>
      <c r="CZ109" s="63">
        <f>CZ$4*投入係数表!CZ109</f>
        <v>0.41411382942094815</v>
      </c>
      <c r="DA109" s="63">
        <f>DA$4*投入係数表!DA109</f>
        <v>0.25532210246596532</v>
      </c>
      <c r="DB109" s="63">
        <f>DB$4*投入係数表!DB109</f>
        <v>0.29052095613301493</v>
      </c>
      <c r="DC109" s="63">
        <f>DC$4*投入係数表!DC109</f>
        <v>0</v>
      </c>
      <c r="DD109" s="63">
        <f>DD$4*投入係数表!DD109</f>
        <v>2.1758743299899165E-2</v>
      </c>
      <c r="DE109" s="345">
        <f t="shared" si="3"/>
        <v>13.947063718015816</v>
      </c>
    </row>
    <row r="110" spans="1:109" s="1" customFormat="1" ht="12">
      <c r="A110" s="30">
        <v>106</v>
      </c>
      <c r="B110" s="30" t="s">
        <v>44</v>
      </c>
      <c r="C110" s="63">
        <f>C$4*投入係数表!C110</f>
        <v>0.64131245339299026</v>
      </c>
      <c r="D110" s="63">
        <f>D$4*投入係数表!D110</f>
        <v>9.6635474882829486E-3</v>
      </c>
      <c r="E110" s="63">
        <f>E$4*投入係数表!E110</f>
        <v>8.5254520265709927E-2</v>
      </c>
      <c r="F110" s="63">
        <f>F$4*投入係数表!F110</f>
        <v>0.26861800666913671</v>
      </c>
      <c r="G110" s="63">
        <f>G$4*投入係数表!G110</f>
        <v>0.71975397500490745</v>
      </c>
      <c r="H110" s="63">
        <f>H$4*投入係数表!H110</f>
        <v>0</v>
      </c>
      <c r="I110" s="63">
        <f>I$4*投入係数表!I110</f>
        <v>1.4124293785310735</v>
      </c>
      <c r="J110" s="63">
        <f>J$4*投入係数表!J110</f>
        <v>0.35427675129189684</v>
      </c>
      <c r="K110" s="63">
        <f>K$4*投入係数表!K110</f>
        <v>0.58433087320473021</v>
      </c>
      <c r="L110" s="63">
        <f>L$4*投入係数表!L110</f>
        <v>1.908957415565345</v>
      </c>
      <c r="M110" s="63">
        <f>M$4*投入係数表!M110</f>
        <v>0</v>
      </c>
      <c r="N110" s="63">
        <f>N$4*投入係数表!N110</f>
        <v>0.20327669902912623</v>
      </c>
      <c r="O110" s="63">
        <f>O$4*投入係数表!O110</f>
        <v>0.2805988901685687</v>
      </c>
      <c r="P110" s="63">
        <f>P$4*投入係数表!P110</f>
        <v>0.58119489730581686</v>
      </c>
      <c r="Q110" s="63">
        <f>Q$4*投入係数表!Q110</f>
        <v>0.21698999255108983</v>
      </c>
      <c r="R110" s="63">
        <f>R$4*投入係数表!R110</f>
        <v>0.19708425180088313</v>
      </c>
      <c r="S110" s="63">
        <f>S$4*投入係数表!S110</f>
        <v>0.24785939612438035</v>
      </c>
      <c r="T110" s="63">
        <f>T$4*投入係数表!T110</f>
        <v>0.19878601462672402</v>
      </c>
      <c r="U110" s="63">
        <f>U$4*投入係数表!U110</f>
        <v>2.3965011083817624E-2</v>
      </c>
      <c r="V110" s="63">
        <f>V$4*投入係数表!V110</f>
        <v>0.2040407352753639</v>
      </c>
      <c r="W110" s="63">
        <f>W$4*投入係数表!W110</f>
        <v>0</v>
      </c>
      <c r="X110" s="63">
        <f>X$4*投入係数表!X110</f>
        <v>1.8596901012415294E-2</v>
      </c>
      <c r="Y110" s="63">
        <f>Y$4*投入係数表!Y110</f>
        <v>0.10746415302895392</v>
      </c>
      <c r="Z110" s="63">
        <f>Z$4*投入係数表!Z110</f>
        <v>0.61848756194190191</v>
      </c>
      <c r="AA110" s="63">
        <f>AA$4*投入係数表!AA110</f>
        <v>0.21166658476140998</v>
      </c>
      <c r="AB110" s="63">
        <f>AB$4*投入係数表!AB110</f>
        <v>0.1474044924531541</v>
      </c>
      <c r="AC110" s="63">
        <f>AC$4*投入係数表!AC110</f>
        <v>2.4804321464006174E-2</v>
      </c>
      <c r="AD110" s="63">
        <f>AD$4*投入係数表!AD110</f>
        <v>7.9920840310549551E-2</v>
      </c>
      <c r="AE110" s="63">
        <f>AE$4*投入係数表!AE110</f>
        <v>0.13808833531420248</v>
      </c>
      <c r="AF110" s="63">
        <f>AF$4*投入係数表!AF110</f>
        <v>0.51457698863406875</v>
      </c>
      <c r="AG110" s="63">
        <f>AG$4*投入係数表!AG110</f>
        <v>0.39626664521060462</v>
      </c>
      <c r="AH110" s="63">
        <f>AH$4*投入係数表!AH110</f>
        <v>0.64971781549721008</v>
      </c>
      <c r="AI110" s="63">
        <f>AI$4*投入係数表!AI110</f>
        <v>0.85274689703308815</v>
      </c>
      <c r="AJ110" s="63">
        <f>AJ$4*投入係数表!AJ110</f>
        <v>0.12748133309051174</v>
      </c>
      <c r="AK110" s="63">
        <f>AK$4*投入係数表!AK110</f>
        <v>0.87593516209476308</v>
      </c>
      <c r="AL110" s="63">
        <f>AL$4*投入係数表!AL110</f>
        <v>0.34998484450689432</v>
      </c>
      <c r="AM110" s="63">
        <f>AM$4*投入係数表!AM110</f>
        <v>0.21579759520400349</v>
      </c>
      <c r="AN110" s="63">
        <f>AN$4*投入係数表!AN110</f>
        <v>1.332836932241251</v>
      </c>
      <c r="AO110" s="63">
        <f>AO$4*投入係数表!AO110</f>
        <v>1.0655827149716282</v>
      </c>
      <c r="AP110" s="63">
        <f>AP$4*投入係数表!AP110</f>
        <v>0.35133662440325636</v>
      </c>
      <c r="AQ110" s="63">
        <f>AQ$4*投入係数表!AQ110</f>
        <v>0.3312853088958892</v>
      </c>
      <c r="AR110" s="63">
        <f>AR$4*投入係数表!AR110</f>
        <v>0.20217975043437059</v>
      </c>
      <c r="AS110" s="63">
        <f>AS$4*投入係数表!AS110</f>
        <v>0.55430401337988677</v>
      </c>
      <c r="AT110" s="63">
        <f>AT$4*投入係数表!AT110</f>
        <v>0.67986588134059311</v>
      </c>
      <c r="AU110" s="63">
        <f>AU$4*投入係数表!AU110</f>
        <v>0.6611830636128071</v>
      </c>
      <c r="AV110" s="63">
        <f>AV$4*投入係数表!AV110</f>
        <v>0.31661660335758873</v>
      </c>
      <c r="AW110" s="63">
        <f>AW$4*投入係数表!AW110</f>
        <v>0.14265724099078633</v>
      </c>
      <c r="AX110" s="63">
        <f>AX$4*投入係数表!AX110</f>
        <v>5.0922597651569618E-2</v>
      </c>
      <c r="AY110" s="63">
        <f>AY$4*投入係数表!AY110</f>
        <v>0.33582587357375154</v>
      </c>
      <c r="AZ110" s="63">
        <f>AZ$4*投入係数表!AZ110</f>
        <v>3.6247890259512243E-2</v>
      </c>
      <c r="BA110" s="63">
        <f>BA$4*投入係数表!BA110</f>
        <v>6.5049464697113424E-2</v>
      </c>
      <c r="BB110" s="63">
        <f>BB$4*投入係数表!BB110</f>
        <v>0.29909377967080358</v>
      </c>
      <c r="BC110" s="63">
        <f>BC$4*投入係数表!BC110</f>
        <v>9.8556363527289401E-2</v>
      </c>
      <c r="BD110" s="63">
        <f>BD$4*投入係数表!BD110</f>
        <v>0.14194932739126845</v>
      </c>
      <c r="BE110" s="63">
        <f>BE$4*投入係数表!BE110</f>
        <v>0</v>
      </c>
      <c r="BF110" s="63">
        <f>BF$4*投入係数表!BF110</f>
        <v>0.1785000202840932</v>
      </c>
      <c r="BG110" s="63">
        <f>BG$4*投入係数表!BG110</f>
        <v>2.9010733971569481E-2</v>
      </c>
      <c r="BH110" s="63">
        <f>BH$4*投入係数表!BH110</f>
        <v>0.8781263219967439</v>
      </c>
      <c r="BI110" s="63">
        <f>BI$4*投入係数表!BI110</f>
        <v>0.98243498721107858</v>
      </c>
      <c r="BJ110" s="63">
        <f>BJ$4*投入係数表!BJ110</f>
        <v>0.14428522627159784</v>
      </c>
      <c r="BK110" s="63">
        <f>BK$4*投入係数表!BK110</f>
        <v>0.18972032062734184</v>
      </c>
      <c r="BL110" s="63">
        <f>BL$4*投入係数表!BL110</f>
        <v>1.6999413251316351</v>
      </c>
      <c r="BM110" s="63">
        <f>BM$4*投入係数表!BM110</f>
        <v>1.9126185333272057</v>
      </c>
      <c r="BN110" s="63">
        <f>BN$4*投入係数表!BN110</f>
        <v>0.52417986036142117</v>
      </c>
      <c r="BO110" s="63">
        <f>BO$4*投入係数表!BO110</f>
        <v>0.90998724570560197</v>
      </c>
      <c r="BP110" s="63">
        <f>BP$4*投入係数表!BP110</f>
        <v>0.25897929576615669</v>
      </c>
      <c r="BQ110" s="63">
        <f>BQ$4*投入係数表!BQ110</f>
        <v>0.14837688998234061</v>
      </c>
      <c r="BR110" s="63">
        <f>BR$4*投入係数表!BR110</f>
        <v>0.9281150159744409</v>
      </c>
      <c r="BS110" s="63">
        <f>BS$4*投入係数表!BS110</f>
        <v>2.0305053502382879</v>
      </c>
      <c r="BT110" s="63">
        <f>BT$4*投入係数表!BT110</f>
        <v>0.71116686619186043</v>
      </c>
      <c r="BU110" s="63">
        <f>BU$4*投入係数表!BU110</f>
        <v>0.48089928932731946</v>
      </c>
      <c r="BV110" s="63">
        <f>BV$4*投入係数表!BV110</f>
        <v>0.84959392290464564</v>
      </c>
      <c r="BW110" s="63">
        <f>BW$4*投入係数表!BW110</f>
        <v>9.1003460889194421E-2</v>
      </c>
      <c r="BX110" s="63">
        <f>BX$4*投入係数表!BX110</f>
        <v>8.114854100519724E-3</v>
      </c>
      <c r="BY110" s="63">
        <f>BY$4*投入係数表!BY110</f>
        <v>0.68870569781101998</v>
      </c>
      <c r="BZ110" s="63">
        <f>BZ$4*投入係数表!BZ110</f>
        <v>1.2759770290862873</v>
      </c>
      <c r="CA110" s="63">
        <f>CA$4*投入係数表!CA110</f>
        <v>0.85567929654285657</v>
      </c>
      <c r="CB110" s="63">
        <f>CB$4*投入係数表!CB110</f>
        <v>0.72273831091238483</v>
      </c>
      <c r="CC110" s="63">
        <f>CC$4*投入係数表!CC110</f>
        <v>8.9082450757200837E-2</v>
      </c>
      <c r="CD110" s="63">
        <f>CD$4*投入係数表!CD110</f>
        <v>0.30417854411457967</v>
      </c>
      <c r="CE110" s="63">
        <f>CE$4*投入係数表!CE110</f>
        <v>1.0971031218500285</v>
      </c>
      <c r="CF110" s="63">
        <f>CF$4*投入係数表!CF110</f>
        <v>0.12344074844074845</v>
      </c>
      <c r="CG110" s="63">
        <f>CG$4*投入係数表!CG110</f>
        <v>0.26841509619642773</v>
      </c>
      <c r="CH110" s="63">
        <f>CH$4*投入係数表!CH110</f>
        <v>1.0094862323707186</v>
      </c>
      <c r="CI110" s="63">
        <f>CI$4*投入係数表!CI110</f>
        <v>8.5699551025361004E-2</v>
      </c>
      <c r="CJ110" s="63">
        <f>CJ$4*投入係数表!CJ110</f>
        <v>0.14613778705636743</v>
      </c>
      <c r="CK110" s="63">
        <f>CK$4*投入係数表!CK110</f>
        <v>0.16582669484636645</v>
      </c>
      <c r="CL110" s="63">
        <f>CL$4*投入係数表!CL110</f>
        <v>9.0191601758531068E-2</v>
      </c>
      <c r="CM110" s="63">
        <f>CM$4*投入係数表!CM110</f>
        <v>1.1523108956306718</v>
      </c>
      <c r="CN110" s="63">
        <f>CN$4*投入係数表!CN110</f>
        <v>0.82634693277215854</v>
      </c>
      <c r="CO110" s="63">
        <f>CO$4*投入係数表!CO110</f>
        <v>0.18097168176909598</v>
      </c>
      <c r="CP110" s="63">
        <f>CP$4*投入係数表!CP110</f>
        <v>1.3645101314089434</v>
      </c>
      <c r="CQ110" s="63">
        <f>CQ$4*投入係数表!CQ110</f>
        <v>1.1732816822232242</v>
      </c>
      <c r="CR110" s="63">
        <f>CR$4*投入係数表!CR110</f>
        <v>0.39081012557751882</v>
      </c>
      <c r="CS110" s="63">
        <f>CS$4*投入係数表!CS110</f>
        <v>0.39636710209115888</v>
      </c>
      <c r="CT110" s="63">
        <f>CT$4*投入係数表!CT110</f>
        <v>0.5497996836398541</v>
      </c>
      <c r="CU110" s="63">
        <f>CU$4*投入係数表!CU110</f>
        <v>2.3040509404717021E-2</v>
      </c>
      <c r="CV110" s="63">
        <f>CV$4*投入係数表!CV110</f>
        <v>0.33903243597614913</v>
      </c>
      <c r="CW110" s="63">
        <f>CW$4*投入係数表!CW110</f>
        <v>0.31399976615139646</v>
      </c>
      <c r="CX110" s="63">
        <f>CX$4*投入係数表!CX110</f>
        <v>0.18017783899204359</v>
      </c>
      <c r="CY110" s="63">
        <f>CY$4*投入係数表!CY110</f>
        <v>0.16548853424207721</v>
      </c>
      <c r="CZ110" s="63">
        <f>CZ$4*投入係数表!CZ110</f>
        <v>0.70229554898381752</v>
      </c>
      <c r="DA110" s="63">
        <f>DA$4*投入係数表!DA110</f>
        <v>0.10535135295925754</v>
      </c>
      <c r="DB110" s="63">
        <f>DB$4*投入係数表!DB110</f>
        <v>0.62974195693572599</v>
      </c>
      <c r="DC110" s="63">
        <f>DC$4*投入係数表!DC110</f>
        <v>5.0124382727509006E-2</v>
      </c>
      <c r="DD110" s="63">
        <f>DD$4*投入係数表!DD110</f>
        <v>0</v>
      </c>
      <c r="DE110" s="345">
        <f t="shared" si="3"/>
        <v>48.554698955854221</v>
      </c>
    </row>
    <row r="111" spans="1:109" s="1" customFormat="1" ht="12">
      <c r="A111" s="78">
        <v>108</v>
      </c>
      <c r="B111" s="78" t="s">
        <v>336</v>
      </c>
      <c r="C111" s="64">
        <f t="shared" ref="C111:AH111" si="4">SUM(C5:C110)</f>
        <v>45.200099428287359</v>
      </c>
      <c r="D111" s="64">
        <f t="shared" si="4"/>
        <v>77.836653835623054</v>
      </c>
      <c r="E111" s="64">
        <f t="shared" si="4"/>
        <v>35.84952577173101</v>
      </c>
      <c r="F111" s="64">
        <f t="shared" si="4"/>
        <v>24.731381993330864</v>
      </c>
      <c r="G111" s="64">
        <f t="shared" si="4"/>
        <v>45.562607690462158</v>
      </c>
      <c r="H111" s="64">
        <f t="shared" si="4"/>
        <v>0</v>
      </c>
      <c r="I111" s="64">
        <f t="shared" si="4"/>
        <v>56.129410510606547</v>
      </c>
      <c r="J111" s="64">
        <f t="shared" si="4"/>
        <v>68.794591957302984</v>
      </c>
      <c r="K111" s="64">
        <f t="shared" si="4"/>
        <v>47.392706584367112</v>
      </c>
      <c r="L111" s="64">
        <f t="shared" si="4"/>
        <v>81.955601623909459</v>
      </c>
      <c r="M111" s="64">
        <f t="shared" si="4"/>
        <v>0</v>
      </c>
      <c r="N111" s="64">
        <f t="shared" si="4"/>
        <v>62.148058252427205</v>
      </c>
      <c r="O111" s="64">
        <f t="shared" si="4"/>
        <v>61.769448225316737</v>
      </c>
      <c r="P111" s="64">
        <f t="shared" si="4"/>
        <v>57.412697630892005</v>
      </c>
      <c r="Q111" s="64">
        <f t="shared" si="4"/>
        <v>59.37105288726238</v>
      </c>
      <c r="R111" s="64">
        <f t="shared" si="4"/>
        <v>77.024920513929828</v>
      </c>
      <c r="S111" s="64">
        <f t="shared" si="4"/>
        <v>55.871263331831166</v>
      </c>
      <c r="T111" s="64">
        <f t="shared" si="4"/>
        <v>46.439030775020044</v>
      </c>
      <c r="U111" s="64">
        <f t="shared" si="4"/>
        <v>68.917380624288526</v>
      </c>
      <c r="V111" s="64">
        <f t="shared" si="4"/>
        <v>64.440436501430113</v>
      </c>
      <c r="W111" s="64">
        <f t="shared" si="4"/>
        <v>87.836980653346018</v>
      </c>
      <c r="X111" s="64">
        <f t="shared" si="4"/>
        <v>75.932634585772647</v>
      </c>
      <c r="Y111" s="64">
        <f t="shared" si="4"/>
        <v>74.112397269387046</v>
      </c>
      <c r="Z111" s="64">
        <f t="shared" si="4"/>
        <v>67.591500142823421</v>
      </c>
      <c r="AA111" s="64">
        <f t="shared" si="4"/>
        <v>47.271501884990954</v>
      </c>
      <c r="AB111" s="64">
        <f t="shared" si="4"/>
        <v>67.894212104005149</v>
      </c>
      <c r="AC111" s="64">
        <f t="shared" si="4"/>
        <v>68.953257634218943</v>
      </c>
      <c r="AD111" s="64">
        <f t="shared" si="4"/>
        <v>88.504084842949155</v>
      </c>
      <c r="AE111" s="64">
        <f t="shared" si="4"/>
        <v>64.244281242199605</v>
      </c>
      <c r="AF111" s="64">
        <f t="shared" si="4"/>
        <v>50.251633802134215</v>
      </c>
      <c r="AG111" s="64">
        <f t="shared" si="4"/>
        <v>59.846320955867576</v>
      </c>
      <c r="AH111" s="64">
        <f t="shared" si="4"/>
        <v>50.41127457779011</v>
      </c>
      <c r="AI111" s="64">
        <f t="shared" ref="AI111:BN111" si="5">SUM(AI5:AI110)</f>
        <v>54.046754402824291</v>
      </c>
      <c r="AJ111" s="64">
        <f t="shared" si="5"/>
        <v>52.649790566381363</v>
      </c>
      <c r="AK111" s="64">
        <f t="shared" si="5"/>
        <v>50.807356608478784</v>
      </c>
      <c r="AL111" s="64">
        <f t="shared" si="5"/>
        <v>72.597403621768493</v>
      </c>
      <c r="AM111" s="64">
        <f t="shared" si="5"/>
        <v>89.001305785563204</v>
      </c>
      <c r="AN111" s="64">
        <f t="shared" si="5"/>
        <v>56.618267560188634</v>
      </c>
      <c r="AO111" s="64">
        <f t="shared" si="5"/>
        <v>82.416521169794862</v>
      </c>
      <c r="AP111" s="64">
        <f t="shared" si="5"/>
        <v>70.239673387064002</v>
      </c>
      <c r="AQ111" s="64">
        <f t="shared" si="5"/>
        <v>78.027778500950205</v>
      </c>
      <c r="AR111" s="64">
        <f t="shared" si="5"/>
        <v>61.059864160480167</v>
      </c>
      <c r="AS111" s="64">
        <f t="shared" si="5"/>
        <v>54.752810108379414</v>
      </c>
      <c r="AT111" s="64">
        <f t="shared" si="5"/>
        <v>56.512692313398517</v>
      </c>
      <c r="AU111" s="64">
        <f t="shared" si="5"/>
        <v>56.344542633449969</v>
      </c>
      <c r="AV111" s="64">
        <f t="shared" si="5"/>
        <v>62.193157492191403</v>
      </c>
      <c r="AW111" s="64">
        <f t="shared" si="5"/>
        <v>63.964054009849733</v>
      </c>
      <c r="AX111" s="64">
        <f t="shared" si="5"/>
        <v>63.961778097292125</v>
      </c>
      <c r="AY111" s="64">
        <f t="shared" si="5"/>
        <v>65.000623317316624</v>
      </c>
      <c r="AZ111" s="64">
        <f t="shared" si="5"/>
        <v>66.842242385111192</v>
      </c>
      <c r="BA111" s="64">
        <f t="shared" si="5"/>
        <v>59.720829380674886</v>
      </c>
      <c r="BB111" s="64">
        <f t="shared" si="5"/>
        <v>63.415612308747896</v>
      </c>
      <c r="BC111" s="64">
        <f t="shared" si="5"/>
        <v>63.963294182175005</v>
      </c>
      <c r="BD111" s="64">
        <f t="shared" si="5"/>
        <v>66.970372204341018</v>
      </c>
      <c r="BE111" s="64">
        <f t="shared" si="5"/>
        <v>0</v>
      </c>
      <c r="BF111" s="64">
        <f t="shared" si="5"/>
        <v>78.181849793392018</v>
      </c>
      <c r="BG111" s="64">
        <f t="shared" si="5"/>
        <v>74.226130334890598</v>
      </c>
      <c r="BH111" s="64">
        <f t="shared" si="5"/>
        <v>62.461702154934819</v>
      </c>
      <c r="BI111" s="64">
        <f t="shared" si="5"/>
        <v>63.262726001018436</v>
      </c>
      <c r="BJ111" s="64">
        <f t="shared" si="5"/>
        <v>60.573724806271244</v>
      </c>
      <c r="BK111" s="64">
        <f t="shared" si="5"/>
        <v>67.483518047145495</v>
      </c>
      <c r="BL111" s="64">
        <f t="shared" si="5"/>
        <v>54.442703799293611</v>
      </c>
      <c r="BM111" s="64">
        <f t="shared" si="5"/>
        <v>55.655131210073975</v>
      </c>
      <c r="BN111" s="64">
        <f t="shared" si="5"/>
        <v>51.381247572533454</v>
      </c>
      <c r="BO111" s="64">
        <f t="shared" ref="BO111:CT111" si="6">SUM(BO5:BO110)</f>
        <v>49.753959710902656</v>
      </c>
      <c r="BP111" s="64">
        <f t="shared" si="6"/>
        <v>68.043955931190297</v>
      </c>
      <c r="BQ111" s="64">
        <f t="shared" si="6"/>
        <v>68.828488362876598</v>
      </c>
      <c r="BR111" s="64">
        <f t="shared" si="6"/>
        <v>51.653887113951015</v>
      </c>
      <c r="BS111" s="64">
        <f t="shared" si="6"/>
        <v>36.118604442046575</v>
      </c>
      <c r="BT111" s="64">
        <f t="shared" si="6"/>
        <v>31.474685204844903</v>
      </c>
      <c r="BU111" s="64">
        <f t="shared" si="6"/>
        <v>32.406725274052199</v>
      </c>
      <c r="BV111" s="64">
        <f t="shared" si="6"/>
        <v>27.737589829945694</v>
      </c>
      <c r="BW111" s="64">
        <f t="shared" si="6"/>
        <v>25.865271542902615</v>
      </c>
      <c r="BX111" s="64">
        <f t="shared" si="6"/>
        <v>9.758531789707753</v>
      </c>
      <c r="BY111" s="64">
        <f t="shared" si="6"/>
        <v>32.503475506515095</v>
      </c>
      <c r="BZ111" s="64">
        <f t="shared" si="6"/>
        <v>24.793769727458855</v>
      </c>
      <c r="CA111" s="64">
        <f t="shared" si="6"/>
        <v>57.827827205043647</v>
      </c>
      <c r="CB111" s="64">
        <f t="shared" si="6"/>
        <v>82.093435608834767</v>
      </c>
      <c r="CC111" s="64">
        <f t="shared" si="6"/>
        <v>32.059784222508171</v>
      </c>
      <c r="CD111" s="64">
        <f t="shared" si="6"/>
        <v>36.25199888757561</v>
      </c>
      <c r="CE111" s="64">
        <f t="shared" si="6"/>
        <v>33.0653148875871</v>
      </c>
      <c r="CF111" s="64">
        <f t="shared" si="6"/>
        <v>21.816528066528075</v>
      </c>
      <c r="CG111" s="64">
        <f t="shared" si="6"/>
        <v>46.605816070462033</v>
      </c>
      <c r="CH111" s="64">
        <f t="shared" si="6"/>
        <v>55.97296843519139</v>
      </c>
      <c r="CI111" s="64">
        <f t="shared" si="6"/>
        <v>40.407338308457717</v>
      </c>
      <c r="CJ111" s="64">
        <f t="shared" si="6"/>
        <v>56.534446764091847</v>
      </c>
      <c r="CK111" s="64">
        <f t="shared" si="6"/>
        <v>54.456185986018511</v>
      </c>
      <c r="CL111" s="64">
        <f t="shared" si="6"/>
        <v>28.822741086090726</v>
      </c>
      <c r="CM111" s="64">
        <f t="shared" si="6"/>
        <v>17.146261593630683</v>
      </c>
      <c r="CN111" s="64">
        <f t="shared" si="6"/>
        <v>39.814563392392458</v>
      </c>
      <c r="CO111" s="64">
        <f t="shared" si="6"/>
        <v>43.222820949935475</v>
      </c>
      <c r="CP111" s="64">
        <f t="shared" si="6"/>
        <v>35.801846658053122</v>
      </c>
      <c r="CQ111" s="64">
        <f t="shared" si="6"/>
        <v>29.206532084356063</v>
      </c>
      <c r="CR111" s="64">
        <f t="shared" si="6"/>
        <v>22.892041621044907</v>
      </c>
      <c r="CS111" s="64">
        <f t="shared" si="6"/>
        <v>38.879295845713976</v>
      </c>
      <c r="CT111" s="64">
        <f t="shared" si="6"/>
        <v>33.124078972866023</v>
      </c>
      <c r="CU111" s="64">
        <f t="shared" ref="CU111:DE111" si="7">SUM(CU5:CU110)</f>
        <v>70.608688366637338</v>
      </c>
      <c r="CV111" s="64">
        <f t="shared" si="7"/>
        <v>65.996232972933612</v>
      </c>
      <c r="CW111" s="64">
        <f t="shared" si="7"/>
        <v>26.935164135835695</v>
      </c>
      <c r="CX111" s="64">
        <f t="shared" si="7"/>
        <v>51.847039409571074</v>
      </c>
      <c r="CY111" s="64">
        <f t="shared" si="7"/>
        <v>59.320696522126944</v>
      </c>
      <c r="CZ111" s="64">
        <f t="shared" si="7"/>
        <v>30.873648116442389</v>
      </c>
      <c r="DA111" s="64">
        <f t="shared" si="7"/>
        <v>29.660248083844792</v>
      </c>
      <c r="DB111" s="64">
        <f t="shared" si="7"/>
        <v>27.733499921072333</v>
      </c>
      <c r="DC111" s="64">
        <f t="shared" si="7"/>
        <v>100.00000000000001</v>
      </c>
      <c r="DD111" s="64">
        <f t="shared" si="7"/>
        <v>56.792442816961206</v>
      </c>
      <c r="DE111" s="346">
        <f t="shared" si="7"/>
        <v>5603.1808371776779</v>
      </c>
    </row>
    <row r="112" spans="1:109" s="1" customFormat="1" ht="12">
      <c r="A112" s="50">
        <v>130</v>
      </c>
      <c r="B112" s="32" t="s">
        <v>353</v>
      </c>
      <c r="C112" s="63">
        <f>C$4*投入係数表!C112</f>
        <v>0.2048222719363659</v>
      </c>
      <c r="D112" s="63">
        <f>D$4*投入係数表!D112</f>
        <v>0.13045789109181982</v>
      </c>
      <c r="E112" s="63">
        <f>E$4*投入係数表!E112</f>
        <v>1.3853859543177862</v>
      </c>
      <c r="F112" s="63">
        <f>F$4*投入係数表!F112</f>
        <v>0.86143015931826605</v>
      </c>
      <c r="G112" s="63">
        <f>G$4*投入係数表!G112</f>
        <v>2.7830487033523088</v>
      </c>
      <c r="H112" s="63">
        <f>H$4*投入係数表!H112</f>
        <v>0</v>
      </c>
      <c r="I112" s="63">
        <f>I$4*投入係数表!I112</f>
        <v>5.0421063852467753</v>
      </c>
      <c r="J112" s="63">
        <f>J$4*投入係数表!J112</f>
        <v>0.94370267412621445</v>
      </c>
      <c r="K112" s="63">
        <f>K$4*投入係数表!K112</f>
        <v>1.3401862611279549</v>
      </c>
      <c r="L112" s="63">
        <f>L$4*投入係数表!L112</f>
        <v>0.34205752785695775</v>
      </c>
      <c r="M112" s="63">
        <f>M$4*投入係数表!M112</f>
        <v>0</v>
      </c>
      <c r="N112" s="63">
        <f>N$4*投入係数表!N112</f>
        <v>1.1195388349514563</v>
      </c>
      <c r="O112" s="63">
        <f>O$4*投入係数表!O112</f>
        <v>1.1558999057690293</v>
      </c>
      <c r="P112" s="63">
        <f>P$4*投入係数表!P112</f>
        <v>0.90134462887258038</v>
      </c>
      <c r="Q112" s="63">
        <f>Q$4*投入係数表!Q112</f>
        <v>1.6776241215143959</v>
      </c>
      <c r="R112" s="63">
        <f>R$4*投入係数表!R112</f>
        <v>2.4659566139964157</v>
      </c>
      <c r="S112" s="63">
        <f>S$4*投入係数表!S112</f>
        <v>2.2074508036653144</v>
      </c>
      <c r="T112" s="63">
        <f>T$4*投入係数表!T112</f>
        <v>2.0426694589420982</v>
      </c>
      <c r="U112" s="63">
        <f>U$4*投入係数表!U112</f>
        <v>4.1219819064166314</v>
      </c>
      <c r="V112" s="63">
        <f>V$4*投入係数表!V112</f>
        <v>1.1887194622069193</v>
      </c>
      <c r="W112" s="63">
        <f>W$4*投入係数表!W112</f>
        <v>0.20615287028227083</v>
      </c>
      <c r="X112" s="63">
        <f>X$4*投入係数表!X112</f>
        <v>1.0150188572576264</v>
      </c>
      <c r="Y112" s="63">
        <f>Y$4*投入係数表!Y112</f>
        <v>0.68265323876487871</v>
      </c>
      <c r="Z112" s="63">
        <f>Z$4*投入係数表!Z112</f>
        <v>1.8703660005712937</v>
      </c>
      <c r="AA112" s="63">
        <f>AA$4*投入係数表!AA112</f>
        <v>1.6522630422420512</v>
      </c>
      <c r="AB112" s="63">
        <f>AB$4*投入係数表!AB112</f>
        <v>1.456712929338281</v>
      </c>
      <c r="AC112" s="63">
        <f>AC$4*投入係数表!AC112</f>
        <v>0.3059199647227428</v>
      </c>
      <c r="AD112" s="63">
        <f>AD$4*投入係数表!AD112</f>
        <v>0.6939158674582635</v>
      </c>
      <c r="AE112" s="63">
        <f>AE$4*投入係数表!AE112</f>
        <v>1.8661390455645706</v>
      </c>
      <c r="AF112" s="63">
        <f>AF$4*投入係数表!AF112</f>
        <v>1.7981921141278445</v>
      </c>
      <c r="AG112" s="63">
        <f>AG$4*投入係数表!AG112</f>
        <v>1.9994367783722895</v>
      </c>
      <c r="AH112" s="63">
        <f>AH$4*投入係数表!AH112</f>
        <v>1.5981564657057814</v>
      </c>
      <c r="AI112" s="63">
        <f>AI$4*投入係数表!AI112</f>
        <v>1.5436438491963138</v>
      </c>
      <c r="AJ112" s="63">
        <f>AJ$4*投入係数表!AJ112</f>
        <v>1.4751411400473502</v>
      </c>
      <c r="AK112" s="63">
        <f>AK$4*投入係数表!AK112</f>
        <v>2.2085411471321694</v>
      </c>
      <c r="AL112" s="63">
        <f>AL$4*投入係数表!AL112</f>
        <v>1.8516744847977447</v>
      </c>
      <c r="AM112" s="63">
        <f>AM$4*投入係数表!AM112</f>
        <v>0.16586504740193167</v>
      </c>
      <c r="AN112" s="63">
        <f>AN$4*投入係数表!AN112</f>
        <v>0.6049888309754281</v>
      </c>
      <c r="AO112" s="63">
        <f>AO$4*投入係数表!AO112</f>
        <v>0.16641204714098648</v>
      </c>
      <c r="AP112" s="63">
        <f>AP$4*投入係数表!AP112</f>
        <v>0.57661496921738142</v>
      </c>
      <c r="AQ112" s="63">
        <f>AQ$4*投入係数表!AQ112</f>
        <v>0.79339251776834752</v>
      </c>
      <c r="AR112" s="63">
        <f>AR$4*投入係数表!AR112</f>
        <v>2.296635602590428</v>
      </c>
      <c r="AS112" s="63">
        <f>AS$4*投入係数表!AS112</f>
        <v>1.2793735211884028</v>
      </c>
      <c r="AT112" s="63">
        <f>AT$4*投入係数表!AT112</f>
        <v>1.571703039924039</v>
      </c>
      <c r="AU112" s="63">
        <f>AU$4*投入係数表!AU112</f>
        <v>1.1767622185077975</v>
      </c>
      <c r="AV112" s="63">
        <f>AV$4*投入係数表!AV112</f>
        <v>1.4651529459017165</v>
      </c>
      <c r="AW112" s="63">
        <f>AW$4*投入係数表!AW112</f>
        <v>0.95135115488760058</v>
      </c>
      <c r="AX112" s="63">
        <f>AX$4*投入係数表!AX112</f>
        <v>1.5666187395159359</v>
      </c>
      <c r="AY112" s="63">
        <f>AY$4*投入係数表!AY112</f>
        <v>1.4571409200163592</v>
      </c>
      <c r="AZ112" s="63">
        <f>AZ$4*投入係数表!AZ112</f>
        <v>1.2596141865180503</v>
      </c>
      <c r="BA112" s="63">
        <f>BA$4*投入係数表!BA112</f>
        <v>2.3273252924967252</v>
      </c>
      <c r="BB112" s="63">
        <f>BB$4*投入係数表!BB112</f>
        <v>1.5317080477487033</v>
      </c>
      <c r="BC112" s="63">
        <f>BC$4*投入係数表!BC112</f>
        <v>1.2482377693695392</v>
      </c>
      <c r="BD112" s="63">
        <f>BD$4*投入係数表!BD112</f>
        <v>4.2791119914170173</v>
      </c>
      <c r="BE112" s="63">
        <f>BE$4*投入係数表!BE112</f>
        <v>0</v>
      </c>
      <c r="BF112" s="63">
        <f>BF$4*投入係数表!BF112</f>
        <v>0.52970460564825073</v>
      </c>
      <c r="BG112" s="63">
        <f>BG$4*投入係数表!BG112</f>
        <v>0.70025909586547019</v>
      </c>
      <c r="BH112" s="63">
        <f>BH$4*投入係数表!BH112</f>
        <v>1.4870460343302523</v>
      </c>
      <c r="BI112" s="63">
        <f>BI$4*投入係数表!BI112</f>
        <v>1.1223229597719651</v>
      </c>
      <c r="BJ112" s="63">
        <f>BJ$4*投入係数表!BJ112</f>
        <v>2.2312519103184161</v>
      </c>
      <c r="BK112" s="63">
        <f>BK$4*投入係数表!BK112</f>
        <v>0.67666914357085262</v>
      </c>
      <c r="BL112" s="63">
        <f>BL$4*投入係数表!BL112</f>
        <v>2.4939695274180376</v>
      </c>
      <c r="BM112" s="63">
        <f>BM$4*投入係数表!BM112</f>
        <v>1.5070392328078803</v>
      </c>
      <c r="BN112" s="63">
        <f>BN$4*投入係数表!BN112</f>
        <v>2.1260784067868141</v>
      </c>
      <c r="BO112" s="63">
        <f>BO$4*投入係数表!BO112</f>
        <v>1.3229188338413946</v>
      </c>
      <c r="BP112" s="63">
        <f>BP$4*投入係数表!BP112</f>
        <v>0.77180704439077008</v>
      </c>
      <c r="BQ112" s="63">
        <f>BQ$4*投入係数表!BQ112</f>
        <v>1.1930389679562985</v>
      </c>
      <c r="BR112" s="63">
        <f>BR$4*投入係数表!BR112</f>
        <v>1.3652822151224706</v>
      </c>
      <c r="BS112" s="63">
        <f>BS$4*投入係数表!BS112</f>
        <v>2.5059571980936965</v>
      </c>
      <c r="BT112" s="63">
        <f>BT$4*投入係数表!BT112</f>
        <v>2.2317747201289935</v>
      </c>
      <c r="BU112" s="63">
        <f>BU$4*投入係数表!BU112</f>
        <v>3.0825874134202631</v>
      </c>
      <c r="BV112" s="63">
        <f>BV$4*投入係数表!BV112</f>
        <v>1.1318319040729685</v>
      </c>
      <c r="BW112" s="63">
        <f>BW$4*投入係数表!BW112</f>
        <v>1.0339332601891376</v>
      </c>
      <c r="BX112" s="63">
        <f>BX$4*投入係数表!BX112</f>
        <v>0</v>
      </c>
      <c r="BY112" s="63">
        <f>BY$4*投入係数表!BY112</f>
        <v>1.6870933320766528</v>
      </c>
      <c r="BZ112" s="63">
        <f>BZ$4*投入係数表!BZ112</f>
        <v>1.6523930253243453</v>
      </c>
      <c r="CA112" s="63">
        <f>CA$4*投入係数表!CA112</f>
        <v>3.7246728468031272</v>
      </c>
      <c r="CB112" s="63">
        <f>CB$4*投入係数表!CB112</f>
        <v>1.1139806498862892</v>
      </c>
      <c r="CC112" s="63">
        <f>CC$4*投入係数表!CC112</f>
        <v>3.365337028605365</v>
      </c>
      <c r="CD112" s="63">
        <f>CD$4*投入係数表!CD112</f>
        <v>1.6138844469164988</v>
      </c>
      <c r="CE112" s="63">
        <f>CE$4*投入係数表!CE112</f>
        <v>2.8989233488671058</v>
      </c>
      <c r="CF112" s="63">
        <f>CF$4*投入係数表!CF112</f>
        <v>3.1076749826749825</v>
      </c>
      <c r="CG112" s="63">
        <f>CG$4*投入係数表!CG112</f>
        <v>0.76981744821138609</v>
      </c>
      <c r="CH112" s="63">
        <f>CH$4*投入係数表!CH112</f>
        <v>2.4324210879785091</v>
      </c>
      <c r="CI112" s="63">
        <f>CI$4*投入係数表!CI112</f>
        <v>2.2634540711078754</v>
      </c>
      <c r="CJ112" s="63">
        <f>CJ$4*投入係数表!CJ112</f>
        <v>0.19311064718162838</v>
      </c>
      <c r="CK112" s="63">
        <f>CK$4*投入係数表!CK112</f>
        <v>4.0643797756462368</v>
      </c>
      <c r="CL112" s="63">
        <f>CL$4*投入係数表!CL112</f>
        <v>1.0516061737341376</v>
      </c>
      <c r="CM112" s="63">
        <f>CM$4*投入係数表!CM112</f>
        <v>0.55841887925642264</v>
      </c>
      <c r="CN112" s="63">
        <f>CN$4*投入係数表!CN112</f>
        <v>1.496560541262191</v>
      </c>
      <c r="CO112" s="63">
        <f>CO$4*投入係数表!CO112</f>
        <v>0.73913687153189189</v>
      </c>
      <c r="CP112" s="63">
        <f>CP$4*投入係数表!CP112</f>
        <v>1.9333186272965053</v>
      </c>
      <c r="CQ112" s="63">
        <f>CQ$4*投入係数表!CQ112</f>
        <v>2.0114990510221689</v>
      </c>
      <c r="CR112" s="63">
        <f>CR$4*投入係数表!CR112</f>
        <v>1.7191910183708776</v>
      </c>
      <c r="CS112" s="63">
        <f>CS$4*投入係数表!CS112</f>
        <v>3.78146549307619</v>
      </c>
      <c r="CT112" s="63">
        <f>CT$4*投入係数表!CT112</f>
        <v>0.69355878124732429</v>
      </c>
      <c r="CU112" s="63">
        <f>CU$4*投入係数表!CU112</f>
        <v>2.2851996145951152</v>
      </c>
      <c r="CV112" s="63">
        <f>CV$4*投入係数表!CV112</f>
        <v>1.0953515718492772</v>
      </c>
      <c r="CW112" s="63">
        <f>CW$4*投入係数表!CW112</f>
        <v>1.7506513397650625</v>
      </c>
      <c r="CX112" s="63">
        <f>CX$4*投入係数表!CX112</f>
        <v>2.2881719312378994</v>
      </c>
      <c r="CY112" s="63">
        <f>CY$4*投入係数表!CY112</f>
        <v>1.538896340138566</v>
      </c>
      <c r="CZ112" s="63">
        <f>CZ$4*投入係数表!CZ112</f>
        <v>4.4033789424532701</v>
      </c>
      <c r="DA112" s="63">
        <f>DA$4*投入係数表!DA112</f>
        <v>2.3839152033157172</v>
      </c>
      <c r="DB112" s="63">
        <f>DB$4*投入係数表!DB112</f>
        <v>2.3611125105376822</v>
      </c>
      <c r="DC112" s="63">
        <f>DC$4*投入係数表!DC112</f>
        <v>0</v>
      </c>
      <c r="DD112" s="63">
        <f>DD$4*投入係数表!DD112</f>
        <v>0.42137663853951074</v>
      </c>
      <c r="DE112" s="231">
        <f t="shared" ref="DE112:DE118" si="8">SUM(C112:DD112)</f>
        <v>165.76974489712092</v>
      </c>
    </row>
    <row r="113" spans="1:109" s="1" customFormat="1" ht="12">
      <c r="A113" s="50">
        <v>131</v>
      </c>
      <c r="B113" s="32" t="s">
        <v>49</v>
      </c>
      <c r="C113" s="63">
        <f>C$4*投入係数表!C113</f>
        <v>7.6500124285359181</v>
      </c>
      <c r="D113" s="63">
        <f>D$4*投入係数表!D113</f>
        <v>6.3312341960733791</v>
      </c>
      <c r="E113" s="63">
        <f>E$4*投入係数表!E113</f>
        <v>39.927533657774141</v>
      </c>
      <c r="F113" s="63">
        <f>F$4*投入係数表!F113</f>
        <v>27.278621711745092</v>
      </c>
      <c r="G113" s="63">
        <f>G$4*投入係数表!G113</f>
        <v>17.854260725424766</v>
      </c>
      <c r="H113" s="63">
        <f>H$4*投入係数表!H113</f>
        <v>0</v>
      </c>
      <c r="I113" s="63">
        <f>I$4*投入係数表!I113</f>
        <v>23.49962690544718</v>
      </c>
      <c r="J113" s="63">
        <f>J$4*投入係数表!J113</f>
        <v>15.585006360804501</v>
      </c>
      <c r="K113" s="63">
        <f>K$4*投入係数表!K113</f>
        <v>10.468733013637408</v>
      </c>
      <c r="L113" s="63">
        <f>L$4*投入係数表!L113</f>
        <v>5.251792346894705</v>
      </c>
      <c r="M113" s="63">
        <f>M$4*投入係数表!M113</f>
        <v>0</v>
      </c>
      <c r="N113" s="63">
        <f>N$4*投入係数表!N113</f>
        <v>20.728155339805827</v>
      </c>
      <c r="O113" s="63">
        <f>O$4*投入係数表!O113</f>
        <v>25.576379436708198</v>
      </c>
      <c r="P113" s="63">
        <f>P$4*投入係数表!P113</f>
        <v>16.573905334187067</v>
      </c>
      <c r="Q113" s="63">
        <f>Q$4*投入係数表!Q113</f>
        <v>27.088123846228584</v>
      </c>
      <c r="R113" s="63">
        <f>R$4*投入係数表!R113</f>
        <v>10.860234990351799</v>
      </c>
      <c r="S113" s="63">
        <f>S$4*投入係数表!S113</f>
        <v>23.017875920084123</v>
      </c>
      <c r="T113" s="63">
        <f>T$4*投入係数表!T113</f>
        <v>26.802571947448506</v>
      </c>
      <c r="U113" s="63">
        <f>U$4*投入係数表!U113</f>
        <v>7.9144449104307704</v>
      </c>
      <c r="V113" s="63">
        <f>V$4*投入係数表!V113</f>
        <v>12.428266929004755</v>
      </c>
      <c r="W113" s="63">
        <f>W$4*投入係数表!W113</f>
        <v>2.1249603552172536</v>
      </c>
      <c r="X113" s="63">
        <f>X$4*投入係数表!X113</f>
        <v>6.7945637538960506</v>
      </c>
      <c r="Y113" s="63">
        <f>Y$4*投入係数表!Y113</f>
        <v>7.9717932185002098</v>
      </c>
      <c r="Z113" s="63">
        <f>Z$4*投入係数表!Z113</f>
        <v>13.230417665395745</v>
      </c>
      <c r="AA113" s="63">
        <f>AA$4*投入係数表!AA113</f>
        <v>8.6284847761529342</v>
      </c>
      <c r="AB113" s="63">
        <f>AB$4*投入係数表!AB113</f>
        <v>12.604322104401335</v>
      </c>
      <c r="AC113" s="63">
        <f>AC$4*投入係数表!AC113</f>
        <v>0.92602800132289709</v>
      </c>
      <c r="AD113" s="63">
        <f>AD$4*投入係数表!AD113</f>
        <v>2.4610544476581926</v>
      </c>
      <c r="AE113" s="63">
        <f>AE$4*投入係数表!AE113</f>
        <v>22.357257194677072</v>
      </c>
      <c r="AF113" s="63">
        <f>AF$4*投入係数表!AF113</f>
        <v>27.090822434587331</v>
      </c>
      <c r="AG113" s="63">
        <f>AG$4*投入係数表!AG113</f>
        <v>24.1340467473951</v>
      </c>
      <c r="AH113" s="63">
        <f>AH$4*投入係数表!AH113</f>
        <v>22.478742812029914</v>
      </c>
      <c r="AI113" s="63">
        <f>AI$4*投入係数表!AI113</f>
        <v>20.049161920754223</v>
      </c>
      <c r="AJ113" s="63">
        <f>AJ$4*投入係数表!AJ113</f>
        <v>29.357129848843559</v>
      </c>
      <c r="AK113" s="63">
        <f>AK$4*投入係数表!AK113</f>
        <v>22.676122194513717</v>
      </c>
      <c r="AL113" s="63">
        <f>AL$4*投入係数表!AL113</f>
        <v>3.2776429996833687</v>
      </c>
      <c r="AM113" s="63">
        <f>AM$4*投入係数表!AM113</f>
        <v>3.0728292164730444</v>
      </c>
      <c r="AN113" s="63">
        <f>AN$4*投入係数表!AN113</f>
        <v>17.183544303797468</v>
      </c>
      <c r="AO113" s="63">
        <f>AO$4*投入係数表!AO113</f>
        <v>7.7940855521606291</v>
      </c>
      <c r="AP113" s="63">
        <f>AP$4*投入係数表!AP113</f>
        <v>5.8800087834156098</v>
      </c>
      <c r="AQ113" s="63">
        <f>AQ$4*投入係数表!AQ113</f>
        <v>15.283382364426856</v>
      </c>
      <c r="AR113" s="63">
        <f>AR$4*投入係数表!AR113</f>
        <v>22.933185910598642</v>
      </c>
      <c r="AS113" s="63">
        <f>AS$4*投入係数表!AS113</f>
        <v>29.837264782254458</v>
      </c>
      <c r="AT113" s="63">
        <f>AT$4*投入係数表!AT113</f>
        <v>19.753386347788673</v>
      </c>
      <c r="AU113" s="63">
        <f>AU$4*投入係数表!AU113</f>
        <v>20.785566100352021</v>
      </c>
      <c r="AV113" s="63">
        <f>AV$4*投入係数表!AV113</f>
        <v>19.290112247208775</v>
      </c>
      <c r="AW113" s="63">
        <f>AW$4*投入係数表!AW113</f>
        <v>15.897650244425462</v>
      </c>
      <c r="AX113" s="63">
        <f>AX$4*投入係数表!AX113</f>
        <v>27.742830897036502</v>
      </c>
      <c r="AY113" s="63">
        <f>AY$4*投入係数表!AY113</f>
        <v>20.720926621335821</v>
      </c>
      <c r="AZ113" s="63">
        <f>AZ$4*投入係数表!AZ113</f>
        <v>17.269854215516361</v>
      </c>
      <c r="BA113" s="63">
        <f>BA$4*投入係数表!BA113</f>
        <v>21.012784026742555</v>
      </c>
      <c r="BB113" s="63">
        <f>BB$4*投入係数表!BB113</f>
        <v>18.883254372253376</v>
      </c>
      <c r="BC113" s="63">
        <f>BC$4*投入係数表!BC113</f>
        <v>19.747695709370138</v>
      </c>
      <c r="BD113" s="63">
        <f>BD$4*投入係数表!BD113</f>
        <v>10.3045308244615</v>
      </c>
      <c r="BE113" s="63">
        <f>BE$4*投入係数表!BE113</f>
        <v>0</v>
      </c>
      <c r="BF113" s="63">
        <f>BF$4*投入係数表!BF113</f>
        <v>15.647729050878301</v>
      </c>
      <c r="BG113" s="63">
        <f>BG$4*投入係数表!BG113</f>
        <v>15.614110554238403</v>
      </c>
      <c r="BH113" s="63">
        <f>BH$4*投入係数表!BH113</f>
        <v>17.908649223787609</v>
      </c>
      <c r="BI113" s="63">
        <f>BI$4*投入係数表!BI113</f>
        <v>21.262093871267947</v>
      </c>
      <c r="BJ113" s="63">
        <f>BJ$4*投入係数表!BJ113</f>
        <v>25.4647692335353</v>
      </c>
      <c r="BK113" s="63">
        <f>BK$4*投入係数表!BK113</f>
        <v>23.621760920775955</v>
      </c>
      <c r="BL113" s="63">
        <f>BL$4*投入係数表!BL113</f>
        <v>33.425691922426452</v>
      </c>
      <c r="BM113" s="63">
        <f>BM$4*投入係数表!BM113</f>
        <v>33.408015074222156</v>
      </c>
      <c r="BN113" s="63">
        <f>BN$4*投入係数表!BN113</f>
        <v>33.790028349750905</v>
      </c>
      <c r="BO113" s="63">
        <f>BO$4*投入係数表!BO113</f>
        <v>43.362791833633345</v>
      </c>
      <c r="BP113" s="63">
        <f>BP$4*投入係数表!BP113</f>
        <v>6.3920040944126395</v>
      </c>
      <c r="BQ113" s="63">
        <f>BQ$4*投入係数表!BQ113</f>
        <v>8.7612114909658132</v>
      </c>
      <c r="BR113" s="63">
        <f>BR$4*投入係数表!BR113</f>
        <v>13.654952076677315</v>
      </c>
      <c r="BS113" s="63">
        <f>BS$4*投入係数表!BS113</f>
        <v>48.251618559482061</v>
      </c>
      <c r="BT113" s="63">
        <f>BT$4*投入係数表!BT113</f>
        <v>40.252218378442244</v>
      </c>
      <c r="BU113" s="63">
        <f>BU$4*投入係数表!BU113</f>
        <v>31.439227022235531</v>
      </c>
      <c r="BV113" s="63">
        <f>BV$4*投入係数表!BV113</f>
        <v>16.54734516722516</v>
      </c>
      <c r="BW113" s="63">
        <f>BW$4*投入係数表!BW113</f>
        <v>15.643731299478208</v>
      </c>
      <c r="BX113" s="63">
        <f>BX$4*投入係数表!BX113</f>
        <v>0</v>
      </c>
      <c r="BY113" s="63">
        <f>BY$4*投入係数表!BY113</f>
        <v>23.672491155551217</v>
      </c>
      <c r="BZ113" s="63">
        <f>BZ$4*投入係数表!BZ113</f>
        <v>52.56382103271514</v>
      </c>
      <c r="CA113" s="63">
        <f>CA$4*投入係数表!CA113</f>
        <v>20.063045687384641</v>
      </c>
      <c r="CB113" s="63">
        <f>CB$4*投入係数表!CB113</f>
        <v>11.394210384304051</v>
      </c>
      <c r="CC113" s="63">
        <f>CC$4*投入係数表!CC113</f>
        <v>31.928635058893395</v>
      </c>
      <c r="CD113" s="63">
        <f>CD$4*投入係数表!CD113</f>
        <v>22.778627546408956</v>
      </c>
      <c r="CE113" s="63">
        <f>CE$4*投入係数表!CE113</f>
        <v>24.115232349203104</v>
      </c>
      <c r="CF113" s="63">
        <f>CF$4*投入係数表!CF113</f>
        <v>66.341822591822591</v>
      </c>
      <c r="CG113" s="63">
        <f>CG$4*投入係数表!CG113</f>
        <v>5.5456871524873295</v>
      </c>
      <c r="CH113" s="63">
        <f>CH$4*投入係数表!CH113</f>
        <v>17.064724647414373</v>
      </c>
      <c r="CI113" s="63">
        <f>CI$4*投入係数表!CI113</f>
        <v>35.958924887756339</v>
      </c>
      <c r="CJ113" s="63">
        <f>CJ$4*投入係数表!CJ113</f>
        <v>16.351774530271399</v>
      </c>
      <c r="CK113" s="63">
        <f>CK$4*投入係数表!CK113</f>
        <v>25.088603479109089</v>
      </c>
      <c r="CL113" s="63">
        <f>CL$4*投入係数表!CL113</f>
        <v>35.1753812215997</v>
      </c>
      <c r="CM113" s="63">
        <f>CM$4*投入係数表!CM113</f>
        <v>62.498856085671392</v>
      </c>
      <c r="CN113" s="63">
        <f>CN$4*投入係数表!CN113</f>
        <v>38.971952571674244</v>
      </c>
      <c r="CO113" s="63">
        <f>CO$4*投入係数表!CO113</f>
        <v>44.736942435160891</v>
      </c>
      <c r="CP113" s="63">
        <f>CP$4*投入係数表!CP113</f>
        <v>54.309394006239565</v>
      </c>
      <c r="CQ113" s="63">
        <f>CQ$4*投入係数表!CQ113</f>
        <v>63.922701442112349</v>
      </c>
      <c r="CR113" s="63">
        <f>CR$4*投入係数表!CR113</f>
        <v>63.59209134778132</v>
      </c>
      <c r="CS113" s="63">
        <f>CS$4*投入係数表!CS113</f>
        <v>49.922072097325781</v>
      </c>
      <c r="CT113" s="63">
        <f>CT$4*投入係数表!CT113</f>
        <v>12.42096629547677</v>
      </c>
      <c r="CU113" s="63">
        <f>CU$4*投入係数表!CU113</f>
        <v>13.935319006325667</v>
      </c>
      <c r="CV113" s="63">
        <f>CV$4*投入係数表!CV113</f>
        <v>21.918686327356735</v>
      </c>
      <c r="CW113" s="63">
        <f>CW$4*投入係数表!CW113</f>
        <v>45.187136898721242</v>
      </c>
      <c r="CX113" s="63">
        <f>CX$4*投入係数表!CX113</f>
        <v>24.524975853570858</v>
      </c>
      <c r="CY113" s="63">
        <f>CY$4*投入係数表!CY113</f>
        <v>27.991168499347356</v>
      </c>
      <c r="CZ113" s="63">
        <f>CZ$4*投入係数表!CZ113</f>
        <v>27.132002320546743</v>
      </c>
      <c r="DA113" s="63">
        <f>DA$4*投入係数表!DA113</f>
        <v>24.597186003391077</v>
      </c>
      <c r="DB113" s="63">
        <f>DB$4*投入係数表!DB113</f>
        <v>30.168166292180114</v>
      </c>
      <c r="DC113" s="63">
        <f>DC$4*投入係数表!DC113</f>
        <v>0</v>
      </c>
      <c r="DD113" s="63">
        <f>DD$4*投入係数表!DD113</f>
        <v>1.2662527198429125</v>
      </c>
      <c r="DE113" s="231">
        <f t="shared" si="8"/>
        <v>2303.979023046315</v>
      </c>
    </row>
    <row r="114" spans="1:109" s="1" customFormat="1" ht="12">
      <c r="A114" s="50">
        <v>132</v>
      </c>
      <c r="B114" s="32" t="s">
        <v>50</v>
      </c>
      <c r="C114" s="63">
        <f>C$4*投入係数表!C114</f>
        <v>31.778274919214518</v>
      </c>
      <c r="D114" s="63">
        <f>D$4*投入係数表!D114</f>
        <v>4.7915089629402958</v>
      </c>
      <c r="E114" s="63">
        <f>E$4*投入係数表!E114</f>
        <v>12.76686440979006</v>
      </c>
      <c r="F114" s="63">
        <f>F$4*投入係数表!F114</f>
        <v>42.302704705446459</v>
      </c>
      <c r="G114" s="63">
        <f>G$4*投入係数表!G114</f>
        <v>14.757137560252131</v>
      </c>
      <c r="H114" s="63">
        <f>H$4*投入係数表!H114</f>
        <v>0</v>
      </c>
      <c r="I114" s="63">
        <f>I$4*投入係数表!I114</f>
        <v>3.0700351774864085</v>
      </c>
      <c r="J114" s="63">
        <f>J$4*投入係数表!J114</f>
        <v>7.6918497581858967</v>
      </c>
      <c r="K114" s="63">
        <f>K$4*投入係数表!K114</f>
        <v>10.447896408856463</v>
      </c>
      <c r="L114" s="63">
        <f>L$4*投入係数表!L114</f>
        <v>8.5669862658719875</v>
      </c>
      <c r="M114" s="63">
        <f>M$4*投入係数表!M114</f>
        <v>0</v>
      </c>
      <c r="N114" s="63">
        <f>N$4*投入係数表!N114</f>
        <v>-2.7305825242718447</v>
      </c>
      <c r="O114" s="63">
        <f>O$4*投入係数表!O114</f>
        <v>-1.2375667469374934</v>
      </c>
      <c r="P114" s="63">
        <f>P$4*投入係数表!P114</f>
        <v>14.049647835295275</v>
      </c>
      <c r="Q114" s="63">
        <f>Q$4*投入係数表!Q114</f>
        <v>4.3592317906532365</v>
      </c>
      <c r="R114" s="63">
        <f>R$4*投入係数表!R114</f>
        <v>3.7954169327647418</v>
      </c>
      <c r="S114" s="63">
        <f>S$4*投入係数表!S114</f>
        <v>9.0491212257773768</v>
      </c>
      <c r="T114" s="63">
        <f>T$4*投入係数表!T114</f>
        <v>9.5368204054253045</v>
      </c>
      <c r="U114" s="63">
        <f>U$4*投入係数表!U114</f>
        <v>6.6562818285303456</v>
      </c>
      <c r="V114" s="63">
        <f>V$4*投入係数表!V114</f>
        <v>7.012989378951012</v>
      </c>
      <c r="W114" s="63">
        <f>W$4*投入係数表!W114</f>
        <v>1.5857913098636218</v>
      </c>
      <c r="X114" s="63">
        <f>X$4*投入係数表!X114</f>
        <v>1.7994361419613036</v>
      </c>
      <c r="Y114" s="63">
        <f>Y$4*投入係数表!Y114</f>
        <v>2.8278424268476159</v>
      </c>
      <c r="Z114" s="63">
        <f>Z$4*投入係数表!Z114</f>
        <v>3.2029707274059538</v>
      </c>
      <c r="AA114" s="63">
        <f>AA$4*投入係数表!AA114</f>
        <v>13.489093730035592</v>
      </c>
      <c r="AB114" s="63">
        <f>AB$4*投入係数表!AB114</f>
        <v>6.491574999669866</v>
      </c>
      <c r="AC114" s="63">
        <f>AC$4*投入係数表!AC114</f>
        <v>3.8033292911476133</v>
      </c>
      <c r="AD114" s="63">
        <f>AD$4*投入係数表!AD114</f>
        <v>0.6380981377175623</v>
      </c>
      <c r="AE114" s="63">
        <f>AE$4*投入係数表!AE114</f>
        <v>-0.72731103309769007</v>
      </c>
      <c r="AF114" s="63">
        <f>AF$4*投入係数表!AF114</f>
        <v>3.1545104248289455</v>
      </c>
      <c r="AG114" s="63">
        <f>AG$4*投入係数表!AG114</f>
        <v>7.3057891137305386</v>
      </c>
      <c r="AH114" s="63">
        <f>AH$4*投入係数表!AH114</f>
        <v>9.1611278845230597</v>
      </c>
      <c r="AI114" s="63">
        <f>AI$4*投入係数表!AI114</f>
        <v>9.4055049212498876</v>
      </c>
      <c r="AJ114" s="63">
        <f>AJ$4*投入係数表!AJ114</f>
        <v>1.4387179020214897</v>
      </c>
      <c r="AK114" s="63">
        <f>AK$4*投入係数表!AK114</f>
        <v>11.887468827930174</v>
      </c>
      <c r="AL114" s="63">
        <f>AL$4*投入係数表!AL114</f>
        <v>10.751273005080753</v>
      </c>
      <c r="AM114" s="63">
        <f>AM$4*投入係数表!AM114</f>
        <v>5.9867765265115249</v>
      </c>
      <c r="AN114" s="63">
        <f>AN$4*投入係数表!AN114</f>
        <v>15.967982129560685</v>
      </c>
      <c r="AO114" s="63">
        <f>AO$4*投入係数表!AO114</f>
        <v>6.543539938891314</v>
      </c>
      <c r="AP114" s="63">
        <f>AP$4*投入係数表!AP114</f>
        <v>18.671264405208241</v>
      </c>
      <c r="AQ114" s="63">
        <f>AQ$4*投入係数表!AQ114</f>
        <v>2.1575850667777461</v>
      </c>
      <c r="AR114" s="63">
        <f>AR$4*投入係数表!AR114</f>
        <v>4.1699573527088925</v>
      </c>
      <c r="AS114" s="63">
        <f>AS$4*投入係数表!AS114</f>
        <v>2.6849650165197052</v>
      </c>
      <c r="AT114" s="63">
        <f>AT$4*投入係数表!AT114</f>
        <v>10.818880465261191</v>
      </c>
      <c r="AU114" s="63">
        <f>AU$4*投入係数表!AU114</f>
        <v>10.821949702363371</v>
      </c>
      <c r="AV114" s="63">
        <f>AV$4*投入係数表!AV114</f>
        <v>2.3145912825749777</v>
      </c>
      <c r="AW114" s="63">
        <f>AW$4*投入係数表!AW114</f>
        <v>-1.7268795318661747</v>
      </c>
      <c r="AX114" s="63">
        <f>AX$4*投入係数表!AX114</f>
        <v>-9.5734483584950869</v>
      </c>
      <c r="AY114" s="63">
        <f>AY$4*投入係数表!AY114</f>
        <v>-4.0659972749004334</v>
      </c>
      <c r="AZ114" s="63">
        <f>AZ$4*投入係数表!AZ114</f>
        <v>-4.8957306781753713</v>
      </c>
      <c r="BA114" s="63">
        <f>BA$4*投入係数表!BA114</f>
        <v>-1.7644667299092018</v>
      </c>
      <c r="BB114" s="63">
        <f>BB$4*投入係数表!BB114</f>
        <v>2.3640005121799779</v>
      </c>
      <c r="BC114" s="63">
        <f>BC$4*投入係数表!BC114</f>
        <v>-4.5110961610153879</v>
      </c>
      <c r="BD114" s="63">
        <f>BD$4*投入係数表!BD114</f>
        <v>-7.1634893125361057</v>
      </c>
      <c r="BE114" s="63">
        <f>BE$4*投入係数表!BE114</f>
        <v>0</v>
      </c>
      <c r="BF114" s="63">
        <f>BF$4*投入係数表!BF114</f>
        <v>-0.52738642356663901</v>
      </c>
      <c r="BG114" s="63">
        <f>BG$4*投入係数表!BG114</f>
        <v>0.23475352547109099</v>
      </c>
      <c r="BH114" s="63">
        <f>BH$4*投入係数表!BH114</f>
        <v>3.6804389349673747</v>
      </c>
      <c r="BI114" s="63">
        <f>BI$4*投入係数表!BI114</f>
        <v>2.6426535402192552</v>
      </c>
      <c r="BJ114" s="63">
        <f>BJ$4*投入係数表!BJ114</f>
        <v>-0.33531706790844856</v>
      </c>
      <c r="BK114" s="63">
        <f>BK$4*投入係数表!BK114</f>
        <v>-0.41264169736446854</v>
      </c>
      <c r="BL114" s="63">
        <f>BL$4*投入係数表!BL114</f>
        <v>3.0805264631326246</v>
      </c>
      <c r="BM114" s="63">
        <f>BM$4*投入係数表!BM114</f>
        <v>3.425402515434226</v>
      </c>
      <c r="BN114" s="63">
        <f>BN$4*投入係数表!BN114</f>
        <v>1.3740607424760005</v>
      </c>
      <c r="BO114" s="63">
        <f>BO$4*投入係数表!BO114</f>
        <v>1.9267125580049025</v>
      </c>
      <c r="BP114" s="63">
        <f>BP$4*投入係数表!BP114</f>
        <v>4.672530364969683</v>
      </c>
      <c r="BQ114" s="63">
        <f>BQ$4*投入係数表!BQ114</f>
        <v>3.5410715474631678</v>
      </c>
      <c r="BR114" s="63">
        <f>BR$4*投入係数表!BR114</f>
        <v>12.646432374866878</v>
      </c>
      <c r="BS114" s="63">
        <f>BS$4*投入係数表!BS114</f>
        <v>3.5366648682672421</v>
      </c>
      <c r="BT114" s="63">
        <f>BT$4*投入係数表!BT114</f>
        <v>12.969195510943768</v>
      </c>
      <c r="BU114" s="63">
        <f>BU$4*投入係数表!BU114</f>
        <v>25.122798182229612</v>
      </c>
      <c r="BV114" s="63">
        <f>BV$4*投入係数表!BV114</f>
        <v>18.08762591439346</v>
      </c>
      <c r="BW114" s="63">
        <f>BW$4*投入係数表!BW114</f>
        <v>26.23420981616119</v>
      </c>
      <c r="BX114" s="63">
        <f>BX$4*投入係数表!BX114</f>
        <v>49.31000421599316</v>
      </c>
      <c r="BY114" s="63">
        <f>BY$4*投入係数表!BY114</f>
        <v>4.3382399967685368</v>
      </c>
      <c r="BZ114" s="63">
        <f>BZ$4*投入係数表!BZ114</f>
        <v>4.4813910312289966</v>
      </c>
      <c r="CA114" s="63">
        <f>CA$4*投入係数表!CA114</f>
        <v>4.2398224766171015</v>
      </c>
      <c r="CB114" s="63">
        <f>CB$4*投入係数表!CB114</f>
        <v>0.21971244651736499</v>
      </c>
      <c r="CC114" s="63">
        <f>CC$4*投入係数表!CC114</f>
        <v>5.6146689102246858</v>
      </c>
      <c r="CD114" s="63">
        <f>CD$4*投入係数表!CD114</f>
        <v>5.2892303413752346</v>
      </c>
      <c r="CE114" s="63">
        <f>CE$4*投入係数表!CE114</f>
        <v>23.535272376667201</v>
      </c>
      <c r="CF114" s="63">
        <f>CF$4*投入係数表!CF114</f>
        <v>0.43095980595980593</v>
      </c>
      <c r="CG114" s="63">
        <f>CG$4*投入係数表!CG114</f>
        <v>23.744525906608278</v>
      </c>
      <c r="CH114" s="63">
        <f>CH$4*投入係数表!CH114</f>
        <v>14.168485560779045</v>
      </c>
      <c r="CI114" s="63">
        <f>CI$4*投入係数表!CI114</f>
        <v>9.4182289770658905</v>
      </c>
      <c r="CJ114" s="63">
        <f>CJ$4*投入係数表!CJ114</f>
        <v>20.579331941544883</v>
      </c>
      <c r="CK114" s="63">
        <f>CK$4*投入係数表!CK114</f>
        <v>9.7935295073971709</v>
      </c>
      <c r="CL114" s="63">
        <f>CL$4*投入係数表!CL114</f>
        <v>0</v>
      </c>
      <c r="CM114" s="63">
        <f>CM$4*投入係数表!CM114</f>
        <v>0.26963357947539385</v>
      </c>
      <c r="CN114" s="63">
        <f>CN$4*投入係数表!CN114</f>
        <v>4.2560473378136807</v>
      </c>
      <c r="CO114" s="63">
        <f>CO$4*投入係数表!CO114</f>
        <v>4.1841841147959569</v>
      </c>
      <c r="CP114" s="63">
        <f>CP$4*投入係数表!CP114</f>
        <v>2.8030756625594804</v>
      </c>
      <c r="CQ114" s="63">
        <f>CQ$4*投入係数表!CQ114</f>
        <v>1.4679935658746459</v>
      </c>
      <c r="CR114" s="63">
        <f>CR$4*投入係数表!CR114</f>
        <v>3.0781550213498123</v>
      </c>
      <c r="CS114" s="63">
        <f>CS$4*投入係数表!CS114</f>
        <v>-0.57408757077983963</v>
      </c>
      <c r="CT114" s="63">
        <f>CT$4*投入係数表!CT114</f>
        <v>10.152817272723176</v>
      </c>
      <c r="CU114" s="63">
        <f>CU$4*投入係数表!CU114</f>
        <v>2.5051317498219596</v>
      </c>
      <c r="CV114" s="63">
        <f>CV$4*投入係数表!CV114</f>
        <v>4.2203190526239105</v>
      </c>
      <c r="CW114" s="63">
        <f>CW$4*投入係数表!CW114</f>
        <v>11.005165197972479</v>
      </c>
      <c r="CX114" s="63">
        <f>CX$4*投入係数表!CX114</f>
        <v>5.1346352914679736</v>
      </c>
      <c r="CY114" s="63">
        <f>CY$4*投入係数表!CY114</f>
        <v>3.1322748383913792</v>
      </c>
      <c r="CZ114" s="63">
        <f>CZ$4*投入係数表!CZ114</f>
        <v>19.386470080511653</v>
      </c>
      <c r="DA114" s="63">
        <f>DA$4*投入係数表!DA114</f>
        <v>19.501898803208633</v>
      </c>
      <c r="DB114" s="63">
        <f>DB$4*投入係数表!DB114</f>
        <v>14.876688128272558</v>
      </c>
      <c r="DC114" s="63">
        <f>DC$4*投入係数表!DC114</f>
        <v>0</v>
      </c>
      <c r="DD114" s="63">
        <f>DD$4*投入係数表!DD114</f>
        <v>35.371225388738523</v>
      </c>
      <c r="DE114" s="231">
        <f t="shared" si="8"/>
        <v>759.51498313653781</v>
      </c>
    </row>
    <row r="115" spans="1:109" s="1" customFormat="1" ht="12">
      <c r="A115" s="50">
        <v>133</v>
      </c>
      <c r="B115" s="32" t="s">
        <v>51</v>
      </c>
      <c r="C115" s="63">
        <f>C$4*投入係数表!C115</f>
        <v>21.905045985582898</v>
      </c>
      <c r="D115" s="63">
        <f>D$4*投入係数表!D115</f>
        <v>10.578363317173736</v>
      </c>
      <c r="E115" s="63">
        <f>E$4*投入係数表!E115</f>
        <v>6.9127206848779794</v>
      </c>
      <c r="F115" s="63">
        <f>F$4*投入係数表!F115</f>
        <v>6.6413486476472769</v>
      </c>
      <c r="G115" s="63">
        <f>G$4*投入係数表!G115</f>
        <v>13.961046042443673</v>
      </c>
      <c r="H115" s="63">
        <f>H$4*投入係数表!H115</f>
        <v>0</v>
      </c>
      <c r="I115" s="63">
        <f>I$4*投入係数表!I115</f>
        <v>7.3926020680098068</v>
      </c>
      <c r="J115" s="63">
        <f>J$4*投入係数表!J115</f>
        <v>5.243942999944351</v>
      </c>
      <c r="K115" s="63">
        <f>K$4*投入係数表!K115</f>
        <v>6.8114559049126067</v>
      </c>
      <c r="L115" s="63">
        <f>L$4*投入係数表!L115</f>
        <v>2.3874924419106849</v>
      </c>
      <c r="M115" s="63">
        <f>M$4*投入係数表!M115</f>
        <v>0</v>
      </c>
      <c r="N115" s="63">
        <f>N$4*投入係数表!N115</f>
        <v>15.166868932038835</v>
      </c>
      <c r="O115" s="63">
        <f>O$4*投入係数表!O115</f>
        <v>8.0054444560778979</v>
      </c>
      <c r="P115" s="63">
        <f>P$4*投入係数表!P115</f>
        <v>7.6244889917746139</v>
      </c>
      <c r="Q115" s="63">
        <f>Q$4*投入係数表!Q115</f>
        <v>4.7122453606244132</v>
      </c>
      <c r="R115" s="63">
        <f>R$4*投入係数表!R115</f>
        <v>4.1950790740473689</v>
      </c>
      <c r="S115" s="63">
        <f>S$4*投入係数表!S115</f>
        <v>6.5187021180712028</v>
      </c>
      <c r="T115" s="63">
        <f>T$4*投入係数表!T115</f>
        <v>11.442057557958803</v>
      </c>
      <c r="U115" s="63">
        <f>U$4*投入係数表!U115</f>
        <v>9.7178119944880468</v>
      </c>
      <c r="V115" s="63">
        <f>V$4*投入係数表!V115</f>
        <v>13.266291377457144</v>
      </c>
      <c r="W115" s="63">
        <f>W$4*投入係数表!W115</f>
        <v>6.2004440215667618</v>
      </c>
      <c r="X115" s="63">
        <f>X$4*投入係数表!X115</f>
        <v>12.422357938273167</v>
      </c>
      <c r="Y115" s="63">
        <f>Y$4*投入係数表!Y115</f>
        <v>12.970411536532694</v>
      </c>
      <c r="Z115" s="63">
        <f>Z$4*投入係数表!Z115</f>
        <v>11.479278182789155</v>
      </c>
      <c r="AA115" s="63">
        <f>AA$4*投入係数表!AA115</f>
        <v>26.250166735701097</v>
      </c>
      <c r="AB115" s="63">
        <f>AB$4*投入係数表!AB115</f>
        <v>9.5472882855520478</v>
      </c>
      <c r="AC115" s="63">
        <f>AC$4*投入係数表!AC115</f>
        <v>2.2930217175614596</v>
      </c>
      <c r="AD115" s="63">
        <f>AD$4*投入係数表!AD115</f>
        <v>7.0431826254630332</v>
      </c>
      <c r="AE115" s="63">
        <f>AE$4*投入係数表!AE115</f>
        <v>8.3940761707165699</v>
      </c>
      <c r="AF115" s="63">
        <f>AF$4*投入係数表!AF115</f>
        <v>14.474396361609488</v>
      </c>
      <c r="AG115" s="63">
        <f>AG$4*投入係数表!AG115</f>
        <v>4.147724986925212</v>
      </c>
      <c r="AH115" s="63">
        <f>AH$4*投入係数表!AH115</f>
        <v>13.906521715937822</v>
      </c>
      <c r="AI115" s="63">
        <f>AI$4*投入係数表!AI115</f>
        <v>10.85001567921341</v>
      </c>
      <c r="AJ115" s="63">
        <f>AJ$4*投入係数表!AJ115</f>
        <v>12.802768166089965</v>
      </c>
      <c r="AK115" s="63">
        <f>AK$4*投入係数表!AK115</f>
        <v>9.7552992518703245</v>
      </c>
      <c r="AL115" s="63">
        <f>AL$4*投入係数表!AL115</f>
        <v>8.8559912650273187</v>
      </c>
      <c r="AM115" s="63">
        <f>AM$4*投入係数表!AM115</f>
        <v>1.5886336712225997</v>
      </c>
      <c r="AN115" s="63">
        <f>AN$4*投入係数表!AN115</f>
        <v>4.8976172747580042</v>
      </c>
      <c r="AO115" s="63">
        <f>AO$4*投入係数表!AO115</f>
        <v>1.715953731994762</v>
      </c>
      <c r="AP115" s="63">
        <f>AP$4*投入係数表!AP115</f>
        <v>3.7191258874909523</v>
      </c>
      <c r="AQ115" s="63">
        <f>AQ$4*投入係数表!AQ115</f>
        <v>3.010856265132384</v>
      </c>
      <c r="AR115" s="63">
        <f>AR$4*投入係数表!AR115</f>
        <v>6.7485389353972511</v>
      </c>
      <c r="AS115" s="63">
        <f>AS$4*投入係数表!AS115</f>
        <v>8.6988802550931688</v>
      </c>
      <c r="AT115" s="63">
        <f>AT$4*投入係数表!AT115</f>
        <v>10.684427992819311</v>
      </c>
      <c r="AU115" s="63">
        <f>AU$4*投入係数表!AU115</f>
        <v>9.9308352474976864</v>
      </c>
      <c r="AV115" s="63">
        <f>AV$4*投入係数表!AV115</f>
        <v>13.285933420783893</v>
      </c>
      <c r="AW115" s="63">
        <f>AW$4*投入係数表!AW115</f>
        <v>20.275501117633162</v>
      </c>
      <c r="AX115" s="63">
        <f>AX$4*投入係数表!AX115</f>
        <v>15.191908299384934</v>
      </c>
      <c r="AY115" s="63">
        <f>AY$4*投入係数表!AY115</f>
        <v>16.56558719771844</v>
      </c>
      <c r="AZ115" s="63">
        <f>AZ$4*投入係数表!AZ115</f>
        <v>19.060726543650389</v>
      </c>
      <c r="BA115" s="63">
        <f>BA$4*投入係数表!BA115</f>
        <v>18.236436734878257</v>
      </c>
      <c r="BB115" s="63">
        <f>BB$4*投入係数表!BB115</f>
        <v>13.248791424367687</v>
      </c>
      <c r="BC115" s="63">
        <f>BC$4*投入係数表!BC115</f>
        <v>18.469248272049843</v>
      </c>
      <c r="BD115" s="63">
        <f>BD$4*投入係数表!BD115</f>
        <v>23.78641577948337</v>
      </c>
      <c r="BE115" s="63">
        <f>BE$4*投入係数表!BE115</f>
        <v>0</v>
      </c>
      <c r="BF115" s="63">
        <f>BF$4*投入係数表!BF115</f>
        <v>8.8722623718479969</v>
      </c>
      <c r="BG115" s="63">
        <f>BG$4*投入係数表!BG115</f>
        <v>9.0516824558419948</v>
      </c>
      <c r="BH115" s="63">
        <f>BH$4*投入係数表!BH115</f>
        <v>12.706231492045585</v>
      </c>
      <c r="BI115" s="63">
        <f>BI$4*投入係数表!BI115</f>
        <v>8.32772415730666</v>
      </c>
      <c r="BJ115" s="63">
        <f>BJ$4*投入係数表!BJ115</f>
        <v>11.263686869594922</v>
      </c>
      <c r="BK115" s="63">
        <f>BK$4*投入係数表!BK115</f>
        <v>2.0790185135412877</v>
      </c>
      <c r="BL115" s="63">
        <f>BL$4*投入係数表!BL115</f>
        <v>2.7655804785261489</v>
      </c>
      <c r="BM115" s="63">
        <f>BM$4*投入係数表!BM115</f>
        <v>2.5142852765905293</v>
      </c>
      <c r="BN115" s="63">
        <f>BN$4*投入係数表!BN115</f>
        <v>7.5158951273292214</v>
      </c>
      <c r="BO115" s="63">
        <f>BO$4*投入係数表!BO115</f>
        <v>3.7806080451556299</v>
      </c>
      <c r="BP115" s="63">
        <f>BP$4*投入係数表!BP115</f>
        <v>17.35417823778635</v>
      </c>
      <c r="BQ115" s="63">
        <f>BQ$4*投入係数表!BQ115</f>
        <v>15.727950338128105</v>
      </c>
      <c r="BR115" s="63">
        <f>BR$4*投入係数表!BR115</f>
        <v>18.421192758253461</v>
      </c>
      <c r="BS115" s="63">
        <f>BS$4*投入係数表!BS115</f>
        <v>5.0405763870155562</v>
      </c>
      <c r="BT115" s="63">
        <f>BT$4*投入係数表!BT115</f>
        <v>8.9997619597833651</v>
      </c>
      <c r="BU115" s="63">
        <f>BU$4*投入係数表!BU115</f>
        <v>7.3964743693354178</v>
      </c>
      <c r="BV115" s="63">
        <f>BV$4*投入係数表!BV115</f>
        <v>28.374234687827176</v>
      </c>
      <c r="BW115" s="63">
        <f>BW$4*投入係数表!BW115</f>
        <v>27.534850188999609</v>
      </c>
      <c r="BX115" s="63">
        <f>BX$4*投入係数表!BX115</f>
        <v>36.64033847336276</v>
      </c>
      <c r="BY115" s="63">
        <f>BY$4*投入係数表!BY115</f>
        <v>33.748598857542945</v>
      </c>
      <c r="BZ115" s="63">
        <f>BZ$4*投入係数表!BZ115</f>
        <v>8.3327233486605845</v>
      </c>
      <c r="CA115" s="63">
        <f>CA$4*投入係数表!CA115</f>
        <v>12.73771749725212</v>
      </c>
      <c r="CB115" s="63">
        <f>CB$4*投入係数表!CB115</f>
        <v>13.918976217091316</v>
      </c>
      <c r="CC115" s="63">
        <f>CC$4*投入係数表!CC115</f>
        <v>16.87617539344749</v>
      </c>
      <c r="CD115" s="63">
        <f>CD$4*投入係数表!CD115</f>
        <v>21.975596189946465</v>
      </c>
      <c r="CE115" s="63">
        <f>CE$4*投入係数表!CE115</f>
        <v>9.1624910522548308</v>
      </c>
      <c r="CF115" s="63">
        <f>CF$4*投入係数表!CF115</f>
        <v>6.0897435897435894</v>
      </c>
      <c r="CG115" s="63">
        <f>CG$4*投入係数表!CG115</f>
        <v>20.002214240023619</v>
      </c>
      <c r="CH115" s="63">
        <f>CH$4*投入係数表!CH115</f>
        <v>6.5774009402283413</v>
      </c>
      <c r="CI115" s="63">
        <f>CI$4*投入係数表!CI115</f>
        <v>8.765623103992235</v>
      </c>
      <c r="CJ115" s="63">
        <f>CJ$4*投入係数表!CJ115</f>
        <v>3.1732776617954075</v>
      </c>
      <c r="CK115" s="63">
        <f>CK$4*投入係数表!CK115</f>
        <v>4.475695008941635</v>
      </c>
      <c r="CL115" s="63">
        <f>CL$4*投入係数表!CL115</f>
        <v>0</v>
      </c>
      <c r="CM115" s="63">
        <f>CM$4*投入係数表!CM115</f>
        <v>8.0774031399386956</v>
      </c>
      <c r="CN115" s="63">
        <f>CN$4*投入係数表!CN115</f>
        <v>7.2993743353019713</v>
      </c>
      <c r="CO115" s="63">
        <f>CO$4*投入係数表!CO115</f>
        <v>7.091762792915417</v>
      </c>
      <c r="CP115" s="63">
        <f>CP$4*投入係数表!CP115</f>
        <v>3.0126366873601613</v>
      </c>
      <c r="CQ115" s="63">
        <f>CQ$4*投入係数表!CQ115</f>
        <v>2.5883996504644702</v>
      </c>
      <c r="CR115" s="63">
        <f>CR$4*投入係数表!CR115</f>
        <v>7.515740963391317</v>
      </c>
      <c r="CS115" s="63">
        <f>CS$4*投入係数表!CS115</f>
        <v>6.2639457307843243</v>
      </c>
      <c r="CT115" s="63">
        <f>CT$4*投入係数表!CT115</f>
        <v>42.369726767583451</v>
      </c>
      <c r="CU115" s="63">
        <f>CU$4*投入係数表!CU115</f>
        <v>8.1877592057308028</v>
      </c>
      <c r="CV115" s="63">
        <f>CV$4*投入係数表!CV115</f>
        <v>4.2750554127600235</v>
      </c>
      <c r="CW115" s="63">
        <f>CW$4*投入係数表!CW115</f>
        <v>8.597238622863788</v>
      </c>
      <c r="CX115" s="63">
        <f>CX$4*投入係数表!CX115</f>
        <v>13.429745801986288</v>
      </c>
      <c r="CY115" s="63">
        <f>CY$4*投入係数表!CY115</f>
        <v>4.7976155274967454</v>
      </c>
      <c r="CZ115" s="63">
        <f>CZ$4*投入係数表!CZ115</f>
        <v>13.344087086534698</v>
      </c>
      <c r="DA115" s="63">
        <f>DA$4*投入係数表!DA115</f>
        <v>13.536533370350906</v>
      </c>
      <c r="DB115" s="63">
        <f>DB$4*投入係数表!DB115</f>
        <v>15.171575295306994</v>
      </c>
      <c r="DC115" s="63">
        <f>DC$4*投入係数表!DC115</f>
        <v>0</v>
      </c>
      <c r="DD115" s="63">
        <f>DD$4*投入係数表!DD115</f>
        <v>4.9042084593748339</v>
      </c>
      <c r="DE115" s="231">
        <f t="shared" si="8"/>
        <v>1113.6569447865645</v>
      </c>
    </row>
    <row r="116" spans="1:109" s="1" customFormat="1" ht="12">
      <c r="A116" s="50">
        <v>134</v>
      </c>
      <c r="B116" s="32" t="s">
        <v>356</v>
      </c>
      <c r="C116" s="63">
        <f>C$4*投入係数表!C116</f>
        <v>0</v>
      </c>
      <c r="D116" s="63">
        <f>D$4*投入係数表!D116</f>
        <v>0</v>
      </c>
      <c r="E116" s="63">
        <f>E$4*投入係数表!E116</f>
        <v>0</v>
      </c>
      <c r="F116" s="63">
        <f>F$4*投入係数表!F116</f>
        <v>0</v>
      </c>
      <c r="G116" s="63">
        <f>G$4*投入係数表!G116</f>
        <v>0</v>
      </c>
      <c r="H116" s="63">
        <f>H$4*投入係数表!H116</f>
        <v>0</v>
      </c>
      <c r="I116" s="63">
        <f>I$4*投入係数表!I116</f>
        <v>0</v>
      </c>
      <c r="J116" s="63">
        <f>J$4*投入係数表!J116</f>
        <v>0</v>
      </c>
      <c r="K116" s="63">
        <f>K$4*投入係数表!K116</f>
        <v>0</v>
      </c>
      <c r="L116" s="63">
        <f>L$4*投入係数表!L116</f>
        <v>0</v>
      </c>
      <c r="M116" s="63">
        <f>M$4*投入係数表!M116</f>
        <v>0</v>
      </c>
      <c r="N116" s="63">
        <f>N$4*投入係数表!N116</f>
        <v>0</v>
      </c>
      <c r="O116" s="63">
        <f>O$4*投入係数表!O116</f>
        <v>0</v>
      </c>
      <c r="P116" s="63">
        <f>P$4*投入係数表!P116</f>
        <v>0</v>
      </c>
      <c r="Q116" s="63">
        <f>Q$4*投入係数表!Q116</f>
        <v>0</v>
      </c>
      <c r="R116" s="63">
        <f>R$4*投入係数表!R116</f>
        <v>0</v>
      </c>
      <c r="S116" s="63">
        <f>S$4*投入係数表!S116</f>
        <v>0</v>
      </c>
      <c r="T116" s="63">
        <f>T$4*投入係数表!T116</f>
        <v>0</v>
      </c>
      <c r="U116" s="63">
        <f>U$4*投入係数表!U116</f>
        <v>0</v>
      </c>
      <c r="V116" s="63">
        <f>V$4*投入係数表!V116</f>
        <v>0</v>
      </c>
      <c r="W116" s="63">
        <f>W$4*投入係数表!W116</f>
        <v>0</v>
      </c>
      <c r="X116" s="63">
        <f>X$4*投入係数表!X116</f>
        <v>0</v>
      </c>
      <c r="Y116" s="63">
        <f>Y$4*投入係数表!Y116</f>
        <v>0</v>
      </c>
      <c r="Z116" s="63">
        <f>Z$4*投入係数表!Z116</f>
        <v>0</v>
      </c>
      <c r="AA116" s="63">
        <f>AA$4*投入係数表!AA116</f>
        <v>0</v>
      </c>
      <c r="AB116" s="63">
        <f>AB$4*投入係数表!AB116</f>
        <v>0</v>
      </c>
      <c r="AC116" s="63">
        <f>AC$4*投入係数表!AC116</f>
        <v>0</v>
      </c>
      <c r="AD116" s="63">
        <f>AD$4*投入係数表!AD116</f>
        <v>0</v>
      </c>
      <c r="AE116" s="63">
        <f>AE$4*投入係数表!AE116</f>
        <v>0</v>
      </c>
      <c r="AF116" s="63">
        <f>AF$4*投入係数表!AF116</f>
        <v>0</v>
      </c>
      <c r="AG116" s="63">
        <f>AG$4*投入係数表!AG116</f>
        <v>0</v>
      </c>
      <c r="AH116" s="63">
        <f>AH$4*投入係数表!AH116</f>
        <v>0</v>
      </c>
      <c r="AI116" s="63">
        <f>AI$4*投入係数表!AI116</f>
        <v>0</v>
      </c>
      <c r="AJ116" s="63">
        <f>AJ$4*投入係数表!AJ116</f>
        <v>0</v>
      </c>
      <c r="AK116" s="63">
        <f>AK$4*投入係数表!AK116</f>
        <v>0</v>
      </c>
      <c r="AL116" s="63">
        <f>AL$4*投入係数表!AL116</f>
        <v>0</v>
      </c>
      <c r="AM116" s="63">
        <f>AM$4*投入係数表!AM116</f>
        <v>0</v>
      </c>
      <c r="AN116" s="63">
        <f>AN$4*投入係数表!AN116</f>
        <v>0</v>
      </c>
      <c r="AO116" s="63">
        <f>AO$4*投入係数表!AO116</f>
        <v>0</v>
      </c>
      <c r="AP116" s="63">
        <f>AP$4*投入係数表!AP116</f>
        <v>0</v>
      </c>
      <c r="AQ116" s="63">
        <f>AQ$4*投入係数表!AQ116</f>
        <v>0</v>
      </c>
      <c r="AR116" s="63">
        <f>AR$4*投入係数表!AR116</f>
        <v>0</v>
      </c>
      <c r="AS116" s="63">
        <f>AS$4*投入係数表!AS116</f>
        <v>0</v>
      </c>
      <c r="AT116" s="63">
        <f>AT$4*投入係数表!AT116</f>
        <v>0</v>
      </c>
      <c r="AU116" s="63">
        <f>AU$4*投入係数表!AU116</f>
        <v>0</v>
      </c>
      <c r="AV116" s="63">
        <f>AV$4*投入係数表!AV116</f>
        <v>0</v>
      </c>
      <c r="AW116" s="63">
        <f>AW$4*投入係数表!AW116</f>
        <v>0</v>
      </c>
      <c r="AX116" s="63">
        <f>AX$4*投入係数表!AX116</f>
        <v>0</v>
      </c>
      <c r="AY116" s="63">
        <f>AY$4*投入係数表!AY116</f>
        <v>0</v>
      </c>
      <c r="AZ116" s="63">
        <f>AZ$4*投入係数表!AZ116</f>
        <v>0</v>
      </c>
      <c r="BA116" s="63">
        <f>BA$4*投入係数表!BA116</f>
        <v>0</v>
      </c>
      <c r="BB116" s="63">
        <f>BB$4*投入係数表!BB116</f>
        <v>0</v>
      </c>
      <c r="BC116" s="63">
        <f>BC$4*投入係数表!BC116</f>
        <v>0</v>
      </c>
      <c r="BD116" s="63">
        <f>BD$4*投入係数表!BD116</f>
        <v>0</v>
      </c>
      <c r="BE116" s="63">
        <f>BE$4*投入係数表!BE116</f>
        <v>0</v>
      </c>
      <c r="BF116" s="63">
        <f>BF$4*投入係数表!BF116</f>
        <v>0</v>
      </c>
      <c r="BG116" s="63">
        <f>BG$4*投入係数表!BG116</f>
        <v>0</v>
      </c>
      <c r="BH116" s="63">
        <f>BH$4*投入係数表!BH116</f>
        <v>0</v>
      </c>
      <c r="BI116" s="63">
        <f>BI$4*投入係数表!BI116</f>
        <v>0</v>
      </c>
      <c r="BJ116" s="63">
        <f>BJ$4*投入係数表!BJ116</f>
        <v>0</v>
      </c>
      <c r="BK116" s="63">
        <f>BK$4*投入係数表!BK116</f>
        <v>0</v>
      </c>
      <c r="BL116" s="63">
        <f>BL$4*投入係数表!BL116</f>
        <v>0</v>
      </c>
      <c r="BM116" s="63">
        <f>BM$4*投入係数表!BM116</f>
        <v>0</v>
      </c>
      <c r="BN116" s="63">
        <f>BN$4*投入係数表!BN116</f>
        <v>0</v>
      </c>
      <c r="BO116" s="63">
        <f>BO$4*投入係数表!BO116</f>
        <v>0</v>
      </c>
      <c r="BP116" s="63">
        <f>BP$4*投入係数表!BP116</f>
        <v>0</v>
      </c>
      <c r="BQ116" s="63">
        <f>BQ$4*投入係数表!BQ116</f>
        <v>0</v>
      </c>
      <c r="BR116" s="63">
        <f>BR$4*投入係数表!BR116</f>
        <v>2.5516506922257718</v>
      </c>
      <c r="BS116" s="63">
        <f>BS$4*投入係数表!BS116</f>
        <v>2.6857971405449153</v>
      </c>
      <c r="BT116" s="63">
        <f>BT$4*投入係数表!BT116</f>
        <v>0</v>
      </c>
      <c r="BU116" s="63">
        <f>BU$4*投入係数表!BU116</f>
        <v>0</v>
      </c>
      <c r="BV116" s="63">
        <f>BV$4*投入係数表!BV116</f>
        <v>0</v>
      </c>
      <c r="BW116" s="63">
        <f>BW$4*投入係数表!BW116</f>
        <v>0</v>
      </c>
      <c r="BX116" s="63">
        <f>BX$4*投入係数表!BX116</f>
        <v>0</v>
      </c>
      <c r="BY116" s="63">
        <f>BY$4*投入係数表!BY116</f>
        <v>0</v>
      </c>
      <c r="BZ116" s="63">
        <f>BZ$4*投入係数表!BZ116</f>
        <v>0</v>
      </c>
      <c r="CA116" s="63">
        <f>CA$4*投入係数表!CA116</f>
        <v>0</v>
      </c>
      <c r="CB116" s="63">
        <f>CB$4*投入係数表!CB116</f>
        <v>0</v>
      </c>
      <c r="CC116" s="63">
        <f>CC$4*投入係数表!CC116</f>
        <v>0</v>
      </c>
      <c r="CD116" s="63">
        <f>CD$4*投入係数表!CD116</f>
        <v>0</v>
      </c>
      <c r="CE116" s="63">
        <f>CE$4*投入係数表!CE116</f>
        <v>7.0121104991746161E-2</v>
      </c>
      <c r="CF116" s="63">
        <f>CF$4*投入係数表!CF116</f>
        <v>0</v>
      </c>
      <c r="CG116" s="63">
        <f>CG$4*投入係数表!CG116</f>
        <v>0</v>
      </c>
      <c r="CH116" s="63">
        <f>CH$4*投入係数表!CH116</f>
        <v>0</v>
      </c>
      <c r="CI116" s="63">
        <f>CI$4*投入係数表!CI116</f>
        <v>0</v>
      </c>
      <c r="CJ116" s="63">
        <f>CJ$4*投入係数表!CJ116</f>
        <v>0</v>
      </c>
      <c r="CK116" s="63">
        <f>CK$4*投入係数表!CK116</f>
        <v>0</v>
      </c>
      <c r="CL116" s="63">
        <f>CL$4*投入係数表!CL116</f>
        <v>34.791471928582041</v>
      </c>
      <c r="CM116" s="63">
        <f>CM$4*投入係数表!CM116</f>
        <v>10.536276471592716</v>
      </c>
      <c r="CN116" s="63">
        <f>CN$4*投入係数表!CN116</f>
        <v>7.130654176000724</v>
      </c>
      <c r="CO116" s="63">
        <f>CO$4*投入係数表!CO116</f>
        <v>0</v>
      </c>
      <c r="CP116" s="63">
        <f>CP$4*投入係数表!CP116</f>
        <v>0.15756468030126367</v>
      </c>
      <c r="CQ116" s="63">
        <f>CQ$4*投入係数表!CQ116</f>
        <v>0.26660432911998305</v>
      </c>
      <c r="CR116" s="63">
        <f>CR$4*投入係数表!CR116</f>
        <v>0</v>
      </c>
      <c r="CS116" s="63">
        <f>CS$4*投入係数表!CS116</f>
        <v>0</v>
      </c>
      <c r="CT116" s="63">
        <f>CT$4*投入係数表!CT116</f>
        <v>0</v>
      </c>
      <c r="CU116" s="63">
        <f>CU$4*投入係数表!CU116</f>
        <v>0</v>
      </c>
      <c r="CV116" s="63">
        <f>CV$4*投入係数表!CV116</f>
        <v>0</v>
      </c>
      <c r="CW116" s="63">
        <f>CW$4*投入係数表!CW116</f>
        <v>0</v>
      </c>
      <c r="CX116" s="63">
        <f>CX$4*投入係数表!CX116</f>
        <v>0</v>
      </c>
      <c r="CY116" s="63">
        <f>CY$4*投入係数表!CY116</f>
        <v>0</v>
      </c>
      <c r="CZ116" s="63">
        <f>CZ$4*投入係数表!CZ116</f>
        <v>0</v>
      </c>
      <c r="DA116" s="63">
        <f>DA$4*投入係数表!DA116</f>
        <v>0</v>
      </c>
      <c r="DB116" s="63">
        <f>DB$4*投入係数表!DB116</f>
        <v>0</v>
      </c>
      <c r="DC116" s="63">
        <f>DC$4*投入係数表!DC116</f>
        <v>0</v>
      </c>
      <c r="DD116" s="63">
        <f>DD$4*投入係数表!DD116</f>
        <v>0</v>
      </c>
      <c r="DE116" s="231">
        <f t="shared" si="8"/>
        <v>58.190140523359162</v>
      </c>
    </row>
    <row r="117" spans="1:109" s="1" customFormat="1" ht="12">
      <c r="A117" s="50">
        <v>135</v>
      </c>
      <c r="B117" s="32" t="s">
        <v>357</v>
      </c>
      <c r="C117" s="63">
        <f>C$4*投入係数表!C117</f>
        <v>5.6276410638826748</v>
      </c>
      <c r="D117" s="63">
        <f>D$4*投入係数表!D117</f>
        <v>1.6750148979690442</v>
      </c>
      <c r="E117" s="63">
        <f>E$4*投入係数表!E117</f>
        <v>3.161521793186743</v>
      </c>
      <c r="F117" s="63">
        <f>F$4*投入係数表!F117</f>
        <v>2.537977028529085</v>
      </c>
      <c r="G117" s="63">
        <f>G$4*投入係数表!G117</f>
        <v>5.166961111474623</v>
      </c>
      <c r="H117" s="63">
        <f>H$4*投入係数表!H117</f>
        <v>0</v>
      </c>
      <c r="I117" s="63">
        <f>I$4*投入係数表!I117</f>
        <v>4.8662189532032833</v>
      </c>
      <c r="J117" s="63">
        <f>J$4*投入係数表!J117</f>
        <v>2.2476352431276778</v>
      </c>
      <c r="K117" s="63">
        <f>K$4*投入係数表!K117</f>
        <v>23.543551523789969</v>
      </c>
      <c r="L117" s="63">
        <f>L$4*投入係数表!L117</f>
        <v>1.6169992225965275</v>
      </c>
      <c r="M117" s="63">
        <f>M$4*投入係数表!M117</f>
        <v>0</v>
      </c>
      <c r="N117" s="63">
        <f>N$4*投入係数表!N117</f>
        <v>3.5679611650485437</v>
      </c>
      <c r="O117" s="63">
        <f>O$4*投入係数表!O117</f>
        <v>4.7303947230656478</v>
      </c>
      <c r="P117" s="63">
        <f>P$4*投入係数表!P117</f>
        <v>3.4379155789784761</v>
      </c>
      <c r="Q117" s="63">
        <f>Q$4*投入係数表!Q117</f>
        <v>2.7917219937170059</v>
      </c>
      <c r="R117" s="63">
        <f>R$4*投入係数表!R117</f>
        <v>1.6583918749098698</v>
      </c>
      <c r="S117" s="63">
        <f>S$4*投入係数表!S117</f>
        <v>3.3355866005708279</v>
      </c>
      <c r="T117" s="63">
        <f>T$4*投入係数表!T117</f>
        <v>3.7376679046481573</v>
      </c>
      <c r="U117" s="63">
        <f>U$4*投入係数表!U117</f>
        <v>2.6720987358456654</v>
      </c>
      <c r="V117" s="63">
        <f>V$4*投入係数表!V117</f>
        <v>1.6632963509500647</v>
      </c>
      <c r="W117" s="63">
        <f>W$4*投入係数表!W117</f>
        <v>2.0456707897240722</v>
      </c>
      <c r="X117" s="63">
        <f>X$4*投入係数表!X117</f>
        <v>2.0359887228392259</v>
      </c>
      <c r="Y117" s="63">
        <f>Y$4*投入係数表!Y117</f>
        <v>1.434902309967556</v>
      </c>
      <c r="Z117" s="63">
        <f>Z$4*投入係数表!Z117</f>
        <v>2.6254672810144193</v>
      </c>
      <c r="AA117" s="63">
        <f>AA$4*投入係数表!AA117</f>
        <v>2.7088408534059716</v>
      </c>
      <c r="AB117" s="63">
        <f>AB$4*投入係数表!AB117</f>
        <v>2.006219710275067</v>
      </c>
      <c r="AC117" s="63">
        <f>AC$4*投入係数表!AC117</f>
        <v>24.126336677323337</v>
      </c>
      <c r="AD117" s="63">
        <f>AD$4*投入係数表!AD117</f>
        <v>0.65966407875374233</v>
      </c>
      <c r="AE117" s="63">
        <f>AE$4*投入係数表!AE117</f>
        <v>3.866015384368767</v>
      </c>
      <c r="AF117" s="63">
        <f>AF$4*投入係数表!AF117</f>
        <v>3.2312526758811222</v>
      </c>
      <c r="AG117" s="63">
        <f>AG$4*投入係数表!AG117</f>
        <v>2.5727159351490525</v>
      </c>
      <c r="AH117" s="63">
        <f>AH$4*投入係数表!AH117</f>
        <v>2.4441765440133141</v>
      </c>
      <c r="AI117" s="63">
        <f>AI$4*投入係数表!AI117</f>
        <v>4.1049192267618881</v>
      </c>
      <c r="AJ117" s="63">
        <f>AJ$4*投入係数表!AJ117</f>
        <v>2.2764523766162812</v>
      </c>
      <c r="AK117" s="63">
        <f>AK$4*投入係数表!AK117</f>
        <v>2.6652119700748127</v>
      </c>
      <c r="AL117" s="63">
        <f>AL$4*投入係数表!AL117</f>
        <v>2.6662399841346214</v>
      </c>
      <c r="AM117" s="63">
        <f>AM$4*投入係数表!AM117</f>
        <v>0.18471334824306027</v>
      </c>
      <c r="AN117" s="63">
        <f>AN$4*投入係数表!AN117</f>
        <v>4.727599900719782</v>
      </c>
      <c r="AO117" s="63">
        <f>AO$4*投入係数表!AO117</f>
        <v>1.3634875600174596</v>
      </c>
      <c r="AP117" s="63">
        <f>AP$4*投入係数表!AP117</f>
        <v>0.91331256760383539</v>
      </c>
      <c r="AQ117" s="63">
        <f>AQ$4*投入係数表!AQ117</f>
        <v>0.72700528494441696</v>
      </c>
      <c r="AR117" s="63">
        <f>AR$4*投入係数表!AR117</f>
        <v>2.7926078028747434</v>
      </c>
      <c r="AS117" s="63">
        <f>AS$4*投入係数表!AS117</f>
        <v>2.747683235869351</v>
      </c>
      <c r="AT117" s="63">
        <f>AT$4*投入係数表!AT117</f>
        <v>0.65928074418052607</v>
      </c>
      <c r="AU117" s="63">
        <f>AU$4*投入係数表!AU117</f>
        <v>0.94057576673720988</v>
      </c>
      <c r="AV117" s="63">
        <f>AV$4*投入係数表!AV117</f>
        <v>1.4514798942047624</v>
      </c>
      <c r="AW117" s="63">
        <f>AW$4*投入係数表!AW117</f>
        <v>0.6387773274937758</v>
      </c>
      <c r="AX117" s="63">
        <f>AX$4*投入係数表!AX117</f>
        <v>1.1113108075724898</v>
      </c>
      <c r="AY117" s="63">
        <f>AY$4*投入係数表!AY117</f>
        <v>0.32215663417397333</v>
      </c>
      <c r="AZ117" s="63">
        <f>AZ$4*投入係数表!AZ117</f>
        <v>0.46329334737939082</v>
      </c>
      <c r="BA117" s="63">
        <f>BA$4*投入係数表!BA117</f>
        <v>0.46709129511677283</v>
      </c>
      <c r="BB117" s="63">
        <f>BB$4*投入係数表!BB117</f>
        <v>0.55687492903166569</v>
      </c>
      <c r="BC117" s="63">
        <f>BC$4*投入係数表!BC117</f>
        <v>1.0832629869434243</v>
      </c>
      <c r="BD117" s="63">
        <f>BD$4*投入係数表!BD117</f>
        <v>1.8238837996203678</v>
      </c>
      <c r="BE117" s="63">
        <f>BE$4*投入係数表!BE117</f>
        <v>0</v>
      </c>
      <c r="BF117" s="63">
        <f>BF$4*投入係数表!BF117</f>
        <v>-2.7041593981999319</v>
      </c>
      <c r="BG117" s="63">
        <f>BG$4*投入係数表!BG117</f>
        <v>0.17339749040478311</v>
      </c>
      <c r="BH117" s="63">
        <f>BH$4*投入係数表!BH117</f>
        <v>1.7565731280526107</v>
      </c>
      <c r="BI117" s="63">
        <f>BI$4*投入係数表!BI117</f>
        <v>3.3856986497006165</v>
      </c>
      <c r="BJ117" s="63">
        <f>BJ$4*投入係数表!BJ117</f>
        <v>0.80278322156097737</v>
      </c>
      <c r="BK117" s="63">
        <f>BK$4*投入係数表!BK117</f>
        <v>6.5516750723308714</v>
      </c>
      <c r="BL117" s="63">
        <f>BL$4*投入係数表!BL117</f>
        <v>3.7928700447539683</v>
      </c>
      <c r="BM117" s="63">
        <f>BM$4*投入係数表!BM117</f>
        <v>3.4939565237373045</v>
      </c>
      <c r="BN117" s="63">
        <f>BN$4*投入係数表!BN117</f>
        <v>4.0937407297537822</v>
      </c>
      <c r="BO117" s="63">
        <f>BO$4*投入係数表!BO117</f>
        <v>3.005400222521732</v>
      </c>
      <c r="BP117" s="63">
        <f>BP$4*投入係数表!BP117</f>
        <v>2.7660374115410615</v>
      </c>
      <c r="BQ117" s="63">
        <f>BQ$4*投入係数表!BQ117</f>
        <v>2.1238820213497855</v>
      </c>
      <c r="BR117" s="63">
        <f>BR$4*投入係数表!BR117</f>
        <v>4.4472843450479234</v>
      </c>
      <c r="BS117" s="63">
        <f>BS$4*投入係数表!BS117</f>
        <v>1.8613434043701107</v>
      </c>
      <c r="BT117" s="63">
        <f>BT$4*投入係数表!BT117</f>
        <v>4.1202502723562331</v>
      </c>
      <c r="BU117" s="63">
        <f>BU$4*投入係数表!BU117</f>
        <v>2.0629414056584991</v>
      </c>
      <c r="BV117" s="63">
        <f>BV$4*投入係数表!BV117</f>
        <v>8.1228971915118535</v>
      </c>
      <c r="BW117" s="63">
        <f>BW$4*投入係数表!BW117</f>
        <v>3.8495251864881528</v>
      </c>
      <c r="BX117" s="63">
        <f>BX$4*投入係数表!BX117</f>
        <v>4.2911255209363235</v>
      </c>
      <c r="BY117" s="63">
        <f>BY$4*投入係数表!BY117</f>
        <v>4.822959549480105</v>
      </c>
      <c r="BZ117" s="63">
        <f>BZ$4*投入係数表!BZ117</f>
        <v>8.4191193595826377</v>
      </c>
      <c r="CA117" s="63">
        <f>CA$4*投入係数表!CA117</f>
        <v>1.8764387482112861</v>
      </c>
      <c r="CB117" s="63">
        <f>CB$4*投入係数表!CB117</f>
        <v>-8.7403153066337733</v>
      </c>
      <c r="CC117" s="63">
        <f>CC$4*投入係数表!CC117</f>
        <v>10.155399386320894</v>
      </c>
      <c r="CD117" s="63">
        <f>CD$4*投入係数表!CD117</f>
        <v>12.092400750886464</v>
      </c>
      <c r="CE117" s="63">
        <f>CE$4*投入係数表!CE117</f>
        <v>7.6817670518457923</v>
      </c>
      <c r="CF117" s="63">
        <f>CF$4*投入係数表!CF117</f>
        <v>2.2132709632709631</v>
      </c>
      <c r="CG117" s="63">
        <f>CG$4*投入係数表!CG117</f>
        <v>3.3326772622152245</v>
      </c>
      <c r="CH117" s="63">
        <f>CH$4*投入係数表!CH117</f>
        <v>3.7839993284083282</v>
      </c>
      <c r="CI117" s="63">
        <f>CI$4*投入係数表!CI117</f>
        <v>3.1879474578327871</v>
      </c>
      <c r="CJ117" s="63">
        <f>CJ$4*投入係数表!CJ117</f>
        <v>3.1680584551148221</v>
      </c>
      <c r="CK117" s="63">
        <f>CK$4*投入係数表!CK117</f>
        <v>2.1232319947975942</v>
      </c>
      <c r="CL117" s="63">
        <f>CL$4*投入係数表!CL117</f>
        <v>0.15879958999341001</v>
      </c>
      <c r="CM117" s="63">
        <f>CM$4*投入係数表!CM117</f>
        <v>0.92381106025999171</v>
      </c>
      <c r="CN117" s="63">
        <f>CN$4*投入係数表!CN117</f>
        <v>1.6763118593442399</v>
      </c>
      <c r="CO117" s="63">
        <f>CO$4*投入係数表!CO117</f>
        <v>1.6090387804241619</v>
      </c>
      <c r="CP117" s="63">
        <f>CP$4*投入係数表!CP117</f>
        <v>1.982163678189897</v>
      </c>
      <c r="CQ117" s="63">
        <f>CQ$4*投入係数表!CQ117</f>
        <v>0.53682646228856723</v>
      </c>
      <c r="CR117" s="63">
        <f>CR$4*投入係数表!CR117</f>
        <v>1.57608073941089</v>
      </c>
      <c r="CS117" s="63">
        <f>CS$4*投入係数表!CS117</f>
        <v>3.5241352245332735</v>
      </c>
      <c r="CT117" s="63">
        <f>CT$4*投入係数表!CT117</f>
        <v>1.2393025655816385</v>
      </c>
      <c r="CU117" s="63">
        <f>CU$4*投入係数表!CU117</f>
        <v>2.4779020568891124</v>
      </c>
      <c r="CV117" s="63">
        <f>CV$4*投入係数表!CV117</f>
        <v>2.4949790316034841</v>
      </c>
      <c r="CW117" s="63">
        <f>CW$4*投入係数表!CW117</f>
        <v>6.53178422021755</v>
      </c>
      <c r="CX117" s="63">
        <f>CX$4*投入係数表!CX117</f>
        <v>2.7767310715817102</v>
      </c>
      <c r="CY117" s="63">
        <f>CY$4*投入係数表!CY117</f>
        <v>3.219675002082901</v>
      </c>
      <c r="CZ117" s="63">
        <f>CZ$4*投入係数表!CZ117</f>
        <v>4.8613567651955725</v>
      </c>
      <c r="DA117" s="63">
        <f>DA$4*投入係数表!DA117</f>
        <v>10.320714306961618</v>
      </c>
      <c r="DB117" s="63">
        <f>DB$4*投入係数表!DB117</f>
        <v>9.6899654397614032</v>
      </c>
      <c r="DC117" s="63">
        <f>DC$4*投入係数表!DC117</f>
        <v>0</v>
      </c>
      <c r="DD117" s="63">
        <f>DD$4*投入係数表!DD117</f>
        <v>1.7502520830016453</v>
      </c>
      <c r="DE117" s="231">
        <f t="shared" si="8"/>
        <v>331.94703490105519</v>
      </c>
    </row>
    <row r="118" spans="1:109" s="1" customFormat="1" ht="12">
      <c r="A118" s="50">
        <v>136</v>
      </c>
      <c r="B118" s="32" t="s">
        <v>358</v>
      </c>
      <c r="C118" s="63">
        <f>C$4*投入係数表!C118</f>
        <v>-12.365896097439721</v>
      </c>
      <c r="D118" s="63">
        <f>D$4*投入係数表!D118</f>
        <v>-1.3432331008713299</v>
      </c>
      <c r="E118" s="63">
        <f>E$4*投入係数表!E118</f>
        <v>-3.5522716777379132E-3</v>
      </c>
      <c r="F118" s="63">
        <f>F$4*投入係数表!F118</f>
        <v>-4.3534642460170438</v>
      </c>
      <c r="G118" s="63">
        <f>G$4*投入係数表!G118</f>
        <v>-8.5061833409670884E-2</v>
      </c>
      <c r="H118" s="63">
        <f>H$4*投入係数表!H118</f>
        <v>0</v>
      </c>
      <c r="I118" s="63">
        <f>I$4*投入係数表!I118</f>
        <v>0</v>
      </c>
      <c r="J118" s="63">
        <f>J$4*投入係数表!J118</f>
        <v>-0.50672899349166101</v>
      </c>
      <c r="K118" s="63">
        <f>K$4*投入係数表!K118</f>
        <v>-4.529696691509536E-3</v>
      </c>
      <c r="L118" s="63">
        <f>L$4*投入係数表!L118</f>
        <v>-0.12092942904033861</v>
      </c>
      <c r="M118" s="63">
        <f>M$4*投入係数表!M118</f>
        <v>0</v>
      </c>
      <c r="N118" s="63">
        <f>N$4*投入係数表!N118</f>
        <v>0</v>
      </c>
      <c r="O118" s="63">
        <f>O$4*投入係数表!O118</f>
        <v>0</v>
      </c>
      <c r="P118" s="63">
        <f>P$4*投入係数表!P118</f>
        <v>0</v>
      </c>
      <c r="Q118" s="63">
        <f>Q$4*投入係数表!Q118</f>
        <v>0</v>
      </c>
      <c r="R118" s="63">
        <f>R$4*投入係数表!R118</f>
        <v>0</v>
      </c>
      <c r="S118" s="63">
        <f>S$4*投入係数表!S118</f>
        <v>0</v>
      </c>
      <c r="T118" s="63">
        <f>T$4*投入係数表!T118</f>
        <v>-8.1804944290832932E-4</v>
      </c>
      <c r="U118" s="63">
        <f>U$4*投入係数表!U118</f>
        <v>0</v>
      </c>
      <c r="V118" s="63">
        <f>V$4*投入係数表!V118</f>
        <v>0</v>
      </c>
      <c r="W118" s="63">
        <f>W$4*投入係数表!W118</f>
        <v>0</v>
      </c>
      <c r="X118" s="63">
        <f>X$4*投入係数表!X118</f>
        <v>0</v>
      </c>
      <c r="Y118" s="63">
        <f>Y$4*投入係数表!Y118</f>
        <v>0</v>
      </c>
      <c r="Z118" s="63">
        <f>Z$4*投入係数表!Z118</f>
        <v>0</v>
      </c>
      <c r="AA118" s="63">
        <f>AA$4*投入係数表!AA118</f>
        <v>-3.5102252862588725E-4</v>
      </c>
      <c r="AB118" s="63">
        <f>AB$4*投入係数表!AB118</f>
        <v>-3.3013324177638096E-4</v>
      </c>
      <c r="AC118" s="63">
        <f>AC$4*投入係数表!AC118</f>
        <v>-0.4078932862969904</v>
      </c>
      <c r="AD118" s="63">
        <f>AD$4*投入係数表!AD118</f>
        <v>0</v>
      </c>
      <c r="AE118" s="63">
        <f>AE$4*投入係数表!AE118</f>
        <v>-4.5800442890282751E-4</v>
      </c>
      <c r="AF118" s="63">
        <f>AF$4*投入係数表!AF118</f>
        <v>-8.0781316897028058E-4</v>
      </c>
      <c r="AG118" s="63">
        <f>AG$4*投入係数表!AG118</f>
        <v>-6.034517439755401E-3</v>
      </c>
      <c r="AH118" s="63">
        <f>AH$4*投入係数表!AH118</f>
        <v>0</v>
      </c>
      <c r="AI118" s="63">
        <f>AI$4*投入係数表!AI118</f>
        <v>0</v>
      </c>
      <c r="AJ118" s="63">
        <f>AJ$4*投入係数表!AJ118</f>
        <v>0</v>
      </c>
      <c r="AK118" s="63">
        <f>AK$4*投入係数表!AK118</f>
        <v>0</v>
      </c>
      <c r="AL118" s="63">
        <f>AL$4*投入係数表!AL118</f>
        <v>-2.2536049227745933E-4</v>
      </c>
      <c r="AM118" s="63">
        <f>AM$4*投入係数表!AM118</f>
        <v>-1.2359541535166295E-4</v>
      </c>
      <c r="AN118" s="63">
        <f>AN$4*投入係数表!AN118</f>
        <v>0</v>
      </c>
      <c r="AO118" s="63">
        <f>AO$4*投入係数表!AO118</f>
        <v>0</v>
      </c>
      <c r="AP118" s="63">
        <f>AP$4*投入係数表!AP118</f>
        <v>0</v>
      </c>
      <c r="AQ118" s="63">
        <f>AQ$4*投入係数表!AQ118</f>
        <v>0</v>
      </c>
      <c r="AR118" s="63">
        <f>AR$4*投入係数表!AR118</f>
        <v>-7.897646501342601E-4</v>
      </c>
      <c r="AS118" s="63">
        <f>AS$4*投入係数表!AS118</f>
        <v>-9.7691930451160877E-4</v>
      </c>
      <c r="AT118" s="63">
        <f>AT$4*投入係数表!AT118</f>
        <v>-3.7090337225346054E-4</v>
      </c>
      <c r="AU118" s="63">
        <f>AU$4*投入係数表!AU118</f>
        <v>-2.3166890806335216E-4</v>
      </c>
      <c r="AV118" s="63">
        <f>AV$4*投入係数表!AV118</f>
        <v>-4.2728286552980941E-4</v>
      </c>
      <c r="AW118" s="63">
        <f>AW$4*投入係数表!AW118</f>
        <v>-4.543224235375361E-4</v>
      </c>
      <c r="AX118" s="63">
        <f>AX$4*投入係数表!AX118</f>
        <v>-9.9848230689352185E-4</v>
      </c>
      <c r="AY118" s="63">
        <f>AY$4*投入係数表!AY118</f>
        <v>-4.3741566079290339E-4</v>
      </c>
      <c r="AZ118" s="63">
        <f>AZ$4*投入係数表!AZ118</f>
        <v>0</v>
      </c>
      <c r="BA118" s="63">
        <f>BA$4*投入係数表!BA118</f>
        <v>0</v>
      </c>
      <c r="BB118" s="63">
        <f>BB$4*投入係数表!BB118</f>
        <v>-2.4159432929790273E-4</v>
      </c>
      <c r="BC118" s="63">
        <f>BC$4*投入係数表!BC118</f>
        <v>-6.4275889256927869E-4</v>
      </c>
      <c r="BD118" s="63">
        <f>BD$4*投入係数表!BD118</f>
        <v>-8.2528678715853762E-4</v>
      </c>
      <c r="BE118" s="63">
        <f>BE$4*投入係数表!BE118</f>
        <v>0</v>
      </c>
      <c r="BF118" s="63">
        <f>BF$4*投入係数表!BF118</f>
        <v>0</v>
      </c>
      <c r="BG118" s="63">
        <f>BG$4*投入係数表!BG118</f>
        <v>-3.3345671231689057E-4</v>
      </c>
      <c r="BH118" s="63">
        <f>BH$4*投入係数表!BH118</f>
        <v>-6.4096811824579847E-4</v>
      </c>
      <c r="BI118" s="63">
        <f>BI$4*投入係数表!BI118</f>
        <v>-3.2191792848739547E-3</v>
      </c>
      <c r="BJ118" s="63">
        <f>BJ$4*投入係数表!BJ118</f>
        <v>-8.9897337240870919E-4</v>
      </c>
      <c r="BK118" s="63">
        <f>BK$4*投入係数表!BK118</f>
        <v>0</v>
      </c>
      <c r="BL118" s="63">
        <f>BL$4*投入係数表!BL118</f>
        <v>-1.3422355508342953E-3</v>
      </c>
      <c r="BM118" s="63">
        <f>BM$4*投入係数表!BM118</f>
        <v>-3.8298328660937237E-3</v>
      </c>
      <c r="BN118" s="63">
        <f>BN$4*投入係数表!BN118</f>
        <v>-0.28105092863019021</v>
      </c>
      <c r="BO118" s="63">
        <f>BO$4*投入係数表!BO118</f>
        <v>-3.1523912040596644</v>
      </c>
      <c r="BP118" s="63">
        <f>BP$4*投入係数表!BP118</f>
        <v>-5.1308429076999849E-4</v>
      </c>
      <c r="BQ118" s="63">
        <f>BQ$4*投入係数表!BQ118</f>
        <v>-0.17564272873977926</v>
      </c>
      <c r="BR118" s="63">
        <f>BR$4*投入係数表!BR118</f>
        <v>-4.7406815761448344</v>
      </c>
      <c r="BS118" s="63">
        <f>BS$4*投入係数表!BS118</f>
        <v>-5.6199982016005758E-4</v>
      </c>
      <c r="BT118" s="63">
        <f>BT$4*投入係数表!BT118</f>
        <v>-4.7886046499505674E-2</v>
      </c>
      <c r="BU118" s="63">
        <f>BU$4*投入係数表!BU118</f>
        <v>-1.5107536669315171</v>
      </c>
      <c r="BV118" s="63">
        <f>BV$4*投入係数表!BV118</f>
        <v>-1.5246949762994636E-3</v>
      </c>
      <c r="BW118" s="63">
        <f>BW$4*投入係数表!BW118</f>
        <v>-0.16152129421891651</v>
      </c>
      <c r="BX118" s="63">
        <f>BX$4*投入係数表!BX118</f>
        <v>0</v>
      </c>
      <c r="BY118" s="63">
        <f>BY$4*投入係数表!BY118</f>
        <v>-0.77285839793455613</v>
      </c>
      <c r="BZ118" s="63">
        <f>BZ$4*投入係数表!BZ118</f>
        <v>-0.24321752497055441</v>
      </c>
      <c r="CA118" s="63">
        <f>CA$4*投入係数表!CA118</f>
        <v>-0.46952446131193099</v>
      </c>
      <c r="CB118" s="63">
        <f>CB$4*投入係数表!CB118</f>
        <v>0</v>
      </c>
      <c r="CC118" s="63">
        <f>CC$4*投入係数表!CC118</f>
        <v>0</v>
      </c>
      <c r="CD118" s="63">
        <f>CD$4*投入係数表!CD118</f>
        <v>-1.7381631092261696E-3</v>
      </c>
      <c r="CE118" s="63">
        <f>CE$4*投入係数表!CE118</f>
        <v>-0.52912217141688456</v>
      </c>
      <c r="CF118" s="63">
        <f>CF$4*投入係数表!CF118</f>
        <v>0</v>
      </c>
      <c r="CG118" s="63">
        <f>CG$4*投入係数表!CG118</f>
        <v>-7.3808000787285342E-4</v>
      </c>
      <c r="CH118" s="63">
        <f>CH$4*投入係数表!CH118</f>
        <v>0</v>
      </c>
      <c r="CI118" s="63">
        <f>CI$4*投入係数表!CI118</f>
        <v>-1.5168062128382478E-3</v>
      </c>
      <c r="CJ118" s="63">
        <f>CJ$4*投入係数表!CJ118</f>
        <v>0</v>
      </c>
      <c r="CK118" s="63">
        <f>CK$4*投入係数表!CK118</f>
        <v>-1.6257519102584946E-3</v>
      </c>
      <c r="CL118" s="63">
        <f>CL$4*投入係数表!CL118</f>
        <v>0</v>
      </c>
      <c r="CM118" s="63">
        <f>CM$4*投入係数表!CM118</f>
        <v>-1.0660809825304235E-2</v>
      </c>
      <c r="CN118" s="63">
        <f>CN$4*投入係数表!CN118</f>
        <v>-0.64546421378951413</v>
      </c>
      <c r="CO118" s="63">
        <f>CO$4*投入係数表!CO118</f>
        <v>-1.5838859447637788</v>
      </c>
      <c r="CP118" s="63">
        <f>CP$4*投入係数表!CP118</f>
        <v>0</v>
      </c>
      <c r="CQ118" s="63">
        <f>CQ$4*投入係数表!CQ118</f>
        <v>-5.565852382463112E-4</v>
      </c>
      <c r="CR118" s="63">
        <f>CR$4*投入係数表!CR118</f>
        <v>-0.37330071134913539</v>
      </c>
      <c r="CS118" s="63">
        <f>CS$4*投入係数表!CS118</f>
        <v>-1.7968268206536975</v>
      </c>
      <c r="CT118" s="63">
        <f>CT$4*投入係数表!CT118</f>
        <v>-4.5065547839332306E-4</v>
      </c>
      <c r="CU118" s="63">
        <f>CU$4*投入係数表!CU118</f>
        <v>0</v>
      </c>
      <c r="CV118" s="63">
        <f>CV$4*投入係数表!CV118</f>
        <v>-6.2436912702789889E-4</v>
      </c>
      <c r="CW118" s="63">
        <f>CW$4*投入係数表!CW118</f>
        <v>-7.1404153758134487E-3</v>
      </c>
      <c r="CX118" s="63">
        <f>CX$4*投入係数表!CX118</f>
        <v>-1.2993594158080067E-3</v>
      </c>
      <c r="CY118" s="63">
        <f>CY$4*投入係数表!CY118</f>
        <v>-3.2672958389353844E-4</v>
      </c>
      <c r="CZ118" s="63">
        <f>CZ$4*投入係数表!CZ118</f>
        <v>-9.4331168433017787E-4</v>
      </c>
      <c r="DA118" s="63">
        <f>DA$4*投入係数表!DA118</f>
        <v>-4.9577107274944719E-4</v>
      </c>
      <c r="DB118" s="63">
        <f>DB$4*投入係数表!DB118</f>
        <v>-1.0075871310971617E-3</v>
      </c>
      <c r="DC118" s="63">
        <f>DC$4*投入係数表!DC118</f>
        <v>0</v>
      </c>
      <c r="DD118" s="63">
        <f>DD$4*投入係数表!DD118</f>
        <v>-0.50575810645863184</v>
      </c>
      <c r="DE118" s="231">
        <f t="shared" si="8"/>
        <v>-36.238708468633277</v>
      </c>
    </row>
    <row r="119" spans="1:109" s="1" customFormat="1" ht="12">
      <c r="A119" s="78">
        <v>137</v>
      </c>
      <c r="B119" s="149" t="s">
        <v>52</v>
      </c>
      <c r="C119" s="64">
        <f>SUM(C112:C118)</f>
        <v>54.799900571712648</v>
      </c>
      <c r="D119" s="64">
        <f t="shared" ref="D119:BO119" si="9">SUM(D112:D118)</f>
        <v>22.163346164376946</v>
      </c>
      <c r="E119" s="64">
        <f t="shared" si="9"/>
        <v>64.150474228268976</v>
      </c>
      <c r="F119" s="64">
        <f t="shared" si="9"/>
        <v>75.268618006669143</v>
      </c>
      <c r="G119" s="64">
        <f t="shared" si="9"/>
        <v>54.437392309537827</v>
      </c>
      <c r="H119" s="64">
        <f t="shared" si="9"/>
        <v>0</v>
      </c>
      <c r="I119" s="64">
        <f t="shared" si="9"/>
        <v>43.870589489393453</v>
      </c>
      <c r="J119" s="64">
        <f t="shared" si="9"/>
        <v>31.20540804269698</v>
      </c>
      <c r="K119" s="64">
        <f t="shared" si="9"/>
        <v>52.607293415632896</v>
      </c>
      <c r="L119" s="64">
        <f t="shared" si="9"/>
        <v>18.044398376090523</v>
      </c>
      <c r="M119" s="64">
        <f t="shared" si="9"/>
        <v>0</v>
      </c>
      <c r="N119" s="64">
        <f t="shared" si="9"/>
        <v>37.851941747572816</v>
      </c>
      <c r="O119" s="64">
        <f t="shared" si="9"/>
        <v>38.230551774683285</v>
      </c>
      <c r="P119" s="64">
        <f t="shared" si="9"/>
        <v>42.587302369108009</v>
      </c>
      <c r="Q119" s="64">
        <f t="shared" si="9"/>
        <v>40.628947112737634</v>
      </c>
      <c r="R119" s="64">
        <f t="shared" si="9"/>
        <v>22.975079486070197</v>
      </c>
      <c r="S119" s="64">
        <f t="shared" si="9"/>
        <v>44.128736668168848</v>
      </c>
      <c r="T119" s="64">
        <f t="shared" si="9"/>
        <v>53.560969224979964</v>
      </c>
      <c r="U119" s="64">
        <f t="shared" si="9"/>
        <v>31.082619375711459</v>
      </c>
      <c r="V119" s="64">
        <f t="shared" si="9"/>
        <v>35.559563498569894</v>
      </c>
      <c r="W119" s="64">
        <f t="shared" si="9"/>
        <v>12.16301934665398</v>
      </c>
      <c r="X119" s="64">
        <f t="shared" si="9"/>
        <v>24.067365414227371</v>
      </c>
      <c r="Y119" s="64">
        <f t="shared" si="9"/>
        <v>25.887602730612954</v>
      </c>
      <c r="Z119" s="64">
        <f t="shared" si="9"/>
        <v>32.408499857176565</v>
      </c>
      <c r="AA119" s="64">
        <f t="shared" si="9"/>
        <v>52.728498115009025</v>
      </c>
      <c r="AB119" s="64">
        <f t="shared" si="9"/>
        <v>32.105787895994823</v>
      </c>
      <c r="AC119" s="64">
        <f t="shared" si="9"/>
        <v>31.046742365781061</v>
      </c>
      <c r="AD119" s="64">
        <f t="shared" si="9"/>
        <v>11.495915157050794</v>
      </c>
      <c r="AE119" s="64">
        <f t="shared" si="9"/>
        <v>35.755718757800388</v>
      </c>
      <c r="AF119" s="64">
        <f t="shared" si="9"/>
        <v>49.748366197865764</v>
      </c>
      <c r="AG119" s="64">
        <f t="shared" si="9"/>
        <v>40.153679044132438</v>
      </c>
      <c r="AH119" s="64">
        <f t="shared" si="9"/>
        <v>49.58872542220989</v>
      </c>
      <c r="AI119" s="64">
        <f t="shared" si="9"/>
        <v>45.953245597175716</v>
      </c>
      <c r="AJ119" s="64">
        <f t="shared" si="9"/>
        <v>47.350209433618652</v>
      </c>
      <c r="AK119" s="64">
        <f t="shared" si="9"/>
        <v>49.192643391521202</v>
      </c>
      <c r="AL119" s="64">
        <f t="shared" si="9"/>
        <v>27.402596378231529</v>
      </c>
      <c r="AM119" s="64">
        <f t="shared" si="9"/>
        <v>10.998694214436808</v>
      </c>
      <c r="AN119" s="64">
        <f t="shared" si="9"/>
        <v>43.381732439811373</v>
      </c>
      <c r="AO119" s="64">
        <f t="shared" si="9"/>
        <v>17.583478830205152</v>
      </c>
      <c r="AP119" s="64">
        <f t="shared" si="9"/>
        <v>29.760326612936023</v>
      </c>
      <c r="AQ119" s="64">
        <f t="shared" si="9"/>
        <v>21.972221499049752</v>
      </c>
      <c r="AR119" s="64">
        <f t="shared" si="9"/>
        <v>38.940135839519819</v>
      </c>
      <c r="AS119" s="64">
        <f t="shared" si="9"/>
        <v>45.247189891620579</v>
      </c>
      <c r="AT119" s="64">
        <f t="shared" si="9"/>
        <v>43.48730768660149</v>
      </c>
      <c r="AU119" s="64">
        <f t="shared" si="9"/>
        <v>43.655457366550017</v>
      </c>
      <c r="AV119" s="64">
        <f t="shared" si="9"/>
        <v>37.806842507808589</v>
      </c>
      <c r="AW119" s="64">
        <f t="shared" si="9"/>
        <v>36.035945990150289</v>
      </c>
      <c r="AX119" s="64">
        <f t="shared" si="9"/>
        <v>36.038221902707882</v>
      </c>
      <c r="AY119" s="64">
        <f t="shared" si="9"/>
        <v>34.999376682683369</v>
      </c>
      <c r="AZ119" s="64">
        <f t="shared" si="9"/>
        <v>33.157757614888823</v>
      </c>
      <c r="BA119" s="64">
        <f t="shared" si="9"/>
        <v>40.279170619325107</v>
      </c>
      <c r="BB119" s="64">
        <f t="shared" si="9"/>
        <v>36.584387691252111</v>
      </c>
      <c r="BC119" s="64">
        <f t="shared" si="9"/>
        <v>36.036705817824988</v>
      </c>
      <c r="BD119" s="64">
        <f t="shared" si="9"/>
        <v>33.029627795658989</v>
      </c>
      <c r="BE119" s="64">
        <f t="shared" si="9"/>
        <v>0</v>
      </c>
      <c r="BF119" s="64">
        <f t="shared" si="9"/>
        <v>21.818150206607978</v>
      </c>
      <c r="BG119" s="64">
        <f t="shared" si="9"/>
        <v>25.77386966510943</v>
      </c>
      <c r="BH119" s="64">
        <f t="shared" si="9"/>
        <v>37.538297845065181</v>
      </c>
      <c r="BI119" s="64">
        <f t="shared" si="9"/>
        <v>36.737273998981564</v>
      </c>
      <c r="BJ119" s="64">
        <f t="shared" si="9"/>
        <v>39.426275193728763</v>
      </c>
      <c r="BK119" s="64">
        <f t="shared" si="9"/>
        <v>32.516481952854498</v>
      </c>
      <c r="BL119" s="64">
        <f t="shared" si="9"/>
        <v>45.557296200706389</v>
      </c>
      <c r="BM119" s="64">
        <f t="shared" si="9"/>
        <v>44.344868789925997</v>
      </c>
      <c r="BN119" s="64">
        <f t="shared" si="9"/>
        <v>48.618752427466532</v>
      </c>
      <c r="BO119" s="64">
        <f t="shared" si="9"/>
        <v>50.246040289097337</v>
      </c>
      <c r="BP119" s="64">
        <f t="shared" ref="BP119:DD119" si="10">SUM(BP112:BP118)</f>
        <v>31.956044068809735</v>
      </c>
      <c r="BQ119" s="64">
        <f t="shared" si="10"/>
        <v>31.171511637123391</v>
      </c>
      <c r="BR119" s="64">
        <f t="shared" si="10"/>
        <v>48.346112886048985</v>
      </c>
      <c r="BS119" s="64">
        <f t="shared" si="10"/>
        <v>63.881395557953425</v>
      </c>
      <c r="BT119" s="64">
        <f t="shared" si="10"/>
        <v>68.525314795155111</v>
      </c>
      <c r="BU119" s="64">
        <f t="shared" si="10"/>
        <v>67.593274725947794</v>
      </c>
      <c r="BV119" s="64">
        <f t="shared" si="10"/>
        <v>72.262410170054309</v>
      </c>
      <c r="BW119" s="64">
        <f t="shared" si="10"/>
        <v>74.134728457097381</v>
      </c>
      <c r="BX119" s="64">
        <f t="shared" si="10"/>
        <v>90.24146821029224</v>
      </c>
      <c r="BY119" s="64">
        <f t="shared" si="10"/>
        <v>67.496524493484898</v>
      </c>
      <c r="BZ119" s="64">
        <f t="shared" si="10"/>
        <v>75.206230272541134</v>
      </c>
      <c r="CA119" s="64">
        <f t="shared" si="10"/>
        <v>42.172172794956339</v>
      </c>
      <c r="CB119" s="64">
        <f t="shared" si="10"/>
        <v>17.906564391165247</v>
      </c>
      <c r="CC119" s="64">
        <f t="shared" si="10"/>
        <v>67.940215777491829</v>
      </c>
      <c r="CD119" s="64">
        <f t="shared" si="10"/>
        <v>63.74800111242439</v>
      </c>
      <c r="CE119" s="64">
        <f t="shared" si="10"/>
        <v>66.934685112412893</v>
      </c>
      <c r="CF119" s="64">
        <f t="shared" si="10"/>
        <v>78.183471933471921</v>
      </c>
      <c r="CG119" s="64">
        <f t="shared" si="10"/>
        <v>53.394183929537967</v>
      </c>
      <c r="CH119" s="64">
        <f t="shared" si="10"/>
        <v>44.027031564808595</v>
      </c>
      <c r="CI119" s="64">
        <f t="shared" si="10"/>
        <v>59.592661691542283</v>
      </c>
      <c r="CJ119" s="64">
        <f t="shared" si="10"/>
        <v>43.465553235908146</v>
      </c>
      <c r="CK119" s="64">
        <f t="shared" si="10"/>
        <v>45.543814013981461</v>
      </c>
      <c r="CL119" s="64">
        <f t="shared" si="10"/>
        <v>71.177258913909284</v>
      </c>
      <c r="CM119" s="64">
        <f t="shared" si="10"/>
        <v>82.853738406369303</v>
      </c>
      <c r="CN119" s="64">
        <f t="shared" si="10"/>
        <v>60.185436607607535</v>
      </c>
      <c r="CO119" s="64">
        <f t="shared" si="10"/>
        <v>56.777179050064539</v>
      </c>
      <c r="CP119" s="64">
        <f t="shared" si="10"/>
        <v>64.198153341946878</v>
      </c>
      <c r="CQ119" s="64">
        <f t="shared" si="10"/>
        <v>70.793467915643944</v>
      </c>
      <c r="CR119" s="64">
        <f t="shared" si="10"/>
        <v>77.10795837895509</v>
      </c>
      <c r="CS119" s="64">
        <f t="shared" si="10"/>
        <v>61.120704154286031</v>
      </c>
      <c r="CT119" s="64">
        <f t="shared" si="10"/>
        <v>66.87592102713397</v>
      </c>
      <c r="CU119" s="64">
        <f t="shared" si="10"/>
        <v>29.391311633362655</v>
      </c>
      <c r="CV119" s="64">
        <f t="shared" si="10"/>
        <v>34.003767027066402</v>
      </c>
      <c r="CW119" s="64">
        <f t="shared" si="10"/>
        <v>73.064835864164309</v>
      </c>
      <c r="CX119" s="64">
        <f t="shared" si="10"/>
        <v>48.152960590428911</v>
      </c>
      <c r="CY119" s="64">
        <f t="shared" si="10"/>
        <v>40.679303477873056</v>
      </c>
      <c r="CZ119" s="64">
        <f t="shared" si="10"/>
        <v>69.126351883557604</v>
      </c>
      <c r="DA119" s="64">
        <f t="shared" si="10"/>
        <v>70.339751916155208</v>
      </c>
      <c r="DB119" s="64">
        <f t="shared" si="10"/>
        <v>72.266500078927663</v>
      </c>
      <c r="DC119" s="64">
        <f t="shared" si="10"/>
        <v>0</v>
      </c>
      <c r="DD119" s="64">
        <f t="shared" si="10"/>
        <v>43.207557183038801</v>
      </c>
      <c r="DE119" s="232">
        <f>SUM(DE112:DE118)</f>
        <v>4696.8191628223194</v>
      </c>
    </row>
    <row r="120" spans="1:109" s="1" customFormat="1" ht="12">
      <c r="A120" s="51">
        <v>138</v>
      </c>
      <c r="B120" s="51" t="s">
        <v>54</v>
      </c>
      <c r="C120" s="94">
        <f>C111+C119</f>
        <v>100</v>
      </c>
      <c r="D120" s="94">
        <f t="shared" ref="D120:BO120" si="11">D111+D119</f>
        <v>100</v>
      </c>
      <c r="E120" s="94">
        <f t="shared" si="11"/>
        <v>99.999999999999986</v>
      </c>
      <c r="F120" s="94">
        <f t="shared" si="11"/>
        <v>100</v>
      </c>
      <c r="G120" s="94">
        <f t="shared" si="11"/>
        <v>99.999999999999986</v>
      </c>
      <c r="H120" s="94">
        <f t="shared" si="11"/>
        <v>0</v>
      </c>
      <c r="I120" s="94">
        <f t="shared" si="11"/>
        <v>100</v>
      </c>
      <c r="J120" s="94">
        <f t="shared" si="11"/>
        <v>99.999999999999972</v>
      </c>
      <c r="K120" s="94">
        <f t="shared" si="11"/>
        <v>100</v>
      </c>
      <c r="L120" s="94">
        <f t="shared" si="11"/>
        <v>99.999999999999986</v>
      </c>
      <c r="M120" s="94">
        <f t="shared" si="11"/>
        <v>0</v>
      </c>
      <c r="N120" s="94">
        <f t="shared" si="11"/>
        <v>100.00000000000003</v>
      </c>
      <c r="O120" s="94">
        <f t="shared" si="11"/>
        <v>100.00000000000003</v>
      </c>
      <c r="P120" s="94">
        <f t="shared" si="11"/>
        <v>100.00000000000001</v>
      </c>
      <c r="Q120" s="94">
        <f t="shared" si="11"/>
        <v>100.00000000000001</v>
      </c>
      <c r="R120" s="94">
        <f t="shared" si="11"/>
        <v>100.00000000000003</v>
      </c>
      <c r="S120" s="94">
        <f t="shared" si="11"/>
        <v>100.00000000000001</v>
      </c>
      <c r="T120" s="94">
        <f t="shared" si="11"/>
        <v>100</v>
      </c>
      <c r="U120" s="94">
        <f t="shared" si="11"/>
        <v>99.999999999999986</v>
      </c>
      <c r="V120" s="94">
        <f t="shared" si="11"/>
        <v>100</v>
      </c>
      <c r="W120" s="94">
        <f t="shared" si="11"/>
        <v>100</v>
      </c>
      <c r="X120" s="94">
        <f t="shared" si="11"/>
        <v>100.00000000000001</v>
      </c>
      <c r="Y120" s="94">
        <f t="shared" si="11"/>
        <v>100</v>
      </c>
      <c r="Z120" s="94">
        <f t="shared" si="11"/>
        <v>99.999999999999986</v>
      </c>
      <c r="AA120" s="94">
        <f t="shared" si="11"/>
        <v>99.999999999999972</v>
      </c>
      <c r="AB120" s="94">
        <f t="shared" si="11"/>
        <v>99.999999999999972</v>
      </c>
      <c r="AC120" s="94">
        <f t="shared" si="11"/>
        <v>100</v>
      </c>
      <c r="AD120" s="94">
        <f t="shared" si="11"/>
        <v>99.999999999999943</v>
      </c>
      <c r="AE120" s="94">
        <f t="shared" si="11"/>
        <v>100</v>
      </c>
      <c r="AF120" s="94">
        <f t="shared" si="11"/>
        <v>99.999999999999972</v>
      </c>
      <c r="AG120" s="94">
        <f t="shared" si="11"/>
        <v>100.00000000000001</v>
      </c>
      <c r="AH120" s="94">
        <f t="shared" si="11"/>
        <v>100</v>
      </c>
      <c r="AI120" s="94">
        <f t="shared" si="11"/>
        <v>100</v>
      </c>
      <c r="AJ120" s="94">
        <f t="shared" si="11"/>
        <v>100.00000000000001</v>
      </c>
      <c r="AK120" s="94">
        <f t="shared" si="11"/>
        <v>99.999999999999986</v>
      </c>
      <c r="AL120" s="94">
        <f t="shared" si="11"/>
        <v>100.00000000000003</v>
      </c>
      <c r="AM120" s="94">
        <f t="shared" si="11"/>
        <v>100.00000000000001</v>
      </c>
      <c r="AN120" s="94">
        <f t="shared" si="11"/>
        <v>100</v>
      </c>
      <c r="AO120" s="94">
        <f t="shared" si="11"/>
        <v>100.00000000000001</v>
      </c>
      <c r="AP120" s="94">
        <f t="shared" si="11"/>
        <v>100.00000000000003</v>
      </c>
      <c r="AQ120" s="94">
        <f t="shared" si="11"/>
        <v>99.999999999999957</v>
      </c>
      <c r="AR120" s="94">
        <f t="shared" si="11"/>
        <v>99.999999999999986</v>
      </c>
      <c r="AS120" s="94">
        <f t="shared" si="11"/>
        <v>100</v>
      </c>
      <c r="AT120" s="94">
        <f t="shared" si="11"/>
        <v>100</v>
      </c>
      <c r="AU120" s="94">
        <f t="shared" si="11"/>
        <v>99.999999999999986</v>
      </c>
      <c r="AV120" s="94">
        <f t="shared" si="11"/>
        <v>100</v>
      </c>
      <c r="AW120" s="94">
        <f t="shared" si="11"/>
        <v>100.00000000000003</v>
      </c>
      <c r="AX120" s="94">
        <f t="shared" si="11"/>
        <v>100</v>
      </c>
      <c r="AY120" s="94">
        <f t="shared" si="11"/>
        <v>100</v>
      </c>
      <c r="AZ120" s="94">
        <f t="shared" si="11"/>
        <v>100.00000000000001</v>
      </c>
      <c r="BA120" s="94">
        <f t="shared" si="11"/>
        <v>100</v>
      </c>
      <c r="BB120" s="94">
        <f t="shared" si="11"/>
        <v>100</v>
      </c>
      <c r="BC120" s="94">
        <f t="shared" si="11"/>
        <v>100</v>
      </c>
      <c r="BD120" s="94">
        <f t="shared" si="11"/>
        <v>100</v>
      </c>
      <c r="BE120" s="94">
        <f t="shared" si="11"/>
        <v>0</v>
      </c>
      <c r="BF120" s="94">
        <f t="shared" si="11"/>
        <v>100</v>
      </c>
      <c r="BG120" s="94">
        <f t="shared" si="11"/>
        <v>100.00000000000003</v>
      </c>
      <c r="BH120" s="94">
        <f t="shared" si="11"/>
        <v>100</v>
      </c>
      <c r="BI120" s="94">
        <f t="shared" si="11"/>
        <v>100</v>
      </c>
      <c r="BJ120" s="94">
        <f t="shared" si="11"/>
        <v>100</v>
      </c>
      <c r="BK120" s="94">
        <f t="shared" si="11"/>
        <v>100</v>
      </c>
      <c r="BL120" s="94">
        <f t="shared" si="11"/>
        <v>100</v>
      </c>
      <c r="BM120" s="94">
        <f t="shared" si="11"/>
        <v>99.999999999999972</v>
      </c>
      <c r="BN120" s="94">
        <f t="shared" si="11"/>
        <v>99.999999999999986</v>
      </c>
      <c r="BO120" s="94">
        <f t="shared" si="11"/>
        <v>100</v>
      </c>
      <c r="BP120" s="94">
        <f t="shared" ref="BP120:DD120" si="12">BP111+BP119</f>
        <v>100.00000000000003</v>
      </c>
      <c r="BQ120" s="94">
        <f t="shared" si="12"/>
        <v>99.999999999999986</v>
      </c>
      <c r="BR120" s="94">
        <f t="shared" si="12"/>
        <v>100</v>
      </c>
      <c r="BS120" s="94">
        <f t="shared" si="12"/>
        <v>100</v>
      </c>
      <c r="BT120" s="94">
        <f t="shared" si="12"/>
        <v>100.00000000000001</v>
      </c>
      <c r="BU120" s="94">
        <f t="shared" si="12"/>
        <v>100</v>
      </c>
      <c r="BV120" s="94">
        <f t="shared" si="12"/>
        <v>100</v>
      </c>
      <c r="BW120" s="94">
        <f t="shared" si="12"/>
        <v>100</v>
      </c>
      <c r="BX120" s="94">
        <f t="shared" si="12"/>
        <v>100</v>
      </c>
      <c r="BY120" s="94">
        <f t="shared" si="12"/>
        <v>100</v>
      </c>
      <c r="BZ120" s="94">
        <f t="shared" si="12"/>
        <v>99.999999999999986</v>
      </c>
      <c r="CA120" s="94">
        <f t="shared" si="12"/>
        <v>99.999999999999986</v>
      </c>
      <c r="CB120" s="94">
        <f t="shared" si="12"/>
        <v>100.00000000000001</v>
      </c>
      <c r="CC120" s="94">
        <f t="shared" si="12"/>
        <v>100</v>
      </c>
      <c r="CD120" s="94">
        <f t="shared" si="12"/>
        <v>100</v>
      </c>
      <c r="CE120" s="94">
        <f t="shared" si="12"/>
        <v>100</v>
      </c>
      <c r="CF120" s="94">
        <f t="shared" si="12"/>
        <v>100</v>
      </c>
      <c r="CG120" s="94">
        <f t="shared" si="12"/>
        <v>100</v>
      </c>
      <c r="CH120" s="94">
        <f t="shared" si="12"/>
        <v>99.999999999999986</v>
      </c>
      <c r="CI120" s="94">
        <f t="shared" si="12"/>
        <v>100</v>
      </c>
      <c r="CJ120" s="94">
        <f t="shared" si="12"/>
        <v>100</v>
      </c>
      <c r="CK120" s="94">
        <f t="shared" si="12"/>
        <v>99.999999999999972</v>
      </c>
      <c r="CL120" s="94">
        <f t="shared" si="12"/>
        <v>100.00000000000001</v>
      </c>
      <c r="CM120" s="94">
        <f t="shared" si="12"/>
        <v>99.999999999999986</v>
      </c>
      <c r="CN120" s="94">
        <f t="shared" si="12"/>
        <v>100</v>
      </c>
      <c r="CO120" s="94">
        <f t="shared" si="12"/>
        <v>100.00000000000001</v>
      </c>
      <c r="CP120" s="94">
        <f t="shared" si="12"/>
        <v>100</v>
      </c>
      <c r="CQ120" s="94">
        <f t="shared" si="12"/>
        <v>100</v>
      </c>
      <c r="CR120" s="94">
        <f t="shared" si="12"/>
        <v>100</v>
      </c>
      <c r="CS120" s="94">
        <f t="shared" si="12"/>
        <v>100</v>
      </c>
      <c r="CT120" s="94">
        <f t="shared" si="12"/>
        <v>100</v>
      </c>
      <c r="CU120" s="94">
        <f t="shared" si="12"/>
        <v>100</v>
      </c>
      <c r="CV120" s="94">
        <f t="shared" si="12"/>
        <v>100.00000000000001</v>
      </c>
      <c r="CW120" s="94">
        <f t="shared" si="12"/>
        <v>100</v>
      </c>
      <c r="CX120" s="94">
        <f t="shared" si="12"/>
        <v>99.999999999999986</v>
      </c>
      <c r="CY120" s="94">
        <f t="shared" si="12"/>
        <v>100</v>
      </c>
      <c r="CZ120" s="94">
        <f t="shared" si="12"/>
        <v>100</v>
      </c>
      <c r="DA120" s="94">
        <f t="shared" si="12"/>
        <v>100</v>
      </c>
      <c r="DB120" s="94">
        <f t="shared" si="12"/>
        <v>100</v>
      </c>
      <c r="DC120" s="94">
        <f t="shared" si="12"/>
        <v>100.00000000000001</v>
      </c>
      <c r="DD120" s="94">
        <f t="shared" si="12"/>
        <v>100</v>
      </c>
      <c r="DE120" s="232">
        <f>DE119+DE111</f>
        <v>10299.999999999996</v>
      </c>
    </row>
  </sheetData>
  <phoneticPr fontId="3"/>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showGridLines="0" workbookViewId="0">
      <pane xSplit="3" ySplit="4" topLeftCell="D5" activePane="bottomRight" state="frozen"/>
      <selection pane="topRight" activeCell="C1" sqref="C1"/>
      <selection pane="bottomLeft" activeCell="A5" sqref="A5"/>
      <selection pane="bottomRight" activeCell="C4" sqref="C4"/>
    </sheetView>
  </sheetViews>
  <sheetFormatPr defaultColWidth="8.875" defaultRowHeight="12"/>
  <cols>
    <col min="1" max="2" width="5.5" style="1" customWidth="1"/>
    <col min="3" max="3" width="19.25" style="1" customWidth="1"/>
    <col min="4" max="6" width="9.625" style="1" customWidth="1"/>
    <col min="7" max="7" width="9.625" style="126" customWidth="1"/>
    <col min="8" max="14" width="9.625" style="1" customWidth="1"/>
    <col min="15" max="15" width="9.625" style="120" customWidth="1"/>
    <col min="16" max="20" width="9.625" style="1" customWidth="1"/>
    <col min="21" max="16384" width="8.875" style="1"/>
  </cols>
  <sheetData>
    <row r="1" spans="1:35" ht="13.5">
      <c r="B1" s="8" t="s">
        <v>542</v>
      </c>
      <c r="H1" s="1" t="s">
        <v>605</v>
      </c>
      <c r="N1" s="2"/>
      <c r="O1" s="125"/>
      <c r="P1" s="2"/>
      <c r="Q1" s="2"/>
      <c r="R1" s="2"/>
      <c r="S1" s="2"/>
      <c r="AD1" s="2"/>
      <c r="AE1" s="2"/>
      <c r="AI1" s="2"/>
    </row>
    <row r="3" spans="1:35" ht="45">
      <c r="A3" s="55" t="s">
        <v>410</v>
      </c>
      <c r="B3" s="25" t="s">
        <v>412</v>
      </c>
      <c r="C3" s="230"/>
      <c r="D3" s="55" t="s">
        <v>146</v>
      </c>
      <c r="E3" s="20" t="s">
        <v>169</v>
      </c>
      <c r="F3" s="20" t="s">
        <v>147</v>
      </c>
      <c r="G3" s="127" t="s">
        <v>148</v>
      </c>
      <c r="H3" s="20" t="s">
        <v>153</v>
      </c>
      <c r="I3" s="277" t="s">
        <v>154</v>
      </c>
      <c r="J3" s="20" t="s">
        <v>155</v>
      </c>
      <c r="K3" s="132" t="s">
        <v>0</v>
      </c>
      <c r="L3" s="25" t="s">
        <v>1</v>
      </c>
      <c r="M3" s="20" t="s">
        <v>606</v>
      </c>
      <c r="N3" s="20" t="s">
        <v>2</v>
      </c>
      <c r="O3" s="127" t="s">
        <v>66</v>
      </c>
      <c r="P3" s="20" t="s">
        <v>2</v>
      </c>
      <c r="Q3" s="132" t="s">
        <v>56</v>
      </c>
      <c r="R3" s="20" t="s">
        <v>174</v>
      </c>
      <c r="S3" s="277" t="s">
        <v>3</v>
      </c>
      <c r="T3" s="65" t="s">
        <v>94</v>
      </c>
      <c r="U3" s="133" t="s">
        <v>457</v>
      </c>
      <c r="V3" s="84" t="s">
        <v>458</v>
      </c>
      <c r="W3" s="134" t="s">
        <v>459</v>
      </c>
      <c r="X3" s="84" t="s">
        <v>67</v>
      </c>
      <c r="Y3" s="133" t="s">
        <v>180</v>
      </c>
      <c r="Z3" s="66" t="s">
        <v>181</v>
      </c>
    </row>
    <row r="4" spans="1:35" ht="21">
      <c r="A4" s="30"/>
      <c r="B4" s="32"/>
      <c r="C4" s="276"/>
      <c r="D4" s="56" t="s">
        <v>149</v>
      </c>
      <c r="E4" s="53" t="s">
        <v>150</v>
      </c>
      <c r="F4" s="53" t="s">
        <v>151</v>
      </c>
      <c r="G4" s="128" t="s">
        <v>152</v>
      </c>
      <c r="H4" s="53" t="s">
        <v>156</v>
      </c>
      <c r="I4" s="53" t="s">
        <v>190</v>
      </c>
      <c r="J4" s="53" t="s">
        <v>157</v>
      </c>
      <c r="K4" s="53" t="s">
        <v>158</v>
      </c>
      <c r="L4" s="54" t="s">
        <v>159</v>
      </c>
      <c r="M4" s="53" t="s">
        <v>160</v>
      </c>
      <c r="N4" s="53" t="s">
        <v>161</v>
      </c>
      <c r="O4" s="121" t="s">
        <v>162</v>
      </c>
      <c r="P4" s="53" t="s">
        <v>163</v>
      </c>
      <c r="Q4" s="53" t="s">
        <v>175</v>
      </c>
      <c r="R4" s="53" t="s">
        <v>176</v>
      </c>
      <c r="S4" s="53" t="s">
        <v>191</v>
      </c>
      <c r="T4" s="68" t="s">
        <v>164</v>
      </c>
      <c r="U4" s="69" t="s">
        <v>165</v>
      </c>
      <c r="V4" s="70" t="s">
        <v>166</v>
      </c>
      <c r="W4" s="70" t="s">
        <v>167</v>
      </c>
      <c r="X4" s="70" t="s">
        <v>168</v>
      </c>
      <c r="Y4" s="70" t="s">
        <v>178</v>
      </c>
      <c r="Z4" s="71" t="s">
        <v>179</v>
      </c>
    </row>
    <row r="5" spans="1:35" ht="14.25" customHeight="1">
      <c r="A5" s="27">
        <v>1</v>
      </c>
      <c r="B5" s="235">
        <v>1</v>
      </c>
      <c r="C5" s="28" t="s">
        <v>4</v>
      </c>
      <c r="D5" s="57">
        <f>最終需要額!D6</f>
        <v>100</v>
      </c>
      <c r="E5" s="73"/>
      <c r="F5" s="61">
        <f>投入分析表!DE5</f>
        <v>66.39209161705881</v>
      </c>
      <c r="G5" s="129">
        <f>分析係数表!C8</f>
        <v>0.11044238021770802</v>
      </c>
      <c r="H5" s="63">
        <f>F5*G5</f>
        <v>7.3325006258201144</v>
      </c>
      <c r="I5" s="63">
        <f t="array" ref="I5:I110">MMULT(逆行列係数!C5:DD110,経済波及効果WS!H5:H110)</f>
        <v>8.5548585584244119</v>
      </c>
      <c r="J5" s="9">
        <f>D5+I5</f>
        <v>108.55485855842441</v>
      </c>
      <c r="K5" s="11">
        <f>分析係数表!G8</f>
        <v>7.6500124285359183E-2</v>
      </c>
      <c r="L5" s="58">
        <f t="shared" ref="L5:L68" si="0">J5*K5</f>
        <v>8.3044601714990538</v>
      </c>
      <c r="M5" s="12" t="s">
        <v>65</v>
      </c>
      <c r="N5" s="13"/>
      <c r="O5" s="122">
        <f>分析係数表!H8</f>
        <v>8.7474049086072262E-3</v>
      </c>
      <c r="P5" s="10">
        <f t="shared" ref="P5:P36" si="1">$N$111*O5</f>
        <v>17.938447858425921</v>
      </c>
      <c r="Q5" s="11">
        <f>分析係数表!C8</f>
        <v>0.11044238021770802</v>
      </c>
      <c r="R5" s="10">
        <f>P5*Q5</f>
        <v>1.9811648788958058</v>
      </c>
      <c r="S5" s="10">
        <f t="array" ref="S5:S110">MMULT(逆行列係数!C5:DD110,経済波及効果WS!R5:R110)</f>
        <v>3.0450096661794017</v>
      </c>
      <c r="T5" s="67">
        <f>J5+S5</f>
        <v>111.59986822460381</v>
      </c>
      <c r="U5" s="11">
        <f>分析係数表!F8</f>
        <v>0.5459507829977629</v>
      </c>
      <c r="V5" s="76">
        <f>T5*U5</f>
        <v>60.928035439669607</v>
      </c>
      <c r="W5" s="11">
        <f>分析係数表!D8</f>
        <v>0.45695252299279143</v>
      </c>
      <c r="X5" s="83">
        <f>ROUND(T5*W5,0)</f>
        <v>51</v>
      </c>
      <c r="Y5" s="11">
        <f>分析係数表!E8</f>
        <v>4.8809346259010691E-2</v>
      </c>
      <c r="Z5" s="79">
        <f>ROUND(T5*Y5,0)</f>
        <v>5</v>
      </c>
    </row>
    <row r="6" spans="1:35" ht="14.25" customHeight="1">
      <c r="A6" s="217">
        <v>2</v>
      </c>
      <c r="B6" s="221">
        <v>1</v>
      </c>
      <c r="C6" s="255" t="s">
        <v>320</v>
      </c>
      <c r="D6" s="57">
        <f>最終需要額!D7</f>
        <v>100</v>
      </c>
      <c r="E6" s="73"/>
      <c r="F6" s="61">
        <f>投入分析表!DE6</f>
        <v>22.68233909975482</v>
      </c>
      <c r="G6" s="129">
        <f>分析係数表!C9</f>
        <v>0.16205044231882904</v>
      </c>
      <c r="H6" s="63">
        <f t="shared" ref="H6:H69" si="2">F6*G6</f>
        <v>3.6756830839409389</v>
      </c>
      <c r="I6" s="63">
        <v>4.1751070031248947</v>
      </c>
      <c r="J6" s="9">
        <f t="shared" ref="J6:J69" si="3">D6+I6</f>
        <v>104.17510700312489</v>
      </c>
      <c r="K6" s="11">
        <f>分析係数表!G9</f>
        <v>6.3312341960733792E-2</v>
      </c>
      <c r="L6" s="58">
        <f t="shared" si="0"/>
        <v>6.5955699983778766</v>
      </c>
      <c r="M6" s="12"/>
      <c r="N6" s="13"/>
      <c r="O6" s="122">
        <f>分析係数表!H9</f>
        <v>8.0706211714648521E-4</v>
      </c>
      <c r="P6" s="10">
        <f t="shared" si="1"/>
        <v>1.655055626006019</v>
      </c>
      <c r="Q6" s="11">
        <f>分析係数表!C9</f>
        <v>0.16205044231882904</v>
      </c>
      <c r="R6" s="10">
        <f t="shared" ref="R6:R69" si="4">P6*Q6</f>
        <v>0.26820249625654186</v>
      </c>
      <c r="S6" s="10">
        <v>0.9736618220895692</v>
      </c>
      <c r="T6" s="67">
        <f t="shared" ref="T6:T69" si="5">J6+S6</f>
        <v>105.14876882521446</v>
      </c>
      <c r="U6" s="11">
        <f>分析係数表!F9</f>
        <v>0.22032888273285123</v>
      </c>
      <c r="V6" s="76">
        <f t="shared" ref="V6:V69" si="6">T6*U6</f>
        <v>23.167310755994361</v>
      </c>
      <c r="W6" s="11">
        <f>分析係数表!D9</f>
        <v>4.8655961603504647E-2</v>
      </c>
      <c r="X6" s="83">
        <f t="shared" ref="X6:X69" si="7">ROUND(T6*W6,0)</f>
        <v>5</v>
      </c>
      <c r="Y6" s="11">
        <f>分析係数表!E9</f>
        <v>1.9391518626487785E-2</v>
      </c>
      <c r="Z6" s="79">
        <f t="shared" ref="Z6:Z69" si="8">ROUND(T6*Y6,0)</f>
        <v>2</v>
      </c>
    </row>
    <row r="7" spans="1:35" ht="14.25" customHeight="1">
      <c r="A7" s="30">
        <v>3</v>
      </c>
      <c r="B7" s="221">
        <v>1</v>
      </c>
      <c r="C7" s="32" t="s">
        <v>5</v>
      </c>
      <c r="D7" s="57">
        <f>最終需要額!D8</f>
        <v>100</v>
      </c>
      <c r="E7" s="73"/>
      <c r="F7" s="61">
        <f>投入分析表!DE7</f>
        <v>11.843187407044839</v>
      </c>
      <c r="G7" s="129">
        <f>分析係数表!C10</f>
        <v>1</v>
      </c>
      <c r="H7" s="63">
        <f t="shared" si="2"/>
        <v>11.843187407044839</v>
      </c>
      <c r="I7" s="63">
        <v>12.633404439815724</v>
      </c>
      <c r="J7" s="9">
        <f t="shared" si="3"/>
        <v>112.63340443981572</v>
      </c>
      <c r="K7" s="11">
        <f>分析係数表!G10</f>
        <v>0.39927533657774145</v>
      </c>
      <c r="L7" s="58">
        <f t="shared" si="0"/>
        <v>44.971740467604299</v>
      </c>
      <c r="M7" s="12"/>
      <c r="N7" s="13"/>
      <c r="O7" s="122">
        <f>分析係数表!H10</f>
        <v>1.4532262859948998E-3</v>
      </c>
      <c r="P7" s="10">
        <f t="shared" si="1"/>
        <v>2.9801551694677575</v>
      </c>
      <c r="Q7" s="11">
        <f>分析係数表!C10</f>
        <v>1</v>
      </c>
      <c r="R7" s="10">
        <f t="shared" si="4"/>
        <v>2.9801551694677575</v>
      </c>
      <c r="S7" s="10">
        <v>3.2952930174392927</v>
      </c>
      <c r="T7" s="67">
        <f t="shared" si="5"/>
        <v>115.92869745725501</v>
      </c>
      <c r="U7" s="11">
        <f>分析係数表!F10</f>
        <v>0.62765088273951197</v>
      </c>
      <c r="V7" s="76">
        <f t="shared" si="6"/>
        <v>72.762749293887921</v>
      </c>
      <c r="W7" s="11">
        <f>分析係数表!D10</f>
        <v>0.11502255692515363</v>
      </c>
      <c r="X7" s="83">
        <f t="shared" si="7"/>
        <v>13</v>
      </c>
      <c r="Y7" s="11">
        <f>分析係数表!E10</f>
        <v>9.7900607438456896E-2</v>
      </c>
      <c r="Z7" s="79">
        <f t="shared" si="8"/>
        <v>11</v>
      </c>
    </row>
    <row r="8" spans="1:35" ht="14.25" customHeight="1">
      <c r="A8" s="30">
        <v>4</v>
      </c>
      <c r="B8" s="32">
        <v>2</v>
      </c>
      <c r="C8" s="32" t="s">
        <v>6</v>
      </c>
      <c r="D8" s="57">
        <f>最終需要額!D9</f>
        <v>100</v>
      </c>
      <c r="E8" s="73"/>
      <c r="F8" s="61">
        <f>投入分析表!DE8</f>
        <v>25.616827808714767</v>
      </c>
      <c r="G8" s="129">
        <f>分析係数表!C11</f>
        <v>0.40976645435244163</v>
      </c>
      <c r="H8" s="63">
        <f t="shared" si="2"/>
        <v>10.496916702934078</v>
      </c>
      <c r="I8" s="63">
        <v>11.802703568617837</v>
      </c>
      <c r="J8" s="9">
        <f t="shared" si="3"/>
        <v>111.80270356861783</v>
      </c>
      <c r="K8" s="11">
        <f>分析係数表!G11</f>
        <v>0.27278621711745094</v>
      </c>
      <c r="L8" s="58">
        <f t="shared" si="0"/>
        <v>30.49823656998699</v>
      </c>
      <c r="M8" s="12"/>
      <c r="N8" s="13"/>
      <c r="O8" s="122">
        <f>分析係数表!H11</f>
        <v>5.6766522140644718E-4</v>
      </c>
      <c r="P8" s="10">
        <f t="shared" si="1"/>
        <v>1.1641204541956791</v>
      </c>
      <c r="Q8" s="11">
        <f>分析係数表!C11</f>
        <v>0.40976645435244163</v>
      </c>
      <c r="R8" s="10">
        <f t="shared" si="4"/>
        <v>0.47701751095491735</v>
      </c>
      <c r="S8" s="10">
        <v>0.63244141424309919</v>
      </c>
      <c r="T8" s="67">
        <f t="shared" si="5"/>
        <v>112.43514498286093</v>
      </c>
      <c r="U8" s="11">
        <f>分析係数表!F11</f>
        <v>0.74407187847350875</v>
      </c>
      <c r="V8" s="76">
        <f t="shared" si="6"/>
        <v>83.659829533838632</v>
      </c>
      <c r="W8" s="11">
        <f>分析係数表!D11</f>
        <v>0.14440533530937386</v>
      </c>
      <c r="X8" s="83">
        <f t="shared" si="7"/>
        <v>16</v>
      </c>
      <c r="Y8" s="11">
        <f>分析係数表!E11</f>
        <v>0.11439422008151168</v>
      </c>
      <c r="Z8" s="79">
        <f t="shared" si="8"/>
        <v>13</v>
      </c>
    </row>
    <row r="9" spans="1:35" ht="14.25" customHeight="1">
      <c r="A9" s="30">
        <v>5</v>
      </c>
      <c r="B9" s="32">
        <v>3</v>
      </c>
      <c r="C9" s="32" t="s">
        <v>7</v>
      </c>
      <c r="D9" s="57">
        <f>最終需要額!D10</f>
        <v>100</v>
      </c>
      <c r="E9" s="73"/>
      <c r="F9" s="61">
        <f>投入分析表!DE9</f>
        <v>8.5829361619127642</v>
      </c>
      <c r="G9" s="129">
        <f>分析係数表!C12</f>
        <v>0.68007710705743762</v>
      </c>
      <c r="H9" s="63">
        <f t="shared" si="2"/>
        <v>5.8370583950523001</v>
      </c>
      <c r="I9" s="63">
        <v>6.3917219264637728</v>
      </c>
      <c r="J9" s="9">
        <f t="shared" si="3"/>
        <v>106.39172192646377</v>
      </c>
      <c r="K9" s="11">
        <f>分析係数表!G12</f>
        <v>0.17854260725424764</v>
      </c>
      <c r="L9" s="58">
        <f t="shared" si="0"/>
        <v>18.995455423019749</v>
      </c>
      <c r="M9" s="12"/>
      <c r="N9" s="13"/>
      <c r="O9" s="122">
        <f>分析係数表!H12</f>
        <v>1.290834700219075E-3</v>
      </c>
      <c r="P9" s="10">
        <f t="shared" si="1"/>
        <v>2.64713605985499</v>
      </c>
      <c r="Q9" s="11">
        <f>分析係数表!C12</f>
        <v>0.68007710705743762</v>
      </c>
      <c r="R9" s="10">
        <f t="shared" si="4"/>
        <v>1.8002566335736057</v>
      </c>
      <c r="S9" s="10">
        <v>2.9608539601646822</v>
      </c>
      <c r="T9" s="67">
        <f t="shared" si="5"/>
        <v>109.35257588662846</v>
      </c>
      <c r="U9" s="11">
        <f>分析係数表!F12</f>
        <v>0.51654343606185527</v>
      </c>
      <c r="V9" s="76">
        <f t="shared" si="6"/>
        <v>56.485355290693846</v>
      </c>
      <c r="W9" s="11">
        <f>分析係数表!D12</f>
        <v>9.7799297694606213E-2</v>
      </c>
      <c r="X9" s="83">
        <f t="shared" si="7"/>
        <v>11</v>
      </c>
      <c r="Y9" s="11">
        <f>分析係数表!E12</f>
        <v>2.6958057972911079E-2</v>
      </c>
      <c r="Z9" s="79">
        <f t="shared" si="8"/>
        <v>3</v>
      </c>
    </row>
    <row r="10" spans="1:35" ht="14.25" customHeight="1">
      <c r="A10" s="30">
        <v>6</v>
      </c>
      <c r="B10" s="32">
        <v>4</v>
      </c>
      <c r="C10" s="32" t="s">
        <v>419</v>
      </c>
      <c r="D10" s="57">
        <f>最終需要額!D11</f>
        <v>100</v>
      </c>
      <c r="E10" s="73"/>
      <c r="F10" s="61">
        <f>投入分析表!DE10</f>
        <v>215.29894188510042</v>
      </c>
      <c r="G10" s="129">
        <f>分析係数表!C13</f>
        <v>0</v>
      </c>
      <c r="H10" s="63">
        <f t="shared" si="2"/>
        <v>0</v>
      </c>
      <c r="I10" s="63">
        <v>0</v>
      </c>
      <c r="J10" s="9">
        <f t="shared" si="3"/>
        <v>100</v>
      </c>
      <c r="K10" s="11">
        <f>分析係数表!G13</f>
        <v>0</v>
      </c>
      <c r="L10" s="58">
        <f t="shared" si="0"/>
        <v>0</v>
      </c>
      <c r="M10" s="12"/>
      <c r="N10" s="13"/>
      <c r="O10" s="122">
        <f>分析係数表!H13</f>
        <v>8.2979859875229824E-8</v>
      </c>
      <c r="P10" s="10">
        <f t="shared" si="1"/>
        <v>1.7016817047152161E-4</v>
      </c>
      <c r="Q10" s="11">
        <f>分析係数表!C13</f>
        <v>0</v>
      </c>
      <c r="R10" s="10">
        <f t="shared" si="4"/>
        <v>0</v>
      </c>
      <c r="S10" s="10">
        <v>0</v>
      </c>
      <c r="T10" s="67">
        <f t="shared" si="5"/>
        <v>100</v>
      </c>
      <c r="U10" s="11">
        <f>分析係数表!F13</f>
        <v>0</v>
      </c>
      <c r="V10" s="76">
        <f t="shared" si="6"/>
        <v>0</v>
      </c>
      <c r="W10" s="11">
        <f>分析係数表!D13</f>
        <v>0</v>
      </c>
      <c r="X10" s="83">
        <f t="shared" si="7"/>
        <v>0</v>
      </c>
      <c r="Y10" s="11">
        <f>分析係数表!E13</f>
        <v>0</v>
      </c>
      <c r="Z10" s="79">
        <f t="shared" si="8"/>
        <v>0</v>
      </c>
    </row>
    <row r="11" spans="1:35" ht="14.25" customHeight="1">
      <c r="A11" s="30">
        <v>7</v>
      </c>
      <c r="B11" s="32">
        <v>4</v>
      </c>
      <c r="C11" s="32" t="s">
        <v>552</v>
      </c>
      <c r="D11" s="57">
        <f>最終需要額!D12</f>
        <v>100</v>
      </c>
      <c r="E11" s="73"/>
      <c r="F11" s="61">
        <f>投入分析表!DE11</f>
        <v>62.684185346880312</v>
      </c>
      <c r="G11" s="129">
        <f>分析係数表!C14</f>
        <v>9.0782655352074859E-2</v>
      </c>
      <c r="H11" s="63">
        <f t="shared" si="2"/>
        <v>5.6906367943714162</v>
      </c>
      <c r="I11" s="63">
        <v>6.6099253971261405</v>
      </c>
      <c r="J11" s="9">
        <f t="shared" si="3"/>
        <v>106.60992539712615</v>
      </c>
      <c r="K11" s="11">
        <f>分析係数表!G14</f>
        <v>0.2349962690544718</v>
      </c>
      <c r="L11" s="58">
        <f t="shared" si="0"/>
        <v>25.052934712500221</v>
      </c>
      <c r="M11" s="12"/>
      <c r="N11" s="13"/>
      <c r="O11" s="122">
        <f>分析係数表!H14</f>
        <v>-2.2321582306436822E-5</v>
      </c>
      <c r="P11" s="10">
        <f t="shared" si="1"/>
        <v>-4.5775237856839311E-2</v>
      </c>
      <c r="Q11" s="11">
        <f>分析係数表!C14</f>
        <v>9.0782655352074859E-2</v>
      </c>
      <c r="R11" s="10">
        <f t="shared" si="4"/>
        <v>-4.1555976420166929E-3</v>
      </c>
      <c r="S11" s="10">
        <v>3.2506270948597869E-4</v>
      </c>
      <c r="T11" s="67">
        <f t="shared" si="5"/>
        <v>106.61025045983564</v>
      </c>
      <c r="U11" s="11">
        <f>分析係数表!F14</f>
        <v>0.38828483104146677</v>
      </c>
      <c r="V11" s="76">
        <f t="shared" si="6"/>
        <v>41.395143087085735</v>
      </c>
      <c r="W11" s="11">
        <f>分析係数表!D14</f>
        <v>2.238567316917173E-2</v>
      </c>
      <c r="X11" s="83">
        <f t="shared" si="7"/>
        <v>2</v>
      </c>
      <c r="Y11" s="11">
        <f>分析係数表!E14</f>
        <v>2.1852680950858117E-2</v>
      </c>
      <c r="Z11" s="79">
        <f t="shared" si="8"/>
        <v>2</v>
      </c>
    </row>
    <row r="12" spans="1:35" ht="14.25" customHeight="1">
      <c r="A12" s="30">
        <v>8</v>
      </c>
      <c r="B12" s="32">
        <v>5</v>
      </c>
      <c r="C12" s="32" t="s">
        <v>8</v>
      </c>
      <c r="D12" s="57">
        <f>最終需要額!D13</f>
        <v>100</v>
      </c>
      <c r="E12" s="73"/>
      <c r="F12" s="61">
        <f>投入分析表!DE12</f>
        <v>100.14539097442194</v>
      </c>
      <c r="G12" s="129">
        <f>分析係数表!C15</f>
        <v>0.27881536288959163</v>
      </c>
      <c r="H12" s="63">
        <f t="shared" si="2"/>
        <v>27.922073526253488</v>
      </c>
      <c r="I12" s="63">
        <v>32.112619755149566</v>
      </c>
      <c r="J12" s="9">
        <f t="shared" si="3"/>
        <v>132.11261975514958</v>
      </c>
      <c r="K12" s="11">
        <f>分析係数表!G15</f>
        <v>0.15585006360804501</v>
      </c>
      <c r="L12" s="58">
        <f t="shared" si="0"/>
        <v>20.589760192265526</v>
      </c>
      <c r="M12" s="12"/>
      <c r="N12" s="13"/>
      <c r="O12" s="122">
        <f>分析係数表!H15</f>
        <v>6.4813991931204379E-2</v>
      </c>
      <c r="P12" s="10">
        <f t="shared" si="1"/>
        <v>132.91512476006656</v>
      </c>
      <c r="Q12" s="11">
        <f>分析係数表!C15</f>
        <v>0.27881536288959163</v>
      </c>
      <c r="R12" s="10">
        <f t="shared" si="4"/>
        <v>37.058778743493306</v>
      </c>
      <c r="S12" s="10">
        <v>46.208977736237451</v>
      </c>
      <c r="T12" s="67">
        <f t="shared" si="5"/>
        <v>178.32159749138702</v>
      </c>
      <c r="U12" s="11">
        <f>分析係数表!F15</f>
        <v>0.30261705368570768</v>
      </c>
      <c r="V12" s="76">
        <f t="shared" si="6"/>
        <v>53.96315644137222</v>
      </c>
      <c r="W12" s="11">
        <f>分析係数表!D15</f>
        <v>4.1063749108646165E-2</v>
      </c>
      <c r="X12" s="83">
        <f t="shared" si="7"/>
        <v>7</v>
      </c>
      <c r="Y12" s="11">
        <f>分析係数表!E15</f>
        <v>3.9449929532898234E-2</v>
      </c>
      <c r="Z12" s="79">
        <f t="shared" si="8"/>
        <v>7</v>
      </c>
    </row>
    <row r="13" spans="1:35" ht="14.25" customHeight="1">
      <c r="A13" s="30">
        <v>9</v>
      </c>
      <c r="B13" s="32">
        <v>5</v>
      </c>
      <c r="C13" s="32" t="s">
        <v>9</v>
      </c>
      <c r="D13" s="57">
        <f>最終需要額!D14</f>
        <v>100</v>
      </c>
      <c r="E13" s="73"/>
      <c r="F13" s="61">
        <f>投入分析表!DE13</f>
        <v>16.413660080306077</v>
      </c>
      <c r="G13" s="129">
        <f>分析係数表!C16</f>
        <v>0.29000963791005085</v>
      </c>
      <c r="H13" s="63">
        <f t="shared" si="2"/>
        <v>4.7601196166682218</v>
      </c>
      <c r="I13" s="63">
        <v>4.9794684751874509</v>
      </c>
      <c r="J13" s="9">
        <f t="shared" si="3"/>
        <v>104.97946847518745</v>
      </c>
      <c r="K13" s="11">
        <f>分析係数表!G16</f>
        <v>0.10468733013637407</v>
      </c>
      <c r="L13" s="58">
        <f t="shared" si="0"/>
        <v>10.990020273803022</v>
      </c>
      <c r="M13" s="12"/>
      <c r="N13" s="13"/>
      <c r="O13" s="122">
        <f>分析係数表!H16</f>
        <v>1.2993567318282613E-2</v>
      </c>
      <c r="P13" s="10">
        <f t="shared" si="1"/>
        <v>26.646123309624155</v>
      </c>
      <c r="Q13" s="11">
        <f>分析係数表!C16</f>
        <v>0.29000963791005085</v>
      </c>
      <c r="R13" s="10">
        <f t="shared" si="4"/>
        <v>7.7276325727306672</v>
      </c>
      <c r="S13" s="10">
        <v>10.628467980396884</v>
      </c>
      <c r="T13" s="67">
        <f t="shared" si="5"/>
        <v>115.60793645558434</v>
      </c>
      <c r="U13" s="11">
        <f>分析係数表!F16</f>
        <v>0.51267107154504932</v>
      </c>
      <c r="V13" s="76">
        <f t="shared" si="6"/>
        <v>59.268844661796393</v>
      </c>
      <c r="W13" s="11">
        <f>分析係数表!D16</f>
        <v>2.3330957759068453E-2</v>
      </c>
      <c r="X13" s="83">
        <f t="shared" si="7"/>
        <v>3</v>
      </c>
      <c r="Y13" s="11">
        <f>分析係数表!E16</f>
        <v>2.102685204198727E-2</v>
      </c>
      <c r="Z13" s="79">
        <f t="shared" si="8"/>
        <v>2</v>
      </c>
    </row>
    <row r="14" spans="1:35" ht="14.25" customHeight="1">
      <c r="A14" s="30">
        <v>10</v>
      </c>
      <c r="B14" s="32">
        <v>5</v>
      </c>
      <c r="C14" s="32" t="s">
        <v>464</v>
      </c>
      <c r="D14" s="57">
        <f>最終需要額!D15</f>
        <v>100</v>
      </c>
      <c r="E14" s="73"/>
      <c r="F14" s="61">
        <f>投入分析表!DE14</f>
        <v>49.441921319734199</v>
      </c>
      <c r="G14" s="129">
        <f>分析係数表!C17</f>
        <v>0.40526741623190021</v>
      </c>
      <c r="H14" s="63">
        <f t="shared" si="2"/>
        <v>20.037199706789579</v>
      </c>
      <c r="I14" s="63">
        <v>21.325273722713536</v>
      </c>
      <c r="J14" s="9">
        <f t="shared" si="3"/>
        <v>121.32527372271353</v>
      </c>
      <c r="K14" s="11">
        <f>分析係数表!G17</f>
        <v>5.2517923468947049E-2</v>
      </c>
      <c r="L14" s="58">
        <f t="shared" si="0"/>
        <v>6.3717514402185218</v>
      </c>
      <c r="M14" s="12"/>
      <c r="N14" s="13"/>
      <c r="O14" s="122">
        <f>分析係数表!H17</f>
        <v>2.5118003584232069E-4</v>
      </c>
      <c r="P14" s="10">
        <f t="shared" si="1"/>
        <v>0.51509905201729589</v>
      </c>
      <c r="Q14" s="11">
        <f>分析係数表!C17</f>
        <v>0.40526741623190021</v>
      </c>
      <c r="R14" s="10">
        <f t="shared" si="4"/>
        <v>0.20875286191455067</v>
      </c>
      <c r="S14" s="10">
        <v>0.49245390882210521</v>
      </c>
      <c r="T14" s="67">
        <f t="shared" si="5"/>
        <v>121.81772763153563</v>
      </c>
      <c r="U14" s="11">
        <f>分析係数表!F17</f>
        <v>0.17702340848233566</v>
      </c>
      <c r="V14" s="76">
        <f t="shared" si="6"/>
        <v>21.564589358907241</v>
      </c>
      <c r="W14" s="11">
        <f>分析係数表!D17</f>
        <v>9.6743543232270888E-3</v>
      </c>
      <c r="X14" s="83">
        <f t="shared" si="7"/>
        <v>1</v>
      </c>
      <c r="Y14" s="11">
        <f>分析係数表!E17</f>
        <v>9.4843223633065566E-3</v>
      </c>
      <c r="Z14" s="79">
        <f t="shared" si="8"/>
        <v>1</v>
      </c>
    </row>
    <row r="15" spans="1:35" ht="14.25" customHeight="1">
      <c r="A15" s="30">
        <v>11</v>
      </c>
      <c r="B15" s="32">
        <v>5</v>
      </c>
      <c r="C15" s="32" t="s">
        <v>10</v>
      </c>
      <c r="D15" s="57">
        <f>最終需要額!D16</f>
        <v>100</v>
      </c>
      <c r="E15" s="73"/>
      <c r="F15" s="61">
        <f>投入分析表!DE15</f>
        <v>0</v>
      </c>
      <c r="G15" s="129">
        <f>分析係数表!C18</f>
        <v>0</v>
      </c>
      <c r="H15" s="63">
        <f t="shared" si="2"/>
        <v>0</v>
      </c>
      <c r="I15" s="63">
        <v>0</v>
      </c>
      <c r="J15" s="9">
        <f t="shared" si="3"/>
        <v>100</v>
      </c>
      <c r="K15" s="11">
        <f>分析係数表!G18</f>
        <v>0</v>
      </c>
      <c r="L15" s="58">
        <f t="shared" si="0"/>
        <v>0</v>
      </c>
      <c r="M15" s="12"/>
      <c r="N15" s="13"/>
      <c r="O15" s="122">
        <f>分析係数表!H18</f>
        <v>6.7318241122378943E-3</v>
      </c>
      <c r="P15" s="10">
        <f t="shared" si="1"/>
        <v>13.80506299767266</v>
      </c>
      <c r="Q15" s="11">
        <f>分析係数表!C18</f>
        <v>0</v>
      </c>
      <c r="R15" s="10">
        <f t="shared" si="4"/>
        <v>0</v>
      </c>
      <c r="S15" s="10">
        <v>0</v>
      </c>
      <c r="T15" s="67">
        <f t="shared" si="5"/>
        <v>100</v>
      </c>
      <c r="U15" s="11">
        <f>分析係数表!F18</f>
        <v>0</v>
      </c>
      <c r="V15" s="76">
        <f t="shared" si="6"/>
        <v>0</v>
      </c>
      <c r="W15" s="11">
        <f>分析係数表!D18</f>
        <v>0</v>
      </c>
      <c r="X15" s="83">
        <f t="shared" si="7"/>
        <v>0</v>
      </c>
      <c r="Y15" s="11">
        <f>分析係数表!E18</f>
        <v>0</v>
      </c>
      <c r="Z15" s="79">
        <f t="shared" si="8"/>
        <v>0</v>
      </c>
    </row>
    <row r="16" spans="1:35" ht="14.25" customHeight="1">
      <c r="A16" s="30">
        <v>12</v>
      </c>
      <c r="B16" s="32">
        <v>6</v>
      </c>
      <c r="C16" s="32" t="s">
        <v>11</v>
      </c>
      <c r="D16" s="57">
        <f>最終需要額!D17</f>
        <v>100</v>
      </c>
      <c r="E16" s="73"/>
      <c r="F16" s="61">
        <f>投入分析表!DE16</f>
        <v>62.399439139351024</v>
      </c>
      <c r="G16" s="129">
        <f>分析係数表!C19</f>
        <v>0.1203436157750879</v>
      </c>
      <c r="H16" s="63">
        <f t="shared" si="2"/>
        <v>7.5093741283670408</v>
      </c>
      <c r="I16" s="63">
        <v>7.9727821459478214</v>
      </c>
      <c r="J16" s="9">
        <f t="shared" si="3"/>
        <v>107.97278214594782</v>
      </c>
      <c r="K16" s="11">
        <f>分析係数表!G19</f>
        <v>0.20728155339805826</v>
      </c>
      <c r="L16" s="58">
        <f t="shared" si="0"/>
        <v>22.380766007922194</v>
      </c>
      <c r="M16" s="12"/>
      <c r="N16" s="13"/>
      <c r="O16" s="122">
        <f>分析係数表!H19</f>
        <v>2.1890087035085628E-4</v>
      </c>
      <c r="P16" s="10">
        <f t="shared" si="1"/>
        <v>0.44890363370387398</v>
      </c>
      <c r="Q16" s="11">
        <f>分析係数表!C19</f>
        <v>0.1203436157750879</v>
      </c>
      <c r="R16" s="10">
        <f t="shared" si="4"/>
        <v>5.402268641449981E-2</v>
      </c>
      <c r="S16" s="10">
        <v>0.16783457821328526</v>
      </c>
      <c r="T16" s="67">
        <f t="shared" si="5"/>
        <v>108.14061672416111</v>
      </c>
      <c r="U16" s="11">
        <f>分析係数表!F19</f>
        <v>0.36732402912621359</v>
      </c>
      <c r="V16" s="76">
        <f t="shared" si="6"/>
        <v>39.722647047312456</v>
      </c>
      <c r="W16" s="11">
        <f>分析係数表!D19</f>
        <v>0.12821601941747574</v>
      </c>
      <c r="X16" s="83">
        <f t="shared" si="7"/>
        <v>14</v>
      </c>
      <c r="Y16" s="11">
        <f>分析係数表!E19</f>
        <v>8.72876213592233E-2</v>
      </c>
      <c r="Z16" s="79">
        <f t="shared" si="8"/>
        <v>9</v>
      </c>
    </row>
    <row r="17" spans="1:26" ht="14.25" customHeight="1">
      <c r="A17" s="30">
        <v>13</v>
      </c>
      <c r="B17" s="32">
        <v>6</v>
      </c>
      <c r="C17" s="32" t="s">
        <v>368</v>
      </c>
      <c r="D17" s="57">
        <f>最終需要額!D18</f>
        <v>100</v>
      </c>
      <c r="E17" s="73"/>
      <c r="F17" s="61">
        <f>投入分析表!DE17</f>
        <v>22.275971289099051</v>
      </c>
      <c r="G17" s="129">
        <f>分析係数表!C20</f>
        <v>5.9667154263211342E-2</v>
      </c>
      <c r="H17" s="63">
        <f t="shared" si="2"/>
        <v>1.3291438152695398</v>
      </c>
      <c r="I17" s="63">
        <v>1.5859262022192766</v>
      </c>
      <c r="J17" s="9">
        <f t="shared" si="3"/>
        <v>101.58592620221927</v>
      </c>
      <c r="K17" s="11">
        <f>分析係数表!G20</f>
        <v>0.25576379436708196</v>
      </c>
      <c r="L17" s="58">
        <f t="shared" si="0"/>
        <v>25.982001939773973</v>
      </c>
      <c r="M17" s="12"/>
      <c r="N17" s="13"/>
      <c r="O17" s="122">
        <f>分析係数表!H20</f>
        <v>1.6660281366449269E-2</v>
      </c>
      <c r="P17" s="10">
        <f t="shared" si="1"/>
        <v>34.165514426419755</v>
      </c>
      <c r="Q17" s="11">
        <f>分析係数表!C20</f>
        <v>5.9667154263211342E-2</v>
      </c>
      <c r="R17" s="10">
        <f t="shared" si="4"/>
        <v>2.0385590197631602</v>
      </c>
      <c r="S17" s="10">
        <v>2.2213419309468074</v>
      </c>
      <c r="T17" s="67">
        <f t="shared" si="5"/>
        <v>103.80726813316608</v>
      </c>
      <c r="U17" s="11">
        <f>分析係数表!F20</f>
        <v>0.37074651868914249</v>
      </c>
      <c r="V17" s="76">
        <f t="shared" si="6"/>
        <v>38.486183275001679</v>
      </c>
      <c r="W17" s="11">
        <f>分析係数表!D20</f>
        <v>0.19070254423620564</v>
      </c>
      <c r="X17" s="83">
        <f t="shared" si="7"/>
        <v>20</v>
      </c>
      <c r="Y17" s="11">
        <f>分析係数表!E20</f>
        <v>0.14595330331902417</v>
      </c>
      <c r="Z17" s="79">
        <f t="shared" si="8"/>
        <v>15</v>
      </c>
    </row>
    <row r="18" spans="1:26" ht="14.25" customHeight="1">
      <c r="A18" s="30">
        <v>14</v>
      </c>
      <c r="B18" s="32">
        <v>7</v>
      </c>
      <c r="C18" s="32" t="s">
        <v>465</v>
      </c>
      <c r="D18" s="57">
        <f>最終需要額!D19</f>
        <v>100</v>
      </c>
      <c r="E18" s="73"/>
      <c r="F18" s="61">
        <f>投入分析表!DE18</f>
        <v>56.65164098734828</v>
      </c>
      <c r="G18" s="129">
        <f>分析係数表!C21</f>
        <v>0.21098121157698413</v>
      </c>
      <c r="H18" s="63">
        <f t="shared" si="2"/>
        <v>11.952431853335074</v>
      </c>
      <c r="I18" s="63">
        <v>13.414323852882443</v>
      </c>
      <c r="J18" s="9">
        <f t="shared" si="3"/>
        <v>113.41432385288245</v>
      </c>
      <c r="K18" s="11">
        <f>分析係数表!G21</f>
        <v>0.16573905334187067</v>
      </c>
      <c r="L18" s="58">
        <f t="shared" si="0"/>
        <v>18.79718267078508</v>
      </c>
      <c r="M18" s="12"/>
      <c r="N18" s="13"/>
      <c r="O18" s="122">
        <f>分析係数表!H21</f>
        <v>1.8471316808226157E-4</v>
      </c>
      <c r="P18" s="10">
        <f t="shared" si="1"/>
        <v>0.37879434746960705</v>
      </c>
      <c r="Q18" s="11">
        <f>分析係数表!C21</f>
        <v>0.21098121157698413</v>
      </c>
      <c r="R18" s="10">
        <f t="shared" si="4"/>
        <v>7.9918490367650807E-2</v>
      </c>
      <c r="S18" s="10">
        <v>0.25663292234059487</v>
      </c>
      <c r="T18" s="67">
        <f t="shared" si="5"/>
        <v>113.67095677522305</v>
      </c>
      <c r="U18" s="11">
        <f>分析係数表!F21</f>
        <v>0.41685957740235435</v>
      </c>
      <c r="V18" s="76">
        <f t="shared" si="6"/>
        <v>47.384827004240769</v>
      </c>
      <c r="W18" s="11">
        <f>分析係数表!D21</f>
        <v>5.5139634536767963E-2</v>
      </c>
      <c r="X18" s="83">
        <f t="shared" si="7"/>
        <v>6</v>
      </c>
      <c r="Y18" s="11">
        <f>分析係数表!E21</f>
        <v>4.3564990395508055E-2</v>
      </c>
      <c r="Z18" s="79">
        <f t="shared" si="8"/>
        <v>5</v>
      </c>
    </row>
    <row r="19" spans="1:26" ht="14.25" customHeight="1">
      <c r="A19" s="30">
        <v>15</v>
      </c>
      <c r="B19" s="32">
        <v>7</v>
      </c>
      <c r="C19" s="32" t="s">
        <v>321</v>
      </c>
      <c r="D19" s="57">
        <f>最終需要額!D20</f>
        <v>100</v>
      </c>
      <c r="E19" s="73"/>
      <c r="F19" s="61">
        <f>投入分析表!DE19</f>
        <v>19.870342165731675</v>
      </c>
      <c r="G19" s="129">
        <f>分析係数表!C22</f>
        <v>7.8445573708206706E-2</v>
      </c>
      <c r="H19" s="63">
        <f t="shared" si="2"/>
        <v>1.5587403909691917</v>
      </c>
      <c r="I19" s="63">
        <v>1.9057153493668879</v>
      </c>
      <c r="J19" s="9">
        <f t="shared" si="3"/>
        <v>101.90571534936689</v>
      </c>
      <c r="K19" s="11">
        <f>分析係数表!G22</f>
        <v>0.27088123846228584</v>
      </c>
      <c r="L19" s="58">
        <f t="shared" si="0"/>
        <v>27.604346380221674</v>
      </c>
      <c r="M19" s="12"/>
      <c r="N19" s="13"/>
      <c r="O19" s="122">
        <f>分析係数表!H22</f>
        <v>5.0650906467840286E-4</v>
      </c>
      <c r="P19" s="10">
        <f t="shared" si="1"/>
        <v>1.0387065125581678</v>
      </c>
      <c r="Q19" s="11">
        <f>分析係数表!C22</f>
        <v>7.8445573708206706E-2</v>
      </c>
      <c r="R19" s="10">
        <f t="shared" si="4"/>
        <v>8.1481928292076095E-2</v>
      </c>
      <c r="S19" s="10">
        <v>0.30732085868291997</v>
      </c>
      <c r="T19" s="67">
        <f t="shared" si="5"/>
        <v>102.2130362080498</v>
      </c>
      <c r="U19" s="11">
        <f>分析係数表!F22</f>
        <v>0.38951322991223242</v>
      </c>
      <c r="V19" s="76">
        <f t="shared" si="6"/>
        <v>39.813329872533437</v>
      </c>
      <c r="W19" s="11">
        <f>分析係数表!D22</f>
        <v>0.11532856171260161</v>
      </c>
      <c r="X19" s="83">
        <f t="shared" si="7"/>
        <v>12</v>
      </c>
      <c r="Y19" s="11">
        <f>分析係数表!E22</f>
        <v>6.8821452861353105E-2</v>
      </c>
      <c r="Z19" s="79">
        <f t="shared" si="8"/>
        <v>7</v>
      </c>
    </row>
    <row r="20" spans="1:26" ht="14.25" customHeight="1">
      <c r="A20" s="30">
        <v>16</v>
      </c>
      <c r="B20" s="32">
        <v>7</v>
      </c>
      <c r="C20" s="32" t="s">
        <v>322</v>
      </c>
      <c r="D20" s="57">
        <f>最終需要額!D21</f>
        <v>100</v>
      </c>
      <c r="E20" s="73"/>
      <c r="F20" s="61">
        <f>投入分析表!DE20</f>
        <v>115.16258433425693</v>
      </c>
      <c r="G20" s="129">
        <f>分析係数表!C23</f>
        <v>0.20145987395101428</v>
      </c>
      <c r="H20" s="63">
        <f t="shared" si="2"/>
        <v>23.200639723852454</v>
      </c>
      <c r="I20" s="63">
        <v>27.985423891969514</v>
      </c>
      <c r="J20" s="9">
        <f t="shared" si="3"/>
        <v>127.98542389196952</v>
      </c>
      <c r="K20" s="11">
        <f>分析係数表!G23</f>
        <v>0.10860234990351798</v>
      </c>
      <c r="L20" s="58">
        <f t="shared" si="0"/>
        <v>13.899517788065744</v>
      </c>
      <c r="M20" s="12"/>
      <c r="N20" s="13"/>
      <c r="O20" s="122">
        <f>分析係数表!H23</f>
        <v>-2.9291890535956128E-4</v>
      </c>
      <c r="P20" s="10">
        <f t="shared" si="1"/>
        <v>-0.60069364176447126</v>
      </c>
      <c r="Q20" s="11">
        <f>分析係数表!C23</f>
        <v>0.20145987395101428</v>
      </c>
      <c r="R20" s="10">
        <f t="shared" si="4"/>
        <v>-0.1210156653530461</v>
      </c>
      <c r="S20" s="10">
        <v>0.28504698897142372</v>
      </c>
      <c r="T20" s="67">
        <f t="shared" si="5"/>
        <v>128.27047088094093</v>
      </c>
      <c r="U20" s="11">
        <f>分析係数表!F23</f>
        <v>0.20509122872073779</v>
      </c>
      <c r="V20" s="76">
        <f t="shared" si="6"/>
        <v>26.307148481559793</v>
      </c>
      <c r="W20" s="11">
        <f>分析係数表!D23</f>
        <v>1.9234598930114061E-2</v>
      </c>
      <c r="X20" s="83">
        <f t="shared" si="7"/>
        <v>2</v>
      </c>
      <c r="Y20" s="11">
        <f>分析係数表!E23</f>
        <v>1.8602830596815063E-2</v>
      </c>
      <c r="Z20" s="79">
        <f t="shared" si="8"/>
        <v>2</v>
      </c>
    </row>
    <row r="21" spans="1:26" ht="14.25" customHeight="1">
      <c r="A21" s="30">
        <v>17</v>
      </c>
      <c r="B21" s="32">
        <v>7</v>
      </c>
      <c r="C21" s="32" t="s">
        <v>12</v>
      </c>
      <c r="D21" s="57">
        <f>最終需要額!D22</f>
        <v>100</v>
      </c>
      <c r="E21" s="73"/>
      <c r="F21" s="61">
        <f>投入分析表!DE21</f>
        <v>64.382298900480521</v>
      </c>
      <c r="G21" s="129">
        <f>分析係数表!C24</f>
        <v>0.32539389826507725</v>
      </c>
      <c r="H21" s="63">
        <f t="shared" si="2"/>
        <v>20.949607218494755</v>
      </c>
      <c r="I21" s="63">
        <v>24.432328150709086</v>
      </c>
      <c r="J21" s="9">
        <f t="shared" si="3"/>
        <v>124.43232815070908</v>
      </c>
      <c r="K21" s="11">
        <f>分析係数表!G24</f>
        <v>0.23017875920084122</v>
      </c>
      <c r="L21" s="58">
        <f t="shared" si="0"/>
        <v>28.641678898202123</v>
      </c>
      <c r="M21" s="12"/>
      <c r="N21" s="13"/>
      <c r="O21" s="122">
        <f>分析係数表!H24</f>
        <v>7.2424821699100593E-4</v>
      </c>
      <c r="P21" s="10">
        <f t="shared" si="1"/>
        <v>1.4852277918754406</v>
      </c>
      <c r="Q21" s="11">
        <f>分析係数表!C24</f>
        <v>0.32539389826507725</v>
      </c>
      <c r="R21" s="10">
        <f t="shared" si="4"/>
        <v>0.48328406100998245</v>
      </c>
      <c r="S21" s="10">
        <v>1.9181394539045376</v>
      </c>
      <c r="T21" s="67">
        <f t="shared" si="5"/>
        <v>126.35046760461363</v>
      </c>
      <c r="U21" s="11">
        <f>分析係数表!F24</f>
        <v>0.41921285864503532</v>
      </c>
      <c r="V21" s="76">
        <f t="shared" si="6"/>
        <v>52.967740715667006</v>
      </c>
      <c r="W21" s="11">
        <f>分析係数表!D24</f>
        <v>5.4296229532822593E-2</v>
      </c>
      <c r="X21" s="83">
        <f t="shared" si="7"/>
        <v>7</v>
      </c>
      <c r="Y21" s="11">
        <f>分析係数表!E24</f>
        <v>5.0713534625206551E-2</v>
      </c>
      <c r="Z21" s="79">
        <f t="shared" si="8"/>
        <v>6</v>
      </c>
    </row>
    <row r="22" spans="1:26" ht="14.25" customHeight="1">
      <c r="A22" s="30">
        <v>18</v>
      </c>
      <c r="B22" s="32">
        <v>22</v>
      </c>
      <c r="C22" s="32" t="s">
        <v>421</v>
      </c>
      <c r="D22" s="57">
        <f>最終需要額!D23</f>
        <v>100</v>
      </c>
      <c r="E22" s="73"/>
      <c r="F22" s="61">
        <f>投入分析表!DE22</f>
        <v>50.91786782752505</v>
      </c>
      <c r="G22" s="129">
        <f>分析係数表!C25</f>
        <v>0.18178534507454502</v>
      </c>
      <c r="H22" s="63">
        <f t="shared" si="2"/>
        <v>9.2561221734867161</v>
      </c>
      <c r="I22" s="63">
        <v>11.556201741068657</v>
      </c>
      <c r="J22" s="9">
        <f t="shared" si="3"/>
        <v>111.55620174106866</v>
      </c>
      <c r="K22" s="11">
        <f>分析係数表!G25</f>
        <v>0.26802571947448506</v>
      </c>
      <c r="L22" s="58">
        <f t="shared" si="0"/>
        <v>29.899931233490729</v>
      </c>
      <c r="M22" s="12"/>
      <c r="N22" s="13"/>
      <c r="O22" s="122">
        <f>分析係数表!H25</f>
        <v>1.5591915670555684E-4</v>
      </c>
      <c r="P22" s="10">
        <f t="shared" si="1"/>
        <v>0.3197459923159891</v>
      </c>
      <c r="Q22" s="11">
        <f>分析係数表!C25</f>
        <v>0.18178534507454502</v>
      </c>
      <c r="R22" s="10">
        <f t="shared" si="4"/>
        <v>5.8125135549364902E-2</v>
      </c>
      <c r="S22" s="10">
        <v>1.4204656623220249</v>
      </c>
      <c r="T22" s="67">
        <f t="shared" si="5"/>
        <v>112.97666740339069</v>
      </c>
      <c r="U22" s="11">
        <f>分析係数表!F25</f>
        <v>0.51518299766037856</v>
      </c>
      <c r="V22" s="76">
        <f t="shared" si="6"/>
        <v>58.203658178558392</v>
      </c>
      <c r="W22" s="11">
        <f>分析係数表!D25</f>
        <v>6.4576823023183516E-2</v>
      </c>
      <c r="X22" s="83">
        <f t="shared" si="7"/>
        <v>7</v>
      </c>
      <c r="Y22" s="11">
        <f>分析係数表!E25</f>
        <v>5.7811554130331635E-2</v>
      </c>
      <c r="Z22" s="79">
        <f t="shared" si="8"/>
        <v>7</v>
      </c>
    </row>
    <row r="23" spans="1:26" ht="14.25" customHeight="1">
      <c r="A23" s="30">
        <v>19</v>
      </c>
      <c r="B23" s="32">
        <v>8</v>
      </c>
      <c r="C23" s="32" t="s">
        <v>13</v>
      </c>
      <c r="D23" s="57">
        <f>最終需要額!D24</f>
        <v>100</v>
      </c>
      <c r="E23" s="73"/>
      <c r="F23" s="61">
        <f>投入分析表!DE23</f>
        <v>25.831771769768881</v>
      </c>
      <c r="G23" s="129">
        <f>分析係数表!C26</f>
        <v>0.12730446927374306</v>
      </c>
      <c r="H23" s="63">
        <f t="shared" si="2"/>
        <v>3.288499995550886</v>
      </c>
      <c r="I23" s="63">
        <v>3.502413364964593</v>
      </c>
      <c r="J23" s="9">
        <f t="shared" si="3"/>
        <v>103.5024133649646</v>
      </c>
      <c r="K23" s="11">
        <f>分析係数表!G26</f>
        <v>7.9144449104307707E-2</v>
      </c>
      <c r="L23" s="58">
        <f t="shared" si="0"/>
        <v>8.191641486736458</v>
      </c>
      <c r="M23" s="12"/>
      <c r="N23" s="13"/>
      <c r="O23" s="122">
        <f>分析係数表!H26</f>
        <v>1.7259810854047804E-5</v>
      </c>
      <c r="P23" s="10">
        <f t="shared" si="1"/>
        <v>3.5394979458076493E-2</v>
      </c>
      <c r="Q23" s="11">
        <f>分析係数表!C26</f>
        <v>0.12730446927374306</v>
      </c>
      <c r="R23" s="10">
        <f t="shared" si="4"/>
        <v>4.5059390748654659E-3</v>
      </c>
      <c r="S23" s="10">
        <v>3.3002337008273729E-2</v>
      </c>
      <c r="T23" s="67">
        <f t="shared" si="5"/>
        <v>103.53541570197287</v>
      </c>
      <c r="U23" s="11">
        <f>分析係数表!F26</f>
        <v>0.26960637469294829</v>
      </c>
      <c r="V23" s="76">
        <f t="shared" si="6"/>
        <v>27.91380807973626</v>
      </c>
      <c r="W23" s="11">
        <f>分析係数表!D26</f>
        <v>1.4918219399676472E-2</v>
      </c>
      <c r="X23" s="83">
        <f t="shared" si="7"/>
        <v>2</v>
      </c>
      <c r="Y23" s="11">
        <f>分析係数表!E26</f>
        <v>1.4918219399676472E-2</v>
      </c>
      <c r="Z23" s="79">
        <f t="shared" si="8"/>
        <v>2</v>
      </c>
    </row>
    <row r="24" spans="1:26" ht="14.25" customHeight="1">
      <c r="A24" s="30">
        <v>20</v>
      </c>
      <c r="B24" s="32">
        <v>8</v>
      </c>
      <c r="C24" s="32" t="s">
        <v>431</v>
      </c>
      <c r="D24" s="57">
        <f>最終需要額!D25</f>
        <v>100</v>
      </c>
      <c r="E24" s="73"/>
      <c r="F24" s="61">
        <f>投入分析表!DE24</f>
        <v>61.241978406264835</v>
      </c>
      <c r="G24" s="129">
        <f>分析係数表!C27</f>
        <v>0.30266349660235503</v>
      </c>
      <c r="H24" s="63">
        <f t="shared" si="2"/>
        <v>18.535711323286037</v>
      </c>
      <c r="I24" s="63">
        <v>21.332035321184033</v>
      </c>
      <c r="J24" s="9">
        <f t="shared" si="3"/>
        <v>121.33203532118404</v>
      </c>
      <c r="K24" s="11">
        <f>分析係数表!G27</f>
        <v>0.12428266929004755</v>
      </c>
      <c r="L24" s="58">
        <f t="shared" si="0"/>
        <v>15.079469220111084</v>
      </c>
      <c r="M24" s="12"/>
      <c r="N24" s="13"/>
      <c r="O24" s="122">
        <f>分析係数表!H27</f>
        <v>2.9540830115581819E-5</v>
      </c>
      <c r="P24" s="10">
        <f t="shared" si="1"/>
        <v>6.0579868687861693E-2</v>
      </c>
      <c r="Q24" s="11">
        <f>分析係数表!C27</f>
        <v>0.30266349660235503</v>
      </c>
      <c r="R24" s="10">
        <f t="shared" si="4"/>
        <v>1.8335314880779743E-2</v>
      </c>
      <c r="S24" s="10">
        <v>0.34418940526995934</v>
      </c>
      <c r="T24" s="67">
        <f t="shared" si="5"/>
        <v>121.676224726454</v>
      </c>
      <c r="U24" s="11">
        <f>分析係数表!F27</f>
        <v>0.34370844036362974</v>
      </c>
      <c r="V24" s="76">
        <f t="shared" si="6"/>
        <v>41.821145430064021</v>
      </c>
      <c r="W24" s="11">
        <f>分析係数表!D27</f>
        <v>2.2708640760780455E-2</v>
      </c>
      <c r="X24" s="83">
        <f t="shared" si="7"/>
        <v>3</v>
      </c>
      <c r="Y24" s="11">
        <f>分析係数表!E27</f>
        <v>2.2471807764478696E-2</v>
      </c>
      <c r="Z24" s="79">
        <f t="shared" si="8"/>
        <v>3</v>
      </c>
    </row>
    <row r="25" spans="1:26" ht="14.25" customHeight="1">
      <c r="A25" s="30">
        <v>21</v>
      </c>
      <c r="B25" s="32">
        <v>8</v>
      </c>
      <c r="C25" s="32" t="s">
        <v>554</v>
      </c>
      <c r="D25" s="57">
        <f>最終需要額!D26</f>
        <v>100</v>
      </c>
      <c r="E25" s="73"/>
      <c r="F25" s="61">
        <f>投入分析表!DE25</f>
        <v>82.644017693289314</v>
      </c>
      <c r="G25" s="129">
        <f>分析係数表!C28</f>
        <v>6.4035740878629621E-3</v>
      </c>
      <c r="H25" s="63">
        <f t="shared" si="2"/>
        <v>0.52921709021763563</v>
      </c>
      <c r="I25" s="63">
        <v>0.6018403161751904</v>
      </c>
      <c r="J25" s="9">
        <f t="shared" si="3"/>
        <v>100.60184031617518</v>
      </c>
      <c r="K25" s="11">
        <f>分析係数表!G28</f>
        <v>2.1249603552172536E-2</v>
      </c>
      <c r="L25" s="58">
        <f t="shared" si="0"/>
        <v>2.1377492233376905</v>
      </c>
      <c r="M25" s="12"/>
      <c r="N25" s="13"/>
      <c r="O25" s="122">
        <f>分析係数表!H28</f>
        <v>0</v>
      </c>
      <c r="P25" s="10">
        <f t="shared" si="1"/>
        <v>0</v>
      </c>
      <c r="Q25" s="11">
        <f>分析係数表!C28</f>
        <v>6.4035740878629621E-3</v>
      </c>
      <c r="R25" s="10">
        <f t="shared" si="4"/>
        <v>0</v>
      </c>
      <c r="S25" s="10">
        <v>1.3429083651763883E-3</v>
      </c>
      <c r="T25" s="67">
        <f t="shared" si="5"/>
        <v>100.60318322454036</v>
      </c>
      <c r="U25" s="11">
        <f>分析係数表!F28</f>
        <v>0.11956866476371709</v>
      </c>
      <c r="V25" s="76">
        <f t="shared" si="6"/>
        <v>12.028988289137873</v>
      </c>
      <c r="W25" s="11">
        <f>分析係数表!D28</f>
        <v>2.5372660957817951E-3</v>
      </c>
      <c r="X25" s="83">
        <f t="shared" si="7"/>
        <v>0</v>
      </c>
      <c r="Y25" s="11">
        <f>分析係数表!E28</f>
        <v>2.5372660957817951E-3</v>
      </c>
      <c r="Z25" s="79">
        <f t="shared" si="8"/>
        <v>0</v>
      </c>
    </row>
    <row r="26" spans="1:26" ht="14.25" customHeight="1">
      <c r="A26" s="30">
        <v>22</v>
      </c>
      <c r="B26" s="32">
        <v>8</v>
      </c>
      <c r="C26" s="32" t="s">
        <v>556</v>
      </c>
      <c r="D26" s="57">
        <f>最終需要額!D27</f>
        <v>100</v>
      </c>
      <c r="E26" s="73"/>
      <c r="F26" s="61">
        <f>投入分析表!DE26</f>
        <v>144.99354117019772</v>
      </c>
      <c r="G26" s="129">
        <f>分析係数表!C29</f>
        <v>0.28877541199848278</v>
      </c>
      <c r="H26" s="63">
        <f t="shared" si="2"/>
        <v>41.870569588542821</v>
      </c>
      <c r="I26" s="63">
        <v>48.489966279454187</v>
      </c>
      <c r="J26" s="9">
        <f t="shared" si="3"/>
        <v>148.48996627945419</v>
      </c>
      <c r="K26" s="11">
        <f>分析係数表!G29</f>
        <v>6.7945637538960504E-2</v>
      </c>
      <c r="L26" s="58">
        <f t="shared" si="0"/>
        <v>10.089245426996262</v>
      </c>
      <c r="M26" s="12"/>
      <c r="N26" s="13"/>
      <c r="O26" s="122">
        <f>分析係数表!H29</f>
        <v>4.1489929937614911E-7</v>
      </c>
      <c r="P26" s="10">
        <f t="shared" si="1"/>
        <v>8.5084085235760795E-4</v>
      </c>
      <c r="Q26" s="11">
        <f>分析係数表!C29</f>
        <v>0.28877541199848278</v>
      </c>
      <c r="R26" s="10">
        <f t="shared" si="4"/>
        <v>2.4570191768470847E-4</v>
      </c>
      <c r="S26" s="10">
        <v>0.39769108589646052</v>
      </c>
      <c r="T26" s="67">
        <f t="shared" si="5"/>
        <v>148.88765736535066</v>
      </c>
      <c r="U26" s="11">
        <f>分析係数表!F29</f>
        <v>0.23052346556969747</v>
      </c>
      <c r="V26" s="76">
        <f t="shared" si="6"/>
        <v>34.322098756414327</v>
      </c>
      <c r="W26" s="11">
        <f>分析係数表!D29</f>
        <v>9.659230385848502E-3</v>
      </c>
      <c r="X26" s="83">
        <f t="shared" si="7"/>
        <v>1</v>
      </c>
      <c r="Y26" s="11">
        <f>分析係数表!E29</f>
        <v>9.6480722452410538E-3</v>
      </c>
      <c r="Z26" s="79">
        <f t="shared" si="8"/>
        <v>1</v>
      </c>
    </row>
    <row r="27" spans="1:26" ht="14.25" customHeight="1">
      <c r="A27" s="30">
        <v>23</v>
      </c>
      <c r="B27" s="32">
        <v>8</v>
      </c>
      <c r="C27" s="32" t="s">
        <v>14</v>
      </c>
      <c r="D27" s="57">
        <f>最終需要額!D28</f>
        <v>100</v>
      </c>
      <c r="E27" s="73"/>
      <c r="F27" s="61">
        <f>投入分析表!DE27</f>
        <v>31.01738442702931</v>
      </c>
      <c r="G27" s="129">
        <f>分析係数表!C30</f>
        <v>6.1968317591625244E-2</v>
      </c>
      <c r="H27" s="63">
        <f t="shared" si="2"/>
        <v>1.9220951290356831</v>
      </c>
      <c r="I27" s="63">
        <v>2.2941948985456313</v>
      </c>
      <c r="J27" s="9">
        <f t="shared" si="3"/>
        <v>102.29419489854563</v>
      </c>
      <c r="K27" s="11">
        <f>分析係数表!G30</f>
        <v>7.9717932185002102E-2</v>
      </c>
      <c r="L27" s="58">
        <f t="shared" si="0"/>
        <v>8.1546816918416489</v>
      </c>
      <c r="M27" s="12"/>
      <c r="N27" s="13"/>
      <c r="O27" s="122">
        <f>分析係数表!H30</f>
        <v>0</v>
      </c>
      <c r="P27" s="10">
        <f t="shared" si="1"/>
        <v>0</v>
      </c>
      <c r="Q27" s="11">
        <f>分析係数表!C30</f>
        <v>6.1968317591625244E-2</v>
      </c>
      <c r="R27" s="10">
        <f t="shared" si="4"/>
        <v>0</v>
      </c>
      <c r="S27" s="10">
        <v>3.0432764025248433E-2</v>
      </c>
      <c r="T27" s="67">
        <f t="shared" si="5"/>
        <v>102.32462766257088</v>
      </c>
      <c r="U27" s="11">
        <f>分析係数表!F30</f>
        <v>0.25204949491848078</v>
      </c>
      <c r="V27" s="76">
        <f t="shared" si="6"/>
        <v>25.790870720072597</v>
      </c>
      <c r="W27" s="11">
        <f>分析係数表!D30</f>
        <v>1.1688005977053845E-2</v>
      </c>
      <c r="X27" s="83">
        <f t="shared" si="7"/>
        <v>1</v>
      </c>
      <c r="Y27" s="11">
        <f>分析係数表!E30</f>
        <v>1.1688005977053845E-2</v>
      </c>
      <c r="Z27" s="79">
        <f t="shared" si="8"/>
        <v>1</v>
      </c>
    </row>
    <row r="28" spans="1:26" ht="14.25" customHeight="1">
      <c r="A28" s="30">
        <v>24</v>
      </c>
      <c r="B28" s="32">
        <v>8</v>
      </c>
      <c r="C28" s="32" t="s">
        <v>15</v>
      </c>
      <c r="D28" s="57">
        <f>最終需要額!D29</f>
        <v>100</v>
      </c>
      <c r="E28" s="73"/>
      <c r="F28" s="61">
        <f>投入分析表!DE28</f>
        <v>23.223080432634536</v>
      </c>
      <c r="G28" s="129">
        <f>分析係数表!C31</f>
        <v>2.2028003210559199E-2</v>
      </c>
      <c r="H28" s="63">
        <f t="shared" si="2"/>
        <v>0.51155809032914812</v>
      </c>
      <c r="I28" s="63">
        <v>0.53788846720041728</v>
      </c>
      <c r="J28" s="9">
        <f t="shared" si="3"/>
        <v>100.53788846720042</v>
      </c>
      <c r="K28" s="11">
        <f>分析係数表!G31</f>
        <v>0.13230417665395744</v>
      </c>
      <c r="L28" s="58">
        <f t="shared" si="0"/>
        <v>13.301582556180355</v>
      </c>
      <c r="M28" s="12"/>
      <c r="N28" s="13"/>
      <c r="O28" s="122">
        <f>分析係数表!H31</f>
        <v>0</v>
      </c>
      <c r="P28" s="10">
        <f t="shared" si="1"/>
        <v>0</v>
      </c>
      <c r="Q28" s="11">
        <f>分析係数表!C31</f>
        <v>2.2028003210559199E-2</v>
      </c>
      <c r="R28" s="10">
        <f t="shared" si="4"/>
        <v>0</v>
      </c>
      <c r="S28" s="10">
        <v>5.1794238491458889E-3</v>
      </c>
      <c r="T28" s="67">
        <f t="shared" si="5"/>
        <v>100.54306789104956</v>
      </c>
      <c r="U28" s="11">
        <f>分析係数表!F31</f>
        <v>0.30538133856605271</v>
      </c>
      <c r="V28" s="76">
        <f t="shared" si="6"/>
        <v>30.703976656106228</v>
      </c>
      <c r="W28" s="11">
        <f>分析係数表!D31</f>
        <v>2.5199021348998374E-2</v>
      </c>
      <c r="X28" s="83">
        <f t="shared" si="7"/>
        <v>3</v>
      </c>
      <c r="Y28" s="11">
        <f>分析係数表!E31</f>
        <v>2.5199021348998374E-2</v>
      </c>
      <c r="Z28" s="79">
        <f t="shared" si="8"/>
        <v>3</v>
      </c>
    </row>
    <row r="29" spans="1:26" ht="14.25" customHeight="1">
      <c r="A29" s="30">
        <v>25</v>
      </c>
      <c r="B29" s="32">
        <v>8</v>
      </c>
      <c r="C29" s="32" t="s">
        <v>323</v>
      </c>
      <c r="D29" s="57">
        <f>最終需要額!D30</f>
        <v>100</v>
      </c>
      <c r="E29" s="73"/>
      <c r="F29" s="61">
        <f>投入分析表!DE29</f>
        <v>33.169615360134408</v>
      </c>
      <c r="G29" s="129">
        <f>分析係数表!C32</f>
        <v>7.3904012988131984E-2</v>
      </c>
      <c r="H29" s="63">
        <f t="shared" si="2"/>
        <v>2.4513676843867156</v>
      </c>
      <c r="I29" s="63">
        <v>2.5738495995030308</v>
      </c>
      <c r="J29" s="9">
        <f t="shared" si="3"/>
        <v>102.57384959950303</v>
      </c>
      <c r="K29" s="11">
        <f>分析係数表!G32</f>
        <v>8.6284847761529337E-2</v>
      </c>
      <c r="L29" s="58">
        <f t="shared" si="0"/>
        <v>8.8505689970071266</v>
      </c>
      <c r="M29" s="12"/>
      <c r="N29" s="13"/>
      <c r="O29" s="122">
        <f>分析係数表!H32</f>
        <v>1.5586107080364417E-3</v>
      </c>
      <c r="P29" s="10">
        <f t="shared" si="1"/>
        <v>3.1962687459665902</v>
      </c>
      <c r="Q29" s="11">
        <f>分析係数表!C32</f>
        <v>7.3904012988131984E-2</v>
      </c>
      <c r="R29" s="10">
        <f t="shared" si="4"/>
        <v>0.23621708691547522</v>
      </c>
      <c r="S29" s="10">
        <v>1.0072333335256272</v>
      </c>
      <c r="T29" s="67">
        <f t="shared" si="5"/>
        <v>103.58108293302867</v>
      </c>
      <c r="U29" s="11">
        <f>分析係数表!F32</f>
        <v>0.51076235072766973</v>
      </c>
      <c r="V29" s="76">
        <f t="shared" si="6"/>
        <v>52.905317409791436</v>
      </c>
      <c r="W29" s="11">
        <f>分析係数表!D32</f>
        <v>1.5620502523851981E-2</v>
      </c>
      <c r="X29" s="83">
        <f t="shared" si="7"/>
        <v>2</v>
      </c>
      <c r="Y29" s="11">
        <f>分析係数表!E32</f>
        <v>1.5599441172134427E-2</v>
      </c>
      <c r="Z29" s="79">
        <f t="shared" si="8"/>
        <v>2</v>
      </c>
    </row>
    <row r="30" spans="1:26" ht="14.25" customHeight="1">
      <c r="A30" s="30">
        <v>26</v>
      </c>
      <c r="B30" s="32">
        <v>8</v>
      </c>
      <c r="C30" s="32" t="s">
        <v>466</v>
      </c>
      <c r="D30" s="57">
        <f>最終需要額!D31</f>
        <v>100</v>
      </c>
      <c r="E30" s="73"/>
      <c r="F30" s="61">
        <f>投入分析表!DE30</f>
        <v>70.569227570961317</v>
      </c>
      <c r="G30" s="129">
        <f>分析係数表!C33</f>
        <v>0.25539121212466787</v>
      </c>
      <c r="H30" s="63">
        <f t="shared" si="2"/>
        <v>18.022760568049343</v>
      </c>
      <c r="I30" s="63">
        <v>20.832166239679044</v>
      </c>
      <c r="J30" s="9">
        <f t="shared" si="3"/>
        <v>120.83216623967904</v>
      </c>
      <c r="K30" s="11">
        <f>分析係数表!G33</f>
        <v>0.12604322104401336</v>
      </c>
      <c r="L30" s="58">
        <f t="shared" si="0"/>
        <v>15.230075438574834</v>
      </c>
      <c r="M30" s="12"/>
      <c r="N30" s="13"/>
      <c r="O30" s="122">
        <f>分析係数表!H33</f>
        <v>5.9086639022756151E-3</v>
      </c>
      <c r="P30" s="10">
        <f t="shared" si="1"/>
        <v>12.116994746595168</v>
      </c>
      <c r="Q30" s="11">
        <f>分析係数表!C33</f>
        <v>0.25539121212466787</v>
      </c>
      <c r="R30" s="10">
        <f t="shared" si="4"/>
        <v>3.0945739756411728</v>
      </c>
      <c r="S30" s="10">
        <v>3.948288430449149</v>
      </c>
      <c r="T30" s="67">
        <f t="shared" si="5"/>
        <v>124.78045467012819</v>
      </c>
      <c r="U30" s="11">
        <f>分析係数表!F33</f>
        <v>0.30649074966656542</v>
      </c>
      <c r="V30" s="76">
        <f t="shared" si="6"/>
        <v>38.244055095582475</v>
      </c>
      <c r="W30" s="11">
        <f>分析係数表!D33</f>
        <v>2.3784449403779367E-2</v>
      </c>
      <c r="X30" s="83">
        <f t="shared" si="7"/>
        <v>3</v>
      </c>
      <c r="Y30" s="11">
        <f>分析係数表!E33</f>
        <v>2.3654046773277693E-2</v>
      </c>
      <c r="Z30" s="79">
        <f t="shared" si="8"/>
        <v>3</v>
      </c>
    </row>
    <row r="31" spans="1:26" ht="14.25" customHeight="1">
      <c r="A31" s="30">
        <v>27</v>
      </c>
      <c r="B31" s="32">
        <v>9</v>
      </c>
      <c r="C31" s="32" t="s">
        <v>16</v>
      </c>
      <c r="D31" s="57">
        <f>最終需要額!D32</f>
        <v>100</v>
      </c>
      <c r="E31" s="73"/>
      <c r="F31" s="61">
        <f>投入分析表!DE31</f>
        <v>192.70081187113092</v>
      </c>
      <c r="G31" s="129">
        <f>分析係数表!C34</f>
        <v>6.7545975861136309E-3</v>
      </c>
      <c r="H31" s="63">
        <f t="shared" si="2"/>
        <v>1.3016164387068778</v>
      </c>
      <c r="I31" s="63">
        <v>1.6174691233083083</v>
      </c>
      <c r="J31" s="9">
        <f t="shared" si="3"/>
        <v>101.61746912330831</v>
      </c>
      <c r="K31" s="11">
        <f>分析係数表!G34</f>
        <v>9.2602800132289709E-3</v>
      </c>
      <c r="L31" s="58">
        <f t="shared" si="0"/>
        <v>0.94100621831748399</v>
      </c>
      <c r="M31" s="12"/>
      <c r="N31" s="13"/>
      <c r="O31" s="122">
        <f>分析係数表!H34</f>
        <v>1.7114181199966775E-2</v>
      </c>
      <c r="P31" s="10">
        <f t="shared" si="1"/>
        <v>35.096334318898975</v>
      </c>
      <c r="Q31" s="11">
        <f>分析係数表!C34</f>
        <v>6.7545975861136309E-3</v>
      </c>
      <c r="R31" s="10">
        <f t="shared" si="4"/>
        <v>0.23706161507187201</v>
      </c>
      <c r="S31" s="10">
        <v>0.32062877235021264</v>
      </c>
      <c r="T31" s="67">
        <f t="shared" si="5"/>
        <v>101.93809789565853</v>
      </c>
      <c r="U31" s="11">
        <f>分析係数表!F34</f>
        <v>0.30740822401058315</v>
      </c>
      <c r="V31" s="76">
        <f t="shared" si="6"/>
        <v>31.336609633121352</v>
      </c>
      <c r="W31" s="11">
        <f>分析係数表!D34</f>
        <v>4.5750192922500276E-3</v>
      </c>
      <c r="X31" s="83">
        <f t="shared" si="7"/>
        <v>0</v>
      </c>
      <c r="Y31" s="11">
        <f>分析係数表!E34</f>
        <v>4.5750192922500276E-3</v>
      </c>
      <c r="Z31" s="79">
        <f t="shared" si="8"/>
        <v>0</v>
      </c>
    </row>
    <row r="32" spans="1:26" ht="14.25" customHeight="1">
      <c r="A32" s="30">
        <v>28</v>
      </c>
      <c r="B32" s="32">
        <v>9</v>
      </c>
      <c r="C32" s="32" t="s">
        <v>17</v>
      </c>
      <c r="D32" s="57">
        <f>最終需要額!D33</f>
        <v>100</v>
      </c>
      <c r="E32" s="73"/>
      <c r="F32" s="61">
        <f>投入分析表!DE32</f>
        <v>18.8123811579832</v>
      </c>
      <c r="G32" s="129">
        <f>分析係数表!C35</f>
        <v>0.90863871568500332</v>
      </c>
      <c r="H32" s="63">
        <f t="shared" si="2"/>
        <v>17.093657854366612</v>
      </c>
      <c r="I32" s="63">
        <v>30.037521555051072</v>
      </c>
      <c r="J32" s="9">
        <f t="shared" si="3"/>
        <v>130.03752155505106</v>
      </c>
      <c r="K32" s="11">
        <f>分析係数表!G35</f>
        <v>2.4610544476581925E-2</v>
      </c>
      <c r="L32" s="58">
        <f t="shared" si="0"/>
        <v>3.2002942078550647</v>
      </c>
      <c r="M32" s="12"/>
      <c r="N32" s="13"/>
      <c r="O32" s="122">
        <f>分析係数表!H35</f>
        <v>-7.4681873887706841E-7</v>
      </c>
      <c r="P32" s="10">
        <f t="shared" si="1"/>
        <v>-1.5315135342436944E-3</v>
      </c>
      <c r="Q32" s="11">
        <f>分析係数表!C35</f>
        <v>0.90863871568500332</v>
      </c>
      <c r="R32" s="10">
        <f t="shared" si="4"/>
        <v>-1.3915924908093908E-3</v>
      </c>
      <c r="S32" s="10">
        <v>1.0586259319458657</v>
      </c>
      <c r="T32" s="67">
        <f t="shared" si="5"/>
        <v>131.09614748699693</v>
      </c>
      <c r="U32" s="11">
        <f>分析係数表!F35</f>
        <v>0.1080199928959253</v>
      </c>
      <c r="V32" s="76">
        <f t="shared" si="6"/>
        <v>14.161004920228583</v>
      </c>
      <c r="W32" s="11">
        <f>分析係数表!D35</f>
        <v>1.6808748160552087E-2</v>
      </c>
      <c r="X32" s="83">
        <f t="shared" si="7"/>
        <v>2</v>
      </c>
      <c r="Y32" s="11">
        <f>分析係数表!E35</f>
        <v>1.6808748160552087E-2</v>
      </c>
      <c r="Z32" s="79">
        <f t="shared" si="8"/>
        <v>2</v>
      </c>
    </row>
    <row r="33" spans="1:26" ht="14.25" customHeight="1">
      <c r="A33" s="30">
        <v>29</v>
      </c>
      <c r="B33" s="32">
        <v>10</v>
      </c>
      <c r="C33" s="32" t="s">
        <v>18</v>
      </c>
      <c r="D33" s="57">
        <f>最終需要額!D34</f>
        <v>100</v>
      </c>
      <c r="E33" s="73"/>
      <c r="F33" s="61">
        <f>投入分析表!DE33</f>
        <v>131.46955695383602</v>
      </c>
      <c r="G33" s="129">
        <f>分析係数表!C36</f>
        <v>0.19902906887468841</v>
      </c>
      <c r="H33" s="63">
        <f t="shared" si="2"/>
        <v>26.166263505889798</v>
      </c>
      <c r="I33" s="63">
        <v>30.518159370266233</v>
      </c>
      <c r="J33" s="9">
        <f t="shared" si="3"/>
        <v>130.51815937026623</v>
      </c>
      <c r="K33" s="11">
        <f>分析係数表!G36</f>
        <v>0.22357257194677072</v>
      </c>
      <c r="L33" s="58">
        <f t="shared" si="0"/>
        <v>29.180280576168933</v>
      </c>
      <c r="M33" s="12"/>
      <c r="N33" s="13"/>
      <c r="O33" s="122">
        <f>分析係数表!H36</f>
        <v>1.2293466240515299E-3</v>
      </c>
      <c r="P33" s="10">
        <f t="shared" si="1"/>
        <v>2.5210414455355927</v>
      </c>
      <c r="Q33" s="11">
        <f>分析係数表!C36</f>
        <v>0.19902906887468841</v>
      </c>
      <c r="R33" s="10">
        <f t="shared" si="4"/>
        <v>0.50176053149944755</v>
      </c>
      <c r="S33" s="10">
        <v>1.7950215368803744</v>
      </c>
      <c r="T33" s="67">
        <f t="shared" si="5"/>
        <v>132.3131809071466</v>
      </c>
      <c r="U33" s="11">
        <f>分析係数表!F36</f>
        <v>0.33889579712235818</v>
      </c>
      <c r="V33" s="76">
        <f t="shared" si="6"/>
        <v>44.840380913322228</v>
      </c>
      <c r="W33" s="11">
        <f>分析係数表!D36</f>
        <v>4.2937915209640076E-2</v>
      </c>
      <c r="X33" s="83">
        <f t="shared" si="7"/>
        <v>6</v>
      </c>
      <c r="Y33" s="11">
        <f>分析係数表!E36</f>
        <v>4.0828804814542555E-2</v>
      </c>
      <c r="Z33" s="79">
        <f t="shared" si="8"/>
        <v>5</v>
      </c>
    </row>
    <row r="34" spans="1:26" ht="14.25" customHeight="1">
      <c r="A34" s="30">
        <v>30</v>
      </c>
      <c r="B34" s="32">
        <v>10</v>
      </c>
      <c r="C34" s="32" t="s">
        <v>19</v>
      </c>
      <c r="D34" s="57">
        <f>最終需要額!D35</f>
        <v>100</v>
      </c>
      <c r="E34" s="73"/>
      <c r="F34" s="61">
        <f>投入分析表!DE34</f>
        <v>35.490559518663908</v>
      </c>
      <c r="G34" s="129">
        <f>分析係数表!C37</f>
        <v>0.1724642076693963</v>
      </c>
      <c r="H34" s="63">
        <f t="shared" si="2"/>
        <v>6.120851227129922</v>
      </c>
      <c r="I34" s="63">
        <v>7.357416490527088</v>
      </c>
      <c r="J34" s="9">
        <f t="shared" si="3"/>
        <v>107.35741649052709</v>
      </c>
      <c r="K34" s="11">
        <f>分析係数表!G37</f>
        <v>0.27090822434587331</v>
      </c>
      <c r="L34" s="58">
        <f t="shared" si="0"/>
        <v>29.084007071809069</v>
      </c>
      <c r="M34" s="12"/>
      <c r="N34" s="13"/>
      <c r="O34" s="122">
        <f>分析係数表!H37</f>
        <v>1.9472883716920182E-3</v>
      </c>
      <c r="P34" s="10">
        <f t="shared" si="1"/>
        <v>3.9933364564551974</v>
      </c>
      <c r="Q34" s="11">
        <f>分析係数表!C37</f>
        <v>0.1724642076693963</v>
      </c>
      <c r="R34" s="10">
        <f t="shared" si="4"/>
        <v>0.6887076079198603</v>
      </c>
      <c r="S34" s="10">
        <v>1.0257382044430547</v>
      </c>
      <c r="T34" s="67">
        <f t="shared" si="5"/>
        <v>108.38315469497014</v>
      </c>
      <c r="U34" s="11">
        <f>分析係数表!F37</f>
        <v>0.47950174083737912</v>
      </c>
      <c r="V34" s="76">
        <f t="shared" si="6"/>
        <v>51.969911353685141</v>
      </c>
      <c r="W34" s="11">
        <f>分析係数表!D37</f>
        <v>4.9801681867017798E-2</v>
      </c>
      <c r="X34" s="83">
        <f t="shared" si="7"/>
        <v>5</v>
      </c>
      <c r="Y34" s="11">
        <f>分析係数表!E37</f>
        <v>4.6408866557342617E-2</v>
      </c>
      <c r="Z34" s="79">
        <f t="shared" si="8"/>
        <v>5</v>
      </c>
    </row>
    <row r="35" spans="1:26" ht="14.25" customHeight="1">
      <c r="A35" s="30">
        <v>31</v>
      </c>
      <c r="B35" s="32">
        <v>22</v>
      </c>
      <c r="C35" s="32" t="s">
        <v>558</v>
      </c>
      <c r="D35" s="57">
        <f>最終需要額!D36</f>
        <v>100</v>
      </c>
      <c r="E35" s="73"/>
      <c r="F35" s="61">
        <f>投入分析表!DE35</f>
        <v>20.183965737798527</v>
      </c>
      <c r="G35" s="129">
        <f>分析係数表!C38</f>
        <v>6.6389748371692203E-2</v>
      </c>
      <c r="H35" s="63">
        <f t="shared" si="2"/>
        <v>1.3400084064753011</v>
      </c>
      <c r="I35" s="63">
        <v>1.4057655657906929</v>
      </c>
      <c r="J35" s="9">
        <f t="shared" si="3"/>
        <v>101.40576556579069</v>
      </c>
      <c r="K35" s="11">
        <f>分析係数表!G38</f>
        <v>0.24134046747395099</v>
      </c>
      <c r="L35" s="58">
        <f t="shared" si="0"/>
        <v>24.473314866201807</v>
      </c>
      <c r="M35" s="12"/>
      <c r="N35" s="13"/>
      <c r="O35" s="122">
        <f>分析係数表!H38</f>
        <v>4.414445565502351E-3</v>
      </c>
      <c r="P35" s="10">
        <f t="shared" si="1"/>
        <v>9.0527765009144776</v>
      </c>
      <c r="Q35" s="11">
        <f>分析係数表!C38</f>
        <v>6.6389748371692203E-2</v>
      </c>
      <c r="R35" s="10">
        <f t="shared" si="4"/>
        <v>0.60101155396088035</v>
      </c>
      <c r="S35" s="10">
        <v>0.63816198892259313</v>
      </c>
      <c r="T35" s="67">
        <f t="shared" si="5"/>
        <v>102.04392755471328</v>
      </c>
      <c r="U35" s="11">
        <f>分析係数表!F38</f>
        <v>0.38154242265760147</v>
      </c>
      <c r="V35" s="76">
        <f t="shared" si="6"/>
        <v>38.934087336722079</v>
      </c>
      <c r="W35" s="11">
        <f>分析係数表!D38</f>
        <v>0.11479663676228025</v>
      </c>
      <c r="X35" s="83">
        <f t="shared" si="7"/>
        <v>12</v>
      </c>
      <c r="Y35" s="11">
        <f>分析係数表!E38</f>
        <v>7.3359617009293152E-2</v>
      </c>
      <c r="Z35" s="79">
        <f t="shared" si="8"/>
        <v>7</v>
      </c>
    </row>
    <row r="36" spans="1:26" ht="14.25" customHeight="1">
      <c r="A36" s="30">
        <v>32</v>
      </c>
      <c r="B36" s="32">
        <v>11</v>
      </c>
      <c r="C36" s="32" t="s">
        <v>324</v>
      </c>
      <c r="D36" s="57">
        <f>最終需要額!D37</f>
        <v>100</v>
      </c>
      <c r="E36" s="73"/>
      <c r="F36" s="61">
        <f>投入分析表!DE36</f>
        <v>17.442177698032552</v>
      </c>
      <c r="G36" s="129">
        <f>分析係数表!C39</f>
        <v>0.22522459781321824</v>
      </c>
      <c r="H36" s="63">
        <f t="shared" si="2"/>
        <v>3.9284074570260663</v>
      </c>
      <c r="I36" s="63">
        <v>4.3535113044270499</v>
      </c>
      <c r="J36" s="9">
        <f t="shared" si="3"/>
        <v>104.35351130442704</v>
      </c>
      <c r="K36" s="11">
        <f>分析係数表!G39</f>
        <v>0.22478742812029914</v>
      </c>
      <c r="L36" s="58">
        <f t="shared" si="0"/>
        <v>23.457357421444719</v>
      </c>
      <c r="M36" s="12"/>
      <c r="N36" s="13"/>
      <c r="O36" s="122">
        <f>分析係数表!H39</f>
        <v>9.5592798576264756E-5</v>
      </c>
      <c r="P36" s="10">
        <f t="shared" si="1"/>
        <v>0.19603373238319288</v>
      </c>
      <c r="Q36" s="11">
        <f>分析係数表!C39</f>
        <v>0.22522459781321824</v>
      </c>
      <c r="R36" s="10">
        <f t="shared" si="4"/>
        <v>4.4151618533828672E-2</v>
      </c>
      <c r="S36" s="10">
        <v>0.1825682833722998</v>
      </c>
      <c r="T36" s="67">
        <f t="shared" si="5"/>
        <v>104.53607958779935</v>
      </c>
      <c r="U36" s="11">
        <f>分析係数表!F39</f>
        <v>0.47990568956504115</v>
      </c>
      <c r="V36" s="76">
        <f t="shared" si="6"/>
        <v>50.167459359008866</v>
      </c>
      <c r="W36" s="11">
        <f>分析係数表!D39</f>
        <v>3.5014349268667387E-2</v>
      </c>
      <c r="X36" s="83">
        <f t="shared" si="7"/>
        <v>4</v>
      </c>
      <c r="Y36" s="11">
        <f>分析係数表!E39</f>
        <v>3.3008652235605389E-2</v>
      </c>
      <c r="Z36" s="79">
        <f t="shared" si="8"/>
        <v>3</v>
      </c>
    </row>
    <row r="37" spans="1:26" ht="14.25" customHeight="1">
      <c r="A37" s="30">
        <v>33</v>
      </c>
      <c r="B37" s="32">
        <v>11</v>
      </c>
      <c r="C37" s="32" t="s">
        <v>325</v>
      </c>
      <c r="D37" s="57">
        <f>最終需要額!D38</f>
        <v>100</v>
      </c>
      <c r="E37" s="73"/>
      <c r="F37" s="61">
        <f>投入分析表!DE37</f>
        <v>26.551443174507028</v>
      </c>
      <c r="G37" s="129">
        <f>分析係数表!C40</f>
        <v>0.60630370314044557</v>
      </c>
      <c r="H37" s="63">
        <f t="shared" si="2"/>
        <v>16.09823832042672</v>
      </c>
      <c r="I37" s="63">
        <v>18.284897956249853</v>
      </c>
      <c r="J37" s="9">
        <f t="shared" si="3"/>
        <v>118.28489795624985</v>
      </c>
      <c r="K37" s="11">
        <f>分析係数表!G40</f>
        <v>0.20049161920754222</v>
      </c>
      <c r="L37" s="58">
        <f t="shared" si="0"/>
        <v>23.715130719047433</v>
      </c>
      <c r="M37" s="12"/>
      <c r="N37" s="13"/>
      <c r="O37" s="122">
        <f>分析係数表!H40</f>
        <v>3.7340936943853421E-6</v>
      </c>
      <c r="P37" s="10">
        <f t="shared" ref="P37:P68" si="9">$N$111*O37</f>
        <v>7.657567671218472E-3</v>
      </c>
      <c r="Q37" s="11">
        <f>分析係数表!C40</f>
        <v>0.60630370314044557</v>
      </c>
      <c r="R37" s="10">
        <f t="shared" si="4"/>
        <v>4.6428116361083172E-3</v>
      </c>
      <c r="S37" s="10">
        <v>0.25538047303425798</v>
      </c>
      <c r="T37" s="67">
        <f t="shared" si="5"/>
        <v>118.54027842928411</v>
      </c>
      <c r="U37" s="11">
        <f>分析係数表!F40</f>
        <v>0.44409601747979405</v>
      </c>
      <c r="V37" s="76">
        <f t="shared" si="6"/>
        <v>52.643265561391011</v>
      </c>
      <c r="W37" s="11">
        <f>分析係数表!D40</f>
        <v>3.9936473896638576E-2</v>
      </c>
      <c r="X37" s="83">
        <f t="shared" si="7"/>
        <v>5</v>
      </c>
      <c r="Y37" s="11">
        <f>分析係数表!E40</f>
        <v>3.9177802280061097E-2</v>
      </c>
      <c r="Z37" s="79">
        <f t="shared" si="8"/>
        <v>5</v>
      </c>
    </row>
    <row r="38" spans="1:26" ht="14.25" customHeight="1">
      <c r="A38" s="30">
        <v>34</v>
      </c>
      <c r="B38" s="32">
        <v>11</v>
      </c>
      <c r="C38" s="32" t="s">
        <v>20</v>
      </c>
      <c r="D38" s="57">
        <f>最終需要額!D39</f>
        <v>100</v>
      </c>
      <c r="E38" s="73"/>
      <c r="F38" s="61">
        <f>投入分析表!DE38</f>
        <v>7.1189809208805608</v>
      </c>
      <c r="G38" s="129">
        <f>分析係数表!C41</f>
        <v>9.2026507054296713E-2</v>
      </c>
      <c r="H38" s="63">
        <f t="shared" si="2"/>
        <v>0.65513494793481863</v>
      </c>
      <c r="I38" s="63">
        <v>0.7882485426526763</v>
      </c>
      <c r="J38" s="9">
        <f t="shared" si="3"/>
        <v>100.78824854265268</v>
      </c>
      <c r="K38" s="11">
        <f>分析係数表!G41</f>
        <v>0.29357129848843561</v>
      </c>
      <c r="L38" s="58">
        <f t="shared" si="0"/>
        <v>29.588536997041725</v>
      </c>
      <c r="M38" s="12"/>
      <c r="N38" s="13"/>
      <c r="O38" s="122">
        <f>分析係数表!H41</f>
        <v>6.2151915046547142E-5</v>
      </c>
      <c r="P38" s="10">
        <f t="shared" si="9"/>
        <v>0.1274559596831697</v>
      </c>
      <c r="Q38" s="11">
        <f>分析係数表!C41</f>
        <v>9.2026507054296713E-2</v>
      </c>
      <c r="R38" s="10">
        <f t="shared" si="4"/>
        <v>1.1729326772895373E-2</v>
      </c>
      <c r="S38" s="10">
        <v>4.0512532802293409E-2</v>
      </c>
      <c r="T38" s="67">
        <f t="shared" si="5"/>
        <v>100.82876107545498</v>
      </c>
      <c r="U38" s="11">
        <f>分析係数表!F41</f>
        <v>0.45875068293571297</v>
      </c>
      <c r="V38" s="76">
        <f t="shared" si="6"/>
        <v>46.255263002926803</v>
      </c>
      <c r="W38" s="11">
        <f>分析係数表!D41</f>
        <v>8.6323074121289381E-2</v>
      </c>
      <c r="X38" s="83">
        <f t="shared" si="7"/>
        <v>9</v>
      </c>
      <c r="Y38" s="11">
        <f>分析係数表!E41</f>
        <v>5.463485703879075E-2</v>
      </c>
      <c r="Z38" s="79">
        <f t="shared" si="8"/>
        <v>6</v>
      </c>
    </row>
    <row r="39" spans="1:26" ht="14.25" customHeight="1">
      <c r="A39" s="30">
        <v>35</v>
      </c>
      <c r="B39" s="32">
        <v>11</v>
      </c>
      <c r="C39" s="32" t="s">
        <v>467</v>
      </c>
      <c r="D39" s="57">
        <f>最終需要額!D40</f>
        <v>100</v>
      </c>
      <c r="E39" s="73"/>
      <c r="F39" s="61">
        <f>投入分析表!DE39</f>
        <v>31.709416198407599</v>
      </c>
      <c r="G39" s="129">
        <f>分析係数表!C42</f>
        <v>9.2772341296567751E-2</v>
      </c>
      <c r="H39" s="63">
        <f t="shared" si="2"/>
        <v>2.9417567818735835</v>
      </c>
      <c r="I39" s="63">
        <v>3.3327531467330251</v>
      </c>
      <c r="J39" s="9">
        <f t="shared" si="3"/>
        <v>103.33275314673303</v>
      </c>
      <c r="K39" s="11">
        <f>分析係数表!G42</f>
        <v>0.22676122194513715</v>
      </c>
      <c r="L39" s="58">
        <f t="shared" si="0"/>
        <v>23.431861370508397</v>
      </c>
      <c r="M39" s="12"/>
      <c r="N39" s="13"/>
      <c r="O39" s="122">
        <f>分析係数表!H42</f>
        <v>3.7556684579529017E-4</v>
      </c>
      <c r="P39" s="10">
        <f t="shared" si="9"/>
        <v>0.77018113955410672</v>
      </c>
      <c r="Q39" s="11">
        <f>分析係数表!C42</f>
        <v>9.2772341296567751E-2</v>
      </c>
      <c r="R39" s="10">
        <f t="shared" si="4"/>
        <v>7.1451507538893066E-2</v>
      </c>
      <c r="S39" s="10">
        <v>0.11910361099123923</v>
      </c>
      <c r="T39" s="67">
        <f t="shared" si="5"/>
        <v>103.45185675772427</v>
      </c>
      <c r="U39" s="11">
        <f>分析係数表!F42</f>
        <v>0.46984102244389025</v>
      </c>
      <c r="V39" s="76">
        <f t="shared" si="6"/>
        <v>48.605926152768049</v>
      </c>
      <c r="W39" s="11">
        <f>分析係数表!D42</f>
        <v>4.9501246882793018E-2</v>
      </c>
      <c r="X39" s="83">
        <f t="shared" si="7"/>
        <v>5</v>
      </c>
      <c r="Y39" s="11">
        <f>分析係数表!E42</f>
        <v>4.2783665835411475E-2</v>
      </c>
      <c r="Z39" s="79">
        <f t="shared" si="8"/>
        <v>4</v>
      </c>
    </row>
    <row r="40" spans="1:26" ht="14.25" customHeight="1">
      <c r="A40" s="30">
        <v>36</v>
      </c>
      <c r="B40" s="32">
        <v>12</v>
      </c>
      <c r="C40" s="32" t="s">
        <v>326</v>
      </c>
      <c r="D40" s="57">
        <f>最終需要額!D41</f>
        <v>100</v>
      </c>
      <c r="E40" s="73"/>
      <c r="F40" s="61">
        <f>投入分析表!DE40</f>
        <v>105.19006831984336</v>
      </c>
      <c r="G40" s="129">
        <f>分析係数表!C43</f>
        <v>0.48769924026625866</v>
      </c>
      <c r="H40" s="63">
        <f t="shared" si="2"/>
        <v>51.301116403143453</v>
      </c>
      <c r="I40" s="63">
        <v>78.187124499800845</v>
      </c>
      <c r="J40" s="9">
        <f t="shared" si="3"/>
        <v>178.18712449980086</v>
      </c>
      <c r="K40" s="11">
        <f>分析係数表!G43</f>
        <v>3.2776429996833688E-2</v>
      </c>
      <c r="L40" s="58">
        <f t="shared" si="0"/>
        <v>5.8403378125048118</v>
      </c>
      <c r="M40" s="12"/>
      <c r="N40" s="13"/>
      <c r="O40" s="122">
        <f>分析係数表!H43</f>
        <v>-1.2563150785109794E-4</v>
      </c>
      <c r="P40" s="10">
        <f t="shared" si="9"/>
        <v>-0.25763461009388366</v>
      </c>
      <c r="Q40" s="11">
        <f>分析係数表!C43</f>
        <v>0.48769924026625866</v>
      </c>
      <c r="R40" s="10">
        <f t="shared" si="4"/>
        <v>-0.12564820360908083</v>
      </c>
      <c r="S40" s="10">
        <v>-9.9863692092310816E-2</v>
      </c>
      <c r="T40" s="67">
        <f t="shared" si="5"/>
        <v>178.08726080770856</v>
      </c>
      <c r="U40" s="11">
        <f>分析係数表!F43</f>
        <v>0.25550921893433787</v>
      </c>
      <c r="V40" s="76">
        <f t="shared" si="6"/>
        <v>45.502936911133332</v>
      </c>
      <c r="W40" s="11">
        <f>分析係数表!D43</f>
        <v>3.6688688142770378E-3</v>
      </c>
      <c r="X40" s="83">
        <f t="shared" si="7"/>
        <v>1</v>
      </c>
      <c r="Y40" s="11">
        <f>分析係数表!E43</f>
        <v>3.6688688142770378E-3</v>
      </c>
      <c r="Z40" s="79">
        <f t="shared" si="8"/>
        <v>1</v>
      </c>
    </row>
    <row r="41" spans="1:26" ht="14.25" customHeight="1">
      <c r="A41" s="30">
        <v>37</v>
      </c>
      <c r="B41" s="32">
        <v>12</v>
      </c>
      <c r="C41" s="32" t="s">
        <v>21</v>
      </c>
      <c r="D41" s="57">
        <f>最終需要額!D42</f>
        <v>100</v>
      </c>
      <c r="E41" s="73"/>
      <c r="F41" s="61">
        <f>投入分析表!DE41</f>
        <v>172.43928299891181</v>
      </c>
      <c r="G41" s="129">
        <f>分析係数表!C44</f>
        <v>0.20448490685350906</v>
      </c>
      <c r="H41" s="63">
        <f t="shared" si="2"/>
        <v>35.261230721918366</v>
      </c>
      <c r="I41" s="63">
        <v>42.614481479597977</v>
      </c>
      <c r="J41" s="9">
        <f t="shared" si="3"/>
        <v>142.61448147959797</v>
      </c>
      <c r="K41" s="11">
        <f>分析係数表!G44</f>
        <v>3.0728292164730442E-2</v>
      </c>
      <c r="L41" s="58">
        <f t="shared" si="0"/>
        <v>4.3822994538266249</v>
      </c>
      <c r="M41" s="12"/>
      <c r="N41" s="13"/>
      <c r="O41" s="122">
        <f>分析係数表!H44</f>
        <v>0</v>
      </c>
      <c r="P41" s="10">
        <f t="shared" si="9"/>
        <v>0</v>
      </c>
      <c r="Q41" s="11">
        <f>分析係数表!C44</f>
        <v>0.20448490685350906</v>
      </c>
      <c r="R41" s="10">
        <f t="shared" si="4"/>
        <v>0</v>
      </c>
      <c r="S41" s="10">
        <v>0.24353566801891799</v>
      </c>
      <c r="T41" s="67">
        <f t="shared" si="5"/>
        <v>142.85801714761689</v>
      </c>
      <c r="U41" s="11">
        <f>分析係数表!F44</f>
        <v>0.10832829167034878</v>
      </c>
      <c r="V41" s="76">
        <f t="shared" si="6"/>
        <v>15.47556494901473</v>
      </c>
      <c r="W41" s="11">
        <f>分析係数表!D44</f>
        <v>6.7996017755717368E-3</v>
      </c>
      <c r="X41" s="83">
        <f t="shared" si="7"/>
        <v>1</v>
      </c>
      <c r="Y41" s="11">
        <f>分析係数表!E44</f>
        <v>6.7996017755717368E-3</v>
      </c>
      <c r="Z41" s="79">
        <f t="shared" si="8"/>
        <v>1</v>
      </c>
    </row>
    <row r="42" spans="1:26" ht="14.25" customHeight="1">
      <c r="A42" s="30">
        <v>38</v>
      </c>
      <c r="B42" s="32">
        <v>12</v>
      </c>
      <c r="C42" s="32" t="s">
        <v>560</v>
      </c>
      <c r="D42" s="57">
        <f>最終需要額!D43</f>
        <v>100</v>
      </c>
      <c r="E42" s="73"/>
      <c r="F42" s="61">
        <f>投入分析表!DE42</f>
        <v>22.916351900336135</v>
      </c>
      <c r="G42" s="129">
        <f>分析係数表!C45</f>
        <v>0.4622428718926217</v>
      </c>
      <c r="H42" s="63">
        <f t="shared" si="2"/>
        <v>10.592920315713314</v>
      </c>
      <c r="I42" s="63">
        <v>11.790310018345895</v>
      </c>
      <c r="J42" s="9">
        <f t="shared" si="3"/>
        <v>111.79031001834589</v>
      </c>
      <c r="K42" s="11">
        <f>分析係数表!G45</f>
        <v>0.17183544303797468</v>
      </c>
      <c r="L42" s="58">
        <f t="shared" si="0"/>
        <v>19.209537449355008</v>
      </c>
      <c r="M42" s="12"/>
      <c r="N42" s="13"/>
      <c r="O42" s="122">
        <f>分析係数表!H45</f>
        <v>1.6595971975045965E-7</v>
      </c>
      <c r="P42" s="10">
        <f t="shared" si="9"/>
        <v>3.4033634094304322E-4</v>
      </c>
      <c r="Q42" s="11">
        <f>分析係数表!C45</f>
        <v>0.4622428718926217</v>
      </c>
      <c r="R42" s="10">
        <f t="shared" si="4"/>
        <v>1.5731804764693874E-4</v>
      </c>
      <c r="S42" s="10">
        <v>6.4289788558660299E-2</v>
      </c>
      <c r="T42" s="67">
        <f t="shared" si="5"/>
        <v>111.85459980690455</v>
      </c>
      <c r="U42" s="11">
        <f>分析係数表!F45</f>
        <v>0.42776743608835938</v>
      </c>
      <c r="V42" s="76">
        <f t="shared" si="6"/>
        <v>47.847755374089054</v>
      </c>
      <c r="W42" s="11">
        <f>分析係数表!D45</f>
        <v>2.8598907917597418E-2</v>
      </c>
      <c r="X42" s="83">
        <f t="shared" si="7"/>
        <v>3</v>
      </c>
      <c r="Y42" s="11">
        <f>分析係数表!E45</f>
        <v>2.8226607098535618E-2</v>
      </c>
      <c r="Z42" s="79">
        <f t="shared" si="8"/>
        <v>3</v>
      </c>
    </row>
    <row r="43" spans="1:26" ht="14.25" customHeight="1">
      <c r="A43" s="30">
        <v>39</v>
      </c>
      <c r="B43" s="32">
        <v>12</v>
      </c>
      <c r="C43" s="32" t="s">
        <v>327</v>
      </c>
      <c r="D43" s="57">
        <f>最終需要額!D44</f>
        <v>100</v>
      </c>
      <c r="E43" s="73"/>
      <c r="F43" s="61">
        <f>投入分析表!DE43</f>
        <v>37.17252558716649</v>
      </c>
      <c r="G43" s="129">
        <f>分析係数表!C46</f>
        <v>0.47436823104693138</v>
      </c>
      <c r="H43" s="63">
        <f t="shared" si="2"/>
        <v>17.63346520633096</v>
      </c>
      <c r="I43" s="63">
        <v>20.061152742147716</v>
      </c>
      <c r="J43" s="9">
        <f t="shared" si="3"/>
        <v>120.06115274214771</v>
      </c>
      <c r="K43" s="11">
        <f>分析係数表!G46</f>
        <v>7.7940855521606289E-2</v>
      </c>
      <c r="L43" s="58">
        <f t="shared" si="0"/>
        <v>9.357668959633239</v>
      </c>
      <c r="M43" s="12"/>
      <c r="N43" s="13"/>
      <c r="O43" s="122">
        <f>分析係数表!H46</f>
        <v>0</v>
      </c>
      <c r="P43" s="10">
        <f t="shared" si="9"/>
        <v>0</v>
      </c>
      <c r="Q43" s="11">
        <f>分析係数表!C46</f>
        <v>0.47436823104693138</v>
      </c>
      <c r="R43" s="10">
        <f t="shared" si="4"/>
        <v>0</v>
      </c>
      <c r="S43" s="10">
        <v>0.26785961975892869</v>
      </c>
      <c r="T43" s="67">
        <f t="shared" si="5"/>
        <v>120.32901236190663</v>
      </c>
      <c r="U43" s="11">
        <f>分析係数表!F46</f>
        <v>0.17417066783064164</v>
      </c>
      <c r="V43" s="76">
        <f t="shared" si="6"/>
        <v>20.957784442474811</v>
      </c>
      <c r="W43" s="11">
        <f>分析係数表!D46</f>
        <v>2.6293103448275863E-2</v>
      </c>
      <c r="X43" s="83">
        <f t="shared" si="7"/>
        <v>3</v>
      </c>
      <c r="Y43" s="11">
        <f>分析係数表!E46</f>
        <v>2.3554124836316019E-2</v>
      </c>
      <c r="Z43" s="79">
        <f t="shared" si="8"/>
        <v>3</v>
      </c>
    </row>
    <row r="44" spans="1:26" ht="14.25" customHeight="1">
      <c r="A44" s="30">
        <v>40</v>
      </c>
      <c r="B44" s="32">
        <v>13</v>
      </c>
      <c r="C44" s="32" t="s">
        <v>328</v>
      </c>
      <c r="D44" s="57">
        <f>最終需要額!D45</f>
        <v>100</v>
      </c>
      <c r="E44" s="73"/>
      <c r="F44" s="61">
        <f>投入分析表!DE44</f>
        <v>107.33531019580396</v>
      </c>
      <c r="G44" s="129">
        <f>分析係数表!C47</f>
        <v>2.0457857635605259E-2</v>
      </c>
      <c r="H44" s="63">
        <f t="shared" si="2"/>
        <v>2.195850495259287</v>
      </c>
      <c r="I44" s="63">
        <v>1.489675781545567</v>
      </c>
      <c r="J44" s="9">
        <f t="shared" si="3"/>
        <v>101.48967578154557</v>
      </c>
      <c r="K44" s="11">
        <f>分析係数表!G47</f>
        <v>5.8800087834156099E-2</v>
      </c>
      <c r="L44" s="58">
        <f t="shared" si="0"/>
        <v>5.9676018502149049</v>
      </c>
      <c r="M44" s="12"/>
      <c r="N44" s="13"/>
      <c r="O44" s="122">
        <f>分析係数表!H47</f>
        <v>5.8683356903762533E-4</v>
      </c>
      <c r="P44" s="10">
        <f t="shared" si="9"/>
        <v>1.2034293015746007</v>
      </c>
      <c r="Q44" s="11">
        <f>分析係数表!C47</f>
        <v>2.0457857635605259E-2</v>
      </c>
      <c r="R44" s="10">
        <f t="shared" si="4"/>
        <v>2.461958532612905E-2</v>
      </c>
      <c r="S44" s="10">
        <v>-5.4467246029696955E-4</v>
      </c>
      <c r="T44" s="67">
        <f t="shared" si="5"/>
        <v>101.48913110908528</v>
      </c>
      <c r="U44" s="11">
        <f>分析係数表!F47</f>
        <v>0.29183711643718641</v>
      </c>
      <c r="V44" s="76">
        <f t="shared" si="6"/>
        <v>29.618295372590996</v>
      </c>
      <c r="W44" s="11">
        <f>分析係数表!D47</f>
        <v>1.2304914646345529E-2</v>
      </c>
      <c r="X44" s="83">
        <f t="shared" si="7"/>
        <v>1</v>
      </c>
      <c r="Y44" s="11">
        <f>分析係数表!E47</f>
        <v>1.2231719516261518E-2</v>
      </c>
      <c r="Z44" s="79">
        <f t="shared" si="8"/>
        <v>1</v>
      </c>
    </row>
    <row r="45" spans="1:26" ht="14.25" customHeight="1">
      <c r="A45" s="30">
        <v>41</v>
      </c>
      <c r="B45" s="32">
        <v>13</v>
      </c>
      <c r="C45" s="32" t="s">
        <v>329</v>
      </c>
      <c r="D45" s="57">
        <f>最終需要額!D46</f>
        <v>100</v>
      </c>
      <c r="E45" s="73"/>
      <c r="F45" s="61">
        <f>投入分析表!DE45</f>
        <v>70.698168577355403</v>
      </c>
      <c r="G45" s="129">
        <f>分析係数表!C48</f>
        <v>0.19857739615627701</v>
      </c>
      <c r="H45" s="63">
        <f t="shared" si="2"/>
        <v>14.039058229108759</v>
      </c>
      <c r="I45" s="63">
        <v>16.282539715154932</v>
      </c>
      <c r="J45" s="9">
        <f t="shared" si="3"/>
        <v>116.28253971515494</v>
      </c>
      <c r="K45" s="11">
        <f>分析係数表!G48</f>
        <v>0.15283382364426856</v>
      </c>
      <c r="L45" s="58">
        <f t="shared" si="0"/>
        <v>17.771905167733646</v>
      </c>
      <c r="M45" s="12"/>
      <c r="N45" s="13"/>
      <c r="O45" s="122">
        <f>分析係数表!H48</f>
        <v>1.8753448331801939E-5</v>
      </c>
      <c r="P45" s="10">
        <f t="shared" si="9"/>
        <v>3.8458006526563879E-2</v>
      </c>
      <c r="Q45" s="11">
        <f>分析係数表!C48</f>
        <v>0.19857739615627701</v>
      </c>
      <c r="R45" s="10">
        <f t="shared" si="4"/>
        <v>7.6368907974061623E-3</v>
      </c>
      <c r="S45" s="10">
        <v>0.40372743365263053</v>
      </c>
      <c r="T45" s="67">
        <f t="shared" si="5"/>
        <v>116.68626714880757</v>
      </c>
      <c r="U45" s="11">
        <f>分析係数表!F48</f>
        <v>0.21178828981281403</v>
      </c>
      <c r="V45" s="76">
        <f t="shared" si="6"/>
        <v>24.712784964087099</v>
      </c>
      <c r="W45" s="11">
        <f>分析係数表!D48</f>
        <v>3.4866314337038871E-2</v>
      </c>
      <c r="X45" s="83">
        <f t="shared" si="7"/>
        <v>4</v>
      </c>
      <c r="Y45" s="11">
        <f>分析係数表!E48</f>
        <v>3.4430241337116974E-2</v>
      </c>
      <c r="Z45" s="79">
        <f t="shared" si="8"/>
        <v>4</v>
      </c>
    </row>
    <row r="46" spans="1:26" ht="14.25" customHeight="1">
      <c r="A46" s="30">
        <v>42</v>
      </c>
      <c r="B46" s="32">
        <v>14</v>
      </c>
      <c r="C46" s="32" t="s">
        <v>562</v>
      </c>
      <c r="D46" s="57">
        <f>最終需要額!D47</f>
        <v>100</v>
      </c>
      <c r="E46" s="73"/>
      <c r="F46" s="61">
        <f>投入分析表!DE46</f>
        <v>31.587619751448649</v>
      </c>
      <c r="G46" s="129">
        <f>分析係数表!C49</f>
        <v>0.14551739904535599</v>
      </c>
      <c r="H46" s="63">
        <f t="shared" si="2"/>
        <v>4.596548268264522</v>
      </c>
      <c r="I46" s="63">
        <v>5.3684215765055718</v>
      </c>
      <c r="J46" s="9">
        <f t="shared" si="3"/>
        <v>105.36842157650557</v>
      </c>
      <c r="K46" s="11">
        <f>分析係数表!G49</f>
        <v>0.22933185910598641</v>
      </c>
      <c r="L46" s="58">
        <f t="shared" si="0"/>
        <v>24.164336011203353</v>
      </c>
      <c r="M46" s="12"/>
      <c r="N46" s="13"/>
      <c r="O46" s="122">
        <f>分析係数表!H49</f>
        <v>9.5924718015765671E-5</v>
      </c>
      <c r="P46" s="10">
        <f t="shared" si="9"/>
        <v>0.19671440506507895</v>
      </c>
      <c r="Q46" s="11">
        <f>分析係数表!C49</f>
        <v>0.14551739904535599</v>
      </c>
      <c r="R46" s="10">
        <f t="shared" si="4"/>
        <v>2.8625368579824891E-2</v>
      </c>
      <c r="S46" s="10">
        <v>0.17124018476032843</v>
      </c>
      <c r="T46" s="67">
        <f t="shared" si="5"/>
        <v>105.53966176126589</v>
      </c>
      <c r="U46" s="11">
        <f>分析係数表!F49</f>
        <v>0.36643500236929394</v>
      </c>
      <c r="V46" s="76">
        <f t="shared" si="6"/>
        <v>38.673426207543947</v>
      </c>
      <c r="W46" s="11">
        <f>分析係数表!D49</f>
        <v>4.8420470699731481E-2</v>
      </c>
      <c r="X46" s="83">
        <f t="shared" si="7"/>
        <v>5</v>
      </c>
      <c r="Y46" s="11">
        <f>分析係数表!E49</f>
        <v>4.4116253356499761E-2</v>
      </c>
      <c r="Z46" s="79">
        <f t="shared" si="8"/>
        <v>5</v>
      </c>
    </row>
    <row r="47" spans="1:26" ht="14.25" customHeight="1">
      <c r="A47" s="30">
        <v>43</v>
      </c>
      <c r="B47" s="32">
        <v>14</v>
      </c>
      <c r="C47" s="32" t="s">
        <v>22</v>
      </c>
      <c r="D47" s="57">
        <f>最終需要額!D48</f>
        <v>100</v>
      </c>
      <c r="E47" s="73"/>
      <c r="F47" s="61">
        <f>投入分析表!DE47</f>
        <v>94.703223458629751</v>
      </c>
      <c r="G47" s="129">
        <f>分析係数表!C50</f>
        <v>0.30957280549051447</v>
      </c>
      <c r="H47" s="63">
        <f t="shared" si="2"/>
        <v>29.317542575083113</v>
      </c>
      <c r="I47" s="63">
        <v>34.25808823473011</v>
      </c>
      <c r="J47" s="9">
        <f t="shared" si="3"/>
        <v>134.25808823473011</v>
      </c>
      <c r="K47" s="11">
        <f>分析係数表!G50</f>
        <v>0.29837264782254458</v>
      </c>
      <c r="L47" s="58">
        <f t="shared" si="0"/>
        <v>40.058941278189245</v>
      </c>
      <c r="M47" s="12"/>
      <c r="N47" s="13"/>
      <c r="O47" s="122">
        <f>分析係数表!H50</f>
        <v>9.3651069855184375E-4</v>
      </c>
      <c r="P47" s="10">
        <f t="shared" si="9"/>
        <v>1.9205179719415928</v>
      </c>
      <c r="Q47" s="11">
        <f>分析係数表!C50</f>
        <v>0.30957280549051447</v>
      </c>
      <c r="R47" s="10">
        <f t="shared" si="4"/>
        <v>0.59454013656891203</v>
      </c>
      <c r="S47" s="10">
        <v>1.828555465791122</v>
      </c>
      <c r="T47" s="67">
        <f t="shared" si="5"/>
        <v>136.08664370052122</v>
      </c>
      <c r="U47" s="11">
        <f>分析係数表!F50</f>
        <v>0.43967816370432172</v>
      </c>
      <c r="V47" s="76">
        <f t="shared" si="6"/>
        <v>59.834325606929475</v>
      </c>
      <c r="W47" s="11">
        <f>分析係数表!D50</f>
        <v>6.4541150771863939E-2</v>
      </c>
      <c r="X47" s="83">
        <f t="shared" si="7"/>
        <v>9</v>
      </c>
      <c r="Y47" s="11">
        <f>分析係数表!E50</f>
        <v>5.6874288070056837E-2</v>
      </c>
      <c r="Z47" s="79">
        <f t="shared" si="8"/>
        <v>8</v>
      </c>
    </row>
    <row r="48" spans="1:26" ht="14.25" customHeight="1">
      <c r="A48" s="30">
        <v>44</v>
      </c>
      <c r="B48" s="32">
        <v>15</v>
      </c>
      <c r="C48" s="32" t="s">
        <v>468</v>
      </c>
      <c r="D48" s="57">
        <f>最終需要額!D49</f>
        <v>100</v>
      </c>
      <c r="E48" s="73"/>
      <c r="F48" s="61">
        <f>投入分析表!DE48</f>
        <v>44.742400452286553</v>
      </c>
      <c r="G48" s="129">
        <f>分析係数表!C51</f>
        <v>0.19256748567873505</v>
      </c>
      <c r="H48" s="63">
        <f t="shared" si="2"/>
        <v>8.6159315583279188</v>
      </c>
      <c r="I48" s="63">
        <v>11.371461742600593</v>
      </c>
      <c r="J48" s="9">
        <f t="shared" si="3"/>
        <v>111.37146174260059</v>
      </c>
      <c r="K48" s="11">
        <f>分析係数表!G51</f>
        <v>0.19753386347788673</v>
      </c>
      <c r="L48" s="58">
        <f t="shared" si="0"/>
        <v>21.999635119195549</v>
      </c>
      <c r="M48" s="12"/>
      <c r="N48" s="13"/>
      <c r="O48" s="122">
        <f>分析係数表!H51</f>
        <v>4.8211298587508529E-5</v>
      </c>
      <c r="P48" s="10">
        <f t="shared" si="9"/>
        <v>9.8867707043954048E-2</v>
      </c>
      <c r="Q48" s="11">
        <f>分析係数表!C51</f>
        <v>0.19256748567873505</v>
      </c>
      <c r="R48" s="10">
        <f t="shared" si="4"/>
        <v>1.9038705760275994E-2</v>
      </c>
      <c r="S48" s="10">
        <v>0.63031259520955063</v>
      </c>
      <c r="T48" s="67">
        <f t="shared" si="5"/>
        <v>112.00177433781013</v>
      </c>
      <c r="U48" s="11">
        <f>分析係数表!F51</f>
        <v>0.41915604646677446</v>
      </c>
      <c r="V48" s="76">
        <f t="shared" si="6"/>
        <v>46.946220928700328</v>
      </c>
      <c r="W48" s="11">
        <f>分析係数表!D51</f>
        <v>2.9425619037728289E-2</v>
      </c>
      <c r="X48" s="83">
        <f t="shared" si="7"/>
        <v>3</v>
      </c>
      <c r="Y48" s="11">
        <f>分析係数表!E51</f>
        <v>2.8940662878506891E-2</v>
      </c>
      <c r="Z48" s="79">
        <f t="shared" si="8"/>
        <v>3</v>
      </c>
    </row>
    <row r="49" spans="1:26" ht="14.25" customHeight="1">
      <c r="A49" s="30">
        <v>45</v>
      </c>
      <c r="B49" s="32">
        <v>16</v>
      </c>
      <c r="C49" s="32" t="s">
        <v>469</v>
      </c>
      <c r="D49" s="57">
        <f>最終需要額!D50</f>
        <v>100</v>
      </c>
      <c r="E49" s="73"/>
      <c r="F49" s="61">
        <f>投入分析表!DE49</f>
        <v>29.618098891347096</v>
      </c>
      <c r="G49" s="129">
        <f>分析係数表!C52</f>
        <v>0.20116432520583094</v>
      </c>
      <c r="H49" s="63">
        <f t="shared" si="2"/>
        <v>5.9581048773574077</v>
      </c>
      <c r="I49" s="63">
        <v>8.7423430673960869</v>
      </c>
      <c r="J49" s="9">
        <f t="shared" si="3"/>
        <v>108.74234306739609</v>
      </c>
      <c r="K49" s="11">
        <f>分析係数表!G52</f>
        <v>0.20785566100352021</v>
      </c>
      <c r="L49" s="58">
        <f t="shared" si="0"/>
        <v>22.602711597345177</v>
      </c>
      <c r="M49" s="12"/>
      <c r="N49" s="13"/>
      <c r="O49" s="122">
        <f>分析係数表!H52</f>
        <v>2.5225877402069866E-5</v>
      </c>
      <c r="P49" s="10">
        <f t="shared" si="9"/>
        <v>5.1731123823342565E-2</v>
      </c>
      <c r="Q49" s="11">
        <f>分析係数表!C52</f>
        <v>0.20116432520583094</v>
      </c>
      <c r="R49" s="10">
        <f t="shared" si="4"/>
        <v>1.0406456616061993E-2</v>
      </c>
      <c r="S49" s="10">
        <v>0.63446406047203774</v>
      </c>
      <c r="T49" s="67">
        <f t="shared" si="5"/>
        <v>109.37680712786813</v>
      </c>
      <c r="U49" s="11">
        <f>分析係数表!F52</f>
        <v>0.42478695148042223</v>
      </c>
      <c r="V49" s="76">
        <f t="shared" si="6"/>
        <v>46.461840462509223</v>
      </c>
      <c r="W49" s="11">
        <f>分析係数表!D52</f>
        <v>3.5044555722743287E-2</v>
      </c>
      <c r="X49" s="83">
        <f t="shared" si="7"/>
        <v>4</v>
      </c>
      <c r="Y49" s="11">
        <f>分析係数表!E52</f>
        <v>3.4275414947972954E-2</v>
      </c>
      <c r="Z49" s="79">
        <f t="shared" si="8"/>
        <v>4</v>
      </c>
    </row>
    <row r="50" spans="1:26" ht="14.25" customHeight="1">
      <c r="A50" s="30">
        <v>46</v>
      </c>
      <c r="B50" s="32">
        <v>17</v>
      </c>
      <c r="C50" s="32" t="s">
        <v>470</v>
      </c>
      <c r="D50" s="57">
        <f>最終需要額!D51</f>
        <v>100</v>
      </c>
      <c r="E50" s="73"/>
      <c r="F50" s="61">
        <f>投入分析表!DE50</f>
        <v>24.405516330585133</v>
      </c>
      <c r="G50" s="129">
        <f>分析係数表!C53</f>
        <v>0.46796458506974481</v>
      </c>
      <c r="H50" s="63">
        <f t="shared" si="2"/>
        <v>11.420917323055154</v>
      </c>
      <c r="I50" s="63">
        <v>14.721251735649716</v>
      </c>
      <c r="J50" s="9">
        <f t="shared" si="3"/>
        <v>114.72125173564972</v>
      </c>
      <c r="K50" s="11">
        <f>分析係数表!G53</f>
        <v>0.19290112247208774</v>
      </c>
      <c r="L50" s="58">
        <f t="shared" si="0"/>
        <v>22.129858231209774</v>
      </c>
      <c r="M50" s="12"/>
      <c r="N50" s="13"/>
      <c r="O50" s="122">
        <f>分析係数表!H53</f>
        <v>1.1220536652328578E-3</v>
      </c>
      <c r="P50" s="10">
        <f t="shared" si="9"/>
        <v>2.3010140011159153</v>
      </c>
      <c r="Q50" s="11">
        <f>分析係数表!C53</f>
        <v>0.46796458506974481</v>
      </c>
      <c r="R50" s="10">
        <f t="shared" si="4"/>
        <v>1.0767930622718827</v>
      </c>
      <c r="S50" s="10">
        <v>2.2467545010568082</v>
      </c>
      <c r="T50" s="67">
        <f t="shared" si="5"/>
        <v>116.96800623670653</v>
      </c>
      <c r="U50" s="11">
        <f>分析係数表!F53</f>
        <v>0.36341689561906876</v>
      </c>
      <c r="V50" s="76">
        <f t="shared" si="6"/>
        <v>42.508149713295758</v>
      </c>
      <c r="W50" s="11">
        <f>分析係数表!D53</f>
        <v>4.5804723184795566E-2</v>
      </c>
      <c r="X50" s="83">
        <f t="shared" si="7"/>
        <v>5</v>
      </c>
      <c r="Y50" s="11">
        <f>分析係数表!E53</f>
        <v>4.4933066139114755E-2</v>
      </c>
      <c r="Z50" s="79">
        <f t="shared" si="8"/>
        <v>5</v>
      </c>
    </row>
    <row r="51" spans="1:26" ht="14.25" customHeight="1">
      <c r="A51" s="30">
        <v>47</v>
      </c>
      <c r="B51" s="32">
        <v>18</v>
      </c>
      <c r="C51" s="32" t="s">
        <v>471</v>
      </c>
      <c r="D51" s="57">
        <f>最終需要額!D52</f>
        <v>100</v>
      </c>
      <c r="E51" s="73"/>
      <c r="F51" s="61">
        <f>投入分析表!DE51</f>
        <v>131.19975417286201</v>
      </c>
      <c r="G51" s="129">
        <f>分析係数表!C54</f>
        <v>8.7897817913979992E-3</v>
      </c>
      <c r="H51" s="63">
        <f t="shared" si="2"/>
        <v>1.1532172102645162</v>
      </c>
      <c r="I51" s="63">
        <v>1.2370729194051371</v>
      </c>
      <c r="J51" s="9">
        <f t="shared" si="3"/>
        <v>101.23707291940514</v>
      </c>
      <c r="K51" s="11">
        <f>分析係数表!G54</f>
        <v>0.15897650244425462</v>
      </c>
      <c r="L51" s="58">
        <f t="shared" si="0"/>
        <v>16.094315770420994</v>
      </c>
      <c r="M51" s="12"/>
      <c r="N51" s="13"/>
      <c r="O51" s="122">
        <f>分析係数表!H54</f>
        <v>4.6468721530128703E-6</v>
      </c>
      <c r="P51" s="10">
        <f t="shared" si="9"/>
        <v>9.5294175464052094E-3</v>
      </c>
      <c r="Q51" s="11">
        <f>分析係数表!C54</f>
        <v>8.7897817913979992E-3</v>
      </c>
      <c r="R51" s="10">
        <f t="shared" si="4"/>
        <v>8.3761500832021105E-5</v>
      </c>
      <c r="S51" s="10">
        <v>3.5805109861755384E-2</v>
      </c>
      <c r="T51" s="67">
        <f t="shared" si="5"/>
        <v>101.27287802926689</v>
      </c>
      <c r="U51" s="11">
        <f>分析係数表!F54</f>
        <v>0.35084594835262689</v>
      </c>
      <c r="V51" s="76">
        <f t="shared" si="6"/>
        <v>35.531178934578051</v>
      </c>
      <c r="W51" s="11">
        <f>分析係数表!D54</f>
        <v>2.3229505515474223E-2</v>
      </c>
      <c r="X51" s="83">
        <f t="shared" si="7"/>
        <v>2</v>
      </c>
      <c r="Y51" s="11">
        <f>分析係数表!E54</f>
        <v>2.3229505515474223E-2</v>
      </c>
      <c r="Z51" s="79">
        <f t="shared" si="8"/>
        <v>2</v>
      </c>
    </row>
    <row r="52" spans="1:26" ht="14.25" customHeight="1">
      <c r="A52" s="30">
        <v>48</v>
      </c>
      <c r="B52" s="32">
        <v>18</v>
      </c>
      <c r="C52" s="32" t="s">
        <v>425</v>
      </c>
      <c r="D52" s="57">
        <f>最終需要額!D53</f>
        <v>100</v>
      </c>
      <c r="E52" s="73"/>
      <c r="F52" s="61">
        <f>投入分析表!DE52</f>
        <v>97.512539695324463</v>
      </c>
      <c r="G52" s="129">
        <f>分析係数表!C55</f>
        <v>0.25104450499545872</v>
      </c>
      <c r="H52" s="63">
        <f t="shared" si="2"/>
        <v>24.479987258662749</v>
      </c>
      <c r="I52" s="63">
        <v>29.237398610139081</v>
      </c>
      <c r="J52" s="9">
        <f t="shared" si="3"/>
        <v>129.23739861013908</v>
      </c>
      <c r="K52" s="11">
        <f>分析係数表!G55</f>
        <v>0.27742830897036502</v>
      </c>
      <c r="L52" s="58">
        <f t="shared" si="0"/>
        <v>35.854112952139886</v>
      </c>
      <c r="M52" s="12"/>
      <c r="N52" s="13"/>
      <c r="O52" s="122">
        <f>分析係数表!H55</f>
        <v>4.7257030198943385E-4</v>
      </c>
      <c r="P52" s="10">
        <f t="shared" si="9"/>
        <v>0.96910773083531554</v>
      </c>
      <c r="Q52" s="11">
        <f>分析係数表!C55</f>
        <v>0.25104450499545872</v>
      </c>
      <c r="R52" s="10">
        <f t="shared" si="4"/>
        <v>0.24328917057482402</v>
      </c>
      <c r="S52" s="10">
        <v>1.1558398029055894</v>
      </c>
      <c r="T52" s="67">
        <f t="shared" si="5"/>
        <v>130.39323841304468</v>
      </c>
      <c r="U52" s="11">
        <f>分析係数表!F55</f>
        <v>0.3447160316319195</v>
      </c>
      <c r="V52" s="76">
        <f t="shared" si="6"/>
        <v>44.948639697379534</v>
      </c>
      <c r="W52" s="11">
        <f>分析係数表!D55</f>
        <v>6.0737678728332932E-2</v>
      </c>
      <c r="X52" s="83">
        <f t="shared" si="7"/>
        <v>8</v>
      </c>
      <c r="Y52" s="11">
        <f>分析係数表!E55</f>
        <v>5.9080198098889689E-2</v>
      </c>
      <c r="Z52" s="79">
        <f t="shared" si="8"/>
        <v>8</v>
      </c>
    </row>
    <row r="53" spans="1:26" ht="14.25" customHeight="1">
      <c r="A53" s="30">
        <v>49</v>
      </c>
      <c r="B53" s="32">
        <v>19</v>
      </c>
      <c r="C53" s="32" t="s">
        <v>422</v>
      </c>
      <c r="D53" s="57">
        <f>最終需要額!D54</f>
        <v>100</v>
      </c>
      <c r="E53" s="73"/>
      <c r="F53" s="61">
        <f>投入分析表!DE53</f>
        <v>39.241921552999308</v>
      </c>
      <c r="G53" s="129">
        <f>分析係数表!C56</f>
        <v>0.18923006940510312</v>
      </c>
      <c r="H53" s="63">
        <f t="shared" si="2"/>
        <v>7.425751539063671</v>
      </c>
      <c r="I53" s="63">
        <v>8.6737719814214564</v>
      </c>
      <c r="J53" s="9">
        <f t="shared" si="3"/>
        <v>108.67377198142145</v>
      </c>
      <c r="K53" s="11">
        <f>分析係数表!G56</f>
        <v>0.20720926621335822</v>
      </c>
      <c r="L53" s="58">
        <f t="shared" si="0"/>
        <v>22.518212548908149</v>
      </c>
      <c r="M53" s="12"/>
      <c r="N53" s="13"/>
      <c r="O53" s="122">
        <f>分析係数表!H56</f>
        <v>2.8711031516829518E-5</v>
      </c>
      <c r="P53" s="10">
        <f t="shared" si="9"/>
        <v>5.8878186983146473E-2</v>
      </c>
      <c r="Q53" s="11">
        <f>分析係数表!C56</f>
        <v>0.18923006940510312</v>
      </c>
      <c r="R53" s="10">
        <f t="shared" si="4"/>
        <v>1.1141523409267447E-2</v>
      </c>
      <c r="S53" s="10">
        <v>0.23935964029263881</v>
      </c>
      <c r="T53" s="67">
        <f t="shared" si="5"/>
        <v>108.91313162171409</v>
      </c>
      <c r="U53" s="11">
        <f>分析係数表!F56</f>
        <v>0.33542235762667011</v>
      </c>
      <c r="V53" s="76">
        <f t="shared" si="6"/>
        <v>36.531899385059177</v>
      </c>
      <c r="W53" s="11">
        <f>分析係数表!D56</f>
        <v>2.8620106685679669E-2</v>
      </c>
      <c r="X53" s="83">
        <f t="shared" si="7"/>
        <v>3</v>
      </c>
      <c r="Y53" s="11">
        <f>分析係数表!E56</f>
        <v>2.7955234881274455E-2</v>
      </c>
      <c r="Z53" s="79">
        <f t="shared" si="8"/>
        <v>3</v>
      </c>
    </row>
    <row r="54" spans="1:26" ht="14.25" customHeight="1">
      <c r="A54" s="30">
        <v>50</v>
      </c>
      <c r="B54" s="32">
        <v>19</v>
      </c>
      <c r="C54" s="32" t="s">
        <v>424</v>
      </c>
      <c r="D54" s="57">
        <f>最終需要額!D55</f>
        <v>100</v>
      </c>
      <c r="E54" s="73"/>
      <c r="F54" s="61">
        <f>投入分析表!DE54</f>
        <v>9.5276070974766345</v>
      </c>
      <c r="G54" s="129">
        <f>分析係数表!C57</f>
        <v>0.5427120879402294</v>
      </c>
      <c r="H54" s="63">
        <f t="shared" si="2"/>
        <v>5.1707475409456931</v>
      </c>
      <c r="I54" s="63">
        <v>6.3066138872292044</v>
      </c>
      <c r="J54" s="9">
        <f t="shared" si="3"/>
        <v>106.3066138872292</v>
      </c>
      <c r="K54" s="11">
        <f>分析係数表!G57</f>
        <v>0.17269854215516361</v>
      </c>
      <c r="L54" s="58">
        <f t="shared" si="0"/>
        <v>18.358997239776354</v>
      </c>
      <c r="M54" s="12"/>
      <c r="N54" s="13"/>
      <c r="O54" s="122">
        <f>分析係数表!H57</f>
        <v>9.1959940310927194E-3</v>
      </c>
      <c r="P54" s="10">
        <f t="shared" si="9"/>
        <v>18.858376987994966</v>
      </c>
      <c r="Q54" s="11">
        <f>分析係数表!C57</f>
        <v>0.5427120879402294</v>
      </c>
      <c r="R54" s="10">
        <f t="shared" si="4"/>
        <v>10.234669150318723</v>
      </c>
      <c r="S54" s="10">
        <v>10.90370571412768</v>
      </c>
      <c r="T54" s="67">
        <f t="shared" si="5"/>
        <v>117.21031960135689</v>
      </c>
      <c r="U54" s="11">
        <f>分析係数表!F57</f>
        <v>0.31898143428370773</v>
      </c>
      <c r="V54" s="76">
        <f t="shared" si="6"/>
        <v>37.387915859292605</v>
      </c>
      <c r="W54" s="11">
        <f>分析係数表!D57</f>
        <v>2.33459068202671E-2</v>
      </c>
      <c r="X54" s="83">
        <f t="shared" si="7"/>
        <v>3</v>
      </c>
      <c r="Y54" s="11">
        <f>分析係数表!E57</f>
        <v>2.2960772986259783E-2</v>
      </c>
      <c r="Z54" s="79">
        <f t="shared" si="8"/>
        <v>3</v>
      </c>
    </row>
    <row r="55" spans="1:26" ht="14.25" customHeight="1">
      <c r="A55" s="30">
        <v>51</v>
      </c>
      <c r="B55" s="32">
        <v>19</v>
      </c>
      <c r="C55" s="32" t="s">
        <v>423</v>
      </c>
      <c r="D55" s="57">
        <f>最終需要額!D56</f>
        <v>100</v>
      </c>
      <c r="E55" s="73"/>
      <c r="F55" s="61">
        <f>投入分析表!DE55</f>
        <v>4.9086403081829193</v>
      </c>
      <c r="G55" s="129">
        <f>分析係数表!C58</f>
        <v>0.20293844726260435</v>
      </c>
      <c r="H55" s="63">
        <f t="shared" si="2"/>
        <v>0.99615184231327336</v>
      </c>
      <c r="I55" s="63">
        <v>1.1634990320544902</v>
      </c>
      <c r="J55" s="9">
        <f t="shared" si="3"/>
        <v>101.16349903205449</v>
      </c>
      <c r="K55" s="11">
        <f>分析係数表!G58</f>
        <v>0.21012784026742556</v>
      </c>
      <c r="L55" s="58">
        <f t="shared" si="0"/>
        <v>21.257267565501405</v>
      </c>
      <c r="M55" s="12"/>
      <c r="N55" s="13"/>
      <c r="O55" s="122">
        <f>分析係数表!H58</f>
        <v>3.319194395009193E-7</v>
      </c>
      <c r="P55" s="10">
        <f t="shared" si="9"/>
        <v>6.8067268188608645E-4</v>
      </c>
      <c r="Q55" s="11">
        <f>分析係数表!C58</f>
        <v>0.20293844726260435</v>
      </c>
      <c r="R55" s="10">
        <f t="shared" si="4"/>
        <v>1.3813465715603501E-4</v>
      </c>
      <c r="S55" s="10">
        <v>3.5247611571841073E-2</v>
      </c>
      <c r="T55" s="67">
        <f t="shared" si="5"/>
        <v>101.19874664362634</v>
      </c>
      <c r="U55" s="11">
        <f>分析係数表!F58</f>
        <v>0.37951845326828387</v>
      </c>
      <c r="V55" s="76">
        <f t="shared" si="6"/>
        <v>38.406791798878004</v>
      </c>
      <c r="W55" s="11">
        <f>分析係数表!D58</f>
        <v>2.4529068979536522E-2</v>
      </c>
      <c r="X55" s="83">
        <f t="shared" si="7"/>
        <v>2</v>
      </c>
      <c r="Y55" s="11">
        <f>分析係数表!E58</f>
        <v>2.4122509825179564E-2</v>
      </c>
      <c r="Z55" s="79">
        <f t="shared" si="8"/>
        <v>2</v>
      </c>
    </row>
    <row r="56" spans="1:26" ht="14.25" customHeight="1">
      <c r="A56" s="30">
        <v>52</v>
      </c>
      <c r="B56" s="32">
        <v>19</v>
      </c>
      <c r="C56" s="32" t="s">
        <v>472</v>
      </c>
      <c r="D56" s="57">
        <f>最終需要額!D57</f>
        <v>100</v>
      </c>
      <c r="E56" s="73"/>
      <c r="F56" s="61">
        <f>投入分析表!DE56</f>
        <v>24.761710517310011</v>
      </c>
      <c r="G56" s="129">
        <f>分析係数表!C59</f>
        <v>0.31163481477330046</v>
      </c>
      <c r="H56" s="63">
        <f t="shared" si="2"/>
        <v>7.7166110705319912</v>
      </c>
      <c r="I56" s="63">
        <v>8.6072105953347506</v>
      </c>
      <c r="J56" s="9">
        <f t="shared" si="3"/>
        <v>108.60721059533475</v>
      </c>
      <c r="K56" s="11">
        <f>分析係数表!G59</f>
        <v>0.18883254372253375</v>
      </c>
      <c r="L56" s="58">
        <f t="shared" si="0"/>
        <v>20.508575843325978</v>
      </c>
      <c r="M56" s="12"/>
      <c r="N56" s="13"/>
      <c r="O56" s="122">
        <f>分析係数表!H59</f>
        <v>1.5010226852830322E-3</v>
      </c>
      <c r="P56" s="10">
        <f t="shared" si="9"/>
        <v>3.078172035659354</v>
      </c>
      <c r="Q56" s="11">
        <f>分析係数表!C59</f>
        <v>0.31163481477330046</v>
      </c>
      <c r="R56" s="10">
        <f t="shared" si="4"/>
        <v>0.95926557217305597</v>
      </c>
      <c r="S56" s="10">
        <v>1.1936834816565638</v>
      </c>
      <c r="T56" s="67">
        <f t="shared" si="5"/>
        <v>109.80089407699131</v>
      </c>
      <c r="U56" s="11">
        <f>分析係数表!F59</f>
        <v>0.35052679643503409</v>
      </c>
      <c r="V56" s="76">
        <f t="shared" si="6"/>
        <v>38.488155646510272</v>
      </c>
      <c r="W56" s="11">
        <f>分析係数表!D59</f>
        <v>1.8201716769303992E-2</v>
      </c>
      <c r="X56" s="83">
        <f t="shared" si="7"/>
        <v>2</v>
      </c>
      <c r="Y56" s="11">
        <f>分析係数表!E59</f>
        <v>1.7981865929642901E-2</v>
      </c>
      <c r="Z56" s="79">
        <f t="shared" si="8"/>
        <v>2</v>
      </c>
    </row>
    <row r="57" spans="1:26" ht="14.25" customHeight="1">
      <c r="A57" s="30">
        <v>53</v>
      </c>
      <c r="B57" s="32">
        <v>20</v>
      </c>
      <c r="C57" s="32" t="s">
        <v>564</v>
      </c>
      <c r="D57" s="57">
        <f>最終需要額!D58</f>
        <v>100</v>
      </c>
      <c r="E57" s="73"/>
      <c r="F57" s="61">
        <f>投入分析表!DE57</f>
        <v>2.8779283911512397</v>
      </c>
      <c r="G57" s="129">
        <f>分析係数表!C60</f>
        <v>0.19999999999999996</v>
      </c>
      <c r="H57" s="63">
        <f t="shared" si="2"/>
        <v>0.57558567823024775</v>
      </c>
      <c r="I57" s="63">
        <v>0.73394812650528463</v>
      </c>
      <c r="J57" s="9">
        <f t="shared" si="3"/>
        <v>100.73394812650528</v>
      </c>
      <c r="K57" s="11">
        <f>分析係数表!G60</f>
        <v>0.19747695709370139</v>
      </c>
      <c r="L57" s="58">
        <f t="shared" si="0"/>
        <v>19.892633552057024</v>
      </c>
      <c r="M57" s="12"/>
      <c r="N57" s="13"/>
      <c r="O57" s="122">
        <f>分析係数表!H60</f>
        <v>8.8505488744321376E-3</v>
      </c>
      <c r="P57" s="10">
        <f t="shared" si="9"/>
        <v>18.149966894322024</v>
      </c>
      <c r="Q57" s="11">
        <f>分析係数表!C60</f>
        <v>0.19999999999999996</v>
      </c>
      <c r="R57" s="10">
        <f t="shared" si="4"/>
        <v>3.6299933788644041</v>
      </c>
      <c r="S57" s="10">
        <v>3.6845456083260557</v>
      </c>
      <c r="T57" s="67">
        <f t="shared" si="5"/>
        <v>104.41849373483134</v>
      </c>
      <c r="U57" s="11">
        <f>分析係数表!F60</f>
        <v>0.34788468048455451</v>
      </c>
      <c r="V57" s="76">
        <f t="shared" si="6"/>
        <v>36.325594329620259</v>
      </c>
      <c r="W57" s="11">
        <f>分析係数表!D60</f>
        <v>2.4585527640774912E-2</v>
      </c>
      <c r="X57" s="83">
        <f t="shared" si="7"/>
        <v>3</v>
      </c>
      <c r="Y57" s="11">
        <f>分析係数表!E60</f>
        <v>2.438198732479464E-2</v>
      </c>
      <c r="Z57" s="79">
        <f t="shared" si="8"/>
        <v>3</v>
      </c>
    </row>
    <row r="58" spans="1:26" ht="14.25" customHeight="1">
      <c r="A58" s="30">
        <v>54</v>
      </c>
      <c r="B58" s="32">
        <v>20</v>
      </c>
      <c r="C58" s="32" t="s">
        <v>473</v>
      </c>
      <c r="D58" s="57">
        <f>最終需要額!D59</f>
        <v>100</v>
      </c>
      <c r="E58" s="73"/>
      <c r="F58" s="61">
        <f>投入分析表!DE58</f>
        <v>4.5028879817430978</v>
      </c>
      <c r="G58" s="129">
        <f>分析係数表!C61</f>
        <v>0.26133893487166626</v>
      </c>
      <c r="H58" s="63">
        <f t="shared" si="2"/>
        <v>1.1767799489951682</v>
      </c>
      <c r="I58" s="63">
        <v>1.3354540566447126</v>
      </c>
      <c r="J58" s="9">
        <f t="shared" si="3"/>
        <v>101.33545405664471</v>
      </c>
      <c r="K58" s="11">
        <f>分析係数表!G61</f>
        <v>0.103045308244615</v>
      </c>
      <c r="L58" s="58">
        <f t="shared" si="0"/>
        <v>10.442143099374976</v>
      </c>
      <c r="M58" s="12"/>
      <c r="N58" s="13"/>
      <c r="O58" s="122">
        <f>分析係数表!H61</f>
        <v>1.1656180916673534E-3</v>
      </c>
      <c r="P58" s="10">
        <f t="shared" si="9"/>
        <v>2.390352290613464</v>
      </c>
      <c r="Q58" s="11">
        <f>分析係数表!C61</f>
        <v>0.26133893487166626</v>
      </c>
      <c r="R58" s="10">
        <f t="shared" si="4"/>
        <v>0.6246921215969703</v>
      </c>
      <c r="S58" s="10">
        <v>0.66249535026700257</v>
      </c>
      <c r="T58" s="67">
        <f t="shared" si="5"/>
        <v>101.99794940691172</v>
      </c>
      <c r="U58" s="11">
        <f>分析係数表!F61</f>
        <v>0.28750515804241972</v>
      </c>
      <c r="V58" s="76">
        <f t="shared" si="6"/>
        <v>29.324936564236882</v>
      </c>
      <c r="W58" s="11">
        <f>分析係数表!D61</f>
        <v>1.5185276883717092E-2</v>
      </c>
      <c r="X58" s="83">
        <f t="shared" si="7"/>
        <v>2</v>
      </c>
      <c r="Y58" s="11">
        <f>分析係数表!E61</f>
        <v>1.4912932243954775E-2</v>
      </c>
      <c r="Z58" s="79">
        <f t="shared" si="8"/>
        <v>2</v>
      </c>
    </row>
    <row r="59" spans="1:26" ht="14.25" customHeight="1">
      <c r="A59" s="30">
        <v>55</v>
      </c>
      <c r="B59" s="32">
        <v>21</v>
      </c>
      <c r="C59" s="32" t="s">
        <v>426</v>
      </c>
      <c r="D59" s="57">
        <f>最終需要額!D60</f>
        <v>100</v>
      </c>
      <c r="E59" s="73"/>
      <c r="F59" s="61">
        <f>投入分析表!DE59</f>
        <v>0</v>
      </c>
      <c r="G59" s="129">
        <f>分析係数表!C62</f>
        <v>0</v>
      </c>
      <c r="H59" s="63">
        <f t="shared" si="2"/>
        <v>0</v>
      </c>
      <c r="I59" s="63">
        <v>0</v>
      </c>
      <c r="J59" s="9">
        <f t="shared" si="3"/>
        <v>100</v>
      </c>
      <c r="K59" s="11">
        <f>分析係数表!G62</f>
        <v>0</v>
      </c>
      <c r="L59" s="58">
        <f t="shared" si="0"/>
        <v>0</v>
      </c>
      <c r="M59" s="12"/>
      <c r="N59" s="13"/>
      <c r="O59" s="122">
        <f>分析係数表!H62</f>
        <v>6.7652649957676125E-3</v>
      </c>
      <c r="P59" s="10">
        <f t="shared" si="9"/>
        <v>13.873640770372685</v>
      </c>
      <c r="Q59" s="11">
        <f>分析係数表!C62</f>
        <v>0</v>
      </c>
      <c r="R59" s="10">
        <f t="shared" si="4"/>
        <v>0</v>
      </c>
      <c r="S59" s="10">
        <v>0</v>
      </c>
      <c r="T59" s="67">
        <f t="shared" si="5"/>
        <v>100</v>
      </c>
      <c r="U59" s="11">
        <f>分析係数表!F62</f>
        <v>0</v>
      </c>
      <c r="V59" s="76">
        <f t="shared" si="6"/>
        <v>0</v>
      </c>
      <c r="W59" s="11">
        <f>分析係数表!D62</f>
        <v>0</v>
      </c>
      <c r="X59" s="83">
        <f t="shared" si="7"/>
        <v>0</v>
      </c>
      <c r="Y59" s="11">
        <f>分析係数表!E62</f>
        <v>0</v>
      </c>
      <c r="Z59" s="79">
        <f t="shared" si="8"/>
        <v>0</v>
      </c>
    </row>
    <row r="60" spans="1:26" ht="14.25" customHeight="1">
      <c r="A60" s="30">
        <v>56</v>
      </c>
      <c r="B60" s="32">
        <v>21</v>
      </c>
      <c r="C60" s="32" t="s">
        <v>427</v>
      </c>
      <c r="D60" s="57">
        <f>最終需要額!D61</f>
        <v>100</v>
      </c>
      <c r="E60" s="73"/>
      <c r="F60" s="61">
        <f>投入分析表!DE60</f>
        <v>1.4069006682735956</v>
      </c>
      <c r="G60" s="129">
        <f>分析係数表!C63</f>
        <v>0.70386630603791822</v>
      </c>
      <c r="H60" s="63">
        <f t="shared" si="2"/>
        <v>0.99026997634001435</v>
      </c>
      <c r="I60" s="63">
        <v>1.1767556814531797</v>
      </c>
      <c r="J60" s="9">
        <f t="shared" si="3"/>
        <v>101.17675568145317</v>
      </c>
      <c r="K60" s="11">
        <f>分析係数表!G63</f>
        <v>0.15647729050878301</v>
      </c>
      <c r="L60" s="58">
        <f t="shared" si="0"/>
        <v>15.83186459150291</v>
      </c>
      <c r="M60" s="12"/>
      <c r="N60" s="13"/>
      <c r="O60" s="122">
        <f>分析係数表!H63</f>
        <v>7.4051226952655095E-4</v>
      </c>
      <c r="P60" s="10">
        <f t="shared" si="9"/>
        <v>1.5185807532878588</v>
      </c>
      <c r="Q60" s="11">
        <f>分析係数表!C63</f>
        <v>0.70386630603791822</v>
      </c>
      <c r="R60" s="10">
        <f t="shared" si="4"/>
        <v>1.0688778252370044</v>
      </c>
      <c r="S60" s="10">
        <v>1.1214060725702912</v>
      </c>
      <c r="T60" s="67">
        <f t="shared" si="5"/>
        <v>102.29816175402347</v>
      </c>
      <c r="U60" s="11">
        <f>分析係数表!F63</f>
        <v>0.21288445600959727</v>
      </c>
      <c r="V60" s="76">
        <f t="shared" si="6"/>
        <v>21.777688515787073</v>
      </c>
      <c r="W60" s="11">
        <f>分析係数表!D63</f>
        <v>2.2434207094796262E-2</v>
      </c>
      <c r="X60" s="83">
        <f t="shared" si="7"/>
        <v>2</v>
      </c>
      <c r="Y60" s="11">
        <f>分析係数表!E63</f>
        <v>2.2434207094796262E-2</v>
      </c>
      <c r="Z60" s="79">
        <f t="shared" si="8"/>
        <v>2</v>
      </c>
    </row>
    <row r="61" spans="1:26" ht="14.25" customHeight="1">
      <c r="A61" s="30">
        <v>57</v>
      </c>
      <c r="B61" s="32">
        <v>21</v>
      </c>
      <c r="C61" s="32" t="s">
        <v>474</v>
      </c>
      <c r="D61" s="57">
        <f>最終需要額!D62</f>
        <v>100</v>
      </c>
      <c r="E61" s="73"/>
      <c r="F61" s="61">
        <f>投入分析表!DE61</f>
        <v>109.1940564575353</v>
      </c>
      <c r="G61" s="129">
        <f>分析係数表!C64</f>
        <v>4.9323680630465327E-2</v>
      </c>
      <c r="H61" s="63">
        <f t="shared" si="2"/>
        <v>5.3858527674564707</v>
      </c>
      <c r="I61" s="63">
        <v>6.0424446595278374</v>
      </c>
      <c r="J61" s="9">
        <f t="shared" si="3"/>
        <v>106.04244465952783</v>
      </c>
      <c r="K61" s="11">
        <f>分析係数表!G64</f>
        <v>0.15614110554238403</v>
      </c>
      <c r="L61" s="58">
        <f t="shared" si="0"/>
        <v>16.557584543555752</v>
      </c>
      <c r="M61" s="12"/>
      <c r="N61" s="13"/>
      <c r="O61" s="122">
        <f>分析係数表!H64</f>
        <v>2.2321582306436822E-5</v>
      </c>
      <c r="P61" s="10">
        <f t="shared" si="9"/>
        <v>4.5775237856839311E-2</v>
      </c>
      <c r="Q61" s="11">
        <f>分析係数表!C64</f>
        <v>4.9323680630465327E-2</v>
      </c>
      <c r="R61" s="10">
        <f t="shared" si="4"/>
        <v>2.2578032128343284E-3</v>
      </c>
      <c r="S61" s="10">
        <v>0.15620417285271404</v>
      </c>
      <c r="T61" s="67">
        <f t="shared" si="5"/>
        <v>106.19864883238054</v>
      </c>
      <c r="U61" s="11">
        <f>分析係数表!F64</f>
        <v>0.25073610569243954</v>
      </c>
      <c r="V61" s="76">
        <f t="shared" si="6"/>
        <v>26.627835638030039</v>
      </c>
      <c r="W61" s="11">
        <f>分析係数表!D64</f>
        <v>2.3885504303258871E-2</v>
      </c>
      <c r="X61" s="83">
        <f t="shared" si="7"/>
        <v>3</v>
      </c>
      <c r="Y61" s="11">
        <f>分析係数表!E64</f>
        <v>2.3575389560804166E-2</v>
      </c>
      <c r="Z61" s="79">
        <f t="shared" si="8"/>
        <v>3</v>
      </c>
    </row>
    <row r="62" spans="1:26" ht="14.25" customHeight="1">
      <c r="A62" s="30">
        <v>58</v>
      </c>
      <c r="B62" s="32">
        <v>21</v>
      </c>
      <c r="C62" s="32" t="s">
        <v>330</v>
      </c>
      <c r="D62" s="57">
        <f>最終需要額!D63</f>
        <v>100</v>
      </c>
      <c r="E62" s="73"/>
      <c r="F62" s="61">
        <f>投入分析表!DE62</f>
        <v>25.285205512810446</v>
      </c>
      <c r="G62" s="129">
        <f>分析係数表!C65</f>
        <v>0.56297221432192801</v>
      </c>
      <c r="H62" s="63">
        <f t="shared" si="2"/>
        <v>14.234868137131919</v>
      </c>
      <c r="I62" s="63">
        <v>16.337940911859004</v>
      </c>
      <c r="J62" s="9">
        <f t="shared" si="3"/>
        <v>116.33794091185901</v>
      </c>
      <c r="K62" s="11">
        <f>分析係数表!G65</f>
        <v>0.17908649223787609</v>
      </c>
      <c r="L62" s="58">
        <f t="shared" si="0"/>
        <v>20.834553752082126</v>
      </c>
      <c r="M62" s="12"/>
      <c r="N62" s="13"/>
      <c r="O62" s="122">
        <f>分析係数表!H65</f>
        <v>3.2860024510591013E-5</v>
      </c>
      <c r="P62" s="10">
        <f t="shared" si="9"/>
        <v>6.738659550672256E-2</v>
      </c>
      <c r="Q62" s="11">
        <f>分析係数表!C65</f>
        <v>0.56297221432192801</v>
      </c>
      <c r="R62" s="10">
        <f t="shared" si="4"/>
        <v>3.7936780888035683E-2</v>
      </c>
      <c r="S62" s="10">
        <v>0.14290488625912759</v>
      </c>
      <c r="T62" s="67">
        <f t="shared" si="5"/>
        <v>116.48084579811814</v>
      </c>
      <c r="U62" s="11">
        <f>分析係数表!F65</f>
        <v>0.36051251810734936</v>
      </c>
      <c r="V62" s="76">
        <f t="shared" si="6"/>
        <v>41.992803029953436</v>
      </c>
      <c r="W62" s="11">
        <f>分析係数表!D65</f>
        <v>3.3432897047700846E-2</v>
      </c>
      <c r="X62" s="83">
        <f t="shared" si="7"/>
        <v>4</v>
      </c>
      <c r="Y62" s="11">
        <f>分析係数表!E65</f>
        <v>3.2032381709333778E-2</v>
      </c>
      <c r="Z62" s="79">
        <f t="shared" si="8"/>
        <v>4</v>
      </c>
    </row>
    <row r="63" spans="1:26" ht="14.25" customHeight="1">
      <c r="A63" s="30">
        <v>59</v>
      </c>
      <c r="B63" s="32">
        <v>21</v>
      </c>
      <c r="C63" s="32" t="s">
        <v>331</v>
      </c>
      <c r="D63" s="57">
        <f>最終需要額!D64</f>
        <v>100</v>
      </c>
      <c r="E63" s="73"/>
      <c r="F63" s="61">
        <f>投入分析表!DE63</f>
        <v>46.161370037439404</v>
      </c>
      <c r="G63" s="129">
        <f>分析係数表!C66</f>
        <v>0.32819592088266314</v>
      </c>
      <c r="H63" s="63">
        <f t="shared" si="2"/>
        <v>15.149973348642799</v>
      </c>
      <c r="I63" s="63">
        <v>17.818931252902054</v>
      </c>
      <c r="J63" s="9">
        <f t="shared" si="3"/>
        <v>117.81893125290205</v>
      </c>
      <c r="K63" s="11">
        <f>分析係数表!G66</f>
        <v>0.21262093871267948</v>
      </c>
      <c r="L63" s="58">
        <f t="shared" si="0"/>
        <v>25.050771761116682</v>
      </c>
      <c r="M63" s="12"/>
      <c r="N63" s="13"/>
      <c r="O63" s="122">
        <f>分析係数表!H66</f>
        <v>5.7994624066798122E-4</v>
      </c>
      <c r="P63" s="10">
        <f t="shared" si="9"/>
        <v>1.1893053434254646</v>
      </c>
      <c r="Q63" s="11">
        <f>分析係数表!C66</f>
        <v>0.32819592088266314</v>
      </c>
      <c r="R63" s="10">
        <f t="shared" si="4"/>
        <v>0.3903251623961923</v>
      </c>
      <c r="S63" s="10">
        <v>1.1537942371613639</v>
      </c>
      <c r="T63" s="67">
        <f t="shared" si="5"/>
        <v>118.97272549006341</v>
      </c>
      <c r="U63" s="11">
        <f>分析係数表!F66</f>
        <v>0.35614951039209602</v>
      </c>
      <c r="V63" s="76">
        <f t="shared" si="6"/>
        <v>42.372077933299323</v>
      </c>
      <c r="W63" s="11">
        <f>分析係数表!D66</f>
        <v>3.172940164236674E-2</v>
      </c>
      <c r="X63" s="83">
        <f t="shared" si="7"/>
        <v>4</v>
      </c>
      <c r="Y63" s="11">
        <f>分析係数表!E66</f>
        <v>3.1451381613218532E-2</v>
      </c>
      <c r="Z63" s="79">
        <f t="shared" si="8"/>
        <v>4</v>
      </c>
    </row>
    <row r="64" spans="1:26" ht="14.25" customHeight="1">
      <c r="A64" s="30">
        <v>60</v>
      </c>
      <c r="B64" s="32">
        <v>22</v>
      </c>
      <c r="C64" s="32" t="s">
        <v>23</v>
      </c>
      <c r="D64" s="57">
        <f>最終需要額!D65</f>
        <v>100</v>
      </c>
      <c r="E64" s="73"/>
      <c r="F64" s="61">
        <f>投入分析表!DE64</f>
        <v>28.626940038680427</v>
      </c>
      <c r="G64" s="129">
        <f>分析係数表!C67</f>
        <v>6.2832890303072264E-2</v>
      </c>
      <c r="H64" s="63">
        <f t="shared" si="2"/>
        <v>1.7987133831630346</v>
      </c>
      <c r="I64" s="63">
        <v>2.1191859651004039</v>
      </c>
      <c r="J64" s="9">
        <f t="shared" si="3"/>
        <v>102.1191859651004</v>
      </c>
      <c r="K64" s="11">
        <f>分析係数表!G67</f>
        <v>0.254647692335353</v>
      </c>
      <c r="L64" s="58">
        <f t="shared" si="0"/>
        <v>26.004415049177585</v>
      </c>
      <c r="M64" s="12"/>
      <c r="N64" s="13"/>
      <c r="O64" s="122">
        <f>分析係数表!H67</f>
        <v>7.2258032180751381E-3</v>
      </c>
      <c r="P64" s="10">
        <f t="shared" si="9"/>
        <v>14.81807411648963</v>
      </c>
      <c r="Q64" s="11">
        <f>分析係数表!C67</f>
        <v>6.2832890303072264E-2</v>
      </c>
      <c r="R64" s="10">
        <f t="shared" si="4"/>
        <v>0.93106242546418738</v>
      </c>
      <c r="S64" s="10">
        <v>1.082011559014463</v>
      </c>
      <c r="T64" s="67">
        <f t="shared" si="5"/>
        <v>103.20119752411486</v>
      </c>
      <c r="U64" s="11">
        <f>分析係数表!F67</f>
        <v>0.37195023283410344</v>
      </c>
      <c r="V64" s="76">
        <f t="shared" si="6"/>
        <v>38.385709447852825</v>
      </c>
      <c r="W64" s="11">
        <f>分析係数表!D67</f>
        <v>8.0170445351408687E-2</v>
      </c>
      <c r="X64" s="83">
        <f t="shared" si="7"/>
        <v>8</v>
      </c>
      <c r="Y64" s="11">
        <f>分析係数表!E67</f>
        <v>6.4159729588809583E-2</v>
      </c>
      <c r="Z64" s="79">
        <f t="shared" si="8"/>
        <v>7</v>
      </c>
    </row>
    <row r="65" spans="1:26" ht="14.25" customHeight="1">
      <c r="A65" s="30">
        <v>61</v>
      </c>
      <c r="B65" s="32">
        <v>22</v>
      </c>
      <c r="C65" s="32" t="s">
        <v>475</v>
      </c>
      <c r="D65" s="57">
        <f>最終需要額!D66</f>
        <v>100</v>
      </c>
      <c r="E65" s="73"/>
      <c r="F65" s="61">
        <f>投入分析表!DE65</f>
        <v>22.662575509832816</v>
      </c>
      <c r="G65" s="129">
        <f>分析係数表!C68</f>
        <v>1</v>
      </c>
      <c r="H65" s="63">
        <f t="shared" si="2"/>
        <v>22.662575509832816</v>
      </c>
      <c r="I65" s="63">
        <v>29.109816013059472</v>
      </c>
      <c r="J65" s="9">
        <f t="shared" si="3"/>
        <v>129.10981601305946</v>
      </c>
      <c r="K65" s="11">
        <f>分析係数表!G68</f>
        <v>0.23621760920775955</v>
      </c>
      <c r="L65" s="58">
        <f t="shared" si="0"/>
        <v>30.498012063858617</v>
      </c>
      <c r="M65" s="12"/>
      <c r="N65" s="13"/>
      <c r="O65" s="122">
        <f>分析係数表!H68</f>
        <v>3.7780730201192141E-4</v>
      </c>
      <c r="P65" s="10">
        <f t="shared" si="9"/>
        <v>0.77477568015683795</v>
      </c>
      <c r="Q65" s="11">
        <f>分析係数表!C68</f>
        <v>1</v>
      </c>
      <c r="R65" s="10">
        <f t="shared" si="4"/>
        <v>0.77477568015683795</v>
      </c>
      <c r="S65" s="10">
        <v>1.3594123888003946</v>
      </c>
      <c r="T65" s="67">
        <f t="shared" si="5"/>
        <v>130.46922840185985</v>
      </c>
      <c r="U65" s="11">
        <f>分析係数表!F68</f>
        <v>0.31839812809283646</v>
      </c>
      <c r="V65" s="76">
        <f t="shared" si="6"/>
        <v>41.541158096868912</v>
      </c>
      <c r="W65" s="11">
        <f>分析係数表!D68</f>
        <v>5.8006988031809772E-2</v>
      </c>
      <c r="X65" s="83">
        <f t="shared" si="7"/>
        <v>8</v>
      </c>
      <c r="Y65" s="11">
        <f>分析係数表!E68</f>
        <v>5.0370745126559265E-2</v>
      </c>
      <c r="Z65" s="79">
        <f t="shared" si="8"/>
        <v>7</v>
      </c>
    </row>
    <row r="66" spans="1:26" ht="14.25" customHeight="1">
      <c r="A66" s="30">
        <v>62</v>
      </c>
      <c r="B66" s="32">
        <v>23</v>
      </c>
      <c r="C66" s="32" t="s">
        <v>24</v>
      </c>
      <c r="D66" s="57">
        <f>最終需要額!D67</f>
        <v>100</v>
      </c>
      <c r="E66" s="73"/>
      <c r="F66" s="61">
        <f>投入分析表!DE66</f>
        <v>0</v>
      </c>
      <c r="G66" s="129">
        <f>分析係数表!C69</f>
        <v>1</v>
      </c>
      <c r="H66" s="63">
        <f t="shared" si="2"/>
        <v>0</v>
      </c>
      <c r="I66" s="63">
        <v>0</v>
      </c>
      <c r="J66" s="9">
        <f t="shared" si="3"/>
        <v>100</v>
      </c>
      <c r="K66" s="11">
        <f>分析係数表!G69</f>
        <v>0.33425691922426454</v>
      </c>
      <c r="L66" s="58">
        <f t="shared" si="0"/>
        <v>33.425691922426452</v>
      </c>
      <c r="M66" s="12"/>
      <c r="N66" s="13"/>
      <c r="O66" s="122">
        <f>分析係数表!H69</f>
        <v>0</v>
      </c>
      <c r="P66" s="10">
        <f t="shared" si="9"/>
        <v>0</v>
      </c>
      <c r="Q66" s="11">
        <f>分析係数表!C69</f>
        <v>1</v>
      </c>
      <c r="R66" s="10">
        <f t="shared" si="4"/>
        <v>0</v>
      </c>
      <c r="S66" s="10">
        <v>0</v>
      </c>
      <c r="T66" s="67">
        <f t="shared" si="5"/>
        <v>100</v>
      </c>
      <c r="U66" s="11">
        <f>分析係数表!F69</f>
        <v>0.4306332667328836</v>
      </c>
      <c r="V66" s="76">
        <f t="shared" si="6"/>
        <v>43.063326673288358</v>
      </c>
      <c r="W66" s="11">
        <f>分析係数表!D69</f>
        <v>8.3170667167767942E-2</v>
      </c>
      <c r="X66" s="83">
        <f t="shared" si="7"/>
        <v>8</v>
      </c>
      <c r="Y66" s="11">
        <f>分析係数表!E69</f>
        <v>6.3455144405370478E-2</v>
      </c>
      <c r="Z66" s="79">
        <f t="shared" si="8"/>
        <v>6</v>
      </c>
    </row>
    <row r="67" spans="1:26" ht="14.25" customHeight="1">
      <c r="A67" s="30">
        <v>63</v>
      </c>
      <c r="B67" s="32">
        <v>23</v>
      </c>
      <c r="C67" s="32" t="s">
        <v>25</v>
      </c>
      <c r="D67" s="57">
        <f>最終需要額!D68</f>
        <v>100</v>
      </c>
      <c r="E67" s="73"/>
      <c r="F67" s="61">
        <f>投入分析表!DE67</f>
        <v>36.732157346833468</v>
      </c>
      <c r="G67" s="129">
        <f>分析係数表!C70</f>
        <v>1</v>
      </c>
      <c r="H67" s="63">
        <f t="shared" si="2"/>
        <v>36.732157346833468</v>
      </c>
      <c r="I67" s="63">
        <v>49.481209582239558</v>
      </c>
      <c r="J67" s="9">
        <f t="shared" si="3"/>
        <v>149.48120958223956</v>
      </c>
      <c r="K67" s="11">
        <f>分析係数表!G70</f>
        <v>0.33408015074222158</v>
      </c>
      <c r="L67" s="58">
        <f t="shared" si="0"/>
        <v>49.938705030364211</v>
      </c>
      <c r="M67" s="12"/>
      <c r="N67" s="13"/>
      <c r="O67" s="122">
        <f>分析係数表!H70</f>
        <v>0</v>
      </c>
      <c r="P67" s="10">
        <f t="shared" si="9"/>
        <v>0</v>
      </c>
      <c r="Q67" s="11">
        <f>分析係数表!C70</f>
        <v>1</v>
      </c>
      <c r="R67" s="10">
        <f t="shared" si="4"/>
        <v>0</v>
      </c>
      <c r="S67" s="10">
        <v>9.5223302364240414</v>
      </c>
      <c r="T67" s="67">
        <f t="shared" si="5"/>
        <v>159.0035398186636</v>
      </c>
      <c r="U67" s="11">
        <f>分析係数表!F70</f>
        <v>0.42837829557118129</v>
      </c>
      <c r="V67" s="76">
        <f t="shared" si="6"/>
        <v>68.113665377303562</v>
      </c>
      <c r="W67" s="11">
        <f>分析係数表!D70</f>
        <v>8.769168313494799E-2</v>
      </c>
      <c r="X67" s="83">
        <f t="shared" si="7"/>
        <v>14</v>
      </c>
      <c r="Y67" s="11">
        <f>分析係数表!E70</f>
        <v>6.5934402622669544E-2</v>
      </c>
      <c r="Z67" s="79">
        <f t="shared" si="8"/>
        <v>10</v>
      </c>
    </row>
    <row r="68" spans="1:26" ht="14.25" customHeight="1">
      <c r="A68" s="30">
        <v>64</v>
      </c>
      <c r="B68" s="32">
        <v>23</v>
      </c>
      <c r="C68" s="32" t="s">
        <v>332</v>
      </c>
      <c r="D68" s="57">
        <f>最終需要額!D69</f>
        <v>100</v>
      </c>
      <c r="E68" s="73"/>
      <c r="F68" s="61">
        <f>投入分析表!DE68</f>
        <v>0</v>
      </c>
      <c r="G68" s="129">
        <f>分析係数表!C71</f>
        <v>1</v>
      </c>
      <c r="H68" s="63">
        <f t="shared" si="2"/>
        <v>0</v>
      </c>
      <c r="I68" s="63">
        <v>0</v>
      </c>
      <c r="J68" s="9">
        <f t="shared" si="3"/>
        <v>100</v>
      </c>
      <c r="K68" s="11">
        <f>分析係数表!G71</f>
        <v>0.33790028349750906</v>
      </c>
      <c r="L68" s="58">
        <f t="shared" si="0"/>
        <v>33.790028349750905</v>
      </c>
      <c r="M68" s="12"/>
      <c r="N68" s="13"/>
      <c r="O68" s="122">
        <f>分析係数表!H71</f>
        <v>0</v>
      </c>
      <c r="P68" s="10">
        <f t="shared" si="9"/>
        <v>0</v>
      </c>
      <c r="Q68" s="11">
        <f>分析係数表!C71</f>
        <v>1</v>
      </c>
      <c r="R68" s="10">
        <f t="shared" si="4"/>
        <v>0</v>
      </c>
      <c r="S68" s="10">
        <v>0</v>
      </c>
      <c r="T68" s="67">
        <f t="shared" si="5"/>
        <v>100</v>
      </c>
      <c r="U68" s="11">
        <f>分析係数表!F71</f>
        <v>0.4649267402067972</v>
      </c>
      <c r="V68" s="76">
        <f t="shared" si="6"/>
        <v>46.492674020679722</v>
      </c>
      <c r="W68" s="11">
        <f>分析係数表!D71</f>
        <v>9.351136283705469E-2</v>
      </c>
      <c r="X68" s="83">
        <f t="shared" si="7"/>
        <v>9</v>
      </c>
      <c r="Y68" s="11">
        <f>分析係数表!E71</f>
        <v>6.9605213662928489E-2</v>
      </c>
      <c r="Z68" s="79">
        <f t="shared" si="8"/>
        <v>7</v>
      </c>
    </row>
    <row r="69" spans="1:26" ht="14.25" customHeight="1">
      <c r="A69" s="30">
        <v>65</v>
      </c>
      <c r="B69" s="32">
        <v>23</v>
      </c>
      <c r="C69" s="32" t="s">
        <v>333</v>
      </c>
      <c r="D69" s="57">
        <f>最終需要額!D70</f>
        <v>100</v>
      </c>
      <c r="E69" s="73"/>
      <c r="F69" s="61">
        <f>投入分析表!DE69</f>
        <v>0</v>
      </c>
      <c r="G69" s="129">
        <f>分析係数表!C72</f>
        <v>1</v>
      </c>
      <c r="H69" s="63">
        <f t="shared" si="2"/>
        <v>0</v>
      </c>
      <c r="I69" s="63">
        <v>0</v>
      </c>
      <c r="J69" s="9">
        <f t="shared" si="3"/>
        <v>100</v>
      </c>
      <c r="K69" s="11">
        <f>分析係数表!G72</f>
        <v>0.43362791833633346</v>
      </c>
      <c r="L69" s="58">
        <f t="shared" ref="L69:L110" si="10">J69*K69</f>
        <v>43.362791833633345</v>
      </c>
      <c r="M69" s="12"/>
      <c r="N69" s="13"/>
      <c r="O69" s="122">
        <f>分析係数表!H72</f>
        <v>0</v>
      </c>
      <c r="P69" s="10">
        <f t="shared" ref="P69:P100" si="11">$N$111*O69</f>
        <v>0</v>
      </c>
      <c r="Q69" s="11">
        <f>分析係数表!C72</f>
        <v>1</v>
      </c>
      <c r="R69" s="10">
        <f t="shared" si="4"/>
        <v>0</v>
      </c>
      <c r="S69" s="10">
        <v>0</v>
      </c>
      <c r="T69" s="67">
        <f t="shared" si="5"/>
        <v>100</v>
      </c>
      <c r="U69" s="11">
        <f>分析係数表!F72</f>
        <v>0.48923121455255947</v>
      </c>
      <c r="V69" s="76">
        <f t="shared" si="6"/>
        <v>48.923121455255945</v>
      </c>
      <c r="W69" s="11">
        <f>分析係数表!D72</f>
        <v>9.350435545585295E-2</v>
      </c>
      <c r="X69" s="83">
        <f t="shared" si="7"/>
        <v>9</v>
      </c>
      <c r="Y69" s="11">
        <f>分析係数表!E72</f>
        <v>7.1889896970628947E-2</v>
      </c>
      <c r="Z69" s="79">
        <f t="shared" si="8"/>
        <v>7</v>
      </c>
    </row>
    <row r="70" spans="1:26" ht="14.25" customHeight="1">
      <c r="A70" s="30">
        <v>66</v>
      </c>
      <c r="B70" s="32">
        <v>24</v>
      </c>
      <c r="C70" s="32" t="s">
        <v>26</v>
      </c>
      <c r="D70" s="57">
        <f>最終需要額!D71</f>
        <v>100</v>
      </c>
      <c r="E70" s="73"/>
      <c r="F70" s="61">
        <f>投入分析表!DE70</f>
        <v>225.08361053495008</v>
      </c>
      <c r="G70" s="129">
        <f>分析係数表!C73</f>
        <v>0.99984806286592065</v>
      </c>
      <c r="H70" s="63">
        <f t="shared" ref="H70:H110" si="12">F70*G70</f>
        <v>225.04941197623717</v>
      </c>
      <c r="I70" s="63">
        <v>306.6317501227548</v>
      </c>
      <c r="J70" s="9">
        <f t="shared" ref="J70:J110" si="13">D70+I70</f>
        <v>406.6317501227548</v>
      </c>
      <c r="K70" s="11">
        <f>分析係数表!G73</f>
        <v>6.3920040944126399E-2</v>
      </c>
      <c r="L70" s="58">
        <f t="shared" si="10"/>
        <v>25.991918117028263</v>
      </c>
      <c r="M70" s="12"/>
      <c r="N70" s="13"/>
      <c r="O70" s="122">
        <f>分析係数表!H73</f>
        <v>4.7959039813487833E-3</v>
      </c>
      <c r="P70" s="10">
        <f t="shared" si="11"/>
        <v>9.8350395805720634</v>
      </c>
      <c r="Q70" s="11">
        <f>分析係数表!C73</f>
        <v>0.99984806286592065</v>
      </c>
      <c r="R70" s="10">
        <f t="shared" ref="R70:R110" si="14">P70*Q70</f>
        <v>9.8335452728446349</v>
      </c>
      <c r="S70" s="10">
        <v>32.757141075166558</v>
      </c>
      <c r="T70" s="67">
        <f t="shared" ref="T70:T110" si="15">J70+S70</f>
        <v>439.38889119792134</v>
      </c>
      <c r="U70" s="11">
        <f>分析係数表!F73</f>
        <v>0.31184237024418965</v>
      </c>
      <c r="V70" s="76">
        <f t="shared" ref="V70:V110" si="16">T70*U70</f>
        <v>137.02007329012613</v>
      </c>
      <c r="W70" s="11">
        <f>分析係数表!D73</f>
        <v>5.4335626392542835E-3</v>
      </c>
      <c r="X70" s="83">
        <f t="shared" ref="X70:X110" si="17">ROUND(T70*W70,0)</f>
        <v>2</v>
      </c>
      <c r="Y70" s="11">
        <f>分析係数表!E73</f>
        <v>5.4335626392542835E-3</v>
      </c>
      <c r="Z70" s="79">
        <f t="shared" ref="Z70:Z110" si="18">ROUND(T70*Y70,0)</f>
        <v>2</v>
      </c>
    </row>
    <row r="71" spans="1:26" ht="14.25" customHeight="1">
      <c r="A71" s="30">
        <v>67</v>
      </c>
      <c r="B71" s="32">
        <v>24</v>
      </c>
      <c r="C71" s="32" t="s">
        <v>334</v>
      </c>
      <c r="D71" s="57">
        <f>最終需要額!D72</f>
        <v>100</v>
      </c>
      <c r="E71" s="73"/>
      <c r="F71" s="61">
        <f>投入分析表!DE71</f>
        <v>28.357128974517394</v>
      </c>
      <c r="G71" s="129">
        <f>分析係数表!C74</f>
        <v>0.98701844354829205</v>
      </c>
      <c r="H71" s="63">
        <f t="shared" si="12"/>
        <v>27.989009303926334</v>
      </c>
      <c r="I71" s="63">
        <v>34.273872773465868</v>
      </c>
      <c r="J71" s="9">
        <f t="shared" si="13"/>
        <v>134.27387277346588</v>
      </c>
      <c r="K71" s="11">
        <f>分析係数表!G74</f>
        <v>8.7612114909658131E-2</v>
      </c>
      <c r="L71" s="58">
        <f t="shared" si="10"/>
        <v>11.764017970793709</v>
      </c>
      <c r="M71" s="12"/>
      <c r="N71" s="13"/>
      <c r="O71" s="122">
        <f>分析係数表!H74</f>
        <v>1.0988027084958182E-2</v>
      </c>
      <c r="P71" s="10">
        <f t="shared" si="11"/>
        <v>22.533328797497948</v>
      </c>
      <c r="Q71" s="11">
        <f>分析係数表!C74</f>
        <v>0.98701844354829205</v>
      </c>
      <c r="R71" s="10">
        <f t="shared" si="14"/>
        <v>22.240811117668333</v>
      </c>
      <c r="S71" s="10">
        <v>27.637500434997243</v>
      </c>
      <c r="T71" s="67">
        <f t="shared" si="15"/>
        <v>161.91137320846312</v>
      </c>
      <c r="U71" s="11">
        <f>分析係数表!F74</f>
        <v>0.29978472669167094</v>
      </c>
      <c r="V71" s="76">
        <f t="shared" si="16"/>
        <v>48.538556765572253</v>
      </c>
      <c r="W71" s="11">
        <f>分析係数表!D74</f>
        <v>9.4669528522920744E-3</v>
      </c>
      <c r="X71" s="83">
        <f t="shared" si="17"/>
        <v>2</v>
      </c>
      <c r="Y71" s="11">
        <f>分析係数表!E74</f>
        <v>9.4669528522920744E-3</v>
      </c>
      <c r="Z71" s="79">
        <f t="shared" si="18"/>
        <v>2</v>
      </c>
    </row>
    <row r="72" spans="1:26" ht="14.25" customHeight="1">
      <c r="A72" s="30">
        <v>68</v>
      </c>
      <c r="B72" s="32">
        <v>25</v>
      </c>
      <c r="C72" s="32" t="s">
        <v>27</v>
      </c>
      <c r="D72" s="57">
        <f>最終需要額!D73</f>
        <v>100</v>
      </c>
      <c r="E72" s="73"/>
      <c r="F72" s="61">
        <f>投入分析表!DE72</f>
        <v>30.004828307387665</v>
      </c>
      <c r="G72" s="129">
        <f>分析係数表!C75</f>
        <v>0.99973750468741629</v>
      </c>
      <c r="H72" s="63">
        <f t="shared" si="12"/>
        <v>29.996952180602097</v>
      </c>
      <c r="I72" s="63">
        <v>37.984373676354828</v>
      </c>
      <c r="J72" s="9">
        <f t="shared" si="13"/>
        <v>137.98437367635483</v>
      </c>
      <c r="K72" s="11">
        <f>分析係数表!G75</f>
        <v>0.13654952076677315</v>
      </c>
      <c r="L72" s="58">
        <f t="shared" si="10"/>
        <v>18.8417000988096</v>
      </c>
      <c r="M72" s="12"/>
      <c r="N72" s="13"/>
      <c r="O72" s="122">
        <f>分析係数表!H75</f>
        <v>6.1925380029087757E-3</v>
      </c>
      <c r="P72" s="10">
        <f t="shared" si="11"/>
        <v>12.699140057778243</v>
      </c>
      <c r="Q72" s="11">
        <f>分析係数表!C75</f>
        <v>0.99973750468741629</v>
      </c>
      <c r="R72" s="10">
        <f t="shared" si="14"/>
        <v>12.695806593039231</v>
      </c>
      <c r="S72" s="10">
        <v>19.043190008556429</v>
      </c>
      <c r="T72" s="67">
        <f t="shared" si="15"/>
        <v>157.02756368491126</v>
      </c>
      <c r="U72" s="11">
        <f>分析係数表!F75</f>
        <v>0.46980830670926516</v>
      </c>
      <c r="V72" s="76">
        <f t="shared" si="16"/>
        <v>73.772853801489461</v>
      </c>
      <c r="W72" s="11">
        <f>分析係数表!D75</f>
        <v>1.7896698615548455E-2</v>
      </c>
      <c r="X72" s="83">
        <f t="shared" si="17"/>
        <v>3</v>
      </c>
      <c r="Y72" s="11">
        <f>分析係数表!E75</f>
        <v>1.7896698615548455E-2</v>
      </c>
      <c r="Z72" s="79">
        <f t="shared" si="18"/>
        <v>3</v>
      </c>
    </row>
    <row r="73" spans="1:26" ht="14.25" customHeight="1">
      <c r="A73" s="30">
        <v>69</v>
      </c>
      <c r="B73" s="32">
        <v>26</v>
      </c>
      <c r="C73" s="32" t="s">
        <v>28</v>
      </c>
      <c r="D73" s="57">
        <f>最終需要額!D74</f>
        <v>100</v>
      </c>
      <c r="E73" s="73"/>
      <c r="F73" s="61">
        <f>投入分析表!DE73</f>
        <v>32.283742947526612</v>
      </c>
      <c r="G73" s="129">
        <f>分析係数表!C76</f>
        <v>0.92720800471848297</v>
      </c>
      <c r="H73" s="63">
        <f t="shared" si="12"/>
        <v>29.933744883220545</v>
      </c>
      <c r="I73" s="63">
        <v>38.40863596373088</v>
      </c>
      <c r="J73" s="9">
        <f t="shared" si="13"/>
        <v>138.40863596373089</v>
      </c>
      <c r="K73" s="11">
        <f>分析係数表!G76</f>
        <v>0.48251618559482062</v>
      </c>
      <c r="L73" s="58">
        <f t="shared" si="10"/>
        <v>66.784407078601532</v>
      </c>
      <c r="M73" s="12"/>
      <c r="N73" s="13"/>
      <c r="O73" s="122">
        <f>分析係数表!H76</f>
        <v>1.0711870111293417E-3</v>
      </c>
      <c r="P73" s="10">
        <f t="shared" si="11"/>
        <v>2.1967009126168722</v>
      </c>
      <c r="Q73" s="11">
        <f>分析係数表!C76</f>
        <v>0.92720800471848297</v>
      </c>
      <c r="R73" s="10">
        <f t="shared" si="14"/>
        <v>2.0367986701507608</v>
      </c>
      <c r="S73" s="10">
        <v>8.5624750430774785</v>
      </c>
      <c r="T73" s="67">
        <f t="shared" si="15"/>
        <v>146.97111100680837</v>
      </c>
      <c r="U73" s="11">
        <f>分析係数表!F76</f>
        <v>0.61375438359859724</v>
      </c>
      <c r="V73" s="76">
        <f t="shared" si="16"/>
        <v>90.204163642784678</v>
      </c>
      <c r="W73" s="11">
        <f>分析係数表!D76</f>
        <v>6.3927479543206545E-2</v>
      </c>
      <c r="X73" s="83">
        <f t="shared" si="17"/>
        <v>9</v>
      </c>
      <c r="Y73" s="11">
        <f>分析係数表!E76</f>
        <v>6.2471900008991998E-2</v>
      </c>
      <c r="Z73" s="79">
        <f t="shared" si="18"/>
        <v>9</v>
      </c>
    </row>
    <row r="74" spans="1:26" ht="14.25" customHeight="1">
      <c r="A74" s="30">
        <v>70</v>
      </c>
      <c r="B74" s="32">
        <v>27</v>
      </c>
      <c r="C74" s="32" t="s">
        <v>88</v>
      </c>
      <c r="D74" s="57">
        <f>最終需要額!D75</f>
        <v>100</v>
      </c>
      <c r="E74" s="73"/>
      <c r="F74" s="61">
        <f>投入分析表!DE74</f>
        <v>417.55200661070512</v>
      </c>
      <c r="G74" s="129">
        <f>分析係数表!C77</f>
        <v>0.43058167090385968</v>
      </c>
      <c r="H74" s="63">
        <f t="shared" si="12"/>
        <v>179.79024069569687</v>
      </c>
      <c r="I74" s="63">
        <v>213.07751804934571</v>
      </c>
      <c r="J74" s="9">
        <f t="shared" si="13"/>
        <v>313.07751804934571</v>
      </c>
      <c r="K74" s="11">
        <f>分析係数表!G77</f>
        <v>0.40252218378442245</v>
      </c>
      <c r="L74" s="58">
        <f t="shared" si="10"/>
        <v>126.02064625902958</v>
      </c>
      <c r="M74" s="12"/>
      <c r="N74" s="13"/>
      <c r="O74" s="122">
        <f>分析係数表!H77</f>
        <v>0.17332617383102331</v>
      </c>
      <c r="P74" s="10">
        <f t="shared" si="11"/>
        <v>355.44285010848211</v>
      </c>
      <c r="Q74" s="11">
        <f>分析係数表!C77</f>
        <v>0.43058167090385968</v>
      </c>
      <c r="R74" s="10">
        <f t="shared" si="14"/>
        <v>153.04717631054038</v>
      </c>
      <c r="S74" s="10">
        <v>171.35830567142705</v>
      </c>
      <c r="T74" s="67">
        <f t="shared" si="15"/>
        <v>484.43582372077276</v>
      </c>
      <c r="U74" s="11">
        <f>分析係数表!F77</f>
        <v>0.66293540075026103</v>
      </c>
      <c r="V74" s="76">
        <f t="shared" si="16"/>
        <v>321.14965693611327</v>
      </c>
      <c r="W74" s="11">
        <f>分析係数表!D77</f>
        <v>0.16067471370017011</v>
      </c>
      <c r="X74" s="83">
        <f t="shared" si="17"/>
        <v>78</v>
      </c>
      <c r="Y74" s="11">
        <f>分析係数表!E77</f>
        <v>0.14658203786750718</v>
      </c>
      <c r="Z74" s="79">
        <f t="shared" si="18"/>
        <v>71</v>
      </c>
    </row>
    <row r="75" spans="1:26" ht="14.25" customHeight="1">
      <c r="A75" s="30">
        <v>71</v>
      </c>
      <c r="B75" s="32">
        <v>28</v>
      </c>
      <c r="C75" s="32" t="s">
        <v>89</v>
      </c>
      <c r="D75" s="57">
        <f>最終需要額!D76</f>
        <v>100</v>
      </c>
      <c r="E75" s="73"/>
      <c r="F75" s="61">
        <f>投入分析表!DE75</f>
        <v>138.47522258335397</v>
      </c>
      <c r="G75" s="129">
        <f>分析係数表!C78</f>
        <v>0.85041941808411148</v>
      </c>
      <c r="H75" s="63">
        <f t="shared" si="12"/>
        <v>117.76201820840369</v>
      </c>
      <c r="I75" s="63">
        <v>158.95693890749425</v>
      </c>
      <c r="J75" s="9">
        <f t="shared" si="13"/>
        <v>258.95693890749425</v>
      </c>
      <c r="K75" s="11">
        <f>分析係数表!G78</f>
        <v>0.31439227022235533</v>
      </c>
      <c r="L75" s="58">
        <f t="shared" si="10"/>
        <v>81.414059912958891</v>
      </c>
      <c r="M75" s="12"/>
      <c r="N75" s="13"/>
      <c r="O75" s="122">
        <f>分析係数表!H78</f>
        <v>5.0116599150103677E-2</v>
      </c>
      <c r="P75" s="10">
        <f t="shared" si="11"/>
        <v>102.77493840615065</v>
      </c>
      <c r="Q75" s="11">
        <f>分析係数表!C78</f>
        <v>0.85041941808411148</v>
      </c>
      <c r="R75" s="10">
        <f t="shared" si="14"/>
        <v>87.401803312989031</v>
      </c>
      <c r="S75" s="10">
        <v>133.89289711209221</v>
      </c>
      <c r="T75" s="67">
        <f t="shared" si="15"/>
        <v>392.84983601958646</v>
      </c>
      <c r="U75" s="11">
        <f>分析係数表!F78</f>
        <v>0.64510687312527537</v>
      </c>
      <c r="V75" s="76">
        <f t="shared" si="16"/>
        <v>253.43012932237261</v>
      </c>
      <c r="W75" s="11">
        <f>分析係数表!D78</f>
        <v>4.4457450663799247E-2</v>
      </c>
      <c r="X75" s="83">
        <f t="shared" si="17"/>
        <v>17</v>
      </c>
      <c r="Y75" s="11">
        <f>分析係数表!E78</f>
        <v>4.3787951741632962E-2</v>
      </c>
      <c r="Z75" s="79">
        <f t="shared" si="18"/>
        <v>17</v>
      </c>
    </row>
    <row r="76" spans="1:26" ht="14.25" customHeight="1">
      <c r="A76" s="30">
        <v>72</v>
      </c>
      <c r="B76" s="32">
        <v>29</v>
      </c>
      <c r="C76" s="32" t="s">
        <v>29</v>
      </c>
      <c r="D76" s="57">
        <f>最終需要額!D77</f>
        <v>100</v>
      </c>
      <c r="E76" s="73"/>
      <c r="F76" s="61">
        <f>投入分析表!DE76</f>
        <v>102.0207128520628</v>
      </c>
      <c r="G76" s="129">
        <f>分析係数表!C79</f>
        <v>0.96484892051522197</v>
      </c>
      <c r="H76" s="63">
        <f t="shared" si="12"/>
        <v>98.434574665506233</v>
      </c>
      <c r="I76" s="63">
        <v>129.79262572114413</v>
      </c>
      <c r="J76" s="9">
        <f t="shared" si="13"/>
        <v>229.79262572114413</v>
      </c>
      <c r="K76" s="11">
        <f>分析係数表!G79</f>
        <v>0.16547345167225158</v>
      </c>
      <c r="L76" s="58">
        <f t="shared" si="10"/>
        <v>38.024578946907539</v>
      </c>
      <c r="M76" s="12"/>
      <c r="N76" s="13"/>
      <c r="O76" s="122">
        <f>分析係数表!H79</f>
        <v>2.7240628399840447E-3</v>
      </c>
      <c r="P76" s="10">
        <f t="shared" si="11"/>
        <v>5.5862807002391115</v>
      </c>
      <c r="Q76" s="11">
        <f>分析係数表!C79</f>
        <v>0.96484892051522197</v>
      </c>
      <c r="R76" s="10">
        <f t="shared" si="14"/>
        <v>5.3899169033207253</v>
      </c>
      <c r="S76" s="10">
        <v>31.861111954521196</v>
      </c>
      <c r="T76" s="67">
        <f t="shared" si="15"/>
        <v>261.65373767566535</v>
      </c>
      <c r="U76" s="11">
        <f>分析係数表!F79</f>
        <v>0.71130578265981348</v>
      </c>
      <c r="V76" s="76">
        <f t="shared" si="16"/>
        <v>186.11581666325466</v>
      </c>
      <c r="W76" s="11">
        <f>分析係数表!D79</f>
        <v>5.3342300798601347E-2</v>
      </c>
      <c r="X76" s="83">
        <f t="shared" si="17"/>
        <v>14</v>
      </c>
      <c r="Y76" s="11">
        <f>分析係数表!E79</f>
        <v>5.0572438258323985E-2</v>
      </c>
      <c r="Z76" s="79">
        <f t="shared" si="18"/>
        <v>13</v>
      </c>
    </row>
    <row r="77" spans="1:26" ht="14.25" customHeight="1">
      <c r="A77" s="30">
        <v>73</v>
      </c>
      <c r="B77" s="32">
        <v>29</v>
      </c>
      <c r="C77" s="32" t="s">
        <v>30</v>
      </c>
      <c r="D77" s="57">
        <f>最終需要額!D78</f>
        <v>100</v>
      </c>
      <c r="E77" s="73"/>
      <c r="F77" s="61">
        <f>投入分析表!DE77</f>
        <v>0</v>
      </c>
      <c r="G77" s="129">
        <f>分析係数表!C80</f>
        <v>0.99981828380908744</v>
      </c>
      <c r="H77" s="63">
        <f t="shared" si="12"/>
        <v>0</v>
      </c>
      <c r="I77" s="63">
        <v>0</v>
      </c>
      <c r="J77" s="9">
        <f t="shared" si="13"/>
        <v>100</v>
      </c>
      <c r="K77" s="11">
        <f>分析係数表!G80</f>
        <v>0.15643731299478209</v>
      </c>
      <c r="L77" s="58">
        <f t="shared" si="10"/>
        <v>15.643731299478208</v>
      </c>
      <c r="M77" s="12"/>
      <c r="N77" s="13"/>
      <c r="O77" s="122">
        <f>分析係数表!H80</f>
        <v>4.195021922034281E-2</v>
      </c>
      <c r="P77" s="10">
        <f t="shared" si="11"/>
        <v>86.028008077366323</v>
      </c>
      <c r="Q77" s="11">
        <f>分析係数表!C80</f>
        <v>0.99981828380908744</v>
      </c>
      <c r="R77" s="10">
        <f t="shared" si="14"/>
        <v>86.012375395426716</v>
      </c>
      <c r="S77" s="10">
        <v>86.012375395426716</v>
      </c>
      <c r="T77" s="67">
        <f t="shared" si="15"/>
        <v>186.01237539542672</v>
      </c>
      <c r="U77" s="11">
        <f>分析係数表!F80</f>
        <v>0.73100795196908241</v>
      </c>
      <c r="V77" s="76">
        <f t="shared" si="16"/>
        <v>135.97652557871501</v>
      </c>
      <c r="W77" s="11">
        <f>分析係数表!D80</f>
        <v>4.1093380975549224E-2</v>
      </c>
      <c r="X77" s="83">
        <f t="shared" si="17"/>
        <v>8</v>
      </c>
      <c r="Y77" s="11">
        <f>分析係数表!E80</f>
        <v>3.1579382791678899E-2</v>
      </c>
      <c r="Z77" s="79">
        <f t="shared" si="18"/>
        <v>6</v>
      </c>
    </row>
    <row r="78" spans="1:26" ht="14.25" customHeight="1">
      <c r="A78" s="30">
        <v>74</v>
      </c>
      <c r="B78" s="32">
        <v>29</v>
      </c>
      <c r="C78" s="32" t="s">
        <v>369</v>
      </c>
      <c r="D78" s="57">
        <f>最終需要額!D79</f>
        <v>100</v>
      </c>
      <c r="E78" s="73"/>
      <c r="F78" s="61">
        <f>投入分析表!DE78</f>
        <v>0</v>
      </c>
      <c r="G78" s="129">
        <f>分析係数表!C81</f>
        <v>1</v>
      </c>
      <c r="H78" s="63">
        <f t="shared" si="12"/>
        <v>0</v>
      </c>
      <c r="I78" s="63">
        <v>0</v>
      </c>
      <c r="J78" s="9">
        <f t="shared" si="13"/>
        <v>100</v>
      </c>
      <c r="K78" s="11">
        <f>分析係数表!G81</f>
        <v>0</v>
      </c>
      <c r="L78" s="58">
        <f t="shared" si="10"/>
        <v>0</v>
      </c>
      <c r="M78" s="12"/>
      <c r="N78" s="13"/>
      <c r="O78" s="122">
        <f>分析係数表!H81</f>
        <v>0.17792674322222579</v>
      </c>
      <c r="P78" s="10">
        <f t="shared" si="11"/>
        <v>364.87731381576418</v>
      </c>
      <c r="Q78" s="11">
        <f>分析係数表!C81</f>
        <v>1</v>
      </c>
      <c r="R78" s="10">
        <f t="shared" si="14"/>
        <v>364.87731381576418</v>
      </c>
      <c r="S78" s="10">
        <v>364.87731381576418</v>
      </c>
      <c r="T78" s="67">
        <f t="shared" si="15"/>
        <v>464.87731381576418</v>
      </c>
      <c r="U78" s="11">
        <f>分析係数表!F81</f>
        <v>0.90241468210292242</v>
      </c>
      <c r="V78" s="76">
        <f t="shared" si="16"/>
        <v>419.51211336391333</v>
      </c>
      <c r="W78" s="11">
        <f>分析係数表!D81</f>
        <v>0</v>
      </c>
      <c r="X78" s="83">
        <f t="shared" si="17"/>
        <v>0</v>
      </c>
      <c r="Y78" s="11">
        <f>分析係数表!E81</f>
        <v>0</v>
      </c>
      <c r="Z78" s="79">
        <f t="shared" si="18"/>
        <v>0</v>
      </c>
    </row>
    <row r="79" spans="1:26" ht="14.25" customHeight="1">
      <c r="A79" s="30">
        <v>75</v>
      </c>
      <c r="B79" s="32">
        <v>30</v>
      </c>
      <c r="C79" s="32" t="s">
        <v>31</v>
      </c>
      <c r="D79" s="57">
        <f>最終需要額!D80</f>
        <v>100</v>
      </c>
      <c r="E79" s="73"/>
      <c r="F79" s="61">
        <f>投入分析表!DE79</f>
        <v>23.806660593806779</v>
      </c>
      <c r="G79" s="129">
        <f>分析係数表!C82</f>
        <v>0.78618548964764468</v>
      </c>
      <c r="H79" s="63">
        <f t="shared" si="12"/>
        <v>18.716451115817271</v>
      </c>
      <c r="I79" s="63">
        <v>25.044439922054234</v>
      </c>
      <c r="J79" s="9">
        <f t="shared" si="13"/>
        <v>125.04443992205424</v>
      </c>
      <c r="K79" s="11">
        <f>分析係数表!G82</f>
        <v>0.23672491155551217</v>
      </c>
      <c r="L79" s="58">
        <f t="shared" si="10"/>
        <v>29.601133981056844</v>
      </c>
      <c r="M79" s="12"/>
      <c r="N79" s="13"/>
      <c r="O79" s="122">
        <f>分析係数表!H82</f>
        <v>1.6060005060111855E-2</v>
      </c>
      <c r="P79" s="10">
        <f t="shared" si="11"/>
        <v>32.934517881228764</v>
      </c>
      <c r="Q79" s="11">
        <f>分析係数表!C82</f>
        <v>0.78618548964764468</v>
      </c>
      <c r="R79" s="10">
        <f t="shared" si="14"/>
        <v>25.892640066762944</v>
      </c>
      <c r="S79" s="10">
        <v>29.260633659997293</v>
      </c>
      <c r="T79" s="67">
        <f t="shared" si="15"/>
        <v>154.30507358205153</v>
      </c>
      <c r="U79" s="11">
        <f>分析係数表!F82</f>
        <v>0.65809431161408249</v>
      </c>
      <c r="V79" s="76">
        <f t="shared" si="16"/>
        <v>101.54729117754056</v>
      </c>
      <c r="W79" s="11">
        <f>分析係数表!D82</f>
        <v>2.2953490485695723E-2</v>
      </c>
      <c r="X79" s="83">
        <f t="shared" si="17"/>
        <v>4</v>
      </c>
      <c r="Y79" s="11">
        <f>分析係数表!E82</f>
        <v>2.2953490485695723E-2</v>
      </c>
      <c r="Z79" s="79">
        <f t="shared" si="18"/>
        <v>4</v>
      </c>
    </row>
    <row r="80" spans="1:26" ht="14.25" customHeight="1">
      <c r="A80" s="30">
        <v>76</v>
      </c>
      <c r="B80" s="32">
        <v>30</v>
      </c>
      <c r="C80" s="32" t="s">
        <v>476</v>
      </c>
      <c r="D80" s="57">
        <f>最終需要額!D81</f>
        <v>100</v>
      </c>
      <c r="E80" s="73"/>
      <c r="F80" s="61">
        <f>投入分析表!DE80</f>
        <v>172.85653812749155</v>
      </c>
      <c r="G80" s="129">
        <f>分析係数表!C83</f>
        <v>0.74060025863747647</v>
      </c>
      <c r="H80" s="63">
        <f t="shared" si="12"/>
        <v>128.01759684439907</v>
      </c>
      <c r="I80" s="63">
        <v>157.49397005155927</v>
      </c>
      <c r="J80" s="9">
        <f t="shared" si="13"/>
        <v>257.49397005155924</v>
      </c>
      <c r="K80" s="11">
        <f>分析係数表!G83</f>
        <v>0.52563821032715141</v>
      </c>
      <c r="L80" s="58">
        <f t="shared" si="10"/>
        <v>135.34866958793472</v>
      </c>
      <c r="M80" s="12"/>
      <c r="N80" s="13"/>
      <c r="O80" s="122">
        <f>分析係数表!H83</f>
        <v>1.5280409276584072E-2</v>
      </c>
      <c r="P80" s="10">
        <f t="shared" si="11"/>
        <v>31.335787919648819</v>
      </c>
      <c r="Q80" s="11">
        <f>分析係数表!C83</f>
        <v>0.74060025863747647</v>
      </c>
      <c r="R80" s="10">
        <f t="shared" si="14"/>
        <v>23.207292637901027</v>
      </c>
      <c r="S80" s="10">
        <v>31.328361009670903</v>
      </c>
      <c r="T80" s="67">
        <f t="shared" si="15"/>
        <v>288.82233106123016</v>
      </c>
      <c r="U80" s="11">
        <f>分析係数表!F83</f>
        <v>0.73553837247216802</v>
      </c>
      <c r="V80" s="76">
        <f t="shared" si="16"/>
        <v>212.43990732239493</v>
      </c>
      <c r="W80" s="11">
        <f>分析係数表!D83</f>
        <v>0.11346158538343637</v>
      </c>
      <c r="X80" s="83">
        <f t="shared" si="17"/>
        <v>33</v>
      </c>
      <c r="Y80" s="11">
        <f>分析係数表!E83</f>
        <v>0.10942015966071543</v>
      </c>
      <c r="Z80" s="79">
        <f t="shared" si="18"/>
        <v>32</v>
      </c>
    </row>
    <row r="81" spans="1:26" ht="14.25" customHeight="1">
      <c r="A81" s="30">
        <v>77</v>
      </c>
      <c r="B81" s="32">
        <v>30</v>
      </c>
      <c r="C81" s="32" t="s">
        <v>32</v>
      </c>
      <c r="D81" s="57">
        <f>最終需要額!D82</f>
        <v>100</v>
      </c>
      <c r="E81" s="73"/>
      <c r="F81" s="61">
        <f>投入分析表!DE81</f>
        <v>53.804878743658072</v>
      </c>
      <c r="G81" s="129">
        <f>分析係数表!C84</f>
        <v>0.25820531907694388</v>
      </c>
      <c r="H81" s="63">
        <f t="shared" si="12"/>
        <v>13.892705883902508</v>
      </c>
      <c r="I81" s="63">
        <v>17.270160154876656</v>
      </c>
      <c r="J81" s="9">
        <f t="shared" si="13"/>
        <v>117.27016015487666</v>
      </c>
      <c r="K81" s="11">
        <f>分析係数表!G84</f>
        <v>0.2006304568738464</v>
      </c>
      <c r="L81" s="58">
        <f t="shared" si="10"/>
        <v>23.527965809542042</v>
      </c>
      <c r="M81" s="12"/>
      <c r="N81" s="13"/>
      <c r="O81" s="122">
        <f>分析係数表!H84</f>
        <v>4.4842316276574195E-4</v>
      </c>
      <c r="P81" s="10">
        <f t="shared" si="11"/>
        <v>0.91958879322810272</v>
      </c>
      <c r="Q81" s="11">
        <f>分析係数表!C84</f>
        <v>0.25820531907694388</v>
      </c>
      <c r="R81" s="10">
        <f t="shared" si="14"/>
        <v>0.23744271777504403</v>
      </c>
      <c r="S81" s="10">
        <v>0.56204724209882917</v>
      </c>
      <c r="T81" s="67">
        <f t="shared" si="15"/>
        <v>117.83220739697549</v>
      </c>
      <c r="U81" s="11">
        <f>分析係数表!F84</f>
        <v>0.38447499948153219</v>
      </c>
      <c r="V81" s="76">
        <f t="shared" si="16"/>
        <v>45.303537877859945</v>
      </c>
      <c r="W81" s="11">
        <f>分析係数表!D84</f>
        <v>2.6479188701549181E-2</v>
      </c>
      <c r="X81" s="83">
        <f t="shared" si="17"/>
        <v>3</v>
      </c>
      <c r="Y81" s="11">
        <f>分析係数表!E84</f>
        <v>2.6126630581306123E-2</v>
      </c>
      <c r="Z81" s="79">
        <f t="shared" si="18"/>
        <v>3</v>
      </c>
    </row>
    <row r="82" spans="1:26" ht="14.25" customHeight="1">
      <c r="A82" s="30">
        <v>78</v>
      </c>
      <c r="B82" s="32">
        <v>30</v>
      </c>
      <c r="C82" s="32" t="s">
        <v>33</v>
      </c>
      <c r="D82" s="57">
        <f>最終需要額!D83</f>
        <v>100</v>
      </c>
      <c r="E82" s="73"/>
      <c r="F82" s="61">
        <f>投入分析表!DE82</f>
        <v>14.901166542224281</v>
      </c>
      <c r="G82" s="129">
        <f>分析係数表!C85</f>
        <v>0</v>
      </c>
      <c r="H82" s="63">
        <f t="shared" si="12"/>
        <v>0</v>
      </c>
      <c r="I82" s="63">
        <v>0</v>
      </c>
      <c r="J82" s="9">
        <f t="shared" si="13"/>
        <v>100</v>
      </c>
      <c r="K82" s="11">
        <f>分析係数表!G85</f>
        <v>0.11394210384304052</v>
      </c>
      <c r="L82" s="58">
        <f t="shared" si="10"/>
        <v>11.394210384304051</v>
      </c>
      <c r="M82" s="12"/>
      <c r="N82" s="13"/>
      <c r="O82" s="122">
        <f>分析係数表!H85</f>
        <v>7.2623143564202386E-3</v>
      </c>
      <c r="P82" s="10">
        <f t="shared" si="11"/>
        <v>14.892948111497098</v>
      </c>
      <c r="Q82" s="11">
        <f>分析係数表!C85</f>
        <v>0</v>
      </c>
      <c r="R82" s="10">
        <f t="shared" si="14"/>
        <v>0</v>
      </c>
      <c r="S82" s="10">
        <v>0</v>
      </c>
      <c r="T82" s="67">
        <f t="shared" si="15"/>
        <v>100</v>
      </c>
      <c r="U82" s="11">
        <f>分析係数表!F85</f>
        <v>0.16792583741278957</v>
      </c>
      <c r="V82" s="76">
        <f t="shared" si="16"/>
        <v>16.792583741278957</v>
      </c>
      <c r="W82" s="11">
        <f>分析係数表!D85</f>
        <v>1.0812165131249277E-2</v>
      </c>
      <c r="X82" s="83">
        <f t="shared" si="17"/>
        <v>1</v>
      </c>
      <c r="Y82" s="11">
        <f>分析係数表!E85</f>
        <v>1.0812165131249277E-2</v>
      </c>
      <c r="Z82" s="79">
        <f t="shared" si="18"/>
        <v>1</v>
      </c>
    </row>
    <row r="83" spans="1:26" ht="14.25" customHeight="1">
      <c r="A83" s="30">
        <v>79</v>
      </c>
      <c r="B83" s="32">
        <v>30</v>
      </c>
      <c r="C83" s="32" t="s">
        <v>432</v>
      </c>
      <c r="D83" s="57">
        <f>最終需要額!D84</f>
        <v>100</v>
      </c>
      <c r="E83" s="73"/>
      <c r="F83" s="61">
        <f>投入分析表!DE83</f>
        <v>9.9217038953354546</v>
      </c>
      <c r="G83" s="129">
        <f>分析係数表!C86</f>
        <v>0.70414049948882718</v>
      </c>
      <c r="H83" s="63">
        <f t="shared" si="12"/>
        <v>6.9862735366417494</v>
      </c>
      <c r="I83" s="63">
        <v>8.4250262039700772</v>
      </c>
      <c r="J83" s="9">
        <f t="shared" si="13"/>
        <v>108.42502620397008</v>
      </c>
      <c r="K83" s="11">
        <f>分析係数表!G86</f>
        <v>0.31928635058893395</v>
      </c>
      <c r="L83" s="58">
        <f t="shared" si="10"/>
        <v>34.61863092917514</v>
      </c>
      <c r="M83" s="12"/>
      <c r="N83" s="13"/>
      <c r="O83" s="122">
        <f>分析係数表!H86</f>
        <v>9.5177899276888605E-5</v>
      </c>
      <c r="P83" s="10">
        <f t="shared" si="11"/>
        <v>0.19518289153083526</v>
      </c>
      <c r="Q83" s="11">
        <f>分析係数表!C86</f>
        <v>0.70414049948882718</v>
      </c>
      <c r="R83" s="10">
        <f t="shared" si="14"/>
        <v>0.13743617873419592</v>
      </c>
      <c r="S83" s="10">
        <v>0.59128224900096793</v>
      </c>
      <c r="T83" s="67">
        <f t="shared" si="15"/>
        <v>109.01630845297105</v>
      </c>
      <c r="U83" s="11">
        <f>分析係数表!F86</f>
        <v>0.64574878748886466</v>
      </c>
      <c r="V83" s="76">
        <f t="shared" si="16"/>
        <v>70.397149000018118</v>
      </c>
      <c r="W83" s="11">
        <f>分析係数表!D86</f>
        <v>6.1169949519944568E-2</v>
      </c>
      <c r="X83" s="83">
        <f t="shared" si="17"/>
        <v>7</v>
      </c>
      <c r="Y83" s="11">
        <f>分析係数表!E86</f>
        <v>6.003167376026923E-2</v>
      </c>
      <c r="Z83" s="79">
        <f t="shared" si="18"/>
        <v>7</v>
      </c>
    </row>
    <row r="84" spans="1:26" ht="14.25" customHeight="1">
      <c r="A84" s="30">
        <v>80</v>
      </c>
      <c r="B84" s="32">
        <v>30</v>
      </c>
      <c r="C84" s="32" t="s">
        <v>34</v>
      </c>
      <c r="D84" s="57">
        <f>最終需要額!D85</f>
        <v>100</v>
      </c>
      <c r="E84" s="73"/>
      <c r="F84" s="61">
        <f>投入分析表!DE84</f>
        <v>24.395548223747706</v>
      </c>
      <c r="G84" s="129">
        <f>分析係数表!C87</f>
        <v>0.79119558061653827</v>
      </c>
      <c r="H84" s="63">
        <f t="shared" si="12"/>
        <v>19.301649941346824</v>
      </c>
      <c r="I84" s="63">
        <v>25.188135807504548</v>
      </c>
      <c r="J84" s="9">
        <f t="shared" si="13"/>
        <v>125.18813580750455</v>
      </c>
      <c r="K84" s="11">
        <f>分析係数表!G87</f>
        <v>0.22778627546408955</v>
      </c>
      <c r="L84" s="58">
        <f t="shared" si="10"/>
        <v>28.516139187884086</v>
      </c>
      <c r="M84" s="12"/>
      <c r="N84" s="13"/>
      <c r="O84" s="122">
        <f>分析係数表!H87</f>
        <v>4.6468721530128703E-6</v>
      </c>
      <c r="P84" s="10">
        <f t="shared" si="11"/>
        <v>9.5294175464052094E-3</v>
      </c>
      <c r="Q84" s="11">
        <f>分析係数表!C87</f>
        <v>0.79119558061653827</v>
      </c>
      <c r="R84" s="10">
        <f t="shared" si="14"/>
        <v>7.5396330485654976E-3</v>
      </c>
      <c r="S84" s="10">
        <v>1.5820153528996859</v>
      </c>
      <c r="T84" s="67">
        <f t="shared" si="15"/>
        <v>126.77015116040424</v>
      </c>
      <c r="U84" s="11">
        <f>分析係数表!F87</f>
        <v>0.62134116665507888</v>
      </c>
      <c r="V84" s="76">
        <f t="shared" si="16"/>
        <v>78.767513619046269</v>
      </c>
      <c r="W84" s="11">
        <f>分析係数表!D87</f>
        <v>4.2524160467218242E-2</v>
      </c>
      <c r="X84" s="83">
        <f t="shared" si="17"/>
        <v>5</v>
      </c>
      <c r="Y84" s="11">
        <f>分析係数表!E87</f>
        <v>4.2237363554195925E-2</v>
      </c>
      <c r="Z84" s="79">
        <f t="shared" si="18"/>
        <v>5</v>
      </c>
    </row>
    <row r="85" spans="1:26" ht="14.25" customHeight="1">
      <c r="A85" s="30">
        <v>81</v>
      </c>
      <c r="B85" s="32">
        <v>30</v>
      </c>
      <c r="C85" s="32" t="s">
        <v>477</v>
      </c>
      <c r="D85" s="57">
        <f>最終需要額!D86</f>
        <v>100</v>
      </c>
      <c r="E85" s="73"/>
      <c r="F85" s="61">
        <f>投入分析表!DE85</f>
        <v>74.242305028479564</v>
      </c>
      <c r="G85" s="129">
        <f>分析係数表!C88</f>
        <v>0.22490487389052816</v>
      </c>
      <c r="H85" s="63">
        <f t="shared" si="12"/>
        <v>16.697456249772319</v>
      </c>
      <c r="I85" s="63">
        <v>19.781336288354826</v>
      </c>
      <c r="J85" s="9">
        <f t="shared" si="13"/>
        <v>119.78133628835482</v>
      </c>
      <c r="K85" s="11">
        <f>分析係数表!G88</f>
        <v>0.24115232349203103</v>
      </c>
      <c r="L85" s="58">
        <f t="shared" si="10"/>
        <v>28.885547556917096</v>
      </c>
      <c r="M85" s="12"/>
      <c r="N85" s="13"/>
      <c r="O85" s="122">
        <f>分析係数表!H88</f>
        <v>5.8261819215596365E-3</v>
      </c>
      <c r="P85" s="10">
        <f t="shared" si="11"/>
        <v>11.947847585146475</v>
      </c>
      <c r="Q85" s="11">
        <f>分析係数表!C88</f>
        <v>0.22490487389052816</v>
      </c>
      <c r="R85" s="10">
        <f t="shared" si="14"/>
        <v>2.6871291544006191</v>
      </c>
      <c r="S85" s="10">
        <v>4.196038655375772</v>
      </c>
      <c r="T85" s="67">
        <f t="shared" si="15"/>
        <v>123.9773749437306</v>
      </c>
      <c r="U85" s="11">
        <f>分析係数表!F88</f>
        <v>0.64035761763545795</v>
      </c>
      <c r="V85" s="76">
        <f t="shared" si="16"/>
        <v>79.389856459665239</v>
      </c>
      <c r="W85" s="11">
        <f>分析係数表!D88</f>
        <v>4.584167238835405E-2</v>
      </c>
      <c r="X85" s="83">
        <f t="shared" si="17"/>
        <v>6</v>
      </c>
      <c r="Y85" s="11">
        <f>分析係数表!E88</f>
        <v>3.9104202883730441E-2</v>
      </c>
      <c r="Z85" s="79">
        <f t="shared" si="18"/>
        <v>5</v>
      </c>
    </row>
    <row r="86" spans="1:26" ht="14.25" customHeight="1">
      <c r="A86" s="30">
        <v>82</v>
      </c>
      <c r="B86" s="32">
        <v>30</v>
      </c>
      <c r="C86" s="32" t="s">
        <v>478</v>
      </c>
      <c r="D86" s="57">
        <f>最終需要額!D87</f>
        <v>100</v>
      </c>
      <c r="E86" s="73"/>
      <c r="F86" s="61">
        <f>投入分析表!DE86</f>
        <v>9.9301082488600887</v>
      </c>
      <c r="G86" s="129">
        <f>分析係数表!C89</f>
        <v>0.88639816069302457</v>
      </c>
      <c r="H86" s="63">
        <f t="shared" si="12"/>
        <v>8.8020296872722135</v>
      </c>
      <c r="I86" s="63">
        <v>12.117548209389076</v>
      </c>
      <c r="J86" s="9">
        <f t="shared" si="13"/>
        <v>112.11754820938907</v>
      </c>
      <c r="K86" s="11">
        <f>分析係数表!G89</f>
        <v>0.66341822591822597</v>
      </c>
      <c r="L86" s="58">
        <f t="shared" si="10"/>
        <v>74.380824927374064</v>
      </c>
      <c r="M86" s="12"/>
      <c r="N86" s="13"/>
      <c r="O86" s="122">
        <f>分析係数表!H89</f>
        <v>6.4583224940891371E-4</v>
      </c>
      <c r="P86" s="10">
        <f t="shared" si="11"/>
        <v>1.3244188707798525</v>
      </c>
      <c r="Q86" s="11">
        <f>分析係数表!C89</f>
        <v>0.88639816069302457</v>
      </c>
      <c r="R86" s="10">
        <f t="shared" si="14"/>
        <v>1.173962451046394</v>
      </c>
      <c r="S86" s="10">
        <v>3.3914470280413962</v>
      </c>
      <c r="T86" s="67">
        <f t="shared" si="15"/>
        <v>115.50899523743047</v>
      </c>
      <c r="U86" s="11">
        <f>分析係数表!F89</f>
        <v>0.75075796950796947</v>
      </c>
      <c r="V86" s="76">
        <f t="shared" si="16"/>
        <v>86.719298724359021</v>
      </c>
      <c r="W86" s="11">
        <f>分析係数表!D89</f>
        <v>0.167489604989605</v>
      </c>
      <c r="X86" s="83">
        <f t="shared" si="17"/>
        <v>19</v>
      </c>
      <c r="Y86" s="11">
        <f>分析係数表!E89</f>
        <v>0.16582207207207209</v>
      </c>
      <c r="Z86" s="79">
        <f t="shared" si="18"/>
        <v>19</v>
      </c>
    </row>
    <row r="87" spans="1:26" ht="14.25" customHeight="1">
      <c r="A87" s="30">
        <v>83</v>
      </c>
      <c r="B87" s="32">
        <v>31</v>
      </c>
      <c r="C87" s="32" t="s">
        <v>35</v>
      </c>
      <c r="D87" s="57">
        <f>最終需要額!D88</f>
        <v>100</v>
      </c>
      <c r="E87" s="73"/>
      <c r="F87" s="61">
        <f>投入分析表!DE87</f>
        <v>56.763149110463438</v>
      </c>
      <c r="G87" s="129">
        <f>分析係数表!C90</f>
        <v>0.70646245011647713</v>
      </c>
      <c r="H87" s="63">
        <f t="shared" si="12"/>
        <v>40.101033396904931</v>
      </c>
      <c r="I87" s="63">
        <v>58.865105923802162</v>
      </c>
      <c r="J87" s="9">
        <f t="shared" si="13"/>
        <v>158.86510592380216</v>
      </c>
      <c r="K87" s="11">
        <f>分析係数表!G90</f>
        <v>5.5456871524873295E-2</v>
      </c>
      <c r="L87" s="58">
        <f t="shared" si="10"/>
        <v>8.8101617690016845</v>
      </c>
      <c r="M87" s="12"/>
      <c r="N87" s="13"/>
      <c r="O87" s="122">
        <f>分析係数表!H90</f>
        <v>1.8874681907079652E-2</v>
      </c>
      <c r="P87" s="10">
        <f t="shared" si="11"/>
        <v>38.70662222362278</v>
      </c>
      <c r="Q87" s="11">
        <f>分析係数表!C90</f>
        <v>0.70646245011647713</v>
      </c>
      <c r="R87" s="10">
        <f t="shared" si="14"/>
        <v>27.344775171833433</v>
      </c>
      <c r="S87" s="10">
        <v>38.186663120711302</v>
      </c>
      <c r="T87" s="67">
        <f t="shared" si="15"/>
        <v>197.05176904451346</v>
      </c>
      <c r="U87" s="11">
        <f>分析係数表!F90</f>
        <v>0.52624366481326579</v>
      </c>
      <c r="V87" s="76">
        <f t="shared" si="16"/>
        <v>103.697245099922</v>
      </c>
      <c r="W87" s="11">
        <f>分析係数表!D90</f>
        <v>1.0889140382817497E-2</v>
      </c>
      <c r="X87" s="83">
        <f t="shared" si="17"/>
        <v>2</v>
      </c>
      <c r="Y87" s="11">
        <f>分析係数表!E90</f>
        <v>1.0502878512030705E-2</v>
      </c>
      <c r="Z87" s="79">
        <f t="shared" si="18"/>
        <v>2</v>
      </c>
    </row>
    <row r="88" spans="1:26" ht="14.25" customHeight="1">
      <c r="A88" s="30">
        <v>84</v>
      </c>
      <c r="B88" s="32">
        <v>31</v>
      </c>
      <c r="C88" s="32" t="s">
        <v>36</v>
      </c>
      <c r="D88" s="57">
        <f>最終需要額!D89</f>
        <v>100</v>
      </c>
      <c r="E88" s="73"/>
      <c r="F88" s="61">
        <f>投入分析表!DE88</f>
        <v>32.984448618670918</v>
      </c>
      <c r="G88" s="129">
        <f>分析係数表!C91</f>
        <v>1</v>
      </c>
      <c r="H88" s="63">
        <f t="shared" si="12"/>
        <v>32.984448618670918</v>
      </c>
      <c r="I88" s="63">
        <v>36.761119916756428</v>
      </c>
      <c r="J88" s="9">
        <f t="shared" si="13"/>
        <v>136.76111991675643</v>
      </c>
      <c r="K88" s="11">
        <f>分析係数表!G91</f>
        <v>0.17064724647414373</v>
      </c>
      <c r="L88" s="58">
        <f t="shared" si="10"/>
        <v>23.337908538514661</v>
      </c>
      <c r="M88" s="12"/>
      <c r="N88" s="13"/>
      <c r="O88" s="122">
        <f>分析係数表!H91</f>
        <v>2.4015201246490262E-3</v>
      </c>
      <c r="P88" s="10">
        <f t="shared" si="11"/>
        <v>4.9248370216163062</v>
      </c>
      <c r="Q88" s="11">
        <f>分析係数表!C91</f>
        <v>1</v>
      </c>
      <c r="R88" s="10">
        <f t="shared" si="14"/>
        <v>4.9248370216163062</v>
      </c>
      <c r="S88" s="10">
        <v>5.7086503324541891</v>
      </c>
      <c r="T88" s="67">
        <f t="shared" si="15"/>
        <v>142.46977024921063</v>
      </c>
      <c r="U88" s="11">
        <f>分析係数表!F91</f>
        <v>0.41594610476830085</v>
      </c>
      <c r="V88" s="76">
        <f t="shared" si="16"/>
        <v>59.259745982393916</v>
      </c>
      <c r="W88" s="11">
        <f>分析係数表!D91</f>
        <v>1.9602081934184015E-2</v>
      </c>
      <c r="X88" s="83">
        <f t="shared" si="17"/>
        <v>3</v>
      </c>
      <c r="Y88" s="11">
        <f>分析係数表!E91</f>
        <v>1.9602081934184015E-2</v>
      </c>
      <c r="Z88" s="79">
        <f t="shared" si="18"/>
        <v>3</v>
      </c>
    </row>
    <row r="89" spans="1:26" ht="14.25" customHeight="1">
      <c r="A89" s="30">
        <v>85</v>
      </c>
      <c r="B89" s="32">
        <v>31</v>
      </c>
      <c r="C89" s="32" t="s">
        <v>428</v>
      </c>
      <c r="D89" s="57">
        <f>最終需要額!D90</f>
        <v>100</v>
      </c>
      <c r="E89" s="73"/>
      <c r="F89" s="61">
        <f>投入分析表!DE89</f>
        <v>75.873898891620783</v>
      </c>
      <c r="G89" s="129">
        <f>分析係数表!C92</f>
        <v>0.26621995964335698</v>
      </c>
      <c r="H89" s="63">
        <f t="shared" si="12"/>
        <v>20.199146300911433</v>
      </c>
      <c r="I89" s="63">
        <v>28.078174629181497</v>
      </c>
      <c r="J89" s="9">
        <f t="shared" si="13"/>
        <v>128.07817462918149</v>
      </c>
      <c r="K89" s="11">
        <f>分析係数表!G92</f>
        <v>0.35958924887756338</v>
      </c>
      <c r="L89" s="58">
        <f t="shared" si="10"/>
        <v>46.055534612516766</v>
      </c>
      <c r="M89" s="12"/>
      <c r="N89" s="13"/>
      <c r="O89" s="122">
        <f>分析係数表!H92</f>
        <v>3.6760907723325563E-3</v>
      </c>
      <c r="P89" s="10">
        <f t="shared" si="11"/>
        <v>7.5386201200588783</v>
      </c>
      <c r="Q89" s="11">
        <f>分析係数表!C92</f>
        <v>0.26621995964335698</v>
      </c>
      <c r="R89" s="10">
        <f t="shared" si="14"/>
        <v>2.0069311441286737</v>
      </c>
      <c r="S89" s="10">
        <v>6.0969589181438533</v>
      </c>
      <c r="T89" s="67">
        <f t="shared" si="15"/>
        <v>134.17513354732534</v>
      </c>
      <c r="U89" s="11">
        <f>分析係数表!F92</f>
        <v>0.57329207620434408</v>
      </c>
      <c r="V89" s="76">
        <f t="shared" si="16"/>
        <v>76.92154088634129</v>
      </c>
      <c r="W89" s="11">
        <f>分析係数表!D92</f>
        <v>7.8210320349472146E-2</v>
      </c>
      <c r="X89" s="83">
        <f t="shared" si="17"/>
        <v>10</v>
      </c>
      <c r="Y89" s="11">
        <f>分析係数表!E92</f>
        <v>7.1369524329571651E-2</v>
      </c>
      <c r="Z89" s="79">
        <f t="shared" si="18"/>
        <v>10</v>
      </c>
    </row>
    <row r="90" spans="1:26" ht="14.25" customHeight="1">
      <c r="A90" s="30">
        <v>86</v>
      </c>
      <c r="B90" s="32">
        <v>31</v>
      </c>
      <c r="C90" s="32" t="s">
        <v>479</v>
      </c>
      <c r="D90" s="57">
        <f>最終需要額!D91</f>
        <v>100</v>
      </c>
      <c r="E90" s="73"/>
      <c r="F90" s="61">
        <f>投入分析表!DE90</f>
        <v>27.724529391271595</v>
      </c>
      <c r="G90" s="129">
        <f>分析係数表!C93</f>
        <v>0.20749742309987518</v>
      </c>
      <c r="H90" s="63">
        <f t="shared" si="12"/>
        <v>5.7527684053456074</v>
      </c>
      <c r="I90" s="63">
        <v>7.716766062253563</v>
      </c>
      <c r="J90" s="9">
        <f t="shared" si="13"/>
        <v>107.71676606225357</v>
      </c>
      <c r="K90" s="11">
        <f>分析係数表!G93</f>
        <v>0.16351774530271398</v>
      </c>
      <c r="L90" s="58">
        <f t="shared" si="10"/>
        <v>17.613602717799605</v>
      </c>
      <c r="M90" s="12"/>
      <c r="N90" s="13"/>
      <c r="O90" s="122">
        <f>分析係数表!H93</f>
        <v>2.4633401202560725E-3</v>
      </c>
      <c r="P90" s="10">
        <f t="shared" si="11"/>
        <v>5.0516123086175906</v>
      </c>
      <c r="Q90" s="11">
        <f>分析係数表!C93</f>
        <v>0.20749742309987518</v>
      </c>
      <c r="R90" s="10">
        <f t="shared" si="14"/>
        <v>1.0481965365377615</v>
      </c>
      <c r="S90" s="10">
        <v>1.7393346972051422</v>
      </c>
      <c r="T90" s="67">
        <f t="shared" si="15"/>
        <v>109.45610075945871</v>
      </c>
      <c r="U90" s="11">
        <f>分析係数表!F93</f>
        <v>0.43272442588726512</v>
      </c>
      <c r="V90" s="76">
        <f t="shared" si="16"/>
        <v>47.364328360995415</v>
      </c>
      <c r="W90" s="11">
        <f>分析係数表!D93</f>
        <v>4.8329853862212946E-2</v>
      </c>
      <c r="X90" s="83">
        <f t="shared" si="17"/>
        <v>5</v>
      </c>
      <c r="Y90" s="11">
        <f>分析係数表!E93</f>
        <v>3.5855949895615864E-2</v>
      </c>
      <c r="Z90" s="79">
        <f t="shared" si="18"/>
        <v>4</v>
      </c>
    </row>
    <row r="91" spans="1:26" ht="14.25" customHeight="1">
      <c r="A91" s="30">
        <v>87</v>
      </c>
      <c r="B91" s="32">
        <v>31</v>
      </c>
      <c r="C91" s="32" t="s">
        <v>480</v>
      </c>
      <c r="D91" s="57">
        <f>最終需要額!D92</f>
        <v>100</v>
      </c>
      <c r="E91" s="73"/>
      <c r="F91" s="61">
        <f>投入分析表!DE91</f>
        <v>65.424688315186785</v>
      </c>
      <c r="G91" s="129">
        <f>分析係数表!C94</f>
        <v>0.225720733194676</v>
      </c>
      <c r="H91" s="63">
        <f t="shared" si="12"/>
        <v>14.767708615537114</v>
      </c>
      <c r="I91" s="63">
        <v>18.449961990303112</v>
      </c>
      <c r="J91" s="9">
        <f t="shared" si="13"/>
        <v>118.44996199030311</v>
      </c>
      <c r="K91" s="11">
        <f>分析係数表!G94</f>
        <v>0.2508860347910909</v>
      </c>
      <c r="L91" s="58">
        <f t="shared" si="10"/>
        <v>29.717441284902581</v>
      </c>
      <c r="M91" s="12"/>
      <c r="N91" s="13"/>
      <c r="O91" s="122">
        <f>分析係数表!H94</f>
        <v>3.9694245769914937E-3</v>
      </c>
      <c r="P91" s="10">
        <f t="shared" si="11"/>
        <v>8.1401646026757071</v>
      </c>
      <c r="Q91" s="11">
        <f>分析係数表!C94</f>
        <v>0.225720733194676</v>
      </c>
      <c r="R91" s="10">
        <f t="shared" si="14"/>
        <v>1.837403922441309</v>
      </c>
      <c r="S91" s="10">
        <v>3.2226640567129468</v>
      </c>
      <c r="T91" s="67">
        <f t="shared" si="15"/>
        <v>121.67262604701605</v>
      </c>
      <c r="U91" s="11">
        <f>分析係数表!F94</f>
        <v>0.41479434238335228</v>
      </c>
      <c r="V91" s="76">
        <f t="shared" si="16"/>
        <v>50.469116907227566</v>
      </c>
      <c r="W91" s="11">
        <f>分析係数表!D94</f>
        <v>4.8723784750447079E-2</v>
      </c>
      <c r="X91" s="83">
        <f t="shared" si="17"/>
        <v>6</v>
      </c>
      <c r="Y91" s="11">
        <f>分析係数表!E94</f>
        <v>4.2464639895951881E-2</v>
      </c>
      <c r="Z91" s="79">
        <f t="shared" si="18"/>
        <v>5</v>
      </c>
    </row>
    <row r="92" spans="1:26" ht="14.25" customHeight="1">
      <c r="A92" s="30">
        <v>88</v>
      </c>
      <c r="B92" s="32">
        <v>32</v>
      </c>
      <c r="C92" s="32" t="s">
        <v>37</v>
      </c>
      <c r="D92" s="57">
        <f>最終需要額!D93</f>
        <v>100</v>
      </c>
      <c r="E92" s="73"/>
      <c r="F92" s="61">
        <f>投入分析表!DE92</f>
        <v>24.660085973571089</v>
      </c>
      <c r="G92" s="129">
        <f>分析係数表!C95</f>
        <v>1</v>
      </c>
      <c r="H92" s="63">
        <f t="shared" si="12"/>
        <v>24.660085973571089</v>
      </c>
      <c r="I92" s="63">
        <v>40.183448232227505</v>
      </c>
      <c r="J92" s="9">
        <f t="shared" si="13"/>
        <v>140.18344823222751</v>
      </c>
      <c r="K92" s="11">
        <f>分析係数表!G95</f>
        <v>0.351753812215997</v>
      </c>
      <c r="L92" s="58">
        <f t="shared" si="10"/>
        <v>49.31006232526989</v>
      </c>
      <c r="M92" s="12"/>
      <c r="N92" s="13"/>
      <c r="O92" s="122">
        <f>分析係数表!H95</f>
        <v>2.6196741762610056E-3</v>
      </c>
      <c r="P92" s="10">
        <f t="shared" si="11"/>
        <v>5.3722091417859374</v>
      </c>
      <c r="Q92" s="11">
        <f>分析係数表!C95</f>
        <v>1</v>
      </c>
      <c r="R92" s="10">
        <f t="shared" si="14"/>
        <v>5.3722091417859374</v>
      </c>
      <c r="S92" s="10">
        <v>6.9664681052477828</v>
      </c>
      <c r="T92" s="67">
        <f t="shared" si="15"/>
        <v>147.14991633747528</v>
      </c>
      <c r="U92" s="11">
        <f>分析係数表!F95</f>
        <v>0.70125652740175148</v>
      </c>
      <c r="V92" s="76">
        <f t="shared" si="16"/>
        <v>103.18983933827617</v>
      </c>
      <c r="W92" s="11">
        <f>分析係数表!D95</f>
        <v>5.4632803645743147E-2</v>
      </c>
      <c r="X92" s="83">
        <f t="shared" si="17"/>
        <v>8</v>
      </c>
      <c r="Y92" s="11">
        <f>分析係数表!E95</f>
        <v>5.4632803645743147E-2</v>
      </c>
      <c r="Z92" s="79">
        <f t="shared" si="18"/>
        <v>8</v>
      </c>
    </row>
    <row r="93" spans="1:26" ht="14.25" customHeight="1">
      <c r="A93" s="30">
        <v>89</v>
      </c>
      <c r="B93" s="32">
        <v>33</v>
      </c>
      <c r="C93" s="32" t="s">
        <v>38</v>
      </c>
      <c r="D93" s="57">
        <f>最終需要額!D94</f>
        <v>100</v>
      </c>
      <c r="E93" s="73"/>
      <c r="F93" s="61">
        <f>投入分析表!DE93</f>
        <v>5.3985871820555076</v>
      </c>
      <c r="G93" s="129">
        <f>分析係数表!C96</f>
        <v>0.94218828873132721</v>
      </c>
      <c r="H93" s="63">
        <f t="shared" si="12"/>
        <v>5.0864856186277567</v>
      </c>
      <c r="I93" s="63">
        <v>6.477385932947259</v>
      </c>
      <c r="J93" s="9">
        <f t="shared" si="13"/>
        <v>106.47738593294726</v>
      </c>
      <c r="K93" s="11">
        <f>分析係数表!G96</f>
        <v>0.62498856085671395</v>
      </c>
      <c r="L93" s="58">
        <f t="shared" si="10"/>
        <v>66.547148198017624</v>
      </c>
      <c r="M93" s="12"/>
      <c r="N93" s="13"/>
      <c r="O93" s="122">
        <f>分析係数表!H96</f>
        <v>2.999307035190182E-2</v>
      </c>
      <c r="P93" s="10">
        <f t="shared" si="11"/>
        <v>61.507285216931486</v>
      </c>
      <c r="Q93" s="11">
        <f>分析係数表!C96</f>
        <v>0.94218828873132721</v>
      </c>
      <c r="R93" s="10">
        <f t="shared" si="14"/>
        <v>57.951443803050338</v>
      </c>
      <c r="S93" s="10">
        <v>58.664158828461545</v>
      </c>
      <c r="T93" s="67">
        <f t="shared" si="15"/>
        <v>165.1415447614088</v>
      </c>
      <c r="U93" s="11">
        <f>分析係数表!F96</f>
        <v>0.82295319527112887</v>
      </c>
      <c r="V93" s="76">
        <f t="shared" si="16"/>
        <v>135.90376193341152</v>
      </c>
      <c r="W93" s="11">
        <f>分析係数表!D96</f>
        <v>9.9476676884062282E-2</v>
      </c>
      <c r="X93" s="83">
        <f t="shared" si="17"/>
        <v>16</v>
      </c>
      <c r="Y93" s="11">
        <f>分析係数表!E96</f>
        <v>8.7613931508542325E-2</v>
      </c>
      <c r="Z93" s="79">
        <f t="shared" si="18"/>
        <v>14</v>
      </c>
    </row>
    <row r="94" spans="1:26" ht="14.25" customHeight="1">
      <c r="A94" s="30">
        <v>90</v>
      </c>
      <c r="B94" s="32">
        <v>33</v>
      </c>
      <c r="C94" s="32" t="s">
        <v>39</v>
      </c>
      <c r="D94" s="57">
        <f>最終需要額!D95</f>
        <v>100</v>
      </c>
      <c r="E94" s="73"/>
      <c r="F94" s="61">
        <f>投入分析表!DE94</f>
        <v>0</v>
      </c>
      <c r="G94" s="129">
        <f>分析係数表!C97</f>
        <v>0.77291961181940838</v>
      </c>
      <c r="H94" s="63">
        <f t="shared" si="12"/>
        <v>0</v>
      </c>
      <c r="I94" s="63">
        <v>0</v>
      </c>
      <c r="J94" s="9">
        <f t="shared" si="13"/>
        <v>100</v>
      </c>
      <c r="K94" s="11">
        <f>分析係数表!G97</f>
        <v>0.38971952571674245</v>
      </c>
      <c r="L94" s="58">
        <f t="shared" si="10"/>
        <v>38.971952571674244</v>
      </c>
      <c r="M94" s="12"/>
      <c r="N94" s="13"/>
      <c r="O94" s="122">
        <f>分析係数表!H97</f>
        <v>1.7336982123731766E-3</v>
      </c>
      <c r="P94" s="10">
        <f t="shared" si="11"/>
        <v>3.5553235856615006</v>
      </c>
      <c r="Q94" s="11">
        <f>分析係数表!C97</f>
        <v>0.77291961181940838</v>
      </c>
      <c r="R94" s="10">
        <f t="shared" si="14"/>
        <v>2.7479793257218743</v>
      </c>
      <c r="S94" s="10">
        <v>2.7479793257218743</v>
      </c>
      <c r="T94" s="67">
        <f t="shared" si="15"/>
        <v>102.74797932572187</v>
      </c>
      <c r="U94" s="11">
        <f>分析係数表!F97</f>
        <v>0.58688876066345352</v>
      </c>
      <c r="V94" s="76">
        <f t="shared" si="16"/>
        <v>60.301634247147057</v>
      </c>
      <c r="W94" s="11">
        <f>分析係数表!D97</f>
        <v>4.6224798044939244E-2</v>
      </c>
      <c r="X94" s="83">
        <f t="shared" si="17"/>
        <v>5</v>
      </c>
      <c r="Y94" s="11">
        <f>分析係数表!E97</f>
        <v>4.6224798044939244E-2</v>
      </c>
      <c r="Z94" s="79">
        <f t="shared" si="18"/>
        <v>5</v>
      </c>
    </row>
    <row r="95" spans="1:26" ht="14.25" customHeight="1">
      <c r="A95" s="30">
        <v>91</v>
      </c>
      <c r="B95" s="32">
        <v>34</v>
      </c>
      <c r="C95" s="32" t="s">
        <v>481</v>
      </c>
      <c r="D95" s="57">
        <f>最終需要額!D96</f>
        <v>100</v>
      </c>
      <c r="E95" s="73"/>
      <c r="F95" s="61">
        <f>投入分析表!DE95</f>
        <v>0.78247025571194107</v>
      </c>
      <c r="G95" s="129">
        <f>分析係数表!C98</f>
        <v>0.99991979443611034</v>
      </c>
      <c r="H95" s="63">
        <f t="shared" si="12"/>
        <v>0.78240749724385483</v>
      </c>
      <c r="I95" s="63">
        <v>0.78813605427033762</v>
      </c>
      <c r="J95" s="9">
        <f t="shared" si="13"/>
        <v>100.78813605427034</v>
      </c>
      <c r="K95" s="11">
        <f>分析係数表!G98</f>
        <v>0.44736942435160892</v>
      </c>
      <c r="L95" s="58">
        <f t="shared" si="10"/>
        <v>45.089530408070566</v>
      </c>
      <c r="M95" s="12"/>
      <c r="N95" s="13"/>
      <c r="O95" s="122">
        <f>分析係数表!H98</f>
        <v>2.559264838271838E-2</v>
      </c>
      <c r="P95" s="10">
        <f t="shared" si="11"/>
        <v>52.48326713682669</v>
      </c>
      <c r="Q95" s="11">
        <f>分析係数表!C98</f>
        <v>0.99991979443611034</v>
      </c>
      <c r="R95" s="10">
        <f t="shared" si="14"/>
        <v>52.479057686791208</v>
      </c>
      <c r="S95" s="10">
        <v>52.865326392026589</v>
      </c>
      <c r="T95" s="67">
        <f t="shared" si="15"/>
        <v>153.65346244629694</v>
      </c>
      <c r="U95" s="11">
        <f>分析係数表!F98</f>
        <v>0.56038042178532654</v>
      </c>
      <c r="V95" s="76">
        <f t="shared" si="16"/>
        <v>86.104392094431716</v>
      </c>
      <c r="W95" s="11">
        <f>分析係数表!D98</f>
        <v>8.2982076624053741E-2</v>
      </c>
      <c r="X95" s="83">
        <f t="shared" si="17"/>
        <v>13</v>
      </c>
      <c r="Y95" s="11">
        <f>分析係数表!E98</f>
        <v>7.6043260896797624E-2</v>
      </c>
      <c r="Z95" s="79">
        <f t="shared" si="18"/>
        <v>12</v>
      </c>
    </row>
    <row r="96" spans="1:26" ht="14.25" customHeight="1">
      <c r="A96" s="30">
        <v>92</v>
      </c>
      <c r="B96" s="32">
        <v>34</v>
      </c>
      <c r="C96" s="32" t="s">
        <v>482</v>
      </c>
      <c r="D96" s="57">
        <f>最終需要額!D97</f>
        <v>100</v>
      </c>
      <c r="E96" s="73"/>
      <c r="F96" s="61">
        <f>投入分析表!DE96</f>
        <v>11.169521888187216</v>
      </c>
      <c r="G96" s="129">
        <f>分析係数表!C99</f>
        <v>1</v>
      </c>
      <c r="H96" s="63">
        <f t="shared" si="12"/>
        <v>11.169521888187216</v>
      </c>
      <c r="I96" s="63">
        <v>12.97688251470559</v>
      </c>
      <c r="J96" s="9">
        <f t="shared" si="13"/>
        <v>112.97688251470559</v>
      </c>
      <c r="K96" s="11">
        <f>分析係数表!G99</f>
        <v>0.54309394006239564</v>
      </c>
      <c r="L96" s="58">
        <f t="shared" si="10"/>
        <v>61.357060260877837</v>
      </c>
      <c r="M96" s="12"/>
      <c r="N96" s="13"/>
      <c r="O96" s="122">
        <f>分析係数表!H99</f>
        <v>2.5590988785520875E-4</v>
      </c>
      <c r="P96" s="10">
        <f t="shared" si="11"/>
        <v>0.52479863773417257</v>
      </c>
      <c r="Q96" s="11">
        <f>分析係数表!C99</f>
        <v>1</v>
      </c>
      <c r="R96" s="10">
        <f t="shared" si="14"/>
        <v>0.52479863773417257</v>
      </c>
      <c r="S96" s="10">
        <v>1.6030461905430284</v>
      </c>
      <c r="T96" s="67">
        <f>J96+S96</f>
        <v>114.57992870524862</v>
      </c>
      <c r="U96" s="11">
        <f>分析係数表!F99</f>
        <v>0.62264834714650363</v>
      </c>
      <c r="V96" s="76">
        <f>T96*U96</f>
        <v>71.343003224487276</v>
      </c>
      <c r="W96" s="11">
        <f>分析係数表!D99</f>
        <v>0.10519018056912363</v>
      </c>
      <c r="X96" s="83">
        <f>ROUND(T96*W96,0)</f>
        <v>12</v>
      </c>
      <c r="Y96" s="11">
        <f>分析係数表!E99</f>
        <v>0.1016449752623452</v>
      </c>
      <c r="Z96" s="79">
        <f>ROUND(T96*Y96,0)</f>
        <v>12</v>
      </c>
    </row>
    <row r="97" spans="1:26" ht="14.25" customHeight="1">
      <c r="A97" s="30">
        <v>93</v>
      </c>
      <c r="B97" s="32">
        <v>34</v>
      </c>
      <c r="C97" s="32" t="s">
        <v>483</v>
      </c>
      <c r="D97" s="57">
        <f>最終需要額!D98</f>
        <v>100</v>
      </c>
      <c r="E97" s="73"/>
      <c r="F97" s="61">
        <f>投入分析表!DE97</f>
        <v>0</v>
      </c>
      <c r="G97" s="129">
        <f>分析係数表!C100</f>
        <v>1</v>
      </c>
      <c r="H97" s="63">
        <f t="shared" si="12"/>
        <v>0</v>
      </c>
      <c r="I97" s="63">
        <v>0</v>
      </c>
      <c r="J97" s="9">
        <f t="shared" si="13"/>
        <v>100</v>
      </c>
      <c r="K97" s="11">
        <f>分析係数表!G100</f>
        <v>0.63922701442112351</v>
      </c>
      <c r="L97" s="58">
        <f t="shared" si="10"/>
        <v>63.922701442112349</v>
      </c>
      <c r="M97" s="12"/>
      <c r="N97" s="13"/>
      <c r="O97" s="122">
        <f>分析係数表!H100</f>
        <v>1.8436963146237814E-2</v>
      </c>
      <c r="P97" s="10">
        <f t="shared" si="11"/>
        <v>37.808985124385501</v>
      </c>
      <c r="Q97" s="11">
        <f>分析係数表!C100</f>
        <v>1</v>
      </c>
      <c r="R97" s="10">
        <f t="shared" si="14"/>
        <v>37.808985124385501</v>
      </c>
      <c r="S97" s="10">
        <v>37.808985124385501</v>
      </c>
      <c r="T97" s="67">
        <f>J97+S97</f>
        <v>137.80898512438552</v>
      </c>
      <c r="U97" s="11">
        <f>分析係数表!F100</f>
        <v>0.68781968864621768</v>
      </c>
      <c r="V97" s="76">
        <f>T97*U97</f>
        <v>94.787733240906093</v>
      </c>
      <c r="W97" s="11">
        <f>分析係数表!D100</f>
        <v>0.14916484385001141</v>
      </c>
      <c r="X97" s="83">
        <f>ROUND(T97*W97,0)</f>
        <v>21</v>
      </c>
      <c r="Y97" s="11">
        <f>分析係数表!E100</f>
        <v>0.14884202441182856</v>
      </c>
      <c r="Z97" s="79">
        <f>ROUND(T97*Y97,0)</f>
        <v>21</v>
      </c>
    </row>
    <row r="98" spans="1:26" ht="14.25" customHeight="1">
      <c r="A98" s="30">
        <v>94</v>
      </c>
      <c r="B98" s="32">
        <v>34</v>
      </c>
      <c r="C98" s="32" t="s">
        <v>335</v>
      </c>
      <c r="D98" s="57">
        <f>最終需要額!D99</f>
        <v>100</v>
      </c>
      <c r="E98" s="73"/>
      <c r="F98" s="61">
        <f>投入分析表!DE98</f>
        <v>0</v>
      </c>
      <c r="G98" s="129">
        <f>分析係数表!C101</f>
        <v>1</v>
      </c>
      <c r="H98" s="63">
        <f t="shared" si="12"/>
        <v>0</v>
      </c>
      <c r="I98" s="63">
        <v>0</v>
      </c>
      <c r="J98" s="9">
        <f t="shared" si="13"/>
        <v>100</v>
      </c>
      <c r="K98" s="11">
        <f>分析係数表!G101</f>
        <v>0.63592091347781321</v>
      </c>
      <c r="L98" s="58">
        <f t="shared" si="10"/>
        <v>63.59209134778132</v>
      </c>
      <c r="M98" s="12"/>
      <c r="N98" s="13"/>
      <c r="O98" s="122">
        <f>分析係数表!H101</f>
        <v>1.7709561694571549E-3</v>
      </c>
      <c r="P98" s="10">
        <f t="shared" si="11"/>
        <v>3.6317290942032141</v>
      </c>
      <c r="Q98" s="11">
        <f>分析係数表!C101</f>
        <v>1</v>
      </c>
      <c r="R98" s="10">
        <f t="shared" si="14"/>
        <v>3.6317290942032141</v>
      </c>
      <c r="S98" s="10">
        <v>3.6317290942032141</v>
      </c>
      <c r="T98" s="67">
        <f>J98+S98</f>
        <v>103.63172909420321</v>
      </c>
      <c r="U98" s="11">
        <f>分析係数表!F101</f>
        <v>0.75388767360584208</v>
      </c>
      <c r="V98" s="76">
        <f>T98*U98</f>
        <v>78.126683158579723</v>
      </c>
      <c r="W98" s="11">
        <f>分析係数表!D101</f>
        <v>0.16316906390002359</v>
      </c>
      <c r="X98" s="83">
        <f>ROUND(T98*W98,0)</f>
        <v>17</v>
      </c>
      <c r="Y98" s="11">
        <f>分析係数表!E101</f>
        <v>0.16316906390002359</v>
      </c>
      <c r="Z98" s="79">
        <f>ROUND(T98*Y98,0)</f>
        <v>17</v>
      </c>
    </row>
    <row r="99" spans="1:26" ht="14.25" customHeight="1">
      <c r="A99" s="30">
        <v>95</v>
      </c>
      <c r="B99" s="32">
        <v>35</v>
      </c>
      <c r="C99" s="32" t="s">
        <v>566</v>
      </c>
      <c r="D99" s="57">
        <f>最終需要額!D100</f>
        <v>100</v>
      </c>
      <c r="E99" s="73"/>
      <c r="F99" s="61">
        <f>投入分析表!DE99</f>
        <v>14.300204488502711</v>
      </c>
      <c r="G99" s="129">
        <f>分析係数表!C102</f>
        <v>0.93692850875802069</v>
      </c>
      <c r="H99" s="63">
        <f t="shared" si="12"/>
        <v>13.398269266347599</v>
      </c>
      <c r="I99" s="63">
        <v>17.619975462633022</v>
      </c>
      <c r="J99" s="9">
        <f t="shared" si="13"/>
        <v>117.61997546263302</v>
      </c>
      <c r="K99" s="11">
        <f>分析係数表!G102</f>
        <v>0.49922072097325781</v>
      </c>
      <c r="L99" s="58">
        <f t="shared" si="10"/>
        <v>58.71832895131255</v>
      </c>
      <c r="M99" s="12"/>
      <c r="N99" s="13"/>
      <c r="O99" s="122">
        <f>分析係数表!H102</f>
        <v>1.1809361738003208E-2</v>
      </c>
      <c r="P99" s="10">
        <f t="shared" si="11"/>
        <v>24.21765334882507</v>
      </c>
      <c r="Q99" s="11">
        <f>分析係数表!C102</f>
        <v>0.93692850875802069</v>
      </c>
      <c r="R99" s="10">
        <f t="shared" si="14"/>
        <v>22.690209837733359</v>
      </c>
      <c r="S99" s="10">
        <v>24.662089131823286</v>
      </c>
      <c r="T99" s="67">
        <f>J99+S99</f>
        <v>142.2820645944563</v>
      </c>
      <c r="U99" s="11">
        <f>分析係数表!F102</f>
        <v>0.57339238661209846</v>
      </c>
      <c r="V99" s="76">
        <f>T99*U99</f>
        <v>81.583452589912056</v>
      </c>
      <c r="W99" s="11">
        <f>分析係数表!D102</f>
        <v>0.13686157986208444</v>
      </c>
      <c r="X99" s="83">
        <f>ROUND(T99*W99,0)</f>
        <v>19</v>
      </c>
      <c r="Y99" s="11">
        <f>分析係数表!E102</f>
        <v>0.12798116275158378</v>
      </c>
      <c r="Z99" s="79">
        <f>ROUND(T99*Y99,0)</f>
        <v>18</v>
      </c>
    </row>
    <row r="100" spans="1:26" ht="14.25" customHeight="1">
      <c r="A100" s="30">
        <v>96</v>
      </c>
      <c r="B100" s="32">
        <v>36</v>
      </c>
      <c r="C100" s="32" t="s">
        <v>40</v>
      </c>
      <c r="D100" s="57">
        <f>最終需要額!D101</f>
        <v>100</v>
      </c>
      <c r="E100" s="73"/>
      <c r="F100" s="61">
        <f>投入分析表!DE100</f>
        <v>103.35303229614166</v>
      </c>
      <c r="G100" s="129">
        <f>分析係数表!C103</f>
        <v>0.34874421625996344</v>
      </c>
      <c r="H100" s="63">
        <f t="shared" si="12"/>
        <v>36.043772246208611</v>
      </c>
      <c r="I100" s="63">
        <v>45.498013387248989</v>
      </c>
      <c r="J100" s="9">
        <f t="shared" si="13"/>
        <v>145.49801338724899</v>
      </c>
      <c r="K100" s="11">
        <f>分析係数表!G103</f>
        <v>0.12420966295476771</v>
      </c>
      <c r="L100" s="58">
        <f t="shared" si="10"/>
        <v>18.072259203418476</v>
      </c>
      <c r="M100" s="12"/>
      <c r="N100" s="13"/>
      <c r="O100" s="122">
        <f>分析係数表!H103</f>
        <v>2.5648244888834787E-3</v>
      </c>
      <c r="P100" s="10">
        <f t="shared" si="11"/>
        <v>5.2597279811042617</v>
      </c>
      <c r="Q100" s="11">
        <f>分析係数表!C103</f>
        <v>0.34874421625996344</v>
      </c>
      <c r="R100" s="10">
        <f t="shared" si="14"/>
        <v>1.8342997125108056</v>
      </c>
      <c r="S100" s="10">
        <v>5.7556208781318183</v>
      </c>
      <c r="T100" s="67">
        <f>J100+S100</f>
        <v>151.25363426538081</v>
      </c>
      <c r="U100" s="11">
        <f>分析係数表!F103</f>
        <v>0.66182362245886639</v>
      </c>
      <c r="V100" s="76">
        <f>T100*U100</f>
        <v>100.10322813958285</v>
      </c>
      <c r="W100" s="11">
        <f>分析係数表!D103</f>
        <v>3.4425571994465949E-2</v>
      </c>
      <c r="X100" s="83">
        <f>ROUND(T100*W100,0)</f>
        <v>5</v>
      </c>
      <c r="Y100" s="11">
        <f>分析係数表!E103</f>
        <v>3.2289465026881597E-2</v>
      </c>
      <c r="Z100" s="79">
        <f>ROUND(T100*Y100,0)</f>
        <v>5</v>
      </c>
    </row>
    <row r="101" spans="1:26" ht="14.25" customHeight="1">
      <c r="A101" s="30">
        <v>97</v>
      </c>
      <c r="B101" s="32">
        <v>36</v>
      </c>
      <c r="C101" s="32" t="s">
        <v>433</v>
      </c>
      <c r="D101" s="57">
        <f>最終需要額!D102</f>
        <v>100</v>
      </c>
      <c r="E101" s="73"/>
      <c r="F101" s="61">
        <f>投入分析表!DE101</f>
        <v>63.027848789314874</v>
      </c>
      <c r="G101" s="129">
        <f>分析係数表!C104</f>
        <v>0.10598293741266451</v>
      </c>
      <c r="H101" s="63">
        <f t="shared" si="12"/>
        <v>6.679876553492841</v>
      </c>
      <c r="I101" s="63">
        <v>9.2208653742887314</v>
      </c>
      <c r="J101" s="9">
        <f t="shared" si="13"/>
        <v>109.22086537428873</v>
      </c>
      <c r="K101" s="11">
        <f>分析係数表!G104</f>
        <v>0.13935319006325667</v>
      </c>
      <c r="L101" s="58">
        <f t="shared" si="10"/>
        <v>15.220276011376628</v>
      </c>
      <c r="M101" s="12"/>
      <c r="N101" s="13"/>
      <c r="O101" s="122">
        <f>分析係数表!H104</f>
        <v>1.5268294217042287E-5</v>
      </c>
      <c r="P101" s="10">
        <f t="shared" ref="P101:P111" si="19">$N$111*O101</f>
        <v>3.131094336675997E-2</v>
      </c>
      <c r="Q101" s="11">
        <f>分析係数表!C104</f>
        <v>0.10598293741266451</v>
      </c>
      <c r="R101" s="10">
        <f t="shared" si="14"/>
        <v>3.3184257511708051E-3</v>
      </c>
      <c r="S101" s="10">
        <v>1.5465806588102879</v>
      </c>
      <c r="T101" s="67">
        <f t="shared" si="15"/>
        <v>110.76744603309902</v>
      </c>
      <c r="U101" s="11">
        <f>分析係数表!F104</f>
        <v>0.27106112018767542</v>
      </c>
      <c r="V101" s="76">
        <f t="shared" si="16"/>
        <v>30.024748002059706</v>
      </c>
      <c r="W101" s="11">
        <f>分析係数表!D104</f>
        <v>3.0476310167148423E-2</v>
      </c>
      <c r="X101" s="83">
        <f t="shared" si="17"/>
        <v>3</v>
      </c>
      <c r="Y101" s="11">
        <f>分析係数表!E104</f>
        <v>2.8423610238364542E-2</v>
      </c>
      <c r="Z101" s="79">
        <f t="shared" si="18"/>
        <v>3</v>
      </c>
    </row>
    <row r="102" spans="1:26" ht="14.25" customHeight="1">
      <c r="A102" s="30">
        <v>98</v>
      </c>
      <c r="B102" s="32">
        <v>36</v>
      </c>
      <c r="C102" s="32" t="s">
        <v>484</v>
      </c>
      <c r="D102" s="57">
        <f>最終需要額!D103</f>
        <v>100</v>
      </c>
      <c r="E102" s="73"/>
      <c r="F102" s="61">
        <f>投入分析表!DE102</f>
        <v>100.74021244780401</v>
      </c>
      <c r="G102" s="129">
        <f>分析係数表!C105</f>
        <v>0.99994572155592421</v>
      </c>
      <c r="H102" s="63">
        <f t="shared" si="12"/>
        <v>100.73474442581649</v>
      </c>
      <c r="I102" s="63">
        <v>135.04004596088274</v>
      </c>
      <c r="J102" s="9">
        <f t="shared" si="13"/>
        <v>235.04004596088274</v>
      </c>
      <c r="K102" s="11">
        <f>分析係数表!G105</f>
        <v>0.21918686327356735</v>
      </c>
      <c r="L102" s="58">
        <f t="shared" si="10"/>
        <v>51.517690417840988</v>
      </c>
      <c r="M102" s="15"/>
      <c r="N102" s="15"/>
      <c r="O102" s="122">
        <f>分析係数表!H105</f>
        <v>1.1666636379017813E-2</v>
      </c>
      <c r="P102" s="10">
        <f t="shared" si="19"/>
        <v>23.924964095614055</v>
      </c>
      <c r="Q102" s="11">
        <f>分析係数表!C105</f>
        <v>0.99994572155592421</v>
      </c>
      <c r="R102" s="10">
        <f t="shared" si="14"/>
        <v>23.923665485788376</v>
      </c>
      <c r="S102" s="10">
        <v>33.393396793674725</v>
      </c>
      <c r="T102" s="67">
        <f t="shared" si="15"/>
        <v>268.43344275455746</v>
      </c>
      <c r="U102" s="11">
        <f>分析係数表!F105</f>
        <v>0.32908415455217127</v>
      </c>
      <c r="V102" s="76">
        <f t="shared" si="16"/>
        <v>88.337192562412213</v>
      </c>
      <c r="W102" s="11">
        <f>分析係数表!D105</f>
        <v>6.2039397691915459E-2</v>
      </c>
      <c r="X102" s="83">
        <f t="shared" si="17"/>
        <v>17</v>
      </c>
      <c r="Y102" s="11">
        <f>分析係数表!E105</f>
        <v>5.0603036515187778E-2</v>
      </c>
      <c r="Z102" s="79">
        <f t="shared" si="18"/>
        <v>14</v>
      </c>
    </row>
    <row r="103" spans="1:26" ht="14.25" customHeight="1">
      <c r="A103" s="30">
        <v>99</v>
      </c>
      <c r="B103" s="32">
        <v>36</v>
      </c>
      <c r="C103" s="32" t="s">
        <v>485</v>
      </c>
      <c r="D103" s="57">
        <f>最終需要額!D104</f>
        <v>100</v>
      </c>
      <c r="E103" s="73"/>
      <c r="F103" s="61">
        <f>投入分析表!DE103</f>
        <v>323.38941389885895</v>
      </c>
      <c r="G103" s="129">
        <f>分析係数表!C106</f>
        <v>0.70993597431349653</v>
      </c>
      <c r="H103" s="63">
        <f t="shared" si="12"/>
        <v>229.58577863895704</v>
      </c>
      <c r="I103" s="63">
        <v>331.47620551816135</v>
      </c>
      <c r="J103" s="9">
        <f t="shared" si="13"/>
        <v>431.47620551816135</v>
      </c>
      <c r="K103" s="11">
        <f>分析係数表!G106</f>
        <v>0.45187136898721242</v>
      </c>
      <c r="L103" s="58">
        <f t="shared" si="10"/>
        <v>194.97174367289938</v>
      </c>
      <c r="M103" s="15"/>
      <c r="N103" s="15"/>
      <c r="O103" s="122">
        <f>分析係数表!H106</f>
        <v>2.4408525782298853E-3</v>
      </c>
      <c r="P103" s="10">
        <f t="shared" si="19"/>
        <v>5.0054967344198076</v>
      </c>
      <c r="Q103" s="11">
        <f>分析係数表!C106</f>
        <v>0.70993597431349653</v>
      </c>
      <c r="R103" s="10">
        <f t="shared" si="14"/>
        <v>3.5535822010733513</v>
      </c>
      <c r="S103" s="10">
        <v>46.10561904405148</v>
      </c>
      <c r="T103" s="67">
        <f t="shared" si="15"/>
        <v>477.58182456221283</v>
      </c>
      <c r="U103" s="11">
        <f>分析係数表!F106</f>
        <v>0.71314184524399249</v>
      </c>
      <c r="V103" s="76">
        <f t="shared" si="16"/>
        <v>340.58358362328914</v>
      </c>
      <c r="W103" s="11">
        <f>分析係数表!D106</f>
        <v>0.16504266844463009</v>
      </c>
      <c r="X103" s="83">
        <f t="shared" si="17"/>
        <v>79</v>
      </c>
      <c r="Y103" s="11">
        <f>分析係数表!E106</f>
        <v>0.13913902656502286</v>
      </c>
      <c r="Z103" s="79">
        <f t="shared" si="18"/>
        <v>66</v>
      </c>
    </row>
    <row r="104" spans="1:26" ht="14.25" customHeight="1">
      <c r="A104" s="30">
        <v>100</v>
      </c>
      <c r="B104" s="32">
        <v>37</v>
      </c>
      <c r="C104" s="32" t="s">
        <v>429</v>
      </c>
      <c r="D104" s="57">
        <f>最終需要額!D105</f>
        <v>100</v>
      </c>
      <c r="E104" s="73"/>
      <c r="F104" s="61">
        <f>投入分析表!DE104</f>
        <v>0</v>
      </c>
      <c r="G104" s="129">
        <f>分析係数表!C107</f>
        <v>0.62148110126817524</v>
      </c>
      <c r="H104" s="63">
        <f t="shared" si="12"/>
        <v>0</v>
      </c>
      <c r="I104" s="63">
        <v>0</v>
      </c>
      <c r="J104" s="9">
        <f t="shared" si="13"/>
        <v>100</v>
      </c>
      <c r="K104" s="11">
        <f>分析係数表!G107</f>
        <v>0.24524975853570857</v>
      </c>
      <c r="L104" s="58">
        <f t="shared" si="10"/>
        <v>24.524975853570858</v>
      </c>
      <c r="M104" s="15"/>
      <c r="N104" s="15"/>
      <c r="O104" s="122">
        <f>分析係数表!H107</f>
        <v>1.3183176298097513E-2</v>
      </c>
      <c r="P104" s="10">
        <f t="shared" si="19"/>
        <v>27.03495757915158</v>
      </c>
      <c r="Q104" s="11">
        <f>分析係数表!C107</f>
        <v>0.62148110126817524</v>
      </c>
      <c r="R104" s="10">
        <f t="shared" si="14"/>
        <v>16.801715209029524</v>
      </c>
      <c r="S104" s="10">
        <v>16.801715209029524</v>
      </c>
      <c r="T104" s="67">
        <f t="shared" si="15"/>
        <v>116.80171520902952</v>
      </c>
      <c r="U104" s="11">
        <f>分析係数表!F107</f>
        <v>0.45864788659191019</v>
      </c>
      <c r="V104" s="76">
        <f t="shared" si="16"/>
        <v>53.570859830931568</v>
      </c>
      <c r="W104" s="11">
        <f>分析係数表!D107</f>
        <v>8.6277465209651641E-2</v>
      </c>
      <c r="X104" s="83">
        <f t="shared" si="17"/>
        <v>10</v>
      </c>
      <c r="Y104" s="11">
        <f>分析係数表!E107</f>
        <v>8.1296587449054283E-2</v>
      </c>
      <c r="Z104" s="79">
        <f t="shared" si="18"/>
        <v>9</v>
      </c>
    </row>
    <row r="105" spans="1:26" ht="14.25" customHeight="1">
      <c r="A105" s="30">
        <v>101</v>
      </c>
      <c r="B105" s="32">
        <v>37</v>
      </c>
      <c r="C105" s="32" t="s">
        <v>486</v>
      </c>
      <c r="D105" s="57">
        <f>最終需要額!D106</f>
        <v>100</v>
      </c>
      <c r="E105" s="73"/>
      <c r="F105" s="61">
        <f>投入分析表!DE105</f>
        <v>3.259368294926615</v>
      </c>
      <c r="G105" s="129">
        <f>分析係数表!C108</f>
        <v>0.77862097389443774</v>
      </c>
      <c r="H105" s="63">
        <f t="shared" si="12"/>
        <v>2.5378125160764138</v>
      </c>
      <c r="I105" s="63">
        <v>2.565573902028202</v>
      </c>
      <c r="J105" s="9">
        <f t="shared" si="13"/>
        <v>102.56557390202821</v>
      </c>
      <c r="K105" s="11">
        <f>分析係数表!G108</f>
        <v>0.27991168499347358</v>
      </c>
      <c r="L105" s="58">
        <f t="shared" si="10"/>
        <v>28.709302613239352</v>
      </c>
      <c r="M105" s="15"/>
      <c r="N105" s="15"/>
      <c r="O105" s="122">
        <f>分析係数表!H108</f>
        <v>7.0149430961461909E-2</v>
      </c>
      <c r="P105" s="10">
        <f t="shared" si="19"/>
        <v>143.85659778504444</v>
      </c>
      <c r="Q105" s="11">
        <f>分析係数表!C108</f>
        <v>0.77862097389443774</v>
      </c>
      <c r="R105" s="10">
        <f t="shared" si="14"/>
        <v>112.00976426853173</v>
      </c>
      <c r="S105" s="10">
        <v>113.07006927581081</v>
      </c>
      <c r="T105" s="67">
        <f t="shared" si="15"/>
        <v>215.63564317783903</v>
      </c>
      <c r="U105" s="11">
        <f>分析係数表!F108</f>
        <v>0.3914040713773449</v>
      </c>
      <c r="V105" s="76">
        <f t="shared" si="16"/>
        <v>84.400668673878585</v>
      </c>
      <c r="W105" s="11">
        <f>分析係数表!D108</f>
        <v>0.1658430358406017</v>
      </c>
      <c r="X105" s="83">
        <f t="shared" si="17"/>
        <v>36</v>
      </c>
      <c r="Y105" s="11">
        <f>分析係数表!E108</f>
        <v>0.14603342116913648</v>
      </c>
      <c r="Z105" s="79">
        <f t="shared" si="18"/>
        <v>31</v>
      </c>
    </row>
    <row r="106" spans="1:26" ht="14.25" customHeight="1">
      <c r="A106" s="30">
        <v>102</v>
      </c>
      <c r="B106" s="32">
        <v>37</v>
      </c>
      <c r="C106" s="32" t="s">
        <v>430</v>
      </c>
      <c r="D106" s="57">
        <f>最終需要額!D107</f>
        <v>100</v>
      </c>
      <c r="E106" s="73"/>
      <c r="F106" s="61">
        <f>投入分析表!DE106</f>
        <v>7.8836326499297824</v>
      </c>
      <c r="G106" s="129">
        <f>分析係数表!C109</f>
        <v>0.73318315609779705</v>
      </c>
      <c r="H106" s="63">
        <f t="shared" si="12"/>
        <v>5.7801466677911568</v>
      </c>
      <c r="I106" s="63">
        <v>6.1966035676445976</v>
      </c>
      <c r="J106" s="9">
        <f t="shared" si="13"/>
        <v>106.1966035676446</v>
      </c>
      <c r="K106" s="11">
        <f>分析係数表!G109</f>
        <v>0.27132002320546744</v>
      </c>
      <c r="L106" s="58">
        <f t="shared" si="10"/>
        <v>28.813264944315161</v>
      </c>
      <c r="M106" s="15"/>
      <c r="N106" s="15"/>
      <c r="O106" s="122">
        <f>分析係数表!H109</f>
        <v>1.5374757377262207E-2</v>
      </c>
      <c r="P106" s="10">
        <f t="shared" si="19"/>
        <v>31.529269129474937</v>
      </c>
      <c r="Q106" s="11">
        <f>分析係数表!C109</f>
        <v>0.73318315609779705</v>
      </c>
      <c r="R106" s="10">
        <f t="shared" si="14"/>
        <v>23.116729049805276</v>
      </c>
      <c r="S106" s="10">
        <v>24.662321826108617</v>
      </c>
      <c r="T106" s="67">
        <f t="shared" si="15"/>
        <v>130.85892539375322</v>
      </c>
      <c r="U106" s="11">
        <f>分析係数表!F109</f>
        <v>0.6472297294110434</v>
      </c>
      <c r="V106" s="76">
        <f t="shared" si="16"/>
        <v>84.695786873618815</v>
      </c>
      <c r="W106" s="11">
        <f>分析係数表!D109</f>
        <v>0.14129865719581736</v>
      </c>
      <c r="X106" s="83">
        <f t="shared" si="17"/>
        <v>18</v>
      </c>
      <c r="Y106" s="11">
        <f>分析係数表!E109</f>
        <v>9.192572363797584E-2</v>
      </c>
      <c r="Z106" s="79">
        <f t="shared" si="18"/>
        <v>12</v>
      </c>
    </row>
    <row r="107" spans="1:26" ht="14.25" customHeight="1">
      <c r="A107" s="30">
        <v>103</v>
      </c>
      <c r="B107" s="32">
        <v>37</v>
      </c>
      <c r="C107" s="32" t="s">
        <v>41</v>
      </c>
      <c r="D107" s="57">
        <f>最終需要額!D108</f>
        <v>100</v>
      </c>
      <c r="E107" s="73"/>
      <c r="F107" s="61">
        <f>投入分析表!DE107</f>
        <v>11.061526155871945</v>
      </c>
      <c r="G107" s="129">
        <f>分析係数表!C110</f>
        <v>0.42819696503839433</v>
      </c>
      <c r="H107" s="63">
        <f t="shared" si="12"/>
        <v>4.7365119286371842</v>
      </c>
      <c r="I107" s="63">
        <v>5.8970262709608674</v>
      </c>
      <c r="J107" s="9">
        <f t="shared" si="13"/>
        <v>105.89702627096086</v>
      </c>
      <c r="K107" s="11">
        <f>分析係数表!G110</f>
        <v>0.24597186003391075</v>
      </c>
      <c r="L107" s="58">
        <f t="shared" si="10"/>
        <v>26.047688523928155</v>
      </c>
      <c r="M107" s="15"/>
      <c r="N107" s="15"/>
      <c r="O107" s="122">
        <f>分析係数表!H110</f>
        <v>3.8879383545940178E-2</v>
      </c>
      <c r="P107" s="10">
        <f t="shared" si="19"/>
        <v>79.730594592726732</v>
      </c>
      <c r="Q107" s="11">
        <f>分析係数表!C110</f>
        <v>0.42819696503839433</v>
      </c>
      <c r="R107" s="10">
        <f t="shared" si="14"/>
        <v>34.140398625312201</v>
      </c>
      <c r="S107" s="10">
        <v>34.779354695483477</v>
      </c>
      <c r="T107" s="67">
        <f t="shared" si="15"/>
        <v>140.67638096644436</v>
      </c>
      <c r="U107" s="11">
        <f>分析係数表!F110</f>
        <v>0.67955836712839479</v>
      </c>
      <c r="V107" s="76">
        <f t="shared" si="16"/>
        <v>95.597811743088926</v>
      </c>
      <c r="W107" s="11">
        <f>分析係数表!D110</f>
        <v>7.6973416755079169E-2</v>
      </c>
      <c r="X107" s="83">
        <f t="shared" si="17"/>
        <v>11</v>
      </c>
      <c r="Y107" s="11">
        <f>分析係数表!E110</f>
        <v>7.0273070706870389E-2</v>
      </c>
      <c r="Z107" s="79">
        <f t="shared" si="18"/>
        <v>10</v>
      </c>
    </row>
    <row r="108" spans="1:26" ht="14.25" customHeight="1">
      <c r="A108" s="30">
        <v>104</v>
      </c>
      <c r="B108" s="32">
        <v>37</v>
      </c>
      <c r="C108" s="32" t="s">
        <v>42</v>
      </c>
      <c r="D108" s="57">
        <f>最終需要額!D109</f>
        <v>100</v>
      </c>
      <c r="E108" s="73"/>
      <c r="F108" s="61">
        <f>投入分析表!DE108</f>
        <v>4.9039954832016459</v>
      </c>
      <c r="G108" s="129">
        <f>分析係数表!C111</f>
        <v>0.85968810777195503</v>
      </c>
      <c r="H108" s="63">
        <f t="shared" si="12"/>
        <v>4.2159065974758372</v>
      </c>
      <c r="I108" s="63">
        <v>5.3620877575280845</v>
      </c>
      <c r="J108" s="9">
        <f t="shared" si="13"/>
        <v>105.36208775752809</v>
      </c>
      <c r="K108" s="11">
        <f>分析係数表!G111</f>
        <v>0.30168166292180115</v>
      </c>
      <c r="L108" s="58">
        <f t="shared" si="10"/>
        <v>31.785809843603822</v>
      </c>
      <c r="M108" s="15"/>
      <c r="N108" s="15"/>
      <c r="O108" s="122">
        <f>分析係数表!H111</f>
        <v>1.9157228329954808E-2</v>
      </c>
      <c r="P108" s="10">
        <f t="shared" si="19"/>
        <v>39.286044844078305</v>
      </c>
      <c r="Q108" s="11">
        <f>分析係数表!C111</f>
        <v>0.85968810777195503</v>
      </c>
      <c r="R108" s="10">
        <f t="shared" si="14"/>
        <v>33.773745553849849</v>
      </c>
      <c r="S108" s="10">
        <v>34.792079789087488</v>
      </c>
      <c r="T108" s="67">
        <f t="shared" si="15"/>
        <v>140.15416754661558</v>
      </c>
      <c r="U108" s="11">
        <f>分析係数表!F111</f>
        <v>0.69905387568389976</v>
      </c>
      <c r="V108" s="76">
        <f t="shared" si="16"/>
        <v>97.975314016712261</v>
      </c>
      <c r="W108" s="11">
        <f>分析係数表!D111</f>
        <v>0.19222747287071648</v>
      </c>
      <c r="X108" s="83">
        <f t="shared" si="17"/>
        <v>27</v>
      </c>
      <c r="Y108" s="11">
        <f>分析係数表!E111</f>
        <v>0.12983431908940993</v>
      </c>
      <c r="Z108" s="79">
        <f t="shared" si="18"/>
        <v>18</v>
      </c>
    </row>
    <row r="109" spans="1:26" ht="14.25" customHeight="1">
      <c r="A109" s="30">
        <v>105</v>
      </c>
      <c r="B109" s="32">
        <v>38</v>
      </c>
      <c r="C109" s="32" t="s">
        <v>43</v>
      </c>
      <c r="D109" s="57">
        <f>最終需要額!D110</f>
        <v>100</v>
      </c>
      <c r="E109" s="73"/>
      <c r="F109" s="61">
        <f>投入分析表!DE109</f>
        <v>13.947063718015816</v>
      </c>
      <c r="G109" s="129">
        <f>分析係数表!C112</f>
        <v>1</v>
      </c>
      <c r="H109" s="63">
        <f t="shared" si="12"/>
        <v>13.947063718015816</v>
      </c>
      <c r="I109" s="63">
        <v>17.812710849519359</v>
      </c>
      <c r="J109" s="9">
        <f t="shared" si="13"/>
        <v>117.81271084951936</v>
      </c>
      <c r="K109" s="11">
        <f>分析係数表!G112</f>
        <v>0</v>
      </c>
      <c r="L109" s="58">
        <f t="shared" si="10"/>
        <v>0</v>
      </c>
      <c r="M109" s="15"/>
      <c r="N109" s="15"/>
      <c r="O109" s="122">
        <f>分析係数表!H112</f>
        <v>0</v>
      </c>
      <c r="P109" s="10">
        <f t="shared" si="19"/>
        <v>0</v>
      </c>
      <c r="Q109" s="11">
        <f>分析係数表!C112</f>
        <v>1</v>
      </c>
      <c r="R109" s="10">
        <f t="shared" si="14"/>
        <v>0</v>
      </c>
      <c r="S109" s="10">
        <v>2.4068524720717885</v>
      </c>
      <c r="T109" s="67">
        <f t="shared" si="15"/>
        <v>120.21956332159115</v>
      </c>
      <c r="U109" s="11">
        <f>分析係数表!F112</f>
        <v>0</v>
      </c>
      <c r="V109" s="76">
        <f t="shared" si="16"/>
        <v>0</v>
      </c>
      <c r="W109" s="11">
        <f>分析係数表!D112</f>
        <v>0</v>
      </c>
      <c r="X109" s="83">
        <f t="shared" si="17"/>
        <v>0</v>
      </c>
      <c r="Y109" s="11">
        <f>分析係数表!E112</f>
        <v>0</v>
      </c>
      <c r="Z109" s="79">
        <f t="shared" si="18"/>
        <v>0</v>
      </c>
    </row>
    <row r="110" spans="1:26" ht="14.25" customHeight="1">
      <c r="A110" s="30">
        <v>106</v>
      </c>
      <c r="B110" s="32">
        <v>39</v>
      </c>
      <c r="C110" s="32" t="s">
        <v>44</v>
      </c>
      <c r="D110" s="57">
        <f>最終需要額!D111</f>
        <v>100</v>
      </c>
      <c r="E110" s="73"/>
      <c r="F110" s="61">
        <f>投入分析表!DE110</f>
        <v>48.554698955854221</v>
      </c>
      <c r="G110" s="129">
        <f>分析係数表!C113</f>
        <v>0.99300149364803736</v>
      </c>
      <c r="H110" s="63">
        <f t="shared" si="12"/>
        <v>48.214888586794039</v>
      </c>
      <c r="I110" s="63">
        <v>62.949343628782316</v>
      </c>
      <c r="J110" s="9">
        <f t="shared" si="13"/>
        <v>162.94934362878232</v>
      </c>
      <c r="K110" s="11">
        <f>分析係数表!G113</f>
        <v>1.2662527198429125E-2</v>
      </c>
      <c r="L110" s="58">
        <f t="shared" si="10"/>
        <v>2.0633504956656297</v>
      </c>
      <c r="M110" s="15"/>
      <c r="N110" s="15"/>
      <c r="O110" s="122">
        <f>分析係数表!H113</f>
        <v>3.642815848522589E-5</v>
      </c>
      <c r="P110" s="10">
        <f t="shared" si="19"/>
        <v>7.4703826836997972E-2</v>
      </c>
      <c r="Q110" s="11">
        <f>分析係数表!C113</f>
        <v>0.99300149364803736</v>
      </c>
      <c r="R110" s="10">
        <f t="shared" si="14"/>
        <v>7.4181011630363322E-2</v>
      </c>
      <c r="S110" s="10">
        <v>6.4649367612524085</v>
      </c>
      <c r="T110" s="67">
        <f t="shared" si="15"/>
        <v>169.41428039003472</v>
      </c>
      <c r="U110" s="11">
        <f>分析係数表!F113</f>
        <v>0.42786180544499286</v>
      </c>
      <c r="V110" s="76">
        <f t="shared" si="16"/>
        <v>72.48589987584451</v>
      </c>
      <c r="W110" s="11">
        <f>分析係数表!D113</f>
        <v>2.303242583452741E-3</v>
      </c>
      <c r="X110" s="83">
        <f t="shared" si="17"/>
        <v>0</v>
      </c>
      <c r="Y110" s="11">
        <f>分析係数表!E113</f>
        <v>2.2926285623308391E-3</v>
      </c>
      <c r="Z110" s="79">
        <f t="shared" si="18"/>
        <v>0</v>
      </c>
    </row>
    <row r="111" spans="1:26" ht="14.25" customHeight="1">
      <c r="C111" s="78" t="s">
        <v>45</v>
      </c>
      <c r="D111" s="59">
        <f>SUM(D5:D110)</f>
        <v>10600</v>
      </c>
      <c r="E111" s="75"/>
      <c r="F111" s="62">
        <f>SUM(F5:F110)</f>
        <v>5603.1808371776779</v>
      </c>
      <c r="G111" s="130">
        <f>分析係数表!C114</f>
        <v>0.58532523599566522</v>
      </c>
      <c r="H111" s="64">
        <f>SUM(H5:H110)</f>
        <v>2215.4595707372059</v>
      </c>
      <c r="I111" s="95">
        <f>SUM(I5:I110)</f>
        <v>2853.9477503789735</v>
      </c>
      <c r="J111" s="95">
        <f>SUM(J5:J110)</f>
        <v>13453.947750378979</v>
      </c>
      <c r="K111" s="19">
        <f>分析係数表!G114</f>
        <v>0.25475569279079324</v>
      </c>
      <c r="L111" s="60">
        <f>SUM(L5:L110)</f>
        <v>3006.9157361118059</v>
      </c>
      <c r="M111" s="16">
        <f>最終需要額!I30</f>
        <v>0.68200000000000005</v>
      </c>
      <c r="N111" s="17">
        <f>L111*M111</f>
        <v>2050.716532028252</v>
      </c>
      <c r="O111" s="123">
        <f>分析係数表!H114</f>
        <v>1</v>
      </c>
      <c r="P111" s="18">
        <f t="shared" si="19"/>
        <v>2050.716532028252</v>
      </c>
      <c r="Q111" s="19">
        <f>分析係数表!C114</f>
        <v>0.58532523599566522</v>
      </c>
      <c r="R111" s="18">
        <f>SUM(R5:R110)</f>
        <v>1347.7088079580296</v>
      </c>
      <c r="S111" s="17">
        <f>SUM(S5:S110)</f>
        <v>1635.4531812408788</v>
      </c>
      <c r="T111" s="72">
        <f>SUM(T5:T110)</f>
        <v>15089.400931619855</v>
      </c>
      <c r="U111" s="19">
        <f>分析係数表!F114</f>
        <v>0.5063294671067512</v>
      </c>
      <c r="V111" s="77">
        <f>SUM(V5:V110)</f>
        <v>7007.4035721363962</v>
      </c>
      <c r="W111" s="19">
        <f>分析係数表!D114</f>
        <v>6.4581730562403572E-2</v>
      </c>
      <c r="X111" s="233">
        <f>SUM(X5:X110)</f>
        <v>927</v>
      </c>
      <c r="Y111" s="19">
        <f>分析係数表!E114</f>
        <v>5.7136770824146227E-2</v>
      </c>
      <c r="Z111" s="80">
        <f>SUM(Z5:Z110)</f>
        <v>767</v>
      </c>
    </row>
    <row r="112" spans="1:26" ht="14.25" customHeight="1">
      <c r="C112" s="74" t="s">
        <v>170</v>
      </c>
      <c r="D112" s="22" t="s">
        <v>171</v>
      </c>
      <c r="E112" s="22" t="s">
        <v>415</v>
      </c>
      <c r="F112" s="22" t="s">
        <v>414</v>
      </c>
      <c r="G112" s="131" t="s">
        <v>172</v>
      </c>
      <c r="H112" s="22"/>
      <c r="I112" s="22" t="s">
        <v>173</v>
      </c>
      <c r="J112" s="22"/>
      <c r="K112" s="22" t="s">
        <v>172</v>
      </c>
      <c r="L112" s="22"/>
      <c r="M112" s="22" t="s">
        <v>171</v>
      </c>
      <c r="N112" s="22"/>
      <c r="O112" s="124" t="s">
        <v>172</v>
      </c>
      <c r="P112" s="22"/>
      <c r="Q112" s="22" t="s">
        <v>172</v>
      </c>
      <c r="R112" s="22"/>
      <c r="S112" s="22" t="s">
        <v>173</v>
      </c>
      <c r="T112" s="81" t="s">
        <v>65</v>
      </c>
      <c r="U112" s="81" t="s">
        <v>172</v>
      </c>
      <c r="V112" s="81"/>
      <c r="W112" s="81" t="s">
        <v>172</v>
      </c>
      <c r="X112" s="22"/>
      <c r="Y112" s="81" t="s">
        <v>172</v>
      </c>
      <c r="Z112" s="82"/>
    </row>
    <row r="113" ht="14.25" customHeight="1"/>
  </sheetData>
  <phoneticPr fontId="3"/>
  <pageMargins left="0.78740157480314965" right="0.78740157480314965" top="0.59055118110236227" bottom="0.31496062992125984" header="0.51181102362204722" footer="0.51181102362204722"/>
  <pageSetup paperSize="9" scale="60" firstPageNumber="97" orientation="portrait" useFirstPageNumber="1" r:id="rId1"/>
  <headerFooter alignWithMargins="0">
    <oddFooter>&amp;C&amp;"Fj丸ゴシック体-L,標準"&amp;18-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workbookViewId="0">
      <pane xSplit="2" ySplit="7" topLeftCell="C8" activePane="bottomRight" state="frozen"/>
      <selection activeCell="F63" sqref="F63"/>
      <selection pane="topRight" activeCell="F63" sqref="F63"/>
      <selection pane="bottomLeft" activeCell="F63" sqref="F63"/>
      <selection pane="bottomRight" activeCell="B7" sqref="B7"/>
    </sheetView>
  </sheetViews>
  <sheetFormatPr defaultRowHeight="12"/>
  <cols>
    <col min="1" max="1" width="3.625" style="189" customWidth="1"/>
    <col min="2" max="2" width="20.625" style="1" customWidth="1"/>
    <col min="3" max="3" width="9.375" style="1" bestFit="1" customWidth="1"/>
    <col min="4" max="7" width="9.125" style="1" bestFit="1" customWidth="1"/>
    <col min="8" max="8" width="9.375" style="1" bestFit="1" customWidth="1"/>
    <col min="9" max="10" width="9" style="1"/>
    <col min="11" max="11" width="3.625" style="189" customWidth="1"/>
    <col min="12" max="12" width="20.625" style="1" customWidth="1"/>
    <col min="13" max="13" width="10.625" style="1" bestFit="1" customWidth="1"/>
    <col min="14" max="14" width="9.25" style="1" bestFit="1" customWidth="1"/>
    <col min="15" max="15" width="9.125" style="1" bestFit="1" customWidth="1"/>
    <col min="16" max="16" width="9.375" style="1" bestFit="1" customWidth="1"/>
    <col min="17" max="17" width="4" style="1" customWidth="1"/>
    <col min="18" max="18" width="3.625" style="1" customWidth="1"/>
    <col min="19" max="19" width="20.5" style="1" customWidth="1"/>
    <col min="20" max="21" width="8.375" style="1" bestFit="1" customWidth="1"/>
    <col min="22" max="22" width="9.25" style="1" bestFit="1" customWidth="1"/>
    <col min="23" max="24" width="9.125" style="1" bestFit="1" customWidth="1"/>
    <col min="25" max="25" width="4" style="1" customWidth="1"/>
    <col min="26" max="26" width="3.625" style="1" customWidth="1"/>
    <col min="27" max="27" width="20.5" style="1" customWidth="1"/>
    <col min="28" max="33" width="9.125" style="1" bestFit="1" customWidth="1"/>
    <col min="34" max="34" width="9.25" style="1" bestFit="1" customWidth="1"/>
    <col min="35" max="35" width="10.5" style="1" customWidth="1"/>
    <col min="36" max="36" width="9.125" style="1" bestFit="1" customWidth="1"/>
    <col min="37" max="37" width="4" style="1" customWidth="1"/>
    <col min="38" max="38" width="3.625" style="1" customWidth="1"/>
    <col min="39" max="39" width="20.5" style="1" customWidth="1"/>
    <col min="40" max="40" width="9.25" style="1" bestFit="1" customWidth="1"/>
    <col min="41" max="41" width="9.375" style="1" bestFit="1" customWidth="1"/>
    <col min="42" max="16384" width="9" style="1"/>
  </cols>
  <sheetData>
    <row r="1" spans="1:41" s="14" customFormat="1">
      <c r="A1" s="155" t="s">
        <v>604</v>
      </c>
      <c r="K1" s="155" t="s">
        <v>604</v>
      </c>
    </row>
    <row r="2" spans="1:41" s="14" customFormat="1">
      <c r="A2" s="155" t="s">
        <v>386</v>
      </c>
      <c r="K2" s="155" t="s">
        <v>404</v>
      </c>
      <c r="R2" s="14" t="s">
        <v>463</v>
      </c>
      <c r="Z2" s="14" t="s">
        <v>405</v>
      </c>
      <c r="AL2" s="14" t="s">
        <v>406</v>
      </c>
    </row>
    <row r="3" spans="1:41" s="14" customFormat="1">
      <c r="A3" s="155"/>
      <c r="K3" s="155" t="s">
        <v>390</v>
      </c>
      <c r="R3" s="14" t="s">
        <v>391</v>
      </c>
      <c r="Z3" s="14" t="s">
        <v>387</v>
      </c>
      <c r="AL3" s="14" t="s">
        <v>387</v>
      </c>
    </row>
    <row r="4" spans="1:41" s="14" customFormat="1">
      <c r="A4" s="155"/>
      <c r="K4" s="155"/>
      <c r="N4" s="301" t="s">
        <v>538</v>
      </c>
      <c r="Z4" s="14" t="s">
        <v>392</v>
      </c>
    </row>
    <row r="5" spans="1:41">
      <c r="A5" s="156"/>
      <c r="B5" s="157"/>
      <c r="C5" s="31"/>
      <c r="D5" s="31"/>
      <c r="E5" s="31"/>
      <c r="F5" s="31"/>
      <c r="G5" s="31"/>
      <c r="H5" s="28"/>
      <c r="K5" s="156"/>
      <c r="L5" s="157"/>
      <c r="M5" s="158" t="s">
        <v>63</v>
      </c>
      <c r="N5" s="159" t="s">
        <v>63</v>
      </c>
      <c r="O5" s="49"/>
      <c r="P5" s="28"/>
      <c r="R5" s="160"/>
      <c r="S5" s="161"/>
      <c r="T5" s="360" t="s">
        <v>393</v>
      </c>
      <c r="U5" s="361"/>
      <c r="V5" s="159" t="s">
        <v>63</v>
      </c>
      <c r="W5" s="362" t="s">
        <v>64</v>
      </c>
      <c r="X5" s="363"/>
      <c r="Z5" s="160"/>
      <c r="AA5" s="161"/>
      <c r="AB5" s="27"/>
      <c r="AC5" s="31"/>
      <c r="AD5" s="31"/>
      <c r="AE5" s="31"/>
      <c r="AF5" s="31"/>
      <c r="AG5" s="31"/>
      <c r="AH5" s="49"/>
      <c r="AI5" s="31"/>
      <c r="AJ5" s="49"/>
      <c r="AL5" s="160"/>
      <c r="AM5" s="161"/>
      <c r="AN5" s="49"/>
      <c r="AO5" s="28"/>
    </row>
    <row r="6" spans="1:41" ht="36">
      <c r="A6" s="162" t="s">
        <v>193</v>
      </c>
      <c r="B6" s="163" t="s">
        <v>603</v>
      </c>
      <c r="C6" s="164" t="s">
        <v>56</v>
      </c>
      <c r="D6" s="164" t="s">
        <v>460</v>
      </c>
      <c r="E6" s="164" t="s">
        <v>462</v>
      </c>
      <c r="F6" s="164" t="s">
        <v>388</v>
      </c>
      <c r="G6" s="164" t="s">
        <v>389</v>
      </c>
      <c r="H6" s="165" t="s">
        <v>66</v>
      </c>
      <c r="I6" s="166"/>
      <c r="K6" s="162" t="s">
        <v>193</v>
      </c>
      <c r="L6" s="163" t="s">
        <v>603</v>
      </c>
      <c r="M6" s="167" t="s">
        <v>57</v>
      </c>
      <c r="N6" s="164" t="s">
        <v>53</v>
      </c>
      <c r="O6" s="167" t="s">
        <v>58</v>
      </c>
      <c r="P6" s="165" t="s">
        <v>56</v>
      </c>
      <c r="R6" s="168" t="s">
        <v>193</v>
      </c>
      <c r="S6" s="169" t="s">
        <v>603</v>
      </c>
      <c r="T6" s="170" t="s">
        <v>55</v>
      </c>
      <c r="U6" s="170" t="s">
        <v>69</v>
      </c>
      <c r="V6" s="164" t="s">
        <v>54</v>
      </c>
      <c r="W6" s="170" t="s">
        <v>460</v>
      </c>
      <c r="X6" s="170" t="s">
        <v>461</v>
      </c>
      <c r="Z6" s="168" t="s">
        <v>193</v>
      </c>
      <c r="AA6" s="163" t="s">
        <v>603</v>
      </c>
      <c r="AB6" s="171" t="s">
        <v>49</v>
      </c>
      <c r="AC6" s="164" t="s">
        <v>50</v>
      </c>
      <c r="AD6" s="164" t="s">
        <v>51</v>
      </c>
      <c r="AE6" s="164" t="s">
        <v>356</v>
      </c>
      <c r="AF6" s="164" t="s">
        <v>357</v>
      </c>
      <c r="AG6" s="164" t="s">
        <v>358</v>
      </c>
      <c r="AH6" s="167" t="s">
        <v>54</v>
      </c>
      <c r="AI6" s="164" t="s">
        <v>394</v>
      </c>
      <c r="AJ6" s="167" t="s">
        <v>68</v>
      </c>
      <c r="AL6" s="168" t="s">
        <v>193</v>
      </c>
      <c r="AM6" s="163" t="s">
        <v>603</v>
      </c>
      <c r="AN6" s="167" t="s">
        <v>337</v>
      </c>
      <c r="AO6" s="165" t="s">
        <v>395</v>
      </c>
    </row>
    <row r="7" spans="1:41">
      <c r="A7" s="172"/>
      <c r="B7" s="33"/>
      <c r="C7" s="34"/>
      <c r="D7" s="34"/>
      <c r="E7" s="34"/>
      <c r="F7" s="34"/>
      <c r="G7" s="34"/>
      <c r="H7" s="33"/>
      <c r="K7" s="172"/>
      <c r="L7" s="33"/>
      <c r="M7" s="173" t="s">
        <v>59</v>
      </c>
      <c r="N7" s="174" t="s">
        <v>60</v>
      </c>
      <c r="O7" s="173" t="s">
        <v>61</v>
      </c>
      <c r="P7" s="175" t="s">
        <v>62</v>
      </c>
      <c r="R7" s="24"/>
      <c r="S7" s="34"/>
      <c r="T7" s="173" t="s">
        <v>59</v>
      </c>
      <c r="U7" s="173" t="s">
        <v>396</v>
      </c>
      <c r="V7" s="174" t="s">
        <v>397</v>
      </c>
      <c r="W7" s="173" t="s">
        <v>398</v>
      </c>
      <c r="X7" s="173" t="s">
        <v>399</v>
      </c>
      <c r="Z7" s="24"/>
      <c r="AA7" s="34"/>
      <c r="AB7" s="176" t="s">
        <v>400</v>
      </c>
      <c r="AC7" s="177" t="s">
        <v>401</v>
      </c>
      <c r="AD7" s="177" t="s">
        <v>402</v>
      </c>
      <c r="AE7" s="177" t="s">
        <v>407</v>
      </c>
      <c r="AF7" s="177" t="s">
        <v>367</v>
      </c>
      <c r="AG7" s="177" t="s">
        <v>408</v>
      </c>
      <c r="AH7" s="173" t="s">
        <v>409</v>
      </c>
      <c r="AI7" s="177" t="s">
        <v>416</v>
      </c>
      <c r="AJ7" s="178" t="s">
        <v>417</v>
      </c>
      <c r="AL7" s="24"/>
      <c r="AM7" s="34"/>
      <c r="AN7" s="173" t="s">
        <v>400</v>
      </c>
      <c r="AO7" s="175" t="s">
        <v>403</v>
      </c>
    </row>
    <row r="8" spans="1:41">
      <c r="A8" s="179" t="s">
        <v>194</v>
      </c>
      <c r="B8" s="30" t="s">
        <v>4</v>
      </c>
      <c r="C8" s="331">
        <f>P8</f>
        <v>0.11044238021770802</v>
      </c>
      <c r="D8" s="332">
        <f>W8</f>
        <v>0.45695252299279143</v>
      </c>
      <c r="E8" s="332">
        <f>X8</f>
        <v>4.8809346259010691E-2</v>
      </c>
      <c r="F8" s="332">
        <f>AI8</f>
        <v>0.5459507829977629</v>
      </c>
      <c r="G8" s="332">
        <f>AJ8</f>
        <v>7.6500124285359183E-2</v>
      </c>
      <c r="H8" s="333">
        <f>AO8</f>
        <v>8.7474049086072262E-3</v>
      </c>
      <c r="K8" s="179" t="s">
        <v>194</v>
      </c>
      <c r="L8" s="50" t="s">
        <v>4</v>
      </c>
      <c r="M8" s="148">
        <f>取引基本表!DN5</f>
        <v>373344</v>
      </c>
      <c r="N8" s="147">
        <f>ABS(取引基本表!DY5)</f>
        <v>332111</v>
      </c>
      <c r="O8" s="297">
        <f>N8/M8</f>
        <v>0.88955761978229198</v>
      </c>
      <c r="P8" s="298">
        <f>1-O8</f>
        <v>0.11044238021770802</v>
      </c>
      <c r="R8" s="179" t="s">
        <v>194</v>
      </c>
      <c r="S8" s="49" t="s">
        <v>4</v>
      </c>
      <c r="T8" s="182">
        <f>雇用表!C7</f>
        <v>45958</v>
      </c>
      <c r="U8" s="148">
        <f>雇用表!F7</f>
        <v>4909</v>
      </c>
      <c r="V8" s="183">
        <f>取引基本表!EA5</f>
        <v>100575</v>
      </c>
      <c r="W8" s="181">
        <f>IF(V8=0,0,T8/V8)</f>
        <v>0.45695252299279143</v>
      </c>
      <c r="X8" s="181">
        <f>IF(V8=0,0,U8/V8)</f>
        <v>4.8809346259010691E-2</v>
      </c>
      <c r="Z8" s="179" t="s">
        <v>194</v>
      </c>
      <c r="AA8" s="27" t="s">
        <v>4</v>
      </c>
      <c r="AB8" s="144">
        <f t="array" ref="AB8:AG114">TRANSPOSE(取引基本表!C113:DE118)</f>
        <v>7694</v>
      </c>
      <c r="AC8" s="145">
        <v>31961</v>
      </c>
      <c r="AD8" s="145">
        <v>22031</v>
      </c>
      <c r="AE8" s="145">
        <v>0</v>
      </c>
      <c r="AF8" s="145">
        <v>5660</v>
      </c>
      <c r="AG8" s="145">
        <v>-12437</v>
      </c>
      <c r="AH8" s="148">
        <f>取引基本表!EA5</f>
        <v>100575</v>
      </c>
      <c r="AI8" s="180">
        <f>IF(AH8=0,0,SUM(AB8:AG8)/AH8)</f>
        <v>0.5459507829977629</v>
      </c>
      <c r="AJ8" s="184">
        <f>IF(AH8=0,0,AB8/AH8)</f>
        <v>7.6500124285359183E-2</v>
      </c>
      <c r="AL8" s="179" t="s">
        <v>194</v>
      </c>
      <c r="AM8" s="49" t="s">
        <v>4</v>
      </c>
      <c r="AN8" s="148">
        <f>取引基本表!DG5</f>
        <v>105416</v>
      </c>
      <c r="AO8" s="303">
        <f t="shared" ref="AO8:AO39" si="0">AN8/$AN$114</f>
        <v>8.7474049086072262E-3</v>
      </c>
    </row>
    <row r="9" spans="1:41">
      <c r="A9" s="179" t="s">
        <v>195</v>
      </c>
      <c r="B9" s="30" t="s">
        <v>320</v>
      </c>
      <c r="C9" s="334">
        <f t="shared" ref="C9:C72" si="1">P9</f>
        <v>0.16205044231882904</v>
      </c>
      <c r="D9" s="335">
        <f t="shared" ref="D9:D72" si="2">W9</f>
        <v>4.8655961603504647E-2</v>
      </c>
      <c r="E9" s="335">
        <f t="shared" ref="E9:E72" si="3">X9</f>
        <v>1.9391518626487785E-2</v>
      </c>
      <c r="F9" s="335">
        <f t="shared" ref="F9:F72" si="4">AI9</f>
        <v>0.22032888273285123</v>
      </c>
      <c r="G9" s="335">
        <f t="shared" ref="G9:G72" si="5">AJ9</f>
        <v>6.3312341960733792E-2</v>
      </c>
      <c r="H9" s="336">
        <f t="shared" ref="H9:H72" si="6">AO9</f>
        <v>8.0706211714648521E-4</v>
      </c>
      <c r="K9" s="179" t="s">
        <v>195</v>
      </c>
      <c r="L9" s="50" t="s">
        <v>320</v>
      </c>
      <c r="M9" s="148">
        <f>取引基本表!DN6</f>
        <v>150231</v>
      </c>
      <c r="N9" s="147">
        <f>ABS(取引基本表!DY6)</f>
        <v>125886</v>
      </c>
      <c r="O9" s="297">
        <f t="shared" ref="O9:O72" si="7">N9/M9</f>
        <v>0.83794955768117096</v>
      </c>
      <c r="P9" s="298">
        <f t="shared" ref="P9:P72" si="8">1-O9</f>
        <v>0.16205044231882904</v>
      </c>
      <c r="R9" s="179" t="s">
        <v>195</v>
      </c>
      <c r="S9" s="50" t="s">
        <v>320</v>
      </c>
      <c r="T9" s="182">
        <f>雇用表!C8</f>
        <v>3021</v>
      </c>
      <c r="U9" s="148">
        <f>雇用表!F8</f>
        <v>1204</v>
      </c>
      <c r="V9" s="183">
        <f>取引基本表!EA6</f>
        <v>62089</v>
      </c>
      <c r="W9" s="181">
        <f t="shared" ref="W9:W77" si="9">IF(V9=0,0,T9/V9)</f>
        <v>4.8655961603504647E-2</v>
      </c>
      <c r="X9" s="181">
        <f t="shared" ref="X9:X77" si="10">IF(V9=0,0,U9/V9)</f>
        <v>1.9391518626487785E-2</v>
      </c>
      <c r="Z9" s="179" t="s">
        <v>195</v>
      </c>
      <c r="AA9" s="30" t="s">
        <v>320</v>
      </c>
      <c r="AB9" s="146">
        <v>3931</v>
      </c>
      <c r="AC9" s="147">
        <v>2975</v>
      </c>
      <c r="AD9" s="147">
        <v>6568</v>
      </c>
      <c r="AE9" s="147">
        <v>0</v>
      </c>
      <c r="AF9" s="147">
        <v>1040</v>
      </c>
      <c r="AG9" s="147">
        <v>-834</v>
      </c>
      <c r="AH9" s="148">
        <f>取引基本表!EA6</f>
        <v>62089</v>
      </c>
      <c r="AI9" s="185">
        <f t="shared" ref="AI9:AI77" si="11">IF(AH9=0,0,SUM(AB9:AG9)/AH9)</f>
        <v>0.22032888273285123</v>
      </c>
      <c r="AJ9" s="181">
        <f t="shared" ref="AJ9:AJ77" si="12">IF(AH9=0,0,AB9/AH9)</f>
        <v>6.3312341960733792E-2</v>
      </c>
      <c r="AL9" s="179" t="s">
        <v>195</v>
      </c>
      <c r="AM9" s="50" t="s">
        <v>320</v>
      </c>
      <c r="AN9" s="148">
        <f>取引基本表!DG6</f>
        <v>9726</v>
      </c>
      <c r="AO9" s="303">
        <f t="shared" si="0"/>
        <v>8.0706211714648521E-4</v>
      </c>
    </row>
    <row r="10" spans="1:41">
      <c r="A10" s="179" t="s">
        <v>196</v>
      </c>
      <c r="B10" s="30" t="s">
        <v>5</v>
      </c>
      <c r="C10" s="334">
        <f t="shared" si="1"/>
        <v>1</v>
      </c>
      <c r="D10" s="335">
        <f t="shared" si="2"/>
        <v>0.11502255692515363</v>
      </c>
      <c r="E10" s="335">
        <f t="shared" si="3"/>
        <v>9.7900607438456896E-2</v>
      </c>
      <c r="F10" s="335">
        <f t="shared" si="4"/>
        <v>0.62765088273951197</v>
      </c>
      <c r="G10" s="335">
        <f t="shared" si="5"/>
        <v>0.39927533657774145</v>
      </c>
      <c r="H10" s="336">
        <f t="shared" si="6"/>
        <v>1.4532262859948998E-3</v>
      </c>
      <c r="K10" s="179" t="s">
        <v>196</v>
      </c>
      <c r="L10" s="50" t="s">
        <v>5</v>
      </c>
      <c r="M10" s="148">
        <f>取引基本表!DN7</f>
        <v>28151</v>
      </c>
      <c r="N10" s="147">
        <f>ABS(取引基本表!DY7)</f>
        <v>0</v>
      </c>
      <c r="O10" s="297">
        <f t="shared" si="7"/>
        <v>0</v>
      </c>
      <c r="P10" s="298">
        <f t="shared" si="8"/>
        <v>1</v>
      </c>
      <c r="R10" s="179" t="s">
        <v>196</v>
      </c>
      <c r="S10" s="50" t="s">
        <v>5</v>
      </c>
      <c r="T10" s="182">
        <f>雇用表!C9</f>
        <v>3238</v>
      </c>
      <c r="U10" s="148">
        <f>雇用表!F9</f>
        <v>2756</v>
      </c>
      <c r="V10" s="183">
        <f>取引基本表!EA7</f>
        <v>28151</v>
      </c>
      <c r="W10" s="181">
        <f t="shared" si="9"/>
        <v>0.11502255692515363</v>
      </c>
      <c r="X10" s="181">
        <f t="shared" si="10"/>
        <v>9.7900607438456896E-2</v>
      </c>
      <c r="Z10" s="179" t="s">
        <v>196</v>
      </c>
      <c r="AA10" s="30" t="s">
        <v>5</v>
      </c>
      <c r="AB10" s="146">
        <v>11240</v>
      </c>
      <c r="AC10" s="147">
        <v>3594</v>
      </c>
      <c r="AD10" s="147">
        <v>1946</v>
      </c>
      <c r="AE10" s="147">
        <v>0</v>
      </c>
      <c r="AF10" s="147">
        <v>890</v>
      </c>
      <c r="AG10" s="147">
        <v>-1</v>
      </c>
      <c r="AH10" s="148">
        <f>取引基本表!EA7</f>
        <v>28151</v>
      </c>
      <c r="AI10" s="185">
        <f t="shared" si="11"/>
        <v>0.62765088273951197</v>
      </c>
      <c r="AJ10" s="181">
        <f t="shared" si="12"/>
        <v>0.39927533657774145</v>
      </c>
      <c r="AL10" s="179" t="s">
        <v>196</v>
      </c>
      <c r="AM10" s="50" t="s">
        <v>5</v>
      </c>
      <c r="AN10" s="148">
        <f>取引基本表!DG7</f>
        <v>17513</v>
      </c>
      <c r="AO10" s="303">
        <f t="shared" si="0"/>
        <v>1.4532262859948998E-3</v>
      </c>
    </row>
    <row r="11" spans="1:41">
      <c r="A11" s="179" t="s">
        <v>197</v>
      </c>
      <c r="B11" s="30" t="s">
        <v>6</v>
      </c>
      <c r="C11" s="334">
        <f t="shared" si="1"/>
        <v>0.40976645435244163</v>
      </c>
      <c r="D11" s="335">
        <f t="shared" si="2"/>
        <v>0.14440533530937386</v>
      </c>
      <c r="E11" s="335">
        <f t="shared" si="3"/>
        <v>0.11439422008151168</v>
      </c>
      <c r="F11" s="335">
        <f t="shared" si="4"/>
        <v>0.74407187847350875</v>
      </c>
      <c r="G11" s="335">
        <f t="shared" si="5"/>
        <v>0.27278621711745094</v>
      </c>
      <c r="H11" s="336">
        <f t="shared" si="6"/>
        <v>5.6766522140644718E-4</v>
      </c>
      <c r="K11" s="179" t="s">
        <v>197</v>
      </c>
      <c r="L11" s="50" t="s">
        <v>6</v>
      </c>
      <c r="M11" s="148">
        <f>取引基本表!DN8</f>
        <v>23550</v>
      </c>
      <c r="N11" s="147">
        <f>ABS(取引基本表!DY8)</f>
        <v>13900</v>
      </c>
      <c r="O11" s="297">
        <f t="shared" si="7"/>
        <v>0.59023354564755837</v>
      </c>
      <c r="P11" s="298">
        <f t="shared" si="8"/>
        <v>0.40976645435244163</v>
      </c>
      <c r="R11" s="179" t="s">
        <v>197</v>
      </c>
      <c r="S11" s="50" t="s">
        <v>6</v>
      </c>
      <c r="T11" s="182">
        <f>雇用表!C10</f>
        <v>1559</v>
      </c>
      <c r="U11" s="148">
        <f>雇用表!F10</f>
        <v>1235</v>
      </c>
      <c r="V11" s="183">
        <f>取引基本表!EA8</f>
        <v>10796</v>
      </c>
      <c r="W11" s="181">
        <f t="shared" si="9"/>
        <v>0.14440533530937386</v>
      </c>
      <c r="X11" s="181">
        <f t="shared" si="10"/>
        <v>0.11439422008151168</v>
      </c>
      <c r="Z11" s="179" t="s">
        <v>197</v>
      </c>
      <c r="AA11" s="30" t="s">
        <v>6</v>
      </c>
      <c r="AB11" s="146">
        <v>2945</v>
      </c>
      <c r="AC11" s="147">
        <v>4567</v>
      </c>
      <c r="AD11" s="147">
        <v>717</v>
      </c>
      <c r="AE11" s="147">
        <v>0</v>
      </c>
      <c r="AF11" s="147">
        <v>274</v>
      </c>
      <c r="AG11" s="147">
        <v>-470</v>
      </c>
      <c r="AH11" s="148">
        <f>取引基本表!EA8</f>
        <v>10796</v>
      </c>
      <c r="AI11" s="185">
        <f t="shared" si="11"/>
        <v>0.74407187847350875</v>
      </c>
      <c r="AJ11" s="181">
        <f t="shared" si="12"/>
        <v>0.27278621711745094</v>
      </c>
      <c r="AL11" s="179" t="s">
        <v>197</v>
      </c>
      <c r="AM11" s="50" t="s">
        <v>6</v>
      </c>
      <c r="AN11" s="148">
        <f>取引基本表!DG8</f>
        <v>6841</v>
      </c>
      <c r="AO11" s="303">
        <f t="shared" si="0"/>
        <v>5.6766522140644718E-4</v>
      </c>
    </row>
    <row r="12" spans="1:41">
      <c r="A12" s="179" t="s">
        <v>198</v>
      </c>
      <c r="B12" s="30" t="s">
        <v>7</v>
      </c>
      <c r="C12" s="334">
        <f t="shared" si="1"/>
        <v>0.68007710705743762</v>
      </c>
      <c r="D12" s="335">
        <f t="shared" si="2"/>
        <v>9.7799297694606213E-2</v>
      </c>
      <c r="E12" s="335">
        <f t="shared" si="3"/>
        <v>2.6958057972911079E-2</v>
      </c>
      <c r="F12" s="335">
        <f t="shared" si="4"/>
        <v>0.51654343606185527</v>
      </c>
      <c r="G12" s="335">
        <f t="shared" si="5"/>
        <v>0.17854260725424764</v>
      </c>
      <c r="H12" s="336">
        <f t="shared" si="6"/>
        <v>1.290834700219075E-3</v>
      </c>
      <c r="K12" s="179" t="s">
        <v>198</v>
      </c>
      <c r="L12" s="50" t="s">
        <v>7</v>
      </c>
      <c r="M12" s="148">
        <f>取引基本表!DN9</f>
        <v>56026</v>
      </c>
      <c r="N12" s="147">
        <f>ABS(取引基本表!DY9)</f>
        <v>17924</v>
      </c>
      <c r="O12" s="297">
        <f t="shared" si="7"/>
        <v>0.31992289294256238</v>
      </c>
      <c r="P12" s="298">
        <f t="shared" si="8"/>
        <v>0.68007710705743762</v>
      </c>
      <c r="R12" s="179" t="s">
        <v>198</v>
      </c>
      <c r="S12" s="50" t="s">
        <v>7</v>
      </c>
      <c r="T12" s="182">
        <f>雇用表!C11</f>
        <v>4484</v>
      </c>
      <c r="U12" s="148">
        <f>雇用表!F11</f>
        <v>1236</v>
      </c>
      <c r="V12" s="183">
        <f>取引基本表!EA9</f>
        <v>45849</v>
      </c>
      <c r="W12" s="181">
        <f t="shared" si="9"/>
        <v>9.7799297694606213E-2</v>
      </c>
      <c r="X12" s="181">
        <f t="shared" si="10"/>
        <v>2.6958057972911079E-2</v>
      </c>
      <c r="Z12" s="179" t="s">
        <v>198</v>
      </c>
      <c r="AA12" s="30" t="s">
        <v>7</v>
      </c>
      <c r="AB12" s="146">
        <v>8186</v>
      </c>
      <c r="AC12" s="147">
        <v>6766</v>
      </c>
      <c r="AD12" s="147">
        <v>6401</v>
      </c>
      <c r="AE12" s="147">
        <v>0</v>
      </c>
      <c r="AF12" s="147">
        <v>2369</v>
      </c>
      <c r="AG12" s="147">
        <v>-39</v>
      </c>
      <c r="AH12" s="148">
        <f>取引基本表!EA9</f>
        <v>45849</v>
      </c>
      <c r="AI12" s="185">
        <f t="shared" si="11"/>
        <v>0.51654343606185527</v>
      </c>
      <c r="AJ12" s="181">
        <f t="shared" si="12"/>
        <v>0.17854260725424764</v>
      </c>
      <c r="AL12" s="179" t="s">
        <v>198</v>
      </c>
      <c r="AM12" s="50" t="s">
        <v>7</v>
      </c>
      <c r="AN12" s="148">
        <f>取引基本表!DG9</f>
        <v>15556</v>
      </c>
      <c r="AO12" s="303">
        <f t="shared" si="0"/>
        <v>1.290834700219075E-3</v>
      </c>
    </row>
    <row r="13" spans="1:41">
      <c r="A13" s="179" t="s">
        <v>199</v>
      </c>
      <c r="B13" s="30" t="s">
        <v>419</v>
      </c>
      <c r="C13" s="334">
        <f t="shared" si="1"/>
        <v>0</v>
      </c>
      <c r="D13" s="335">
        <f t="shared" si="2"/>
        <v>0</v>
      </c>
      <c r="E13" s="335">
        <f t="shared" si="3"/>
        <v>0</v>
      </c>
      <c r="F13" s="335">
        <f t="shared" si="4"/>
        <v>0</v>
      </c>
      <c r="G13" s="335">
        <f t="shared" si="5"/>
        <v>0</v>
      </c>
      <c r="H13" s="336">
        <f t="shared" si="6"/>
        <v>8.2979859875229824E-8</v>
      </c>
      <c r="K13" s="179" t="s">
        <v>199</v>
      </c>
      <c r="L13" s="50" t="s">
        <v>419</v>
      </c>
      <c r="M13" s="148">
        <f>取引基本表!DN10</f>
        <v>466425</v>
      </c>
      <c r="N13" s="147">
        <f>ABS(取引基本表!DY10)</f>
        <v>466425</v>
      </c>
      <c r="O13" s="297">
        <f t="shared" si="7"/>
        <v>1</v>
      </c>
      <c r="P13" s="298">
        <f t="shared" si="8"/>
        <v>0</v>
      </c>
      <c r="R13" s="179" t="s">
        <v>199</v>
      </c>
      <c r="S13" s="50" t="s">
        <v>419</v>
      </c>
      <c r="T13" s="182">
        <f>雇用表!C12</f>
        <v>0</v>
      </c>
      <c r="U13" s="148">
        <f>雇用表!F12</f>
        <v>0</v>
      </c>
      <c r="V13" s="183">
        <f>取引基本表!EA10</f>
        <v>0</v>
      </c>
      <c r="W13" s="181">
        <f t="shared" si="9"/>
        <v>0</v>
      </c>
      <c r="X13" s="181">
        <f t="shared" si="10"/>
        <v>0</v>
      </c>
      <c r="Z13" s="179" t="s">
        <v>199</v>
      </c>
      <c r="AA13" s="30" t="s">
        <v>419</v>
      </c>
      <c r="AB13" s="146">
        <v>0</v>
      </c>
      <c r="AC13" s="147">
        <v>0</v>
      </c>
      <c r="AD13" s="147">
        <v>0</v>
      </c>
      <c r="AE13" s="147">
        <v>0</v>
      </c>
      <c r="AF13" s="147">
        <v>0</v>
      </c>
      <c r="AG13" s="147">
        <v>0</v>
      </c>
      <c r="AH13" s="148">
        <f>取引基本表!EA10</f>
        <v>0</v>
      </c>
      <c r="AI13" s="185">
        <f t="shared" si="11"/>
        <v>0</v>
      </c>
      <c r="AJ13" s="181">
        <f t="shared" si="12"/>
        <v>0</v>
      </c>
      <c r="AL13" s="179" t="s">
        <v>199</v>
      </c>
      <c r="AM13" s="50" t="s">
        <v>419</v>
      </c>
      <c r="AN13" s="148">
        <f>取引基本表!DG10</f>
        <v>1</v>
      </c>
      <c r="AO13" s="303">
        <f t="shared" si="0"/>
        <v>8.2979859875229824E-8</v>
      </c>
    </row>
    <row r="14" spans="1:41">
      <c r="A14" s="179" t="s">
        <v>200</v>
      </c>
      <c r="B14" s="30" t="s">
        <v>552</v>
      </c>
      <c r="C14" s="334">
        <f t="shared" si="1"/>
        <v>9.0782655352074859E-2</v>
      </c>
      <c r="D14" s="335">
        <f t="shared" si="2"/>
        <v>2.238567316917173E-2</v>
      </c>
      <c r="E14" s="335">
        <f t="shared" si="3"/>
        <v>2.1852680950858117E-2</v>
      </c>
      <c r="F14" s="335">
        <f t="shared" si="4"/>
        <v>0.38828483104146677</v>
      </c>
      <c r="G14" s="335">
        <f t="shared" si="5"/>
        <v>0.2349962690544718</v>
      </c>
      <c r="H14" s="336">
        <f t="shared" si="6"/>
        <v>-2.2321582306436822E-5</v>
      </c>
      <c r="K14" s="179" t="s">
        <v>200</v>
      </c>
      <c r="L14" s="50" t="s">
        <v>552</v>
      </c>
      <c r="M14" s="148">
        <f>取引基本表!DN11</f>
        <v>141646</v>
      </c>
      <c r="N14" s="147">
        <f>ABS(取引基本表!DY11)</f>
        <v>128787</v>
      </c>
      <c r="O14" s="297">
        <f t="shared" si="7"/>
        <v>0.90921734464792514</v>
      </c>
      <c r="P14" s="298">
        <f t="shared" si="8"/>
        <v>9.0782655352074859E-2</v>
      </c>
      <c r="R14" s="179" t="s">
        <v>200</v>
      </c>
      <c r="S14" s="50" t="s">
        <v>552</v>
      </c>
      <c r="T14" s="182">
        <f>雇用表!C13</f>
        <v>420</v>
      </c>
      <c r="U14" s="148">
        <f>雇用表!F13</f>
        <v>410</v>
      </c>
      <c r="V14" s="183">
        <f>取引基本表!EA11</f>
        <v>18762</v>
      </c>
      <c r="W14" s="181">
        <f t="shared" si="9"/>
        <v>2.238567316917173E-2</v>
      </c>
      <c r="X14" s="181">
        <f t="shared" si="10"/>
        <v>2.1852680950858117E-2</v>
      </c>
      <c r="Z14" s="179" t="s">
        <v>200</v>
      </c>
      <c r="AA14" s="30" t="s">
        <v>552</v>
      </c>
      <c r="AB14" s="146">
        <v>4409</v>
      </c>
      <c r="AC14" s="147">
        <v>576</v>
      </c>
      <c r="AD14" s="147">
        <v>1387</v>
      </c>
      <c r="AE14" s="147">
        <v>0</v>
      </c>
      <c r="AF14" s="147">
        <v>913</v>
      </c>
      <c r="AG14" s="147">
        <v>0</v>
      </c>
      <c r="AH14" s="148">
        <f>取引基本表!EA11</f>
        <v>18762</v>
      </c>
      <c r="AI14" s="185">
        <f t="shared" si="11"/>
        <v>0.38828483104146677</v>
      </c>
      <c r="AJ14" s="181">
        <f t="shared" si="12"/>
        <v>0.2349962690544718</v>
      </c>
      <c r="AL14" s="179" t="s">
        <v>200</v>
      </c>
      <c r="AM14" s="50" t="s">
        <v>552</v>
      </c>
      <c r="AN14" s="148">
        <f>取引基本表!DG11</f>
        <v>-269</v>
      </c>
      <c r="AO14" s="303">
        <f t="shared" si="0"/>
        <v>-2.2321582306436822E-5</v>
      </c>
    </row>
    <row r="15" spans="1:41">
      <c r="A15" s="179" t="s">
        <v>201</v>
      </c>
      <c r="B15" s="30" t="s">
        <v>8</v>
      </c>
      <c r="C15" s="334">
        <f t="shared" si="1"/>
        <v>0.27881536288959163</v>
      </c>
      <c r="D15" s="335">
        <f t="shared" si="2"/>
        <v>4.1063749108646165E-2</v>
      </c>
      <c r="E15" s="335">
        <f t="shared" si="3"/>
        <v>3.9449929532898234E-2</v>
      </c>
      <c r="F15" s="335">
        <f t="shared" si="4"/>
        <v>0.30261705368570768</v>
      </c>
      <c r="G15" s="335">
        <f t="shared" si="5"/>
        <v>0.15585006360804501</v>
      </c>
      <c r="H15" s="336">
        <f t="shared" si="6"/>
        <v>6.4813991931204379E-2</v>
      </c>
      <c r="K15" s="179" t="s">
        <v>201</v>
      </c>
      <c r="L15" s="50" t="s">
        <v>8</v>
      </c>
      <c r="M15" s="148">
        <f>取引基本表!DN12</f>
        <v>1458033</v>
      </c>
      <c r="N15" s="147">
        <f>ABS(取引基本表!DY12)</f>
        <v>1051511</v>
      </c>
      <c r="O15" s="297">
        <f t="shared" si="7"/>
        <v>0.72118463711040837</v>
      </c>
      <c r="P15" s="298">
        <f t="shared" si="8"/>
        <v>0.27881536288959163</v>
      </c>
      <c r="R15" s="179" t="s">
        <v>201</v>
      </c>
      <c r="S15" s="50" t="s">
        <v>8</v>
      </c>
      <c r="T15" s="182">
        <f>雇用表!C14</f>
        <v>63460</v>
      </c>
      <c r="U15" s="148">
        <f>雇用表!F14</f>
        <v>60966</v>
      </c>
      <c r="V15" s="183">
        <f>取引基本表!EA12</f>
        <v>1545402</v>
      </c>
      <c r="W15" s="181">
        <f t="shared" si="9"/>
        <v>4.1063749108646165E-2</v>
      </c>
      <c r="X15" s="181">
        <f t="shared" si="10"/>
        <v>3.9449929532898234E-2</v>
      </c>
      <c r="Z15" s="179" t="s">
        <v>201</v>
      </c>
      <c r="AA15" s="30" t="s">
        <v>8</v>
      </c>
      <c r="AB15" s="146">
        <v>240851</v>
      </c>
      <c r="AC15" s="147">
        <v>118870</v>
      </c>
      <c r="AD15" s="147">
        <v>81040</v>
      </c>
      <c r="AE15" s="147">
        <v>0</v>
      </c>
      <c r="AF15" s="147">
        <v>34735</v>
      </c>
      <c r="AG15" s="147">
        <v>-7831</v>
      </c>
      <c r="AH15" s="148">
        <f>取引基本表!EA12</f>
        <v>1545402</v>
      </c>
      <c r="AI15" s="185">
        <f t="shared" si="11"/>
        <v>0.30261705368570768</v>
      </c>
      <c r="AJ15" s="181">
        <f t="shared" si="12"/>
        <v>0.15585006360804501</v>
      </c>
      <c r="AL15" s="179" t="s">
        <v>201</v>
      </c>
      <c r="AM15" s="50" t="s">
        <v>8</v>
      </c>
      <c r="AN15" s="148">
        <f>取引基本表!DG12</f>
        <v>781081</v>
      </c>
      <c r="AO15" s="303">
        <f t="shared" si="0"/>
        <v>6.4813991931204379E-2</v>
      </c>
    </row>
    <row r="16" spans="1:41">
      <c r="A16" s="179" t="s">
        <v>202</v>
      </c>
      <c r="B16" s="30" t="s">
        <v>9</v>
      </c>
      <c r="C16" s="334">
        <f t="shared" si="1"/>
        <v>0.29000963791005085</v>
      </c>
      <c r="D16" s="335">
        <f t="shared" si="2"/>
        <v>2.3330957759068453E-2</v>
      </c>
      <c r="E16" s="335">
        <f t="shared" si="3"/>
        <v>2.102685204198727E-2</v>
      </c>
      <c r="F16" s="335">
        <f t="shared" si="4"/>
        <v>0.51267107154504932</v>
      </c>
      <c r="G16" s="335">
        <f t="shared" si="5"/>
        <v>0.10468733013637407</v>
      </c>
      <c r="H16" s="336">
        <f t="shared" si="6"/>
        <v>1.2993567318282613E-2</v>
      </c>
      <c r="K16" s="179" t="s">
        <v>202</v>
      </c>
      <c r="L16" s="50" t="s">
        <v>9</v>
      </c>
      <c r="M16" s="148">
        <f>取引基本表!DN13</f>
        <v>284294</v>
      </c>
      <c r="N16" s="147">
        <f>ABS(取引基本表!DY13)</f>
        <v>201846</v>
      </c>
      <c r="O16" s="297">
        <f t="shared" si="7"/>
        <v>0.70999036208994915</v>
      </c>
      <c r="P16" s="298">
        <f t="shared" si="8"/>
        <v>0.29000963791005085</v>
      </c>
      <c r="R16" s="179" t="s">
        <v>202</v>
      </c>
      <c r="S16" s="50" t="s">
        <v>9</v>
      </c>
      <c r="T16" s="182">
        <f>雇用表!C15</f>
        <v>7726</v>
      </c>
      <c r="U16" s="148">
        <f>雇用表!F15</f>
        <v>6963</v>
      </c>
      <c r="V16" s="183">
        <f>取引基本表!EA13</f>
        <v>331148</v>
      </c>
      <c r="W16" s="181">
        <f t="shared" si="9"/>
        <v>2.3330957759068453E-2</v>
      </c>
      <c r="X16" s="181">
        <f t="shared" si="10"/>
        <v>2.102685204198727E-2</v>
      </c>
      <c r="Z16" s="179" t="s">
        <v>202</v>
      </c>
      <c r="AA16" s="30" t="s">
        <v>9</v>
      </c>
      <c r="AB16" s="146">
        <v>34667</v>
      </c>
      <c r="AC16" s="147">
        <v>34598</v>
      </c>
      <c r="AD16" s="147">
        <v>22556</v>
      </c>
      <c r="AE16" s="147">
        <v>0</v>
      </c>
      <c r="AF16" s="147">
        <v>77964</v>
      </c>
      <c r="AG16" s="147">
        <v>-15</v>
      </c>
      <c r="AH16" s="148">
        <f>取引基本表!EA13</f>
        <v>331148</v>
      </c>
      <c r="AI16" s="185">
        <f t="shared" si="11"/>
        <v>0.51267107154504932</v>
      </c>
      <c r="AJ16" s="181">
        <f t="shared" si="12"/>
        <v>0.10468733013637407</v>
      </c>
      <c r="AL16" s="179" t="s">
        <v>202</v>
      </c>
      <c r="AM16" s="50" t="s">
        <v>9</v>
      </c>
      <c r="AN16" s="148">
        <f>取引基本表!DG13</f>
        <v>156587</v>
      </c>
      <c r="AO16" s="303">
        <f t="shared" si="0"/>
        <v>1.2993567318282613E-2</v>
      </c>
    </row>
    <row r="17" spans="1:41">
      <c r="A17" s="179" t="s">
        <v>203</v>
      </c>
      <c r="B17" s="30" t="s">
        <v>464</v>
      </c>
      <c r="C17" s="334">
        <f t="shared" si="1"/>
        <v>0.40526741623190021</v>
      </c>
      <c r="D17" s="335">
        <f t="shared" si="2"/>
        <v>9.6743543232270888E-3</v>
      </c>
      <c r="E17" s="335">
        <f t="shared" si="3"/>
        <v>9.4843223633065566E-3</v>
      </c>
      <c r="F17" s="335">
        <f t="shared" si="4"/>
        <v>0.17702340848233566</v>
      </c>
      <c r="G17" s="335">
        <f t="shared" si="5"/>
        <v>5.2517923468947049E-2</v>
      </c>
      <c r="H17" s="336">
        <f t="shared" si="6"/>
        <v>2.5118003584232069E-4</v>
      </c>
      <c r="K17" s="179" t="s">
        <v>203</v>
      </c>
      <c r="L17" s="50" t="s">
        <v>464</v>
      </c>
      <c r="M17" s="148">
        <f>取引基本表!DN14</f>
        <v>35843</v>
      </c>
      <c r="N17" s="147">
        <f>ABS(取引基本表!DY14)</f>
        <v>21317</v>
      </c>
      <c r="O17" s="297">
        <f t="shared" si="7"/>
        <v>0.59473258376809979</v>
      </c>
      <c r="P17" s="298">
        <f t="shared" si="8"/>
        <v>0.40526741623190021</v>
      </c>
      <c r="R17" s="179" t="s">
        <v>203</v>
      </c>
      <c r="S17" s="50" t="s">
        <v>464</v>
      </c>
      <c r="T17" s="182">
        <f>雇用表!C16</f>
        <v>560</v>
      </c>
      <c r="U17" s="148">
        <f>雇用表!F16</f>
        <v>549</v>
      </c>
      <c r="V17" s="183">
        <f>取引基本表!EA14</f>
        <v>57885</v>
      </c>
      <c r="W17" s="181">
        <f t="shared" si="9"/>
        <v>9.6743543232270888E-3</v>
      </c>
      <c r="X17" s="181">
        <f t="shared" si="10"/>
        <v>9.4843223633065566E-3</v>
      </c>
      <c r="Z17" s="179" t="s">
        <v>203</v>
      </c>
      <c r="AA17" s="30" t="s">
        <v>464</v>
      </c>
      <c r="AB17" s="146">
        <v>3040</v>
      </c>
      <c r="AC17" s="147">
        <v>4959</v>
      </c>
      <c r="AD17" s="147">
        <v>1382</v>
      </c>
      <c r="AE17" s="147">
        <v>0</v>
      </c>
      <c r="AF17" s="147">
        <v>936</v>
      </c>
      <c r="AG17" s="147">
        <v>-70</v>
      </c>
      <c r="AH17" s="148">
        <f>取引基本表!EA14</f>
        <v>57885</v>
      </c>
      <c r="AI17" s="185">
        <f t="shared" si="11"/>
        <v>0.17702340848233566</v>
      </c>
      <c r="AJ17" s="181">
        <f t="shared" si="12"/>
        <v>5.2517923468947049E-2</v>
      </c>
      <c r="AL17" s="179" t="s">
        <v>203</v>
      </c>
      <c r="AM17" s="50" t="s">
        <v>464</v>
      </c>
      <c r="AN17" s="148">
        <f>取引基本表!DG14</f>
        <v>3027</v>
      </c>
      <c r="AO17" s="303">
        <f t="shared" si="0"/>
        <v>2.5118003584232069E-4</v>
      </c>
    </row>
    <row r="18" spans="1:41">
      <c r="A18" s="179" t="s">
        <v>204</v>
      </c>
      <c r="B18" s="30" t="s">
        <v>10</v>
      </c>
      <c r="C18" s="334">
        <f t="shared" si="1"/>
        <v>0</v>
      </c>
      <c r="D18" s="335">
        <f t="shared" si="2"/>
        <v>0</v>
      </c>
      <c r="E18" s="335">
        <f t="shared" si="3"/>
        <v>0</v>
      </c>
      <c r="F18" s="335">
        <f t="shared" si="4"/>
        <v>0</v>
      </c>
      <c r="G18" s="335">
        <f t="shared" si="5"/>
        <v>0</v>
      </c>
      <c r="H18" s="336">
        <f t="shared" si="6"/>
        <v>6.7318241122378943E-3</v>
      </c>
      <c r="K18" s="179" t="s">
        <v>204</v>
      </c>
      <c r="L18" s="50" t="s">
        <v>10</v>
      </c>
      <c r="M18" s="148">
        <f>取引基本表!DN15</f>
        <v>88061</v>
      </c>
      <c r="N18" s="147">
        <f>ABS(取引基本表!DY15)</f>
        <v>88061</v>
      </c>
      <c r="O18" s="297">
        <f t="shared" si="7"/>
        <v>1</v>
      </c>
      <c r="P18" s="298">
        <f t="shared" si="8"/>
        <v>0</v>
      </c>
      <c r="R18" s="179" t="s">
        <v>204</v>
      </c>
      <c r="S18" s="50" t="s">
        <v>10</v>
      </c>
      <c r="T18" s="182">
        <f>雇用表!C17</f>
        <v>0</v>
      </c>
      <c r="U18" s="148">
        <f>雇用表!F17</f>
        <v>0</v>
      </c>
      <c r="V18" s="183">
        <f>取引基本表!EA15</f>
        <v>0</v>
      </c>
      <c r="W18" s="181">
        <f t="shared" si="9"/>
        <v>0</v>
      </c>
      <c r="X18" s="181">
        <f t="shared" si="10"/>
        <v>0</v>
      </c>
      <c r="Z18" s="179" t="s">
        <v>204</v>
      </c>
      <c r="AA18" s="30" t="s">
        <v>10</v>
      </c>
      <c r="AB18" s="146">
        <v>0</v>
      </c>
      <c r="AC18" s="147">
        <v>0</v>
      </c>
      <c r="AD18" s="147">
        <v>0</v>
      </c>
      <c r="AE18" s="147">
        <v>0</v>
      </c>
      <c r="AF18" s="147">
        <v>0</v>
      </c>
      <c r="AG18" s="147">
        <v>0</v>
      </c>
      <c r="AH18" s="148">
        <f>取引基本表!EA15</f>
        <v>0</v>
      </c>
      <c r="AI18" s="185">
        <f t="shared" si="11"/>
        <v>0</v>
      </c>
      <c r="AJ18" s="181">
        <f t="shared" si="12"/>
        <v>0</v>
      </c>
      <c r="AL18" s="179" t="s">
        <v>204</v>
      </c>
      <c r="AM18" s="50" t="s">
        <v>10</v>
      </c>
      <c r="AN18" s="148">
        <f>取引基本表!DG15</f>
        <v>81126</v>
      </c>
      <c r="AO18" s="303">
        <f t="shared" si="0"/>
        <v>6.7318241122378943E-3</v>
      </c>
    </row>
    <row r="19" spans="1:41">
      <c r="A19" s="179" t="s">
        <v>205</v>
      </c>
      <c r="B19" s="30" t="s">
        <v>11</v>
      </c>
      <c r="C19" s="334">
        <f t="shared" si="1"/>
        <v>0.1203436157750879</v>
      </c>
      <c r="D19" s="335">
        <f t="shared" si="2"/>
        <v>0.12821601941747574</v>
      </c>
      <c r="E19" s="335">
        <f t="shared" si="3"/>
        <v>8.72876213592233E-2</v>
      </c>
      <c r="F19" s="335">
        <f t="shared" si="4"/>
        <v>0.36732402912621359</v>
      </c>
      <c r="G19" s="335">
        <f t="shared" si="5"/>
        <v>0.20728155339805826</v>
      </c>
      <c r="H19" s="336">
        <f t="shared" si="6"/>
        <v>2.1890087035085628E-4</v>
      </c>
      <c r="K19" s="179" t="s">
        <v>205</v>
      </c>
      <c r="L19" s="50" t="s">
        <v>11</v>
      </c>
      <c r="M19" s="148">
        <f>取引基本表!DN16</f>
        <v>38415</v>
      </c>
      <c r="N19" s="147">
        <f>ABS(取引基本表!DY16)</f>
        <v>33792</v>
      </c>
      <c r="O19" s="297">
        <f t="shared" si="7"/>
        <v>0.8796563842249121</v>
      </c>
      <c r="P19" s="298">
        <f t="shared" si="8"/>
        <v>0.1203436157750879</v>
      </c>
      <c r="R19" s="179" t="s">
        <v>205</v>
      </c>
      <c r="S19" s="50" t="s">
        <v>11</v>
      </c>
      <c r="T19" s="182">
        <f>雇用表!C18</f>
        <v>4226</v>
      </c>
      <c r="U19" s="148">
        <f>雇用表!F18</f>
        <v>2877</v>
      </c>
      <c r="V19" s="183">
        <f>取引基本表!EA16</f>
        <v>32960</v>
      </c>
      <c r="W19" s="181">
        <f t="shared" si="9"/>
        <v>0.12821601941747574</v>
      </c>
      <c r="X19" s="181">
        <f t="shared" si="10"/>
        <v>8.72876213592233E-2</v>
      </c>
      <c r="Z19" s="179" t="s">
        <v>205</v>
      </c>
      <c r="AA19" s="30" t="s">
        <v>11</v>
      </c>
      <c r="AB19" s="146">
        <v>6832</v>
      </c>
      <c r="AC19" s="147">
        <v>-900</v>
      </c>
      <c r="AD19" s="147">
        <v>4999</v>
      </c>
      <c r="AE19" s="147">
        <v>0</v>
      </c>
      <c r="AF19" s="147">
        <v>1176</v>
      </c>
      <c r="AG19" s="147">
        <v>0</v>
      </c>
      <c r="AH19" s="148">
        <f>取引基本表!EA16</f>
        <v>32960</v>
      </c>
      <c r="AI19" s="185">
        <f t="shared" si="11"/>
        <v>0.36732402912621359</v>
      </c>
      <c r="AJ19" s="181">
        <f t="shared" si="12"/>
        <v>0.20728155339805826</v>
      </c>
      <c r="AL19" s="179" t="s">
        <v>205</v>
      </c>
      <c r="AM19" s="50" t="s">
        <v>11</v>
      </c>
      <c r="AN19" s="148">
        <f>取引基本表!DG16</f>
        <v>2638</v>
      </c>
      <c r="AO19" s="303">
        <f t="shared" si="0"/>
        <v>2.1890087035085628E-4</v>
      </c>
    </row>
    <row r="20" spans="1:41">
      <c r="A20" s="179" t="s">
        <v>206</v>
      </c>
      <c r="B20" s="30" t="s">
        <v>368</v>
      </c>
      <c r="C20" s="334">
        <f t="shared" si="1"/>
        <v>5.9667154263211342E-2</v>
      </c>
      <c r="D20" s="335">
        <f t="shared" si="2"/>
        <v>0.19070254423620564</v>
      </c>
      <c r="E20" s="335">
        <f t="shared" si="3"/>
        <v>0.14595330331902417</v>
      </c>
      <c r="F20" s="335">
        <f t="shared" si="4"/>
        <v>0.37074651868914249</v>
      </c>
      <c r="G20" s="335">
        <f t="shared" si="5"/>
        <v>0.25576379436708196</v>
      </c>
      <c r="H20" s="336">
        <f t="shared" si="6"/>
        <v>1.6660281366449269E-2</v>
      </c>
      <c r="K20" s="179" t="s">
        <v>206</v>
      </c>
      <c r="L20" s="50" t="s">
        <v>368</v>
      </c>
      <c r="M20" s="148">
        <f>取引基本表!DN17</f>
        <v>286439</v>
      </c>
      <c r="N20" s="147">
        <f>ABS(取引基本表!DY17)</f>
        <v>269348</v>
      </c>
      <c r="O20" s="297">
        <f t="shared" si="7"/>
        <v>0.94033284573678866</v>
      </c>
      <c r="P20" s="298">
        <f t="shared" si="8"/>
        <v>5.9667154263211342E-2</v>
      </c>
      <c r="R20" s="179" t="s">
        <v>206</v>
      </c>
      <c r="S20" s="50" t="s">
        <v>368</v>
      </c>
      <c r="T20" s="182">
        <f>雇用表!C19</f>
        <v>9107</v>
      </c>
      <c r="U20" s="148">
        <f>雇用表!F19</f>
        <v>6970</v>
      </c>
      <c r="V20" s="183">
        <f>取引基本表!EA17</f>
        <v>47755</v>
      </c>
      <c r="W20" s="181">
        <f t="shared" si="9"/>
        <v>0.19070254423620564</v>
      </c>
      <c r="X20" s="181">
        <f t="shared" si="10"/>
        <v>0.14595330331902417</v>
      </c>
      <c r="Z20" s="179" t="s">
        <v>206</v>
      </c>
      <c r="AA20" s="30" t="s">
        <v>368</v>
      </c>
      <c r="AB20" s="146">
        <v>12214</v>
      </c>
      <c r="AC20" s="147">
        <v>-591</v>
      </c>
      <c r="AD20" s="147">
        <v>3823</v>
      </c>
      <c r="AE20" s="147">
        <v>0</v>
      </c>
      <c r="AF20" s="147">
        <v>2259</v>
      </c>
      <c r="AG20" s="147">
        <v>0</v>
      </c>
      <c r="AH20" s="148">
        <f>取引基本表!EA17</f>
        <v>47755</v>
      </c>
      <c r="AI20" s="185">
        <f t="shared" si="11"/>
        <v>0.37074651868914249</v>
      </c>
      <c r="AJ20" s="181">
        <f t="shared" si="12"/>
        <v>0.25576379436708196</v>
      </c>
      <c r="AL20" s="179" t="s">
        <v>206</v>
      </c>
      <c r="AM20" s="50" t="s">
        <v>368</v>
      </c>
      <c r="AN20" s="148">
        <f>取引基本表!DG17</f>
        <v>200775</v>
      </c>
      <c r="AO20" s="303">
        <f t="shared" si="0"/>
        <v>1.6660281366449269E-2</v>
      </c>
    </row>
    <row r="21" spans="1:41">
      <c r="A21" s="179" t="s">
        <v>207</v>
      </c>
      <c r="B21" s="30" t="s">
        <v>465</v>
      </c>
      <c r="C21" s="334">
        <f t="shared" si="1"/>
        <v>0.21098121157698413</v>
      </c>
      <c r="D21" s="335">
        <f t="shared" si="2"/>
        <v>5.5139634536767963E-2</v>
      </c>
      <c r="E21" s="335">
        <f t="shared" si="3"/>
        <v>4.3564990395508055E-2</v>
      </c>
      <c r="F21" s="335">
        <f t="shared" si="4"/>
        <v>0.41685957740235435</v>
      </c>
      <c r="G21" s="335">
        <f t="shared" si="5"/>
        <v>0.16573905334187067</v>
      </c>
      <c r="H21" s="336">
        <f t="shared" si="6"/>
        <v>1.8471316808226157E-4</v>
      </c>
      <c r="K21" s="179" t="s">
        <v>207</v>
      </c>
      <c r="L21" s="50" t="s">
        <v>465</v>
      </c>
      <c r="M21" s="148">
        <f>取引基本表!DN18</f>
        <v>115816</v>
      </c>
      <c r="N21" s="147">
        <f>ABS(取引基本表!DY18)</f>
        <v>91381</v>
      </c>
      <c r="O21" s="297">
        <f t="shared" si="7"/>
        <v>0.78901878842301587</v>
      </c>
      <c r="P21" s="298">
        <f t="shared" si="8"/>
        <v>0.21098121157698413</v>
      </c>
      <c r="R21" s="179" t="s">
        <v>207</v>
      </c>
      <c r="S21" s="50" t="s">
        <v>465</v>
      </c>
      <c r="T21" s="182">
        <f>雇用表!C20</f>
        <v>2239</v>
      </c>
      <c r="U21" s="148">
        <f>雇用表!F20</f>
        <v>1769</v>
      </c>
      <c r="V21" s="183">
        <f>取引基本表!EA18</f>
        <v>40606</v>
      </c>
      <c r="W21" s="181">
        <f t="shared" si="9"/>
        <v>5.5139634536767963E-2</v>
      </c>
      <c r="X21" s="181">
        <f t="shared" si="10"/>
        <v>4.3564990395508055E-2</v>
      </c>
      <c r="Z21" s="179" t="s">
        <v>207</v>
      </c>
      <c r="AA21" s="30" t="s">
        <v>465</v>
      </c>
      <c r="AB21" s="146">
        <v>6730</v>
      </c>
      <c r="AC21" s="147">
        <v>5705</v>
      </c>
      <c r="AD21" s="147">
        <v>3096</v>
      </c>
      <c r="AE21" s="147">
        <v>0</v>
      </c>
      <c r="AF21" s="147">
        <v>1396</v>
      </c>
      <c r="AG21" s="147">
        <v>0</v>
      </c>
      <c r="AH21" s="148">
        <f>取引基本表!EA18</f>
        <v>40606</v>
      </c>
      <c r="AI21" s="185">
        <f t="shared" si="11"/>
        <v>0.41685957740235435</v>
      </c>
      <c r="AJ21" s="181">
        <f t="shared" si="12"/>
        <v>0.16573905334187067</v>
      </c>
      <c r="AL21" s="179" t="s">
        <v>207</v>
      </c>
      <c r="AM21" s="50" t="s">
        <v>465</v>
      </c>
      <c r="AN21" s="148">
        <f>取引基本表!DG18</f>
        <v>2226</v>
      </c>
      <c r="AO21" s="303">
        <f t="shared" si="0"/>
        <v>1.8471316808226157E-4</v>
      </c>
    </row>
    <row r="22" spans="1:41">
      <c r="A22" s="179" t="s">
        <v>208</v>
      </c>
      <c r="B22" s="30" t="s">
        <v>321</v>
      </c>
      <c r="C22" s="334">
        <f t="shared" si="1"/>
        <v>7.8445573708206706E-2</v>
      </c>
      <c r="D22" s="335">
        <f t="shared" si="2"/>
        <v>0.11532856171260161</v>
      </c>
      <c r="E22" s="335">
        <f t="shared" si="3"/>
        <v>6.8821452861353105E-2</v>
      </c>
      <c r="F22" s="335">
        <f t="shared" si="4"/>
        <v>0.38951322991223242</v>
      </c>
      <c r="G22" s="335">
        <f t="shared" si="5"/>
        <v>0.27088123846228584</v>
      </c>
      <c r="H22" s="336">
        <f t="shared" si="6"/>
        <v>5.0650906467840286E-4</v>
      </c>
      <c r="K22" s="179" t="s">
        <v>208</v>
      </c>
      <c r="L22" s="50" t="s">
        <v>321</v>
      </c>
      <c r="M22" s="148">
        <f>取引基本表!DN19</f>
        <v>84224</v>
      </c>
      <c r="N22" s="147">
        <f>ABS(取引基本表!DY19)</f>
        <v>77617</v>
      </c>
      <c r="O22" s="297">
        <f t="shared" si="7"/>
        <v>0.92155442629179329</v>
      </c>
      <c r="P22" s="298">
        <f t="shared" si="8"/>
        <v>7.8445573708206706E-2</v>
      </c>
      <c r="R22" s="179" t="s">
        <v>208</v>
      </c>
      <c r="S22" s="50" t="s">
        <v>321</v>
      </c>
      <c r="T22" s="182">
        <f>雇用表!C21</f>
        <v>3561</v>
      </c>
      <c r="U22" s="148">
        <f>雇用表!F21</f>
        <v>2125</v>
      </c>
      <c r="V22" s="183">
        <f>取引基本表!EA19</f>
        <v>30877</v>
      </c>
      <c r="W22" s="181">
        <f t="shared" si="9"/>
        <v>0.11532856171260161</v>
      </c>
      <c r="X22" s="181">
        <f t="shared" si="10"/>
        <v>6.8821452861353105E-2</v>
      </c>
      <c r="Z22" s="179" t="s">
        <v>208</v>
      </c>
      <c r="AA22" s="30" t="s">
        <v>321</v>
      </c>
      <c r="AB22" s="146">
        <v>8364</v>
      </c>
      <c r="AC22" s="147">
        <v>1346</v>
      </c>
      <c r="AD22" s="147">
        <v>1455</v>
      </c>
      <c r="AE22" s="147">
        <v>0</v>
      </c>
      <c r="AF22" s="147">
        <v>862</v>
      </c>
      <c r="AG22" s="147">
        <v>0</v>
      </c>
      <c r="AH22" s="148">
        <f>取引基本表!EA19</f>
        <v>30877</v>
      </c>
      <c r="AI22" s="185">
        <f t="shared" si="11"/>
        <v>0.38951322991223242</v>
      </c>
      <c r="AJ22" s="181">
        <f t="shared" si="12"/>
        <v>0.27088123846228584</v>
      </c>
      <c r="AL22" s="179" t="s">
        <v>208</v>
      </c>
      <c r="AM22" s="50" t="s">
        <v>321</v>
      </c>
      <c r="AN22" s="148">
        <f>取引基本表!DG19</f>
        <v>6104</v>
      </c>
      <c r="AO22" s="303">
        <f t="shared" si="0"/>
        <v>5.0650906467840286E-4</v>
      </c>
    </row>
    <row r="23" spans="1:41">
      <c r="A23" s="179" t="s">
        <v>209</v>
      </c>
      <c r="B23" s="30" t="s">
        <v>322</v>
      </c>
      <c r="C23" s="334">
        <f t="shared" si="1"/>
        <v>0.20145987395101428</v>
      </c>
      <c r="D23" s="335">
        <f t="shared" si="2"/>
        <v>1.9234598930114061E-2</v>
      </c>
      <c r="E23" s="335">
        <f t="shared" si="3"/>
        <v>1.8602830596815063E-2</v>
      </c>
      <c r="F23" s="335">
        <f t="shared" si="4"/>
        <v>0.20509122872073779</v>
      </c>
      <c r="G23" s="335">
        <f t="shared" si="5"/>
        <v>0.10860234990351798</v>
      </c>
      <c r="H23" s="336">
        <f t="shared" si="6"/>
        <v>-2.9291890535956128E-4</v>
      </c>
      <c r="K23" s="179" t="s">
        <v>209</v>
      </c>
      <c r="L23" s="50" t="s">
        <v>322</v>
      </c>
      <c r="M23" s="148">
        <f>取引基本表!DN20</f>
        <v>146451</v>
      </c>
      <c r="N23" s="147">
        <f>ABS(取引基本表!DY20)</f>
        <v>116947</v>
      </c>
      <c r="O23" s="297">
        <f t="shared" si="7"/>
        <v>0.79854012604898572</v>
      </c>
      <c r="P23" s="298">
        <f t="shared" si="8"/>
        <v>0.20145987395101428</v>
      </c>
      <c r="R23" s="179" t="s">
        <v>209</v>
      </c>
      <c r="S23" s="50" t="s">
        <v>322</v>
      </c>
      <c r="T23" s="182">
        <f>雇用表!C22</f>
        <v>2801</v>
      </c>
      <c r="U23" s="148">
        <f>雇用表!F22</f>
        <v>2709</v>
      </c>
      <c r="V23" s="183">
        <f>取引基本表!EA20</f>
        <v>145623</v>
      </c>
      <c r="W23" s="181">
        <f t="shared" si="9"/>
        <v>1.9234598930114061E-2</v>
      </c>
      <c r="X23" s="181">
        <f t="shared" si="10"/>
        <v>1.8602830596815063E-2</v>
      </c>
      <c r="Z23" s="179" t="s">
        <v>209</v>
      </c>
      <c r="AA23" s="30" t="s">
        <v>322</v>
      </c>
      <c r="AB23" s="146">
        <v>15815</v>
      </c>
      <c r="AC23" s="147">
        <v>5527</v>
      </c>
      <c r="AD23" s="147">
        <v>6109</v>
      </c>
      <c r="AE23" s="147">
        <v>0</v>
      </c>
      <c r="AF23" s="147">
        <v>2415</v>
      </c>
      <c r="AG23" s="147">
        <v>0</v>
      </c>
      <c r="AH23" s="148">
        <f>取引基本表!EA20</f>
        <v>145623</v>
      </c>
      <c r="AI23" s="185">
        <f t="shared" si="11"/>
        <v>0.20509122872073779</v>
      </c>
      <c r="AJ23" s="181">
        <f t="shared" si="12"/>
        <v>0.10860234990351798</v>
      </c>
      <c r="AL23" s="179" t="s">
        <v>209</v>
      </c>
      <c r="AM23" s="50" t="s">
        <v>322</v>
      </c>
      <c r="AN23" s="148">
        <f>取引基本表!DG20</f>
        <v>-3530</v>
      </c>
      <c r="AO23" s="303">
        <f t="shared" si="0"/>
        <v>-2.9291890535956128E-4</v>
      </c>
    </row>
    <row r="24" spans="1:41">
      <c r="A24" s="179" t="s">
        <v>210</v>
      </c>
      <c r="B24" s="30" t="s">
        <v>12</v>
      </c>
      <c r="C24" s="334">
        <f t="shared" si="1"/>
        <v>0.32539389826507725</v>
      </c>
      <c r="D24" s="335">
        <f t="shared" si="2"/>
        <v>5.4296229532822593E-2</v>
      </c>
      <c r="E24" s="335">
        <f t="shared" si="3"/>
        <v>5.0713534625206551E-2</v>
      </c>
      <c r="F24" s="335">
        <f t="shared" si="4"/>
        <v>0.41921285864503532</v>
      </c>
      <c r="G24" s="335">
        <f t="shared" si="5"/>
        <v>0.23017875920084122</v>
      </c>
      <c r="H24" s="336">
        <f t="shared" si="6"/>
        <v>7.2424821699100593E-4</v>
      </c>
      <c r="K24" s="179" t="s">
        <v>210</v>
      </c>
      <c r="L24" s="50" t="s">
        <v>12</v>
      </c>
      <c r="M24" s="148">
        <f>取引基本表!DN21</f>
        <v>135568</v>
      </c>
      <c r="N24" s="147">
        <f>ABS(取引基本表!DY21)</f>
        <v>91455</v>
      </c>
      <c r="O24" s="297">
        <f t="shared" si="7"/>
        <v>0.67460610173492275</v>
      </c>
      <c r="P24" s="298">
        <f t="shared" si="8"/>
        <v>0.32539389826507725</v>
      </c>
      <c r="R24" s="179" t="s">
        <v>210</v>
      </c>
      <c r="S24" s="50" t="s">
        <v>12</v>
      </c>
      <c r="T24" s="182">
        <f>雇用表!C23</f>
        <v>7229</v>
      </c>
      <c r="U24" s="148">
        <f>雇用表!F23</f>
        <v>6752</v>
      </c>
      <c r="V24" s="183">
        <f>取引基本表!EA21</f>
        <v>133140</v>
      </c>
      <c r="W24" s="181">
        <f t="shared" si="9"/>
        <v>5.4296229532822593E-2</v>
      </c>
      <c r="X24" s="181">
        <f t="shared" si="10"/>
        <v>5.0713534625206551E-2</v>
      </c>
      <c r="Z24" s="179" t="s">
        <v>210</v>
      </c>
      <c r="AA24" s="30" t="s">
        <v>12</v>
      </c>
      <c r="AB24" s="146">
        <v>30646</v>
      </c>
      <c r="AC24" s="147">
        <v>12048</v>
      </c>
      <c r="AD24" s="147">
        <v>8679</v>
      </c>
      <c r="AE24" s="147">
        <v>0</v>
      </c>
      <c r="AF24" s="147">
        <v>4441</v>
      </c>
      <c r="AG24" s="147">
        <v>0</v>
      </c>
      <c r="AH24" s="148">
        <f>取引基本表!EA21</f>
        <v>133140</v>
      </c>
      <c r="AI24" s="185">
        <f t="shared" si="11"/>
        <v>0.41921285864503532</v>
      </c>
      <c r="AJ24" s="181">
        <f t="shared" si="12"/>
        <v>0.23017875920084122</v>
      </c>
      <c r="AL24" s="179" t="s">
        <v>210</v>
      </c>
      <c r="AM24" s="50" t="s">
        <v>12</v>
      </c>
      <c r="AN24" s="148">
        <f>取引基本表!DG21</f>
        <v>8728</v>
      </c>
      <c r="AO24" s="303">
        <f t="shared" si="0"/>
        <v>7.2424821699100593E-4</v>
      </c>
    </row>
    <row r="25" spans="1:41">
      <c r="A25" s="179" t="s">
        <v>211</v>
      </c>
      <c r="B25" s="30" t="s">
        <v>421</v>
      </c>
      <c r="C25" s="334">
        <f t="shared" si="1"/>
        <v>0.18178534507454502</v>
      </c>
      <c r="D25" s="335">
        <f t="shared" si="2"/>
        <v>6.4576823023183516E-2</v>
      </c>
      <c r="E25" s="335">
        <f t="shared" si="3"/>
        <v>5.7811554130331635E-2</v>
      </c>
      <c r="F25" s="335">
        <f t="shared" si="4"/>
        <v>0.51518299766037856</v>
      </c>
      <c r="G25" s="335">
        <f t="shared" si="5"/>
        <v>0.26802571947448506</v>
      </c>
      <c r="H25" s="336">
        <f t="shared" si="6"/>
        <v>1.5591915670555684E-4</v>
      </c>
      <c r="K25" s="179" t="s">
        <v>211</v>
      </c>
      <c r="L25" s="50" t="s">
        <v>421</v>
      </c>
      <c r="M25" s="148">
        <f>取引基本表!DN22</f>
        <v>160574</v>
      </c>
      <c r="N25" s="147">
        <f>ABS(取引基本表!DY22)</f>
        <v>131384</v>
      </c>
      <c r="O25" s="297">
        <f t="shared" si="7"/>
        <v>0.81821465492545498</v>
      </c>
      <c r="P25" s="298">
        <f t="shared" si="8"/>
        <v>0.18178534507454502</v>
      </c>
      <c r="R25" s="179" t="s">
        <v>211</v>
      </c>
      <c r="S25" s="50" t="s">
        <v>421</v>
      </c>
      <c r="T25" s="182">
        <f>雇用表!C24</f>
        <v>7894</v>
      </c>
      <c r="U25" s="148">
        <f>雇用表!F24</f>
        <v>7067</v>
      </c>
      <c r="V25" s="183">
        <f>取引基本表!EA22</f>
        <v>122242</v>
      </c>
      <c r="W25" s="181">
        <f t="shared" si="9"/>
        <v>6.4576823023183516E-2</v>
      </c>
      <c r="X25" s="181">
        <f t="shared" si="10"/>
        <v>5.7811554130331635E-2</v>
      </c>
      <c r="Z25" s="179" t="s">
        <v>211</v>
      </c>
      <c r="AA25" s="30" t="s">
        <v>421</v>
      </c>
      <c r="AB25" s="146">
        <v>32764</v>
      </c>
      <c r="AC25" s="147">
        <v>11658</v>
      </c>
      <c r="AD25" s="147">
        <v>13987</v>
      </c>
      <c r="AE25" s="147">
        <v>0</v>
      </c>
      <c r="AF25" s="147">
        <v>4569</v>
      </c>
      <c r="AG25" s="147">
        <v>-1</v>
      </c>
      <c r="AH25" s="148">
        <f>取引基本表!EA22</f>
        <v>122242</v>
      </c>
      <c r="AI25" s="185">
        <f t="shared" si="11"/>
        <v>0.51518299766037856</v>
      </c>
      <c r="AJ25" s="181">
        <f t="shared" si="12"/>
        <v>0.26802571947448506</v>
      </c>
      <c r="AL25" s="179" t="s">
        <v>211</v>
      </c>
      <c r="AM25" s="50" t="s">
        <v>421</v>
      </c>
      <c r="AN25" s="148">
        <f>取引基本表!DG22</f>
        <v>1879</v>
      </c>
      <c r="AO25" s="303">
        <f t="shared" si="0"/>
        <v>1.5591915670555684E-4</v>
      </c>
    </row>
    <row r="26" spans="1:41">
      <c r="A26" s="179" t="s">
        <v>212</v>
      </c>
      <c r="B26" s="30" t="s">
        <v>13</v>
      </c>
      <c r="C26" s="334">
        <f t="shared" si="1"/>
        <v>0.12730446927374306</v>
      </c>
      <c r="D26" s="335">
        <f t="shared" si="2"/>
        <v>1.4918219399676472E-2</v>
      </c>
      <c r="E26" s="335">
        <f t="shared" si="3"/>
        <v>1.4918219399676472E-2</v>
      </c>
      <c r="F26" s="335">
        <f t="shared" si="4"/>
        <v>0.26960637469294829</v>
      </c>
      <c r="G26" s="335">
        <f t="shared" si="5"/>
        <v>7.9144449104307707E-2</v>
      </c>
      <c r="H26" s="336">
        <f t="shared" si="6"/>
        <v>1.7259810854047804E-5</v>
      </c>
      <c r="K26" s="179" t="s">
        <v>212</v>
      </c>
      <c r="L26" s="50" t="s">
        <v>13</v>
      </c>
      <c r="M26" s="148">
        <f>取引基本表!DN23</f>
        <v>14320</v>
      </c>
      <c r="N26" s="147">
        <f>ABS(取引基本表!DY23)</f>
        <v>12497</v>
      </c>
      <c r="O26" s="297">
        <f t="shared" si="7"/>
        <v>0.87269553072625694</v>
      </c>
      <c r="P26" s="298">
        <f t="shared" si="8"/>
        <v>0.12730446927374306</v>
      </c>
      <c r="R26" s="179" t="s">
        <v>212</v>
      </c>
      <c r="S26" s="50" t="s">
        <v>13</v>
      </c>
      <c r="T26" s="182">
        <f>雇用表!C25</f>
        <v>249</v>
      </c>
      <c r="U26" s="148">
        <f>雇用表!F25</f>
        <v>249</v>
      </c>
      <c r="V26" s="183">
        <f>取引基本表!EA23</f>
        <v>16691</v>
      </c>
      <c r="W26" s="181">
        <f t="shared" si="9"/>
        <v>1.4918219399676472E-2</v>
      </c>
      <c r="X26" s="181">
        <f t="shared" si="10"/>
        <v>1.4918219399676472E-2</v>
      </c>
      <c r="Z26" s="179" t="s">
        <v>212</v>
      </c>
      <c r="AA26" s="30" t="s">
        <v>13</v>
      </c>
      <c r="AB26" s="146">
        <v>1321</v>
      </c>
      <c r="AC26" s="147">
        <v>1111</v>
      </c>
      <c r="AD26" s="147">
        <v>1622</v>
      </c>
      <c r="AE26" s="147">
        <v>0</v>
      </c>
      <c r="AF26" s="147">
        <v>446</v>
      </c>
      <c r="AG26" s="147">
        <v>0</v>
      </c>
      <c r="AH26" s="148">
        <f>取引基本表!EA23</f>
        <v>16691</v>
      </c>
      <c r="AI26" s="185">
        <f t="shared" si="11"/>
        <v>0.26960637469294829</v>
      </c>
      <c r="AJ26" s="181">
        <f t="shared" si="12"/>
        <v>7.9144449104307707E-2</v>
      </c>
      <c r="AL26" s="179" t="s">
        <v>212</v>
      </c>
      <c r="AM26" s="50" t="s">
        <v>13</v>
      </c>
      <c r="AN26" s="148">
        <f>取引基本表!DG23</f>
        <v>208</v>
      </c>
      <c r="AO26" s="303">
        <f t="shared" si="0"/>
        <v>1.7259810854047804E-5</v>
      </c>
    </row>
    <row r="27" spans="1:41">
      <c r="A27" s="179" t="s">
        <v>213</v>
      </c>
      <c r="B27" s="30" t="s">
        <v>431</v>
      </c>
      <c r="C27" s="334">
        <f t="shared" si="1"/>
        <v>0.30266349660235503</v>
      </c>
      <c r="D27" s="335">
        <f t="shared" si="2"/>
        <v>2.2708640760780455E-2</v>
      </c>
      <c r="E27" s="335">
        <f t="shared" si="3"/>
        <v>2.2471807764478696E-2</v>
      </c>
      <c r="F27" s="335">
        <f t="shared" si="4"/>
        <v>0.34370844036362974</v>
      </c>
      <c r="G27" s="335">
        <f t="shared" si="5"/>
        <v>0.12428266929004755</v>
      </c>
      <c r="H27" s="336">
        <f t="shared" si="6"/>
        <v>2.9540830115581819E-5</v>
      </c>
      <c r="K27" s="179" t="s">
        <v>213</v>
      </c>
      <c r="L27" s="50" t="s">
        <v>431</v>
      </c>
      <c r="M27" s="148">
        <f>取引基本表!DN24</f>
        <v>124498</v>
      </c>
      <c r="N27" s="147">
        <f>ABS(取引基本表!DY24)</f>
        <v>86817</v>
      </c>
      <c r="O27" s="297">
        <f t="shared" si="7"/>
        <v>0.69733650339764497</v>
      </c>
      <c r="P27" s="298">
        <f t="shared" si="8"/>
        <v>0.30266349660235503</v>
      </c>
      <c r="R27" s="179" t="s">
        <v>213</v>
      </c>
      <c r="S27" s="50" t="s">
        <v>431</v>
      </c>
      <c r="T27" s="182">
        <f>雇用表!C26</f>
        <v>2493</v>
      </c>
      <c r="U27" s="148">
        <f>雇用表!F26</f>
        <v>2467</v>
      </c>
      <c r="V27" s="183">
        <f>取引基本表!EA24</f>
        <v>109782</v>
      </c>
      <c r="W27" s="181">
        <f t="shared" si="9"/>
        <v>2.2708640760780455E-2</v>
      </c>
      <c r="X27" s="181">
        <f t="shared" si="10"/>
        <v>2.2471807764478696E-2</v>
      </c>
      <c r="Z27" s="179" t="s">
        <v>213</v>
      </c>
      <c r="AA27" s="30" t="s">
        <v>431</v>
      </c>
      <c r="AB27" s="146">
        <v>13644</v>
      </c>
      <c r="AC27" s="147">
        <v>7699</v>
      </c>
      <c r="AD27" s="147">
        <v>14564</v>
      </c>
      <c r="AE27" s="147">
        <v>0</v>
      </c>
      <c r="AF27" s="147">
        <v>1826</v>
      </c>
      <c r="AG27" s="147">
        <v>0</v>
      </c>
      <c r="AH27" s="148">
        <f>取引基本表!EA24</f>
        <v>109782</v>
      </c>
      <c r="AI27" s="185">
        <f t="shared" si="11"/>
        <v>0.34370844036362974</v>
      </c>
      <c r="AJ27" s="181">
        <f t="shared" si="12"/>
        <v>0.12428266929004755</v>
      </c>
      <c r="AL27" s="179" t="s">
        <v>213</v>
      </c>
      <c r="AM27" s="50" t="s">
        <v>431</v>
      </c>
      <c r="AN27" s="148">
        <f>取引基本表!DG24</f>
        <v>356</v>
      </c>
      <c r="AO27" s="303">
        <f t="shared" si="0"/>
        <v>2.9540830115581819E-5</v>
      </c>
    </row>
    <row r="28" spans="1:41">
      <c r="A28" s="179" t="s">
        <v>214</v>
      </c>
      <c r="B28" s="30" t="s">
        <v>554</v>
      </c>
      <c r="C28" s="334">
        <f t="shared" si="1"/>
        <v>6.4035740878629621E-3</v>
      </c>
      <c r="D28" s="335">
        <f t="shared" si="2"/>
        <v>2.5372660957817951E-3</v>
      </c>
      <c r="E28" s="335">
        <f t="shared" si="3"/>
        <v>2.5372660957817951E-3</v>
      </c>
      <c r="F28" s="335">
        <f t="shared" si="4"/>
        <v>0.11956866476371709</v>
      </c>
      <c r="G28" s="335">
        <f t="shared" si="5"/>
        <v>2.1249603552172536E-2</v>
      </c>
      <c r="H28" s="336">
        <f t="shared" si="6"/>
        <v>0</v>
      </c>
      <c r="K28" s="179" t="s">
        <v>214</v>
      </c>
      <c r="L28" s="50" t="s">
        <v>554</v>
      </c>
      <c r="M28" s="148">
        <f>取引基本表!DN25</f>
        <v>94010</v>
      </c>
      <c r="N28" s="147">
        <f>ABS(取引基本表!DY25)</f>
        <v>93408</v>
      </c>
      <c r="O28" s="297">
        <f t="shared" si="7"/>
        <v>0.99359642591213704</v>
      </c>
      <c r="P28" s="298">
        <f t="shared" si="8"/>
        <v>6.4035740878629621E-3</v>
      </c>
      <c r="R28" s="179" t="s">
        <v>214</v>
      </c>
      <c r="S28" s="50" t="s">
        <v>554</v>
      </c>
      <c r="T28" s="182">
        <f>雇用表!C27</f>
        <v>16</v>
      </c>
      <c r="U28" s="148">
        <f>雇用表!F27</f>
        <v>16</v>
      </c>
      <c r="V28" s="183">
        <f>取引基本表!EA25</f>
        <v>6306</v>
      </c>
      <c r="W28" s="181">
        <f t="shared" si="9"/>
        <v>2.5372660957817951E-3</v>
      </c>
      <c r="X28" s="181">
        <f t="shared" si="10"/>
        <v>2.5372660957817951E-3</v>
      </c>
      <c r="Z28" s="179" t="s">
        <v>214</v>
      </c>
      <c r="AA28" s="30" t="s">
        <v>554</v>
      </c>
      <c r="AB28" s="146">
        <v>134</v>
      </c>
      <c r="AC28" s="147">
        <v>100</v>
      </c>
      <c r="AD28" s="147">
        <v>391</v>
      </c>
      <c r="AE28" s="147">
        <v>0</v>
      </c>
      <c r="AF28" s="147">
        <v>129</v>
      </c>
      <c r="AG28" s="147">
        <v>0</v>
      </c>
      <c r="AH28" s="148">
        <f>取引基本表!EA25</f>
        <v>6306</v>
      </c>
      <c r="AI28" s="185">
        <f t="shared" si="11"/>
        <v>0.11956866476371709</v>
      </c>
      <c r="AJ28" s="181">
        <f t="shared" si="12"/>
        <v>2.1249603552172536E-2</v>
      </c>
      <c r="AL28" s="179" t="s">
        <v>214</v>
      </c>
      <c r="AM28" s="50" t="s">
        <v>554</v>
      </c>
      <c r="AN28" s="148">
        <f>取引基本表!DG25</f>
        <v>0</v>
      </c>
      <c r="AO28" s="303">
        <f t="shared" si="0"/>
        <v>0</v>
      </c>
    </row>
    <row r="29" spans="1:41">
      <c r="A29" s="179" t="s">
        <v>215</v>
      </c>
      <c r="B29" s="30" t="s">
        <v>556</v>
      </c>
      <c r="C29" s="334">
        <f t="shared" si="1"/>
        <v>0.28877541199848278</v>
      </c>
      <c r="D29" s="335">
        <f t="shared" si="2"/>
        <v>9.659230385848502E-3</v>
      </c>
      <c r="E29" s="335">
        <f t="shared" si="3"/>
        <v>9.6480722452410538E-3</v>
      </c>
      <c r="F29" s="335">
        <f t="shared" si="4"/>
        <v>0.23052346556969747</v>
      </c>
      <c r="G29" s="335">
        <f t="shared" si="5"/>
        <v>6.7945637538960504E-2</v>
      </c>
      <c r="H29" s="336">
        <f t="shared" si="6"/>
        <v>4.1489929937614911E-7</v>
      </c>
      <c r="K29" s="179" t="s">
        <v>215</v>
      </c>
      <c r="L29" s="50" t="s">
        <v>556</v>
      </c>
      <c r="M29" s="148">
        <f>取引基本表!DN26</f>
        <v>353278</v>
      </c>
      <c r="N29" s="147">
        <f>ABS(取引基本表!DY26)</f>
        <v>251260</v>
      </c>
      <c r="O29" s="297">
        <f t="shared" si="7"/>
        <v>0.71122458800151722</v>
      </c>
      <c r="P29" s="298">
        <f t="shared" si="8"/>
        <v>0.28877541199848278</v>
      </c>
      <c r="R29" s="179" t="s">
        <v>215</v>
      </c>
      <c r="S29" s="50" t="s">
        <v>556</v>
      </c>
      <c r="T29" s="182">
        <f>雇用表!C28</f>
        <v>2597</v>
      </c>
      <c r="U29" s="148">
        <f>雇用表!F28</f>
        <v>2594</v>
      </c>
      <c r="V29" s="183">
        <f>取引基本表!EA26</f>
        <v>268862</v>
      </c>
      <c r="W29" s="181">
        <f t="shared" si="9"/>
        <v>9.659230385848502E-3</v>
      </c>
      <c r="X29" s="181">
        <f t="shared" si="10"/>
        <v>9.6480722452410538E-3</v>
      </c>
      <c r="Z29" s="179" t="s">
        <v>215</v>
      </c>
      <c r="AA29" s="30" t="s">
        <v>556</v>
      </c>
      <c r="AB29" s="146">
        <v>18268</v>
      </c>
      <c r="AC29" s="147">
        <v>4838</v>
      </c>
      <c r="AD29" s="147">
        <v>33399</v>
      </c>
      <c r="AE29" s="147">
        <v>0</v>
      </c>
      <c r="AF29" s="147">
        <v>5474</v>
      </c>
      <c r="AG29" s="147">
        <v>0</v>
      </c>
      <c r="AH29" s="148">
        <f>取引基本表!EA26</f>
        <v>268862</v>
      </c>
      <c r="AI29" s="185">
        <f t="shared" si="11"/>
        <v>0.23052346556969747</v>
      </c>
      <c r="AJ29" s="181">
        <f t="shared" si="12"/>
        <v>6.7945637538960504E-2</v>
      </c>
      <c r="AL29" s="179" t="s">
        <v>215</v>
      </c>
      <c r="AM29" s="50" t="s">
        <v>556</v>
      </c>
      <c r="AN29" s="148">
        <f>取引基本表!DG26</f>
        <v>5</v>
      </c>
      <c r="AO29" s="303">
        <f t="shared" si="0"/>
        <v>4.1489929937614911E-7</v>
      </c>
    </row>
    <row r="30" spans="1:41">
      <c r="A30" s="179" t="s">
        <v>216</v>
      </c>
      <c r="B30" s="30" t="s">
        <v>14</v>
      </c>
      <c r="C30" s="334">
        <f t="shared" si="1"/>
        <v>6.1968317591625244E-2</v>
      </c>
      <c r="D30" s="335">
        <f t="shared" si="2"/>
        <v>1.1688005977053845E-2</v>
      </c>
      <c r="E30" s="335">
        <f t="shared" si="3"/>
        <v>1.1688005977053845E-2</v>
      </c>
      <c r="F30" s="335">
        <f t="shared" si="4"/>
        <v>0.25204949491848078</v>
      </c>
      <c r="G30" s="335">
        <f t="shared" si="5"/>
        <v>7.9717932185002102E-2</v>
      </c>
      <c r="H30" s="336">
        <f t="shared" si="6"/>
        <v>0</v>
      </c>
      <c r="K30" s="179" t="s">
        <v>216</v>
      </c>
      <c r="L30" s="50" t="s">
        <v>14</v>
      </c>
      <c r="M30" s="148">
        <f>取引基本表!DN27</f>
        <v>93806</v>
      </c>
      <c r="N30" s="147">
        <f>ABS(取引基本表!DY27)</f>
        <v>87993</v>
      </c>
      <c r="O30" s="297">
        <f t="shared" si="7"/>
        <v>0.93803168240837476</v>
      </c>
      <c r="P30" s="298">
        <f t="shared" si="8"/>
        <v>6.1968317591625244E-2</v>
      </c>
      <c r="R30" s="179" t="s">
        <v>216</v>
      </c>
      <c r="S30" s="50" t="s">
        <v>14</v>
      </c>
      <c r="T30" s="182">
        <f>雇用表!C29</f>
        <v>1142</v>
      </c>
      <c r="U30" s="148">
        <f>雇用表!F29</f>
        <v>1142</v>
      </c>
      <c r="V30" s="183">
        <f>取引基本表!EA27</f>
        <v>97707</v>
      </c>
      <c r="W30" s="181">
        <f t="shared" si="9"/>
        <v>1.1688005977053845E-2</v>
      </c>
      <c r="X30" s="181">
        <f t="shared" si="10"/>
        <v>1.1688005977053845E-2</v>
      </c>
      <c r="Z30" s="179" t="s">
        <v>216</v>
      </c>
      <c r="AA30" s="30" t="s">
        <v>14</v>
      </c>
      <c r="AB30" s="146">
        <v>7789</v>
      </c>
      <c r="AC30" s="147">
        <v>2763</v>
      </c>
      <c r="AD30" s="147">
        <v>12673</v>
      </c>
      <c r="AE30" s="147">
        <v>0</v>
      </c>
      <c r="AF30" s="147">
        <v>1402</v>
      </c>
      <c r="AG30" s="147">
        <v>0</v>
      </c>
      <c r="AH30" s="148">
        <f>取引基本表!EA27</f>
        <v>97707</v>
      </c>
      <c r="AI30" s="185">
        <f t="shared" si="11"/>
        <v>0.25204949491848078</v>
      </c>
      <c r="AJ30" s="181">
        <f t="shared" si="12"/>
        <v>7.9717932185002102E-2</v>
      </c>
      <c r="AL30" s="179" t="s">
        <v>216</v>
      </c>
      <c r="AM30" s="50" t="s">
        <v>14</v>
      </c>
      <c r="AN30" s="148">
        <f>取引基本表!DG27</f>
        <v>0</v>
      </c>
      <c r="AO30" s="303">
        <f t="shared" si="0"/>
        <v>0</v>
      </c>
    </row>
    <row r="31" spans="1:41">
      <c r="A31" s="179" t="s">
        <v>217</v>
      </c>
      <c r="B31" s="30" t="s">
        <v>15</v>
      </c>
      <c r="C31" s="334">
        <f t="shared" si="1"/>
        <v>2.2028003210559199E-2</v>
      </c>
      <c r="D31" s="335">
        <f t="shared" si="2"/>
        <v>2.5199021348998374E-2</v>
      </c>
      <c r="E31" s="335">
        <f t="shared" si="3"/>
        <v>2.5199021348998374E-2</v>
      </c>
      <c r="F31" s="335">
        <f t="shared" si="4"/>
        <v>0.30538133856605271</v>
      </c>
      <c r="G31" s="335">
        <f t="shared" si="5"/>
        <v>0.13230417665395744</v>
      </c>
      <c r="H31" s="336">
        <f t="shared" si="6"/>
        <v>0</v>
      </c>
      <c r="K31" s="179" t="s">
        <v>217</v>
      </c>
      <c r="L31" s="50" t="s">
        <v>15</v>
      </c>
      <c r="M31" s="148">
        <f>取引基本表!DN28</f>
        <v>11213</v>
      </c>
      <c r="N31" s="147">
        <f>ABS(取引基本表!DY28)</f>
        <v>10966</v>
      </c>
      <c r="O31" s="297">
        <f t="shared" si="7"/>
        <v>0.9779719967894408</v>
      </c>
      <c r="P31" s="298">
        <f t="shared" si="8"/>
        <v>2.2028003210559199E-2</v>
      </c>
      <c r="R31" s="179" t="s">
        <v>217</v>
      </c>
      <c r="S31" s="50" t="s">
        <v>15</v>
      </c>
      <c r="T31" s="182">
        <f>雇用表!C30</f>
        <v>2029</v>
      </c>
      <c r="U31" s="148">
        <f>雇用表!F30</f>
        <v>2029</v>
      </c>
      <c r="V31" s="183">
        <f>取引基本表!EA28</f>
        <v>80519</v>
      </c>
      <c r="W31" s="181">
        <f t="shared" si="9"/>
        <v>2.5199021348998374E-2</v>
      </c>
      <c r="X31" s="181">
        <f t="shared" si="10"/>
        <v>2.5199021348998374E-2</v>
      </c>
      <c r="Z31" s="179" t="s">
        <v>217</v>
      </c>
      <c r="AA31" s="30" t="s">
        <v>15</v>
      </c>
      <c r="AB31" s="146">
        <v>10653</v>
      </c>
      <c r="AC31" s="147">
        <v>2579</v>
      </c>
      <c r="AD31" s="147">
        <v>9243</v>
      </c>
      <c r="AE31" s="147">
        <v>0</v>
      </c>
      <c r="AF31" s="147">
        <v>2114</v>
      </c>
      <c r="AG31" s="147">
        <v>0</v>
      </c>
      <c r="AH31" s="148">
        <f>取引基本表!EA28</f>
        <v>80519</v>
      </c>
      <c r="AI31" s="185">
        <f t="shared" si="11"/>
        <v>0.30538133856605271</v>
      </c>
      <c r="AJ31" s="181">
        <f t="shared" si="12"/>
        <v>0.13230417665395744</v>
      </c>
      <c r="AL31" s="179" t="s">
        <v>217</v>
      </c>
      <c r="AM31" s="50" t="s">
        <v>15</v>
      </c>
      <c r="AN31" s="148">
        <f>取引基本表!DG28</f>
        <v>0</v>
      </c>
      <c r="AO31" s="303">
        <f t="shared" si="0"/>
        <v>0</v>
      </c>
    </row>
    <row r="32" spans="1:41">
      <c r="A32" s="179" t="s">
        <v>218</v>
      </c>
      <c r="B32" s="30" t="s">
        <v>323</v>
      </c>
      <c r="C32" s="334">
        <f t="shared" si="1"/>
        <v>7.3904012988131984E-2</v>
      </c>
      <c r="D32" s="335">
        <f t="shared" si="2"/>
        <v>1.5620502523851981E-2</v>
      </c>
      <c r="E32" s="335">
        <f t="shared" si="3"/>
        <v>1.5599441172134427E-2</v>
      </c>
      <c r="F32" s="335">
        <f t="shared" si="4"/>
        <v>0.51076235072766973</v>
      </c>
      <c r="G32" s="335">
        <f t="shared" si="5"/>
        <v>8.6284847761529337E-2</v>
      </c>
      <c r="H32" s="336">
        <f t="shared" si="6"/>
        <v>1.5586107080364417E-3</v>
      </c>
      <c r="K32" s="179" t="s">
        <v>218</v>
      </c>
      <c r="L32" s="50" t="s">
        <v>323</v>
      </c>
      <c r="M32" s="148">
        <f>取引基本表!DN29</f>
        <v>441018</v>
      </c>
      <c r="N32" s="147">
        <f>ABS(取引基本表!DY29)</f>
        <v>408425</v>
      </c>
      <c r="O32" s="297">
        <f t="shared" si="7"/>
        <v>0.92609598701186802</v>
      </c>
      <c r="P32" s="298">
        <f t="shared" si="8"/>
        <v>7.3904012988131984E-2</v>
      </c>
      <c r="R32" s="179" t="s">
        <v>218</v>
      </c>
      <c r="S32" s="50" t="s">
        <v>323</v>
      </c>
      <c r="T32" s="182">
        <f>雇用表!C31</f>
        <v>4450</v>
      </c>
      <c r="U32" s="148">
        <f>雇用表!F31</f>
        <v>4444</v>
      </c>
      <c r="V32" s="183">
        <f>取引基本表!EA29</f>
        <v>284882</v>
      </c>
      <c r="W32" s="181">
        <f t="shared" si="9"/>
        <v>1.5620502523851981E-2</v>
      </c>
      <c r="X32" s="181">
        <f t="shared" si="10"/>
        <v>1.5599441172134427E-2</v>
      </c>
      <c r="Z32" s="179" t="s">
        <v>218</v>
      </c>
      <c r="AA32" s="30" t="s">
        <v>323</v>
      </c>
      <c r="AB32" s="146">
        <v>24581</v>
      </c>
      <c r="AC32" s="147">
        <v>38428</v>
      </c>
      <c r="AD32" s="147">
        <v>74782</v>
      </c>
      <c r="AE32" s="147">
        <v>0</v>
      </c>
      <c r="AF32" s="147">
        <v>7717</v>
      </c>
      <c r="AG32" s="147">
        <v>-1</v>
      </c>
      <c r="AH32" s="148">
        <f>取引基本表!EA29</f>
        <v>284882</v>
      </c>
      <c r="AI32" s="185">
        <f t="shared" si="11"/>
        <v>0.51076235072766973</v>
      </c>
      <c r="AJ32" s="181">
        <f t="shared" si="12"/>
        <v>8.6284847761529337E-2</v>
      </c>
      <c r="AL32" s="179" t="s">
        <v>218</v>
      </c>
      <c r="AM32" s="50" t="s">
        <v>323</v>
      </c>
      <c r="AN32" s="148">
        <f>取引基本表!DG29</f>
        <v>18783</v>
      </c>
      <c r="AO32" s="303">
        <f t="shared" si="0"/>
        <v>1.5586107080364417E-3</v>
      </c>
    </row>
    <row r="33" spans="1:41">
      <c r="A33" s="179" t="s">
        <v>219</v>
      </c>
      <c r="B33" s="30" t="s">
        <v>466</v>
      </c>
      <c r="C33" s="334">
        <f t="shared" si="1"/>
        <v>0.25539121212466787</v>
      </c>
      <c r="D33" s="335">
        <f t="shared" si="2"/>
        <v>2.3784449403779367E-2</v>
      </c>
      <c r="E33" s="335">
        <f t="shared" si="3"/>
        <v>2.3654046773277693E-2</v>
      </c>
      <c r="F33" s="335">
        <f t="shared" si="4"/>
        <v>0.30649074966656542</v>
      </c>
      <c r="G33" s="335">
        <f t="shared" si="5"/>
        <v>0.12604322104401336</v>
      </c>
      <c r="H33" s="336">
        <f t="shared" si="6"/>
        <v>5.9086639022756151E-3</v>
      </c>
      <c r="K33" s="179" t="s">
        <v>219</v>
      </c>
      <c r="L33" s="50" t="s">
        <v>466</v>
      </c>
      <c r="M33" s="148">
        <f>取引基本表!DN30</f>
        <v>263067</v>
      </c>
      <c r="N33" s="147">
        <f>ABS(取引基本表!DY30)</f>
        <v>195882</v>
      </c>
      <c r="O33" s="297">
        <f t="shared" si="7"/>
        <v>0.74460878787533213</v>
      </c>
      <c r="P33" s="298">
        <f t="shared" si="8"/>
        <v>0.25539121212466787</v>
      </c>
      <c r="R33" s="179" t="s">
        <v>219</v>
      </c>
      <c r="S33" s="50" t="s">
        <v>466</v>
      </c>
      <c r="T33" s="182">
        <f>雇用表!C32</f>
        <v>14409</v>
      </c>
      <c r="U33" s="148">
        <f>雇用表!F32</f>
        <v>14330</v>
      </c>
      <c r="V33" s="183">
        <f>取引基本表!EA30</f>
        <v>605816</v>
      </c>
      <c r="W33" s="181">
        <f t="shared" si="9"/>
        <v>2.3784449403779367E-2</v>
      </c>
      <c r="X33" s="181">
        <f t="shared" si="10"/>
        <v>2.3654046773277693E-2</v>
      </c>
      <c r="Z33" s="179" t="s">
        <v>219</v>
      </c>
      <c r="AA33" s="30" t="s">
        <v>466</v>
      </c>
      <c r="AB33" s="146">
        <v>76359</v>
      </c>
      <c r="AC33" s="147">
        <v>39327</v>
      </c>
      <c r="AD33" s="147">
        <v>57839</v>
      </c>
      <c r="AE33" s="147">
        <v>0</v>
      </c>
      <c r="AF33" s="147">
        <v>12154</v>
      </c>
      <c r="AG33" s="147">
        <v>-2</v>
      </c>
      <c r="AH33" s="148">
        <f>取引基本表!EA30</f>
        <v>605816</v>
      </c>
      <c r="AI33" s="185">
        <f t="shared" si="11"/>
        <v>0.30649074966656542</v>
      </c>
      <c r="AJ33" s="181">
        <f t="shared" si="12"/>
        <v>0.12604322104401336</v>
      </c>
      <c r="AL33" s="179" t="s">
        <v>219</v>
      </c>
      <c r="AM33" s="50" t="s">
        <v>466</v>
      </c>
      <c r="AN33" s="148">
        <f>取引基本表!DG30</f>
        <v>71206</v>
      </c>
      <c r="AO33" s="303">
        <f t="shared" si="0"/>
        <v>5.9086639022756151E-3</v>
      </c>
    </row>
    <row r="34" spans="1:41">
      <c r="A34" s="179" t="s">
        <v>220</v>
      </c>
      <c r="B34" s="30" t="s">
        <v>16</v>
      </c>
      <c r="C34" s="334">
        <f t="shared" si="1"/>
        <v>6.7545975861136309E-3</v>
      </c>
      <c r="D34" s="335">
        <f t="shared" si="2"/>
        <v>4.5750192922500276E-3</v>
      </c>
      <c r="E34" s="335">
        <f t="shared" si="3"/>
        <v>4.5750192922500276E-3</v>
      </c>
      <c r="F34" s="335">
        <f t="shared" si="4"/>
        <v>0.30740822401058315</v>
      </c>
      <c r="G34" s="335">
        <f t="shared" si="5"/>
        <v>9.2602800132289709E-3</v>
      </c>
      <c r="H34" s="336">
        <f t="shared" si="6"/>
        <v>1.7114181199966775E-2</v>
      </c>
      <c r="K34" s="179" t="s">
        <v>220</v>
      </c>
      <c r="L34" s="50" t="s">
        <v>16</v>
      </c>
      <c r="M34" s="148">
        <f>取引基本表!DN31</f>
        <v>569538</v>
      </c>
      <c r="N34" s="147">
        <f>ABS(取引基本表!DY31)</f>
        <v>565691</v>
      </c>
      <c r="O34" s="297">
        <f t="shared" si="7"/>
        <v>0.99324540241388637</v>
      </c>
      <c r="P34" s="298">
        <f t="shared" si="8"/>
        <v>6.7545975861136309E-3</v>
      </c>
      <c r="R34" s="179" t="s">
        <v>220</v>
      </c>
      <c r="S34" s="50" t="s">
        <v>16</v>
      </c>
      <c r="T34" s="182">
        <f>雇用表!C33</f>
        <v>166</v>
      </c>
      <c r="U34" s="148">
        <f>雇用表!F33</f>
        <v>166</v>
      </c>
      <c r="V34" s="183">
        <f>取引基本表!EA31</f>
        <v>36284</v>
      </c>
      <c r="W34" s="181">
        <f t="shared" si="9"/>
        <v>4.5750192922500276E-3</v>
      </c>
      <c r="X34" s="181">
        <f t="shared" si="10"/>
        <v>4.5750192922500276E-3</v>
      </c>
      <c r="Z34" s="179" t="s">
        <v>220</v>
      </c>
      <c r="AA34" s="30" t="s">
        <v>16</v>
      </c>
      <c r="AB34" s="146">
        <v>336</v>
      </c>
      <c r="AC34" s="147">
        <v>1380</v>
      </c>
      <c r="AD34" s="147">
        <v>832</v>
      </c>
      <c r="AE34" s="147">
        <v>0</v>
      </c>
      <c r="AF34" s="147">
        <v>8754</v>
      </c>
      <c r="AG34" s="147">
        <v>-148</v>
      </c>
      <c r="AH34" s="148">
        <f>取引基本表!EA31</f>
        <v>36284</v>
      </c>
      <c r="AI34" s="185">
        <f t="shared" si="11"/>
        <v>0.30740822401058315</v>
      </c>
      <c r="AJ34" s="181">
        <f t="shared" si="12"/>
        <v>9.2602800132289709E-3</v>
      </c>
      <c r="AL34" s="179" t="s">
        <v>220</v>
      </c>
      <c r="AM34" s="50" t="s">
        <v>16</v>
      </c>
      <c r="AN34" s="148">
        <f>取引基本表!DG31</f>
        <v>206245</v>
      </c>
      <c r="AO34" s="303">
        <f t="shared" si="0"/>
        <v>1.7114181199966775E-2</v>
      </c>
    </row>
    <row r="35" spans="1:41">
      <c r="A35" s="179" t="s">
        <v>221</v>
      </c>
      <c r="B35" s="30" t="s">
        <v>17</v>
      </c>
      <c r="C35" s="334">
        <f t="shared" si="1"/>
        <v>0.90863871568500332</v>
      </c>
      <c r="D35" s="335">
        <f t="shared" si="2"/>
        <v>1.6808748160552087E-2</v>
      </c>
      <c r="E35" s="335">
        <f t="shared" si="3"/>
        <v>1.6808748160552087E-2</v>
      </c>
      <c r="F35" s="335">
        <f t="shared" si="4"/>
        <v>0.1080199928959253</v>
      </c>
      <c r="G35" s="335">
        <f t="shared" si="5"/>
        <v>2.4610544476581925E-2</v>
      </c>
      <c r="H35" s="336">
        <f t="shared" si="6"/>
        <v>-7.4681873887706841E-7</v>
      </c>
      <c r="K35" s="179" t="s">
        <v>221</v>
      </c>
      <c r="L35" s="50" t="s">
        <v>17</v>
      </c>
      <c r="M35" s="148">
        <f>取引基本表!DN32</f>
        <v>84839</v>
      </c>
      <c r="N35" s="147">
        <f>ABS(取引基本表!DY32)</f>
        <v>7751</v>
      </c>
      <c r="O35" s="297">
        <f t="shared" si="7"/>
        <v>9.1361284314996641E-2</v>
      </c>
      <c r="P35" s="298">
        <f t="shared" si="8"/>
        <v>0.90863871568500332</v>
      </c>
      <c r="R35" s="179" t="s">
        <v>221</v>
      </c>
      <c r="S35" s="50" t="s">
        <v>17</v>
      </c>
      <c r="T35" s="182">
        <f>雇用表!C34</f>
        <v>1325</v>
      </c>
      <c r="U35" s="148">
        <f>雇用表!F34</f>
        <v>1325</v>
      </c>
      <c r="V35" s="183">
        <f>取引基本表!EA32</f>
        <v>78828</v>
      </c>
      <c r="W35" s="181">
        <f t="shared" si="9"/>
        <v>1.6808748160552087E-2</v>
      </c>
      <c r="X35" s="181">
        <f t="shared" si="10"/>
        <v>1.6808748160552087E-2</v>
      </c>
      <c r="Z35" s="179" t="s">
        <v>221</v>
      </c>
      <c r="AA35" s="30" t="s">
        <v>17</v>
      </c>
      <c r="AB35" s="146">
        <v>1940</v>
      </c>
      <c r="AC35" s="147">
        <v>503</v>
      </c>
      <c r="AD35" s="147">
        <v>5552</v>
      </c>
      <c r="AE35" s="147">
        <v>0</v>
      </c>
      <c r="AF35" s="147">
        <v>520</v>
      </c>
      <c r="AG35" s="147">
        <v>0</v>
      </c>
      <c r="AH35" s="148">
        <f>取引基本表!EA32</f>
        <v>78828</v>
      </c>
      <c r="AI35" s="185">
        <f t="shared" si="11"/>
        <v>0.1080199928959253</v>
      </c>
      <c r="AJ35" s="181">
        <f t="shared" si="12"/>
        <v>2.4610544476581925E-2</v>
      </c>
      <c r="AL35" s="179" t="s">
        <v>221</v>
      </c>
      <c r="AM35" s="50" t="s">
        <v>17</v>
      </c>
      <c r="AN35" s="148">
        <f>取引基本表!DG32</f>
        <v>-9</v>
      </c>
      <c r="AO35" s="303">
        <f t="shared" si="0"/>
        <v>-7.4681873887706841E-7</v>
      </c>
    </row>
    <row r="36" spans="1:41">
      <c r="A36" s="179" t="s">
        <v>222</v>
      </c>
      <c r="B36" s="30" t="s">
        <v>18</v>
      </c>
      <c r="C36" s="334">
        <f t="shared" si="1"/>
        <v>0.19902906887468841</v>
      </c>
      <c r="D36" s="335">
        <f t="shared" si="2"/>
        <v>4.2937915209640076E-2</v>
      </c>
      <c r="E36" s="335">
        <f t="shared" si="3"/>
        <v>4.0828804814542555E-2</v>
      </c>
      <c r="F36" s="335">
        <f t="shared" si="4"/>
        <v>0.33889579712235818</v>
      </c>
      <c r="G36" s="335">
        <f t="shared" si="5"/>
        <v>0.22357257194677072</v>
      </c>
      <c r="H36" s="336">
        <f t="shared" si="6"/>
        <v>1.2293466240515299E-3</v>
      </c>
      <c r="K36" s="179" t="s">
        <v>222</v>
      </c>
      <c r="L36" s="50" t="s">
        <v>18</v>
      </c>
      <c r="M36" s="148">
        <f>取引基本表!DN33</f>
        <v>423305</v>
      </c>
      <c r="N36" s="147">
        <f>ABS(取引基本表!DY33)</f>
        <v>339055</v>
      </c>
      <c r="O36" s="297">
        <f t="shared" si="7"/>
        <v>0.80097093112531159</v>
      </c>
      <c r="P36" s="298">
        <f t="shared" si="8"/>
        <v>0.19902906887468841</v>
      </c>
      <c r="R36" s="179" t="s">
        <v>222</v>
      </c>
      <c r="S36" s="50" t="s">
        <v>18</v>
      </c>
      <c r="T36" s="182">
        <f>雇用表!C35</f>
        <v>18750</v>
      </c>
      <c r="U36" s="148">
        <f>雇用表!F35</f>
        <v>17829</v>
      </c>
      <c r="V36" s="183">
        <f>取引基本表!EA33</f>
        <v>436677</v>
      </c>
      <c r="W36" s="181">
        <f t="shared" si="9"/>
        <v>4.2937915209640076E-2</v>
      </c>
      <c r="X36" s="181">
        <f t="shared" si="10"/>
        <v>4.0828804814542555E-2</v>
      </c>
      <c r="Z36" s="179" t="s">
        <v>222</v>
      </c>
      <c r="AA36" s="30" t="s">
        <v>18</v>
      </c>
      <c r="AB36" s="146">
        <v>97629</v>
      </c>
      <c r="AC36" s="147">
        <v>-3176</v>
      </c>
      <c r="AD36" s="147">
        <v>36655</v>
      </c>
      <c r="AE36" s="147">
        <v>0</v>
      </c>
      <c r="AF36" s="147">
        <v>16882</v>
      </c>
      <c r="AG36" s="147">
        <v>-2</v>
      </c>
      <c r="AH36" s="148">
        <f>取引基本表!EA33</f>
        <v>436677</v>
      </c>
      <c r="AI36" s="185">
        <f t="shared" si="11"/>
        <v>0.33889579712235818</v>
      </c>
      <c r="AJ36" s="181">
        <f t="shared" si="12"/>
        <v>0.22357257194677072</v>
      </c>
      <c r="AL36" s="179" t="s">
        <v>222</v>
      </c>
      <c r="AM36" s="50" t="s">
        <v>18</v>
      </c>
      <c r="AN36" s="148">
        <f>取引基本表!DG33</f>
        <v>14815</v>
      </c>
      <c r="AO36" s="303">
        <f t="shared" si="0"/>
        <v>1.2293466240515299E-3</v>
      </c>
    </row>
    <row r="37" spans="1:41">
      <c r="A37" s="179" t="s">
        <v>223</v>
      </c>
      <c r="B37" s="30" t="s">
        <v>19</v>
      </c>
      <c r="C37" s="334">
        <f t="shared" si="1"/>
        <v>0.1724642076693963</v>
      </c>
      <c r="D37" s="335">
        <f t="shared" si="2"/>
        <v>4.9801681867017798E-2</v>
      </c>
      <c r="E37" s="335">
        <f t="shared" si="3"/>
        <v>4.6408866557342617E-2</v>
      </c>
      <c r="F37" s="335">
        <f t="shared" si="4"/>
        <v>0.47950174083737912</v>
      </c>
      <c r="G37" s="335">
        <f t="shared" si="5"/>
        <v>0.27090822434587331</v>
      </c>
      <c r="H37" s="336">
        <f t="shared" si="6"/>
        <v>1.9472883716920182E-3</v>
      </c>
      <c r="K37" s="179" t="s">
        <v>223</v>
      </c>
      <c r="L37" s="50" t="s">
        <v>19</v>
      </c>
      <c r="M37" s="148">
        <f>取引基本表!DN34</f>
        <v>128589</v>
      </c>
      <c r="N37" s="147">
        <f>ABS(取引基本表!DY34)</f>
        <v>106412</v>
      </c>
      <c r="O37" s="297">
        <f t="shared" si="7"/>
        <v>0.8275357923306037</v>
      </c>
      <c r="P37" s="298">
        <f t="shared" si="8"/>
        <v>0.1724642076693963</v>
      </c>
      <c r="R37" s="179" t="s">
        <v>223</v>
      </c>
      <c r="S37" s="50" t="s">
        <v>19</v>
      </c>
      <c r="T37" s="182">
        <f>雇用表!C36</f>
        <v>6165</v>
      </c>
      <c r="U37" s="148">
        <f>雇用表!F36</f>
        <v>5745</v>
      </c>
      <c r="V37" s="183">
        <f>取引基本表!EA34</f>
        <v>123791</v>
      </c>
      <c r="W37" s="181">
        <f t="shared" si="9"/>
        <v>4.9801681867017798E-2</v>
      </c>
      <c r="X37" s="181">
        <f t="shared" si="10"/>
        <v>4.6408866557342617E-2</v>
      </c>
      <c r="Z37" s="179" t="s">
        <v>223</v>
      </c>
      <c r="AA37" s="30" t="s">
        <v>19</v>
      </c>
      <c r="AB37" s="146">
        <v>33536</v>
      </c>
      <c r="AC37" s="147">
        <v>3905</v>
      </c>
      <c r="AD37" s="147">
        <v>17918</v>
      </c>
      <c r="AE37" s="147">
        <v>0</v>
      </c>
      <c r="AF37" s="147">
        <v>4000</v>
      </c>
      <c r="AG37" s="147">
        <v>-1</v>
      </c>
      <c r="AH37" s="148">
        <f>取引基本表!EA34</f>
        <v>123791</v>
      </c>
      <c r="AI37" s="185">
        <f t="shared" si="11"/>
        <v>0.47950174083737912</v>
      </c>
      <c r="AJ37" s="181">
        <f t="shared" si="12"/>
        <v>0.27090822434587331</v>
      </c>
      <c r="AL37" s="179" t="s">
        <v>223</v>
      </c>
      <c r="AM37" s="50" t="s">
        <v>19</v>
      </c>
      <c r="AN37" s="148">
        <f>取引基本表!DG34</f>
        <v>23467</v>
      </c>
      <c r="AO37" s="303">
        <f t="shared" si="0"/>
        <v>1.9472883716920182E-3</v>
      </c>
    </row>
    <row r="38" spans="1:41">
      <c r="A38" s="179" t="s">
        <v>224</v>
      </c>
      <c r="B38" s="30" t="s">
        <v>558</v>
      </c>
      <c r="C38" s="334">
        <f t="shared" si="1"/>
        <v>6.6389748371692203E-2</v>
      </c>
      <c r="D38" s="335">
        <f t="shared" si="2"/>
        <v>0.11479663676228025</v>
      </c>
      <c r="E38" s="335">
        <f t="shared" si="3"/>
        <v>7.3359617009293152E-2</v>
      </c>
      <c r="F38" s="335">
        <f t="shared" si="4"/>
        <v>0.38154242265760147</v>
      </c>
      <c r="G38" s="335">
        <f t="shared" si="5"/>
        <v>0.24134046747395099</v>
      </c>
      <c r="H38" s="336">
        <f t="shared" si="6"/>
        <v>4.414445565502351E-3</v>
      </c>
      <c r="K38" s="179" t="s">
        <v>224</v>
      </c>
      <c r="L38" s="50" t="s">
        <v>558</v>
      </c>
      <c r="M38" s="148">
        <f>取引基本表!DN35</f>
        <v>70779</v>
      </c>
      <c r="N38" s="147">
        <f>ABS(取引基本表!DY35)</f>
        <v>66080</v>
      </c>
      <c r="O38" s="297">
        <f t="shared" si="7"/>
        <v>0.9336102516283078</v>
      </c>
      <c r="P38" s="298">
        <f t="shared" si="8"/>
        <v>6.6389748371692203E-2</v>
      </c>
      <c r="R38" s="179" t="s">
        <v>224</v>
      </c>
      <c r="S38" s="50" t="s">
        <v>558</v>
      </c>
      <c r="T38" s="182">
        <f>雇用表!C37</f>
        <v>5707</v>
      </c>
      <c r="U38" s="148">
        <f>雇用表!F37</f>
        <v>3647</v>
      </c>
      <c r="V38" s="183">
        <f>取引基本表!EA35</f>
        <v>49714</v>
      </c>
      <c r="W38" s="181">
        <f t="shared" si="9"/>
        <v>0.11479663676228025</v>
      </c>
      <c r="X38" s="181">
        <f t="shared" si="10"/>
        <v>7.3359617009293152E-2</v>
      </c>
      <c r="Z38" s="179" t="s">
        <v>224</v>
      </c>
      <c r="AA38" s="30" t="s">
        <v>558</v>
      </c>
      <c r="AB38" s="146">
        <v>11998</v>
      </c>
      <c r="AC38" s="147">
        <v>3632</v>
      </c>
      <c r="AD38" s="147">
        <v>2062</v>
      </c>
      <c r="AE38" s="147">
        <v>0</v>
      </c>
      <c r="AF38" s="147">
        <v>1279</v>
      </c>
      <c r="AG38" s="147">
        <v>-3</v>
      </c>
      <c r="AH38" s="148">
        <f>取引基本表!EA35</f>
        <v>49714</v>
      </c>
      <c r="AI38" s="185">
        <f t="shared" si="11"/>
        <v>0.38154242265760147</v>
      </c>
      <c r="AJ38" s="181">
        <f t="shared" si="12"/>
        <v>0.24134046747395099</v>
      </c>
      <c r="AL38" s="179" t="s">
        <v>224</v>
      </c>
      <c r="AM38" s="50" t="s">
        <v>558</v>
      </c>
      <c r="AN38" s="148">
        <f>取引基本表!DG35</f>
        <v>53199</v>
      </c>
      <c r="AO38" s="303">
        <f t="shared" si="0"/>
        <v>4.414445565502351E-3</v>
      </c>
    </row>
    <row r="39" spans="1:41">
      <c r="A39" s="179" t="s">
        <v>225</v>
      </c>
      <c r="B39" s="30" t="s">
        <v>324</v>
      </c>
      <c r="C39" s="334">
        <f t="shared" si="1"/>
        <v>0.22522459781321824</v>
      </c>
      <c r="D39" s="335">
        <f t="shared" si="2"/>
        <v>3.5014349268667387E-2</v>
      </c>
      <c r="E39" s="335">
        <f t="shared" si="3"/>
        <v>3.3008652235605389E-2</v>
      </c>
      <c r="F39" s="335">
        <f t="shared" si="4"/>
        <v>0.47990568956504115</v>
      </c>
      <c r="G39" s="335">
        <f t="shared" si="5"/>
        <v>0.22478742812029914</v>
      </c>
      <c r="H39" s="336">
        <f t="shared" si="6"/>
        <v>9.5592798576264756E-5</v>
      </c>
      <c r="K39" s="179" t="s">
        <v>225</v>
      </c>
      <c r="L39" s="50" t="s">
        <v>324</v>
      </c>
      <c r="M39" s="148">
        <f>取引基本表!DN36</f>
        <v>43077</v>
      </c>
      <c r="N39" s="147">
        <f>ABS(取引基本表!DY36)</f>
        <v>33375</v>
      </c>
      <c r="O39" s="297">
        <f t="shared" si="7"/>
        <v>0.77477540218678176</v>
      </c>
      <c r="P39" s="298">
        <f t="shared" si="8"/>
        <v>0.22522459781321824</v>
      </c>
      <c r="R39" s="179" t="s">
        <v>225</v>
      </c>
      <c r="S39" s="50" t="s">
        <v>324</v>
      </c>
      <c r="T39" s="182">
        <f>雇用表!C38</f>
        <v>3282</v>
      </c>
      <c r="U39" s="148">
        <f>雇用表!F38</f>
        <v>3094</v>
      </c>
      <c r="V39" s="183">
        <f>取引基本表!EA36</f>
        <v>93733</v>
      </c>
      <c r="W39" s="181">
        <f t="shared" si="9"/>
        <v>3.5014349268667387E-2</v>
      </c>
      <c r="X39" s="181">
        <f t="shared" si="10"/>
        <v>3.3008652235605389E-2</v>
      </c>
      <c r="Z39" s="179" t="s">
        <v>225</v>
      </c>
      <c r="AA39" s="30" t="s">
        <v>324</v>
      </c>
      <c r="AB39" s="146">
        <v>21070</v>
      </c>
      <c r="AC39" s="147">
        <v>8587</v>
      </c>
      <c r="AD39" s="147">
        <v>13035</v>
      </c>
      <c r="AE39" s="147">
        <v>0</v>
      </c>
      <c r="AF39" s="147">
        <v>2291</v>
      </c>
      <c r="AG39" s="147">
        <v>0</v>
      </c>
      <c r="AH39" s="148">
        <f>取引基本表!EA36</f>
        <v>93733</v>
      </c>
      <c r="AI39" s="185">
        <f t="shared" si="11"/>
        <v>0.47990568956504115</v>
      </c>
      <c r="AJ39" s="181">
        <f t="shared" si="12"/>
        <v>0.22478742812029914</v>
      </c>
      <c r="AL39" s="179" t="s">
        <v>225</v>
      </c>
      <c r="AM39" s="50" t="s">
        <v>324</v>
      </c>
      <c r="AN39" s="148">
        <f>取引基本表!DG36</f>
        <v>1152</v>
      </c>
      <c r="AO39" s="303">
        <f t="shared" si="0"/>
        <v>9.5592798576264756E-5</v>
      </c>
    </row>
    <row r="40" spans="1:41">
      <c r="A40" s="179" t="s">
        <v>226</v>
      </c>
      <c r="B40" s="30" t="s">
        <v>325</v>
      </c>
      <c r="C40" s="334">
        <f t="shared" si="1"/>
        <v>0.60630370314044557</v>
      </c>
      <c r="D40" s="335">
        <f t="shared" si="2"/>
        <v>3.9936473896638576E-2</v>
      </c>
      <c r="E40" s="335">
        <f t="shared" si="3"/>
        <v>3.9177802280061097E-2</v>
      </c>
      <c r="F40" s="335">
        <f t="shared" si="4"/>
        <v>0.44409601747979405</v>
      </c>
      <c r="G40" s="335">
        <f t="shared" si="5"/>
        <v>0.20049161920754222</v>
      </c>
      <c r="H40" s="336">
        <f t="shared" si="6"/>
        <v>3.7340936943853421E-6</v>
      </c>
      <c r="K40" s="179" t="s">
        <v>226</v>
      </c>
      <c r="L40" s="50" t="s">
        <v>325</v>
      </c>
      <c r="M40" s="148">
        <f>取引基本表!DN37</f>
        <v>78906</v>
      </c>
      <c r="N40" s="147">
        <f>ABS(取引基本表!DY37)</f>
        <v>31065</v>
      </c>
      <c r="O40" s="297">
        <f t="shared" si="7"/>
        <v>0.39369629685955443</v>
      </c>
      <c r="P40" s="298">
        <f t="shared" si="8"/>
        <v>0.60630370314044557</v>
      </c>
      <c r="R40" s="179" t="s">
        <v>226</v>
      </c>
      <c r="S40" s="50" t="s">
        <v>325</v>
      </c>
      <c r="T40" s="182">
        <f>雇用表!C39</f>
        <v>3948</v>
      </c>
      <c r="U40" s="148">
        <f>雇用表!F39</f>
        <v>3873</v>
      </c>
      <c r="V40" s="183">
        <f>取引基本表!EA37</f>
        <v>98857</v>
      </c>
      <c r="W40" s="181">
        <f t="shared" si="9"/>
        <v>3.9936473896638576E-2</v>
      </c>
      <c r="X40" s="181">
        <f t="shared" si="10"/>
        <v>3.9177802280061097E-2</v>
      </c>
      <c r="Z40" s="179" t="s">
        <v>226</v>
      </c>
      <c r="AA40" s="30" t="s">
        <v>325</v>
      </c>
      <c r="AB40" s="146">
        <v>19820</v>
      </c>
      <c r="AC40" s="147">
        <v>9298</v>
      </c>
      <c r="AD40" s="147">
        <v>10726</v>
      </c>
      <c r="AE40" s="147">
        <v>0</v>
      </c>
      <c r="AF40" s="147">
        <v>4058</v>
      </c>
      <c r="AG40" s="147">
        <v>0</v>
      </c>
      <c r="AH40" s="148">
        <f>取引基本表!EA37</f>
        <v>98857</v>
      </c>
      <c r="AI40" s="185">
        <f t="shared" si="11"/>
        <v>0.44409601747979405</v>
      </c>
      <c r="AJ40" s="181">
        <f t="shared" si="12"/>
        <v>0.20049161920754222</v>
      </c>
      <c r="AL40" s="179" t="s">
        <v>226</v>
      </c>
      <c r="AM40" s="50" t="s">
        <v>325</v>
      </c>
      <c r="AN40" s="148">
        <f>取引基本表!DG37</f>
        <v>45</v>
      </c>
      <c r="AO40" s="303">
        <f t="shared" ref="AO40:AO71" si="13">AN40/$AN$114</f>
        <v>3.7340936943853421E-6</v>
      </c>
    </row>
    <row r="41" spans="1:41">
      <c r="A41" s="179" t="s">
        <v>227</v>
      </c>
      <c r="B41" s="30" t="s">
        <v>20</v>
      </c>
      <c r="C41" s="334">
        <f t="shared" si="1"/>
        <v>9.2026507054296713E-2</v>
      </c>
      <c r="D41" s="335">
        <f t="shared" si="2"/>
        <v>8.6323074121289381E-2</v>
      </c>
      <c r="E41" s="335">
        <f t="shared" si="3"/>
        <v>5.463485703879075E-2</v>
      </c>
      <c r="F41" s="335">
        <f t="shared" si="4"/>
        <v>0.45875068293571297</v>
      </c>
      <c r="G41" s="335">
        <f t="shared" si="5"/>
        <v>0.29357129848843561</v>
      </c>
      <c r="H41" s="336">
        <f t="shared" si="6"/>
        <v>6.2151915046547142E-5</v>
      </c>
      <c r="I41" s="14"/>
      <c r="J41" s="14"/>
      <c r="K41" s="179" t="s">
        <v>227</v>
      </c>
      <c r="L41" s="50" t="s">
        <v>20</v>
      </c>
      <c r="M41" s="148">
        <f>取引基本表!DN38</f>
        <v>18712</v>
      </c>
      <c r="N41" s="147">
        <f>ABS(取引基本表!DY38)</f>
        <v>16990</v>
      </c>
      <c r="O41" s="297">
        <f t="shared" si="7"/>
        <v>0.90797349294570329</v>
      </c>
      <c r="P41" s="298">
        <f t="shared" si="8"/>
        <v>9.2026507054296713E-2</v>
      </c>
      <c r="Q41" s="14"/>
      <c r="R41" s="179" t="s">
        <v>227</v>
      </c>
      <c r="S41" s="50" t="s">
        <v>20</v>
      </c>
      <c r="T41" s="182">
        <f>雇用表!C40</f>
        <v>474</v>
      </c>
      <c r="U41" s="148">
        <f>雇用表!F40</f>
        <v>300</v>
      </c>
      <c r="V41" s="183">
        <f>取引基本表!EA38</f>
        <v>5491</v>
      </c>
      <c r="W41" s="181">
        <f t="shared" si="9"/>
        <v>8.6323074121289381E-2</v>
      </c>
      <c r="X41" s="181">
        <f t="shared" si="10"/>
        <v>5.463485703879075E-2</v>
      </c>
      <c r="Y41" s="14"/>
      <c r="Z41" s="179" t="s">
        <v>227</v>
      </c>
      <c r="AA41" s="30" t="s">
        <v>20</v>
      </c>
      <c r="AB41" s="146">
        <v>1612</v>
      </c>
      <c r="AC41" s="147">
        <v>79</v>
      </c>
      <c r="AD41" s="147">
        <v>703</v>
      </c>
      <c r="AE41" s="147">
        <v>0</v>
      </c>
      <c r="AF41" s="147">
        <v>125</v>
      </c>
      <c r="AG41" s="147">
        <v>0</v>
      </c>
      <c r="AH41" s="148">
        <f>取引基本表!EA38</f>
        <v>5491</v>
      </c>
      <c r="AI41" s="185">
        <f t="shared" si="11"/>
        <v>0.45875068293571297</v>
      </c>
      <c r="AJ41" s="181">
        <f t="shared" si="12"/>
        <v>0.29357129848843561</v>
      </c>
      <c r="AK41" s="14"/>
      <c r="AL41" s="179" t="s">
        <v>227</v>
      </c>
      <c r="AM41" s="50" t="s">
        <v>20</v>
      </c>
      <c r="AN41" s="148">
        <f>取引基本表!DG38</f>
        <v>749</v>
      </c>
      <c r="AO41" s="303">
        <f t="shared" si="13"/>
        <v>6.2151915046547142E-5</v>
      </c>
    </row>
    <row r="42" spans="1:41">
      <c r="A42" s="179" t="s">
        <v>228</v>
      </c>
      <c r="B42" s="30" t="s">
        <v>467</v>
      </c>
      <c r="C42" s="334">
        <f t="shared" si="1"/>
        <v>9.2772341296567751E-2</v>
      </c>
      <c r="D42" s="335">
        <f t="shared" si="2"/>
        <v>4.9501246882793018E-2</v>
      </c>
      <c r="E42" s="335">
        <f t="shared" si="3"/>
        <v>4.2783665835411475E-2</v>
      </c>
      <c r="F42" s="335">
        <f t="shared" si="4"/>
        <v>0.46984102244389025</v>
      </c>
      <c r="G42" s="335">
        <f t="shared" si="5"/>
        <v>0.22676122194513715</v>
      </c>
      <c r="H42" s="336">
        <f t="shared" si="6"/>
        <v>3.7556684579529017E-4</v>
      </c>
      <c r="I42" s="14"/>
      <c r="J42" s="14"/>
      <c r="K42" s="179" t="s">
        <v>228</v>
      </c>
      <c r="L42" s="50" t="s">
        <v>467</v>
      </c>
      <c r="M42" s="148">
        <f>取引基本表!DN39</f>
        <v>75723</v>
      </c>
      <c r="N42" s="147">
        <f>ABS(取引基本表!DY39)</f>
        <v>68698</v>
      </c>
      <c r="O42" s="297">
        <f t="shared" si="7"/>
        <v>0.90722765870343225</v>
      </c>
      <c r="P42" s="298">
        <f t="shared" si="8"/>
        <v>9.2772341296567751E-2</v>
      </c>
      <c r="Q42" s="14"/>
      <c r="R42" s="179" t="s">
        <v>228</v>
      </c>
      <c r="S42" s="50" t="s">
        <v>467</v>
      </c>
      <c r="T42" s="182">
        <f>雇用表!C41</f>
        <v>3176</v>
      </c>
      <c r="U42" s="148">
        <f>雇用表!F41</f>
        <v>2745</v>
      </c>
      <c r="V42" s="183">
        <f>取引基本表!EA39</f>
        <v>64160</v>
      </c>
      <c r="W42" s="181">
        <f>IF(V42=0,0,T42/V42)</f>
        <v>4.9501246882793018E-2</v>
      </c>
      <c r="X42" s="181">
        <f>IF(V42=0,0,U42/V42)</f>
        <v>4.2783665835411475E-2</v>
      </c>
      <c r="Y42" s="14"/>
      <c r="Z42" s="179" t="s">
        <v>228</v>
      </c>
      <c r="AA42" s="30" t="s">
        <v>467</v>
      </c>
      <c r="AB42" s="146">
        <v>14549</v>
      </c>
      <c r="AC42" s="147">
        <v>7627</v>
      </c>
      <c r="AD42" s="147">
        <v>6259</v>
      </c>
      <c r="AE42" s="147">
        <v>0</v>
      </c>
      <c r="AF42" s="147">
        <v>1710</v>
      </c>
      <c r="AG42" s="147">
        <v>0</v>
      </c>
      <c r="AH42" s="148">
        <f>取引基本表!EA39</f>
        <v>64160</v>
      </c>
      <c r="AI42" s="185">
        <f>IF(AH42=0,0,SUM(AB42:AG42)/AH42)</f>
        <v>0.46984102244389025</v>
      </c>
      <c r="AJ42" s="181">
        <f>IF(AH42=0,0,AB42/AH42)</f>
        <v>0.22676122194513715</v>
      </c>
      <c r="AK42" s="14"/>
      <c r="AL42" s="179" t="s">
        <v>228</v>
      </c>
      <c r="AM42" s="50" t="s">
        <v>467</v>
      </c>
      <c r="AN42" s="148">
        <f>取引基本表!DG39</f>
        <v>4526</v>
      </c>
      <c r="AO42" s="303">
        <f t="shared" si="13"/>
        <v>3.7556684579529017E-4</v>
      </c>
    </row>
    <row r="43" spans="1:41">
      <c r="A43" s="179" t="s">
        <v>229</v>
      </c>
      <c r="B43" s="30" t="s">
        <v>326</v>
      </c>
      <c r="C43" s="334">
        <f t="shared" si="1"/>
        <v>0.48769924026625866</v>
      </c>
      <c r="D43" s="335">
        <f t="shared" si="2"/>
        <v>3.6688688142770378E-3</v>
      </c>
      <c r="E43" s="335">
        <f t="shared" si="3"/>
        <v>3.6688688142770378E-3</v>
      </c>
      <c r="F43" s="335">
        <f t="shared" si="4"/>
        <v>0.25550921893433787</v>
      </c>
      <c r="G43" s="335">
        <f t="shared" si="5"/>
        <v>3.2776429996833688E-2</v>
      </c>
      <c r="H43" s="336">
        <f t="shared" si="6"/>
        <v>-1.2563150785109794E-4</v>
      </c>
      <c r="I43" s="14"/>
      <c r="J43" s="14"/>
      <c r="K43" s="179" t="s">
        <v>229</v>
      </c>
      <c r="L43" s="50" t="s">
        <v>326</v>
      </c>
      <c r="M43" s="148">
        <f>取引基本表!DN40</f>
        <v>1079852</v>
      </c>
      <c r="N43" s="147">
        <f>ABS(取引基本表!DY40)</f>
        <v>553209</v>
      </c>
      <c r="O43" s="297">
        <f t="shared" si="7"/>
        <v>0.51230075973374134</v>
      </c>
      <c r="P43" s="298">
        <f t="shared" si="8"/>
        <v>0.48769924026625866</v>
      </c>
      <c r="Q43" s="14"/>
      <c r="R43" s="179" t="s">
        <v>229</v>
      </c>
      <c r="S43" s="50" t="s">
        <v>326</v>
      </c>
      <c r="T43" s="182">
        <f>雇用表!C42</f>
        <v>3256</v>
      </c>
      <c r="U43" s="148">
        <f>雇用表!F42</f>
        <v>3256</v>
      </c>
      <c r="V43" s="183">
        <f>取引基本表!EA40</f>
        <v>887467</v>
      </c>
      <c r="W43" s="181">
        <f>IF(V43=0,0,T43/V43)</f>
        <v>3.6688688142770378E-3</v>
      </c>
      <c r="X43" s="181">
        <f>IF(V43=0,0,U43/V43)</f>
        <v>3.6688688142770378E-3</v>
      </c>
      <c r="Y43" s="14"/>
      <c r="Z43" s="179" t="s">
        <v>229</v>
      </c>
      <c r="AA43" s="30" t="s">
        <v>326</v>
      </c>
      <c r="AB43" s="146">
        <v>29088</v>
      </c>
      <c r="AC43" s="147">
        <v>95414</v>
      </c>
      <c r="AD43" s="147">
        <v>78594</v>
      </c>
      <c r="AE43" s="147">
        <v>0</v>
      </c>
      <c r="AF43" s="147">
        <v>23662</v>
      </c>
      <c r="AG43" s="147">
        <v>-2</v>
      </c>
      <c r="AH43" s="148">
        <f>取引基本表!EA40</f>
        <v>887467</v>
      </c>
      <c r="AI43" s="185">
        <f>IF(AH43=0,0,SUM(AB43:AG43)/AH43)</f>
        <v>0.25550921893433787</v>
      </c>
      <c r="AJ43" s="181">
        <f>IF(AH43=0,0,AB43/AH43)</f>
        <v>3.2776429996833688E-2</v>
      </c>
      <c r="AK43" s="14"/>
      <c r="AL43" s="179" t="s">
        <v>229</v>
      </c>
      <c r="AM43" s="50" t="s">
        <v>326</v>
      </c>
      <c r="AN43" s="148">
        <f>取引基本表!DG40</f>
        <v>-1514</v>
      </c>
      <c r="AO43" s="303">
        <f t="shared" si="13"/>
        <v>-1.2563150785109794E-4</v>
      </c>
    </row>
    <row r="44" spans="1:41">
      <c r="A44" s="179" t="s">
        <v>230</v>
      </c>
      <c r="B44" s="30" t="s">
        <v>21</v>
      </c>
      <c r="C44" s="334">
        <f t="shared" si="1"/>
        <v>0.20448490685350906</v>
      </c>
      <c r="D44" s="335">
        <f t="shared" si="2"/>
        <v>6.7996017755717368E-3</v>
      </c>
      <c r="E44" s="335">
        <f t="shared" si="3"/>
        <v>6.7996017755717368E-3</v>
      </c>
      <c r="F44" s="335">
        <f t="shared" si="4"/>
        <v>0.10832829167034878</v>
      </c>
      <c r="G44" s="335">
        <f t="shared" si="5"/>
        <v>3.0728292164730442E-2</v>
      </c>
      <c r="H44" s="336">
        <f t="shared" si="6"/>
        <v>0</v>
      </c>
      <c r="I44" s="14"/>
      <c r="J44" s="14"/>
      <c r="K44" s="179" t="s">
        <v>230</v>
      </c>
      <c r="L44" s="50" t="s">
        <v>21</v>
      </c>
      <c r="M44" s="148">
        <f>取引基本表!DN41</f>
        <v>928269</v>
      </c>
      <c r="N44" s="147">
        <f>ABS(取引基本表!DY41)</f>
        <v>738452</v>
      </c>
      <c r="O44" s="297">
        <f t="shared" si="7"/>
        <v>0.79551509314649094</v>
      </c>
      <c r="P44" s="298">
        <f t="shared" si="8"/>
        <v>0.20448490685350906</v>
      </c>
      <c r="Q44" s="14"/>
      <c r="R44" s="179" t="s">
        <v>230</v>
      </c>
      <c r="S44" s="50" t="s">
        <v>21</v>
      </c>
      <c r="T44" s="182">
        <f>雇用表!C43</f>
        <v>11003</v>
      </c>
      <c r="U44" s="148">
        <f>雇用表!F43</f>
        <v>11003</v>
      </c>
      <c r="V44" s="183">
        <f>取引基本表!EA41</f>
        <v>1618183</v>
      </c>
      <c r="W44" s="181">
        <f>IF(V44=0,0,T44/V44)</f>
        <v>6.7996017755717368E-3</v>
      </c>
      <c r="X44" s="181">
        <f>IF(V44=0,0,U44/V44)</f>
        <v>6.7996017755717368E-3</v>
      </c>
      <c r="Y44" s="14"/>
      <c r="Z44" s="179" t="s">
        <v>230</v>
      </c>
      <c r="AA44" s="30" t="s">
        <v>21</v>
      </c>
      <c r="AB44" s="146">
        <v>49724</v>
      </c>
      <c r="AC44" s="147">
        <v>96877</v>
      </c>
      <c r="AD44" s="147">
        <v>25707</v>
      </c>
      <c r="AE44" s="147">
        <v>0</v>
      </c>
      <c r="AF44" s="147">
        <v>2989</v>
      </c>
      <c r="AG44" s="147">
        <v>-2</v>
      </c>
      <c r="AH44" s="148">
        <f>取引基本表!EA41</f>
        <v>1618183</v>
      </c>
      <c r="AI44" s="185">
        <f>IF(AH44=0,0,SUM(AB44:AG44)/AH44)</f>
        <v>0.10832829167034878</v>
      </c>
      <c r="AJ44" s="181">
        <f>IF(AH44=0,0,AB44/AH44)</f>
        <v>3.0728292164730442E-2</v>
      </c>
      <c r="AK44" s="14"/>
      <c r="AL44" s="179" t="s">
        <v>230</v>
      </c>
      <c r="AM44" s="50" t="s">
        <v>21</v>
      </c>
      <c r="AN44" s="148">
        <f>取引基本表!DG41</f>
        <v>0</v>
      </c>
      <c r="AO44" s="303">
        <f t="shared" si="13"/>
        <v>0</v>
      </c>
    </row>
    <row r="45" spans="1:41">
      <c r="A45" s="179" t="s">
        <v>231</v>
      </c>
      <c r="B45" s="30" t="s">
        <v>560</v>
      </c>
      <c r="C45" s="334">
        <f t="shared" si="1"/>
        <v>0.4622428718926217</v>
      </c>
      <c r="D45" s="335">
        <f t="shared" si="2"/>
        <v>2.8598907917597418E-2</v>
      </c>
      <c r="E45" s="335">
        <f t="shared" si="3"/>
        <v>2.8226607098535618E-2</v>
      </c>
      <c r="F45" s="335">
        <f t="shared" si="4"/>
        <v>0.42776743608835938</v>
      </c>
      <c r="G45" s="335">
        <f t="shared" si="5"/>
        <v>0.17183544303797468</v>
      </c>
      <c r="H45" s="336">
        <f t="shared" si="6"/>
        <v>1.6595971975045965E-7</v>
      </c>
      <c r="I45" s="14"/>
      <c r="J45" s="14"/>
      <c r="K45" s="179" t="s">
        <v>231</v>
      </c>
      <c r="L45" s="50" t="s">
        <v>560</v>
      </c>
      <c r="M45" s="148">
        <f>取引基本表!DN42</f>
        <v>125910</v>
      </c>
      <c r="N45" s="147">
        <f>ABS(取引基本表!DY42)</f>
        <v>67709</v>
      </c>
      <c r="O45" s="297">
        <f t="shared" si="7"/>
        <v>0.5377571281073783</v>
      </c>
      <c r="P45" s="298">
        <f t="shared" si="8"/>
        <v>0.4622428718926217</v>
      </c>
      <c r="Q45" s="14"/>
      <c r="R45" s="179" t="s">
        <v>231</v>
      </c>
      <c r="S45" s="50" t="s">
        <v>560</v>
      </c>
      <c r="T45" s="182">
        <f>雇用表!C44</f>
        <v>4609</v>
      </c>
      <c r="U45" s="148">
        <f>雇用表!F44</f>
        <v>4549</v>
      </c>
      <c r="V45" s="183">
        <f>取引基本表!EA42</f>
        <v>161160</v>
      </c>
      <c r="W45" s="181">
        <f>IF(V45=0,0,T45/V45)</f>
        <v>2.8598907917597418E-2</v>
      </c>
      <c r="X45" s="181">
        <f>IF(V45=0,0,U45/V45)</f>
        <v>2.8226607098535618E-2</v>
      </c>
      <c r="Y45" s="14"/>
      <c r="Z45" s="179" t="s">
        <v>231</v>
      </c>
      <c r="AA45" s="30" t="s">
        <v>560</v>
      </c>
      <c r="AB45" s="146">
        <v>27693</v>
      </c>
      <c r="AC45" s="147">
        <v>25734</v>
      </c>
      <c r="AD45" s="147">
        <v>7893</v>
      </c>
      <c r="AE45" s="147">
        <v>0</v>
      </c>
      <c r="AF45" s="147">
        <v>7619</v>
      </c>
      <c r="AG45" s="147">
        <v>0</v>
      </c>
      <c r="AH45" s="148">
        <f>取引基本表!EA42</f>
        <v>161160</v>
      </c>
      <c r="AI45" s="185">
        <f>IF(AH45=0,0,SUM(AB45:AG45)/AH45)</f>
        <v>0.42776743608835938</v>
      </c>
      <c r="AJ45" s="181">
        <f>IF(AH45=0,0,AB45/AH45)</f>
        <v>0.17183544303797468</v>
      </c>
      <c r="AK45" s="14"/>
      <c r="AL45" s="179" t="s">
        <v>231</v>
      </c>
      <c r="AM45" s="50" t="s">
        <v>560</v>
      </c>
      <c r="AN45" s="148">
        <f>取引基本表!DG42</f>
        <v>2</v>
      </c>
      <c r="AO45" s="303">
        <f t="shared" si="13"/>
        <v>1.6595971975045965E-7</v>
      </c>
    </row>
    <row r="46" spans="1:41">
      <c r="A46" s="179" t="s">
        <v>232</v>
      </c>
      <c r="B46" s="30" t="s">
        <v>327</v>
      </c>
      <c r="C46" s="334">
        <f t="shared" si="1"/>
        <v>0.47436823104693138</v>
      </c>
      <c r="D46" s="335">
        <f t="shared" si="2"/>
        <v>2.6293103448275863E-2</v>
      </c>
      <c r="E46" s="335">
        <f t="shared" si="3"/>
        <v>2.3554124836316019E-2</v>
      </c>
      <c r="F46" s="335">
        <f t="shared" si="4"/>
        <v>0.17417066783064164</v>
      </c>
      <c r="G46" s="335">
        <f t="shared" si="5"/>
        <v>7.7940855521606289E-2</v>
      </c>
      <c r="H46" s="336">
        <f t="shared" si="6"/>
        <v>0</v>
      </c>
      <c r="I46" s="14"/>
      <c r="J46" s="14"/>
      <c r="K46" s="179" t="s">
        <v>232</v>
      </c>
      <c r="L46" s="50" t="s">
        <v>327</v>
      </c>
      <c r="M46" s="148">
        <f>取引基本表!DN43</f>
        <v>135730</v>
      </c>
      <c r="N46" s="147">
        <f>ABS(取引基本表!DY43)</f>
        <v>71344</v>
      </c>
      <c r="O46" s="297">
        <f t="shared" si="7"/>
        <v>0.52563176895306862</v>
      </c>
      <c r="P46" s="298">
        <f t="shared" si="8"/>
        <v>0.47436823104693138</v>
      </c>
      <c r="Q46" s="14"/>
      <c r="R46" s="179" t="s">
        <v>232</v>
      </c>
      <c r="S46" s="50" t="s">
        <v>327</v>
      </c>
      <c r="T46" s="182">
        <f>雇用表!C45</f>
        <v>4819</v>
      </c>
      <c r="U46" s="148">
        <f>雇用表!F45</f>
        <v>4317</v>
      </c>
      <c r="V46" s="183">
        <f>取引基本表!EA43</f>
        <v>183280</v>
      </c>
      <c r="W46" s="181">
        <f>IF(V46=0,0,T46/V46)</f>
        <v>2.6293103448275863E-2</v>
      </c>
      <c r="X46" s="181">
        <f>IF(V46=0,0,U46/V46)</f>
        <v>2.3554124836316019E-2</v>
      </c>
      <c r="Y46" s="14"/>
      <c r="Z46" s="179" t="s">
        <v>232</v>
      </c>
      <c r="AA46" s="30" t="s">
        <v>327</v>
      </c>
      <c r="AB46" s="146">
        <v>14285</v>
      </c>
      <c r="AC46" s="147">
        <v>11993</v>
      </c>
      <c r="AD46" s="147">
        <v>3145</v>
      </c>
      <c r="AE46" s="147">
        <v>0</v>
      </c>
      <c r="AF46" s="147">
        <v>2499</v>
      </c>
      <c r="AG46" s="147">
        <v>0</v>
      </c>
      <c r="AH46" s="148">
        <f>取引基本表!EA43</f>
        <v>183280</v>
      </c>
      <c r="AI46" s="185">
        <f>IF(AH46=0,0,SUM(AB46:AG46)/AH46)</f>
        <v>0.17417066783064164</v>
      </c>
      <c r="AJ46" s="181">
        <f>IF(AH46=0,0,AB46/AH46)</f>
        <v>7.7940855521606289E-2</v>
      </c>
      <c r="AK46" s="14"/>
      <c r="AL46" s="179" t="s">
        <v>232</v>
      </c>
      <c r="AM46" s="50" t="s">
        <v>327</v>
      </c>
      <c r="AN46" s="148">
        <f>取引基本表!DG43</f>
        <v>0</v>
      </c>
      <c r="AO46" s="303">
        <f t="shared" si="13"/>
        <v>0</v>
      </c>
    </row>
    <row r="47" spans="1:41">
      <c r="A47" s="179" t="s">
        <v>233</v>
      </c>
      <c r="B47" s="30" t="s">
        <v>328</v>
      </c>
      <c r="C47" s="334">
        <f t="shared" si="1"/>
        <v>2.0457857635605259E-2</v>
      </c>
      <c r="D47" s="335">
        <f t="shared" si="2"/>
        <v>1.2304914646345529E-2</v>
      </c>
      <c r="E47" s="335">
        <f t="shared" si="3"/>
        <v>1.2231719516261518E-2</v>
      </c>
      <c r="F47" s="335">
        <f t="shared" si="4"/>
        <v>0.29183711643718641</v>
      </c>
      <c r="G47" s="335">
        <f t="shared" si="5"/>
        <v>5.8800087834156099E-2</v>
      </c>
      <c r="H47" s="336">
        <f t="shared" si="6"/>
        <v>5.8683356903762533E-4</v>
      </c>
      <c r="I47" s="14"/>
      <c r="J47" s="14"/>
      <c r="K47" s="179" t="s">
        <v>233</v>
      </c>
      <c r="L47" s="50" t="s">
        <v>328</v>
      </c>
      <c r="M47" s="148">
        <f>取引基本表!DN44</f>
        <v>218889</v>
      </c>
      <c r="N47" s="305">
        <v>214411</v>
      </c>
      <c r="O47" s="297">
        <f t="shared" si="7"/>
        <v>0.97954214236439474</v>
      </c>
      <c r="P47" s="298">
        <f t="shared" si="8"/>
        <v>2.0457857635605259E-2</v>
      </c>
      <c r="Q47" s="14"/>
      <c r="R47" s="179" t="s">
        <v>233</v>
      </c>
      <c r="S47" s="50" t="s">
        <v>328</v>
      </c>
      <c r="T47" s="182">
        <f>雇用表!C46</f>
        <v>1513</v>
      </c>
      <c r="U47" s="148">
        <f>雇用表!F46</f>
        <v>1504</v>
      </c>
      <c r="V47" s="183">
        <f>取引基本表!EA44</f>
        <v>122959</v>
      </c>
      <c r="W47" s="181">
        <f t="shared" si="9"/>
        <v>1.2304914646345529E-2</v>
      </c>
      <c r="X47" s="181">
        <f t="shared" si="10"/>
        <v>1.2231719516261518E-2</v>
      </c>
      <c r="Y47" s="14"/>
      <c r="Z47" s="179" t="s">
        <v>233</v>
      </c>
      <c r="AA47" s="30" t="s">
        <v>328</v>
      </c>
      <c r="AB47" s="146">
        <v>7230</v>
      </c>
      <c r="AC47" s="147">
        <v>22958</v>
      </c>
      <c r="AD47" s="147">
        <v>4573</v>
      </c>
      <c r="AE47" s="147">
        <v>0</v>
      </c>
      <c r="AF47" s="147">
        <v>1123</v>
      </c>
      <c r="AG47" s="147">
        <v>0</v>
      </c>
      <c r="AH47" s="148">
        <f>取引基本表!EA44</f>
        <v>122959</v>
      </c>
      <c r="AI47" s="185">
        <f t="shared" si="11"/>
        <v>0.29183711643718641</v>
      </c>
      <c r="AJ47" s="181">
        <f t="shared" si="12"/>
        <v>5.8800087834156099E-2</v>
      </c>
      <c r="AK47" s="14"/>
      <c r="AL47" s="179" t="s">
        <v>233</v>
      </c>
      <c r="AM47" s="50" t="s">
        <v>328</v>
      </c>
      <c r="AN47" s="148">
        <f>取引基本表!DG44</f>
        <v>7072</v>
      </c>
      <c r="AO47" s="303">
        <f t="shared" si="13"/>
        <v>5.8683356903762533E-4</v>
      </c>
    </row>
    <row r="48" spans="1:41">
      <c r="A48" s="179" t="s">
        <v>234</v>
      </c>
      <c r="B48" s="30" t="s">
        <v>329</v>
      </c>
      <c r="C48" s="334">
        <f t="shared" si="1"/>
        <v>0.19857739615627701</v>
      </c>
      <c r="D48" s="335">
        <f t="shared" si="2"/>
        <v>3.4866314337038871E-2</v>
      </c>
      <c r="E48" s="335">
        <f t="shared" si="3"/>
        <v>3.4430241337116974E-2</v>
      </c>
      <c r="F48" s="335">
        <f t="shared" si="4"/>
        <v>0.21178828981281403</v>
      </c>
      <c r="G48" s="335">
        <f t="shared" si="5"/>
        <v>0.15283382364426856</v>
      </c>
      <c r="H48" s="336">
        <f t="shared" si="6"/>
        <v>1.8753448331801939E-5</v>
      </c>
      <c r="I48" s="14"/>
      <c r="J48" s="14"/>
      <c r="K48" s="179" t="s">
        <v>234</v>
      </c>
      <c r="L48" s="50" t="s">
        <v>329</v>
      </c>
      <c r="M48" s="148">
        <f>取引基本表!DN45</f>
        <v>267397</v>
      </c>
      <c r="N48" s="305">
        <v>214298</v>
      </c>
      <c r="O48" s="297">
        <f t="shared" si="7"/>
        <v>0.80142260384372299</v>
      </c>
      <c r="P48" s="298">
        <f t="shared" si="8"/>
        <v>0.19857739615627701</v>
      </c>
      <c r="Q48" s="14"/>
      <c r="R48" s="179" t="s">
        <v>234</v>
      </c>
      <c r="S48" s="50" t="s">
        <v>329</v>
      </c>
      <c r="T48" s="182">
        <f>雇用表!C47</f>
        <v>5357</v>
      </c>
      <c r="U48" s="148">
        <f>雇用表!F47</f>
        <v>5290</v>
      </c>
      <c r="V48" s="183">
        <f>取引基本表!EA45</f>
        <v>153644</v>
      </c>
      <c r="W48" s="181">
        <f t="shared" si="9"/>
        <v>3.4866314337038871E-2</v>
      </c>
      <c r="X48" s="181">
        <f t="shared" si="10"/>
        <v>3.4430241337116974E-2</v>
      </c>
      <c r="Y48" s="14"/>
      <c r="Z48" s="179" t="s">
        <v>234</v>
      </c>
      <c r="AA48" s="30" t="s">
        <v>329</v>
      </c>
      <c r="AB48" s="146">
        <v>23482</v>
      </c>
      <c r="AC48" s="147">
        <v>3315</v>
      </c>
      <c r="AD48" s="147">
        <v>4626</v>
      </c>
      <c r="AE48" s="147">
        <v>0</v>
      </c>
      <c r="AF48" s="147">
        <v>1117</v>
      </c>
      <c r="AG48" s="147">
        <v>0</v>
      </c>
      <c r="AH48" s="148">
        <f>取引基本表!EA45</f>
        <v>153644</v>
      </c>
      <c r="AI48" s="185">
        <f t="shared" si="11"/>
        <v>0.21178828981281403</v>
      </c>
      <c r="AJ48" s="181">
        <f t="shared" si="12"/>
        <v>0.15283382364426856</v>
      </c>
      <c r="AK48" s="14"/>
      <c r="AL48" s="179" t="s">
        <v>234</v>
      </c>
      <c r="AM48" s="50" t="s">
        <v>329</v>
      </c>
      <c r="AN48" s="148">
        <f>取引基本表!DG45</f>
        <v>226</v>
      </c>
      <c r="AO48" s="303">
        <f t="shared" si="13"/>
        <v>1.8753448331801939E-5</v>
      </c>
    </row>
    <row r="49" spans="1:41">
      <c r="A49" s="179" t="s">
        <v>235</v>
      </c>
      <c r="B49" s="30" t="s">
        <v>562</v>
      </c>
      <c r="C49" s="334">
        <f t="shared" si="1"/>
        <v>0.14551739904535599</v>
      </c>
      <c r="D49" s="335">
        <f t="shared" si="2"/>
        <v>4.8420470699731481E-2</v>
      </c>
      <c r="E49" s="335">
        <f t="shared" si="3"/>
        <v>4.4116253356499761E-2</v>
      </c>
      <c r="F49" s="335">
        <f t="shared" si="4"/>
        <v>0.36643500236929394</v>
      </c>
      <c r="G49" s="335">
        <f t="shared" si="5"/>
        <v>0.22933185910598641</v>
      </c>
      <c r="H49" s="336">
        <f t="shared" si="6"/>
        <v>9.5924718015765671E-5</v>
      </c>
      <c r="I49" s="14"/>
      <c r="J49" s="14"/>
      <c r="K49" s="179" t="s">
        <v>235</v>
      </c>
      <c r="L49" s="50" t="s">
        <v>562</v>
      </c>
      <c r="M49" s="148">
        <f>取引基本表!DN46</f>
        <v>144347</v>
      </c>
      <c r="N49" s="147">
        <f>ABS(取引基本表!DY46)</f>
        <v>123342</v>
      </c>
      <c r="O49" s="297">
        <f t="shared" si="7"/>
        <v>0.85448260095464401</v>
      </c>
      <c r="P49" s="298">
        <f t="shared" si="8"/>
        <v>0.14551739904535599</v>
      </c>
      <c r="Q49" s="14"/>
      <c r="R49" s="179" t="s">
        <v>235</v>
      </c>
      <c r="S49" s="50" t="s">
        <v>562</v>
      </c>
      <c r="T49" s="182">
        <f>雇用表!C48</f>
        <v>6131</v>
      </c>
      <c r="U49" s="148">
        <f>雇用表!F48</f>
        <v>5586</v>
      </c>
      <c r="V49" s="183">
        <f>取引基本表!EA46</f>
        <v>126620</v>
      </c>
      <c r="W49" s="181">
        <f t="shared" si="9"/>
        <v>4.8420470699731481E-2</v>
      </c>
      <c r="X49" s="181">
        <f t="shared" si="10"/>
        <v>4.4116253356499761E-2</v>
      </c>
      <c r="Y49" s="14"/>
      <c r="Z49" s="179" t="s">
        <v>235</v>
      </c>
      <c r="AA49" s="30" t="s">
        <v>562</v>
      </c>
      <c r="AB49" s="146">
        <v>29038</v>
      </c>
      <c r="AC49" s="147">
        <v>5280</v>
      </c>
      <c r="AD49" s="147">
        <v>8545</v>
      </c>
      <c r="AE49" s="147">
        <v>0</v>
      </c>
      <c r="AF49" s="147">
        <v>3536</v>
      </c>
      <c r="AG49" s="147">
        <v>-1</v>
      </c>
      <c r="AH49" s="148">
        <f>取引基本表!EA46</f>
        <v>126620</v>
      </c>
      <c r="AI49" s="185">
        <f t="shared" si="11"/>
        <v>0.36643500236929394</v>
      </c>
      <c r="AJ49" s="181">
        <f t="shared" si="12"/>
        <v>0.22933185910598641</v>
      </c>
      <c r="AK49" s="14"/>
      <c r="AL49" s="179" t="s">
        <v>235</v>
      </c>
      <c r="AM49" s="50" t="s">
        <v>562</v>
      </c>
      <c r="AN49" s="148">
        <f>取引基本表!DG46</f>
        <v>1156</v>
      </c>
      <c r="AO49" s="303">
        <f t="shared" si="13"/>
        <v>9.5924718015765671E-5</v>
      </c>
    </row>
    <row r="50" spans="1:41">
      <c r="A50" s="179" t="s">
        <v>236</v>
      </c>
      <c r="B50" s="30" t="s">
        <v>22</v>
      </c>
      <c r="C50" s="334">
        <f t="shared" si="1"/>
        <v>0.30957280549051447</v>
      </c>
      <c r="D50" s="335">
        <f t="shared" si="2"/>
        <v>6.4541150771863939E-2</v>
      </c>
      <c r="E50" s="335">
        <f t="shared" si="3"/>
        <v>5.6874288070056837E-2</v>
      </c>
      <c r="F50" s="335">
        <f t="shared" si="4"/>
        <v>0.43967816370432172</v>
      </c>
      <c r="G50" s="335">
        <f t="shared" si="5"/>
        <v>0.29837264782254458</v>
      </c>
      <c r="H50" s="336">
        <f t="shared" si="6"/>
        <v>9.3651069855184375E-4</v>
      </c>
      <c r="I50" s="14"/>
      <c r="J50" s="14"/>
      <c r="K50" s="179" t="s">
        <v>236</v>
      </c>
      <c r="L50" s="50" t="s">
        <v>22</v>
      </c>
      <c r="M50" s="148">
        <f>取引基本表!DN47</f>
        <v>359602</v>
      </c>
      <c r="N50" s="147">
        <f>ABS(取引基本表!DY47)</f>
        <v>248279</v>
      </c>
      <c r="O50" s="297">
        <f t="shared" si="7"/>
        <v>0.69042719450948553</v>
      </c>
      <c r="P50" s="298">
        <f t="shared" si="8"/>
        <v>0.30957280549051447</v>
      </c>
      <c r="Q50" s="14"/>
      <c r="R50" s="179" t="s">
        <v>236</v>
      </c>
      <c r="S50" s="50" t="s">
        <v>22</v>
      </c>
      <c r="T50" s="182">
        <f>雇用表!C49</f>
        <v>33033</v>
      </c>
      <c r="U50" s="148">
        <f>雇用表!F49</f>
        <v>29109</v>
      </c>
      <c r="V50" s="183">
        <f>取引基本表!EA47</f>
        <v>511813</v>
      </c>
      <c r="W50" s="181">
        <f t="shared" si="9"/>
        <v>6.4541150771863939E-2</v>
      </c>
      <c r="X50" s="181">
        <f t="shared" si="10"/>
        <v>5.6874288070056837E-2</v>
      </c>
      <c r="Y50" s="14"/>
      <c r="Z50" s="179" t="s">
        <v>236</v>
      </c>
      <c r="AA50" s="30" t="s">
        <v>22</v>
      </c>
      <c r="AB50" s="146">
        <v>152711</v>
      </c>
      <c r="AC50" s="147">
        <v>13742</v>
      </c>
      <c r="AD50" s="147">
        <v>44522</v>
      </c>
      <c r="AE50" s="147">
        <v>0</v>
      </c>
      <c r="AF50" s="147">
        <v>14063</v>
      </c>
      <c r="AG50" s="147">
        <v>-5</v>
      </c>
      <c r="AH50" s="148">
        <f>取引基本表!EA47</f>
        <v>511813</v>
      </c>
      <c r="AI50" s="185">
        <f t="shared" si="11"/>
        <v>0.43967816370432172</v>
      </c>
      <c r="AJ50" s="181">
        <f t="shared" si="12"/>
        <v>0.29837264782254458</v>
      </c>
      <c r="AK50" s="14"/>
      <c r="AL50" s="179" t="s">
        <v>236</v>
      </c>
      <c r="AM50" s="50" t="s">
        <v>22</v>
      </c>
      <c r="AN50" s="148">
        <f>取引基本表!DG47</f>
        <v>11286</v>
      </c>
      <c r="AO50" s="303">
        <f t="shared" si="13"/>
        <v>9.3651069855184375E-4</v>
      </c>
    </row>
    <row r="51" spans="1:41">
      <c r="A51" s="179" t="s">
        <v>237</v>
      </c>
      <c r="B51" s="30" t="s">
        <v>468</v>
      </c>
      <c r="C51" s="334">
        <f t="shared" si="1"/>
        <v>0.19256748567873505</v>
      </c>
      <c r="D51" s="335">
        <f t="shared" si="2"/>
        <v>2.9425619037728289E-2</v>
      </c>
      <c r="E51" s="335">
        <f t="shared" si="3"/>
        <v>2.8940662878506891E-2</v>
      </c>
      <c r="F51" s="335">
        <f t="shared" si="4"/>
        <v>0.41915604646677446</v>
      </c>
      <c r="G51" s="335">
        <f t="shared" si="5"/>
        <v>0.19753386347788673</v>
      </c>
      <c r="H51" s="336">
        <f t="shared" si="6"/>
        <v>4.8211298587508529E-5</v>
      </c>
      <c r="I51" s="14"/>
      <c r="J51" s="14"/>
      <c r="K51" s="179" t="s">
        <v>237</v>
      </c>
      <c r="L51" s="50" t="s">
        <v>468</v>
      </c>
      <c r="M51" s="148">
        <f>取引基本表!DN48</f>
        <v>495068</v>
      </c>
      <c r="N51" s="147">
        <f>ABS(取引基本表!DY48)</f>
        <v>399734</v>
      </c>
      <c r="O51" s="297">
        <f t="shared" si="7"/>
        <v>0.80743251432126495</v>
      </c>
      <c r="P51" s="298">
        <f t="shared" si="8"/>
        <v>0.19256748567873505</v>
      </c>
      <c r="Q51" s="14"/>
      <c r="R51" s="179" t="s">
        <v>237</v>
      </c>
      <c r="S51" s="50" t="s">
        <v>468</v>
      </c>
      <c r="T51" s="182">
        <f>雇用表!C50</f>
        <v>31734</v>
      </c>
      <c r="U51" s="148">
        <f>雇用表!F50</f>
        <v>31211</v>
      </c>
      <c r="V51" s="183">
        <f>取引基本表!EA48</f>
        <v>1078448</v>
      </c>
      <c r="W51" s="181">
        <f t="shared" si="9"/>
        <v>2.9425619037728289E-2</v>
      </c>
      <c r="X51" s="181">
        <f t="shared" si="10"/>
        <v>2.8940662878506891E-2</v>
      </c>
      <c r="Y51" s="14"/>
      <c r="Z51" s="179" t="s">
        <v>237</v>
      </c>
      <c r="AA51" s="30" t="s">
        <v>468</v>
      </c>
      <c r="AB51" s="146">
        <v>213030</v>
      </c>
      <c r="AC51" s="147">
        <v>116676</v>
      </c>
      <c r="AD51" s="147">
        <v>115226</v>
      </c>
      <c r="AE51" s="147">
        <v>0</v>
      </c>
      <c r="AF51" s="147">
        <v>7110</v>
      </c>
      <c r="AG51" s="147">
        <v>-4</v>
      </c>
      <c r="AH51" s="148">
        <f>取引基本表!EA48</f>
        <v>1078448</v>
      </c>
      <c r="AI51" s="185">
        <f t="shared" si="11"/>
        <v>0.41915604646677446</v>
      </c>
      <c r="AJ51" s="181">
        <f t="shared" si="12"/>
        <v>0.19753386347788673</v>
      </c>
      <c r="AK51" s="14"/>
      <c r="AL51" s="179" t="s">
        <v>237</v>
      </c>
      <c r="AM51" s="50" t="s">
        <v>468</v>
      </c>
      <c r="AN51" s="148">
        <f>取引基本表!DG48</f>
        <v>581</v>
      </c>
      <c r="AO51" s="303">
        <f t="shared" si="13"/>
        <v>4.8211298587508529E-5</v>
      </c>
    </row>
    <row r="52" spans="1:41">
      <c r="A52" s="179" t="s">
        <v>238</v>
      </c>
      <c r="B52" s="30" t="s">
        <v>469</v>
      </c>
      <c r="C52" s="334">
        <f t="shared" si="1"/>
        <v>0.20116432520583094</v>
      </c>
      <c r="D52" s="335">
        <f t="shared" si="2"/>
        <v>3.5044555722743287E-2</v>
      </c>
      <c r="E52" s="335">
        <f t="shared" si="3"/>
        <v>3.4275414947972954E-2</v>
      </c>
      <c r="F52" s="335">
        <f t="shared" si="4"/>
        <v>0.42478695148042223</v>
      </c>
      <c r="G52" s="335">
        <f t="shared" si="5"/>
        <v>0.20785566100352021</v>
      </c>
      <c r="H52" s="336">
        <f t="shared" si="6"/>
        <v>2.5225877402069866E-5</v>
      </c>
      <c r="I52" s="14"/>
      <c r="J52" s="14"/>
      <c r="K52" s="179" t="s">
        <v>238</v>
      </c>
      <c r="L52" s="50" t="s">
        <v>469</v>
      </c>
      <c r="M52" s="148">
        <f>取引基本表!DN49</f>
        <v>491787</v>
      </c>
      <c r="N52" s="147">
        <f>ABS(取引基本表!DY49)</f>
        <v>392857</v>
      </c>
      <c r="O52" s="297">
        <f t="shared" si="7"/>
        <v>0.79883567479416906</v>
      </c>
      <c r="P52" s="298">
        <f t="shared" si="8"/>
        <v>0.20116432520583094</v>
      </c>
      <c r="Q52" s="14"/>
      <c r="R52" s="179" t="s">
        <v>238</v>
      </c>
      <c r="S52" s="50" t="s">
        <v>469</v>
      </c>
      <c r="T52" s="182">
        <f>雇用表!C51</f>
        <v>30254</v>
      </c>
      <c r="U52" s="148">
        <f>雇用表!F51</f>
        <v>29590</v>
      </c>
      <c r="V52" s="183">
        <f>取引基本表!EA49</f>
        <v>863301</v>
      </c>
      <c r="W52" s="181">
        <f t="shared" si="9"/>
        <v>3.5044555722743287E-2</v>
      </c>
      <c r="X52" s="181">
        <f t="shared" si="10"/>
        <v>3.4275414947972954E-2</v>
      </c>
      <c r="Y52" s="14"/>
      <c r="Z52" s="179" t="s">
        <v>238</v>
      </c>
      <c r="AA52" s="30" t="s">
        <v>469</v>
      </c>
      <c r="AB52" s="146">
        <v>179442</v>
      </c>
      <c r="AC52" s="147">
        <v>93426</v>
      </c>
      <c r="AD52" s="147">
        <v>85733</v>
      </c>
      <c r="AE52" s="147">
        <v>0</v>
      </c>
      <c r="AF52" s="147">
        <v>8120</v>
      </c>
      <c r="AG52" s="147">
        <v>-2</v>
      </c>
      <c r="AH52" s="148">
        <f>取引基本表!EA49</f>
        <v>863301</v>
      </c>
      <c r="AI52" s="185">
        <f t="shared" si="11"/>
        <v>0.42478695148042223</v>
      </c>
      <c r="AJ52" s="181">
        <f t="shared" si="12"/>
        <v>0.20785566100352021</v>
      </c>
      <c r="AK52" s="14"/>
      <c r="AL52" s="179" t="s">
        <v>238</v>
      </c>
      <c r="AM52" s="50" t="s">
        <v>469</v>
      </c>
      <c r="AN52" s="148">
        <f>取引基本表!DG49</f>
        <v>304</v>
      </c>
      <c r="AO52" s="303">
        <f t="shared" si="13"/>
        <v>2.5225877402069866E-5</v>
      </c>
    </row>
    <row r="53" spans="1:41">
      <c r="A53" s="179" t="s">
        <v>239</v>
      </c>
      <c r="B53" s="30" t="s">
        <v>470</v>
      </c>
      <c r="C53" s="334">
        <f t="shared" si="1"/>
        <v>0.46796458506974481</v>
      </c>
      <c r="D53" s="335">
        <f t="shared" si="2"/>
        <v>4.5804723184795566E-2</v>
      </c>
      <c r="E53" s="335">
        <f t="shared" si="3"/>
        <v>4.4933066139114755E-2</v>
      </c>
      <c r="F53" s="335">
        <f t="shared" si="4"/>
        <v>0.36341689561906876</v>
      </c>
      <c r="G53" s="335">
        <f t="shared" si="5"/>
        <v>0.19290112247208774</v>
      </c>
      <c r="H53" s="336">
        <f t="shared" si="6"/>
        <v>1.1220536652328578E-3</v>
      </c>
      <c r="I53" s="14"/>
      <c r="J53" s="14"/>
      <c r="K53" s="179" t="s">
        <v>239</v>
      </c>
      <c r="L53" s="50" t="s">
        <v>470</v>
      </c>
      <c r="M53" s="148">
        <f>取引基本表!DN50</f>
        <v>317945</v>
      </c>
      <c r="N53" s="147">
        <f>ABS(取引基本表!DY50)</f>
        <v>169158</v>
      </c>
      <c r="O53" s="297">
        <f t="shared" si="7"/>
        <v>0.53203541493025519</v>
      </c>
      <c r="P53" s="298">
        <f t="shared" si="8"/>
        <v>0.46796458506974481</v>
      </c>
      <c r="Q53" s="14"/>
      <c r="R53" s="179" t="s">
        <v>239</v>
      </c>
      <c r="S53" s="50" t="s">
        <v>470</v>
      </c>
      <c r="T53" s="182">
        <f>雇用表!C52</f>
        <v>10720</v>
      </c>
      <c r="U53" s="148">
        <f>雇用表!F52</f>
        <v>10516</v>
      </c>
      <c r="V53" s="183">
        <f>取引基本表!EA50</f>
        <v>234037</v>
      </c>
      <c r="W53" s="181">
        <f t="shared" si="9"/>
        <v>4.5804723184795566E-2</v>
      </c>
      <c r="X53" s="181">
        <f t="shared" si="10"/>
        <v>4.4933066139114755E-2</v>
      </c>
      <c r="Y53" s="14"/>
      <c r="Z53" s="179" t="s">
        <v>239</v>
      </c>
      <c r="AA53" s="30" t="s">
        <v>470</v>
      </c>
      <c r="AB53" s="146">
        <v>45146</v>
      </c>
      <c r="AC53" s="147">
        <v>5417</v>
      </c>
      <c r="AD53" s="147">
        <v>31094</v>
      </c>
      <c r="AE53" s="147">
        <v>0</v>
      </c>
      <c r="AF53" s="147">
        <v>3397</v>
      </c>
      <c r="AG53" s="147">
        <v>-1</v>
      </c>
      <c r="AH53" s="148">
        <f>取引基本表!EA50</f>
        <v>234037</v>
      </c>
      <c r="AI53" s="185">
        <f t="shared" si="11"/>
        <v>0.36341689561906876</v>
      </c>
      <c r="AJ53" s="181">
        <f t="shared" si="12"/>
        <v>0.19290112247208774</v>
      </c>
      <c r="AK53" s="14"/>
      <c r="AL53" s="179" t="s">
        <v>239</v>
      </c>
      <c r="AM53" s="50" t="s">
        <v>470</v>
      </c>
      <c r="AN53" s="148">
        <f>取引基本表!DG50</f>
        <v>13522</v>
      </c>
      <c r="AO53" s="303">
        <f t="shared" si="13"/>
        <v>1.1220536652328578E-3</v>
      </c>
    </row>
    <row r="54" spans="1:41">
      <c r="A54" s="179" t="s">
        <v>240</v>
      </c>
      <c r="B54" s="30" t="s">
        <v>471</v>
      </c>
      <c r="C54" s="334">
        <f t="shared" si="1"/>
        <v>8.7897817913979992E-3</v>
      </c>
      <c r="D54" s="335">
        <f t="shared" si="2"/>
        <v>2.3229505515474223E-2</v>
      </c>
      <c r="E54" s="335">
        <f t="shared" si="3"/>
        <v>2.3229505515474223E-2</v>
      </c>
      <c r="F54" s="335">
        <f t="shared" si="4"/>
        <v>0.35084594835262689</v>
      </c>
      <c r="G54" s="335">
        <f t="shared" si="5"/>
        <v>0.15897650244425462</v>
      </c>
      <c r="H54" s="336">
        <f t="shared" si="6"/>
        <v>4.6468721530128703E-6</v>
      </c>
      <c r="I54" s="14"/>
      <c r="J54" s="14"/>
      <c r="K54" s="179" t="s">
        <v>240</v>
      </c>
      <c r="L54" s="50" t="s">
        <v>471</v>
      </c>
      <c r="M54" s="148">
        <f>取引基本表!DN51</f>
        <v>286469</v>
      </c>
      <c r="N54" s="147">
        <f>ABS(取引基本表!DY51)</f>
        <v>283951</v>
      </c>
      <c r="O54" s="297">
        <f t="shared" si="7"/>
        <v>0.991210218208602</v>
      </c>
      <c r="P54" s="298">
        <f t="shared" si="8"/>
        <v>8.7897817913979992E-3</v>
      </c>
      <c r="Q54" s="14"/>
      <c r="R54" s="179" t="s">
        <v>240</v>
      </c>
      <c r="S54" s="50" t="s">
        <v>471</v>
      </c>
      <c r="T54" s="182">
        <f>雇用表!C53</f>
        <v>5113</v>
      </c>
      <c r="U54" s="148">
        <f>雇用表!F53</f>
        <v>5113</v>
      </c>
      <c r="V54" s="183">
        <f>取引基本表!EA51</f>
        <v>220108</v>
      </c>
      <c r="W54" s="181">
        <f t="shared" si="9"/>
        <v>2.3229505515474223E-2</v>
      </c>
      <c r="X54" s="181">
        <f t="shared" si="10"/>
        <v>2.3229505515474223E-2</v>
      </c>
      <c r="Y54" s="14"/>
      <c r="Z54" s="179" t="s">
        <v>240</v>
      </c>
      <c r="AA54" s="30" t="s">
        <v>471</v>
      </c>
      <c r="AB54" s="146">
        <v>34992</v>
      </c>
      <c r="AC54" s="147">
        <v>-3801</v>
      </c>
      <c r="AD54" s="147">
        <v>44628</v>
      </c>
      <c r="AE54" s="147">
        <v>0</v>
      </c>
      <c r="AF54" s="147">
        <v>1406</v>
      </c>
      <c r="AG54" s="147">
        <v>-1</v>
      </c>
      <c r="AH54" s="148">
        <f>取引基本表!EA51</f>
        <v>220108</v>
      </c>
      <c r="AI54" s="185">
        <f t="shared" si="11"/>
        <v>0.35084594835262689</v>
      </c>
      <c r="AJ54" s="181">
        <f t="shared" si="12"/>
        <v>0.15897650244425462</v>
      </c>
      <c r="AK54" s="14"/>
      <c r="AL54" s="179" t="s">
        <v>240</v>
      </c>
      <c r="AM54" s="50" t="s">
        <v>471</v>
      </c>
      <c r="AN54" s="148">
        <f>取引基本表!DG51</f>
        <v>56</v>
      </c>
      <c r="AO54" s="303">
        <f t="shared" si="13"/>
        <v>4.6468721530128703E-6</v>
      </c>
    </row>
    <row r="55" spans="1:41">
      <c r="A55" s="179" t="s">
        <v>241</v>
      </c>
      <c r="B55" s="30" t="s">
        <v>425</v>
      </c>
      <c r="C55" s="334">
        <f t="shared" si="1"/>
        <v>0.25104450499545872</v>
      </c>
      <c r="D55" s="335">
        <f t="shared" si="2"/>
        <v>6.0737678728332932E-2</v>
      </c>
      <c r="E55" s="335">
        <f t="shared" si="3"/>
        <v>5.9080198098889689E-2</v>
      </c>
      <c r="F55" s="335">
        <f t="shared" si="4"/>
        <v>0.3447160316319195</v>
      </c>
      <c r="G55" s="335">
        <f t="shared" si="5"/>
        <v>0.27742830897036502</v>
      </c>
      <c r="H55" s="336">
        <f t="shared" si="6"/>
        <v>4.7257030198943385E-4</v>
      </c>
      <c r="I55" s="14"/>
      <c r="J55" s="14"/>
      <c r="K55" s="179" t="s">
        <v>241</v>
      </c>
      <c r="L55" s="50" t="s">
        <v>425</v>
      </c>
      <c r="M55" s="148">
        <f>取引基本表!DN52</f>
        <v>236715</v>
      </c>
      <c r="N55" s="147">
        <f>ABS(取引基本表!DY52)</f>
        <v>177289</v>
      </c>
      <c r="O55" s="297">
        <f t="shared" si="7"/>
        <v>0.74895549500454128</v>
      </c>
      <c r="P55" s="298">
        <f t="shared" si="8"/>
        <v>0.25104450499545872</v>
      </c>
      <c r="Q55" s="14"/>
      <c r="R55" s="179" t="s">
        <v>241</v>
      </c>
      <c r="S55" s="50" t="s">
        <v>425</v>
      </c>
      <c r="T55" s="182">
        <f>雇用表!C54</f>
        <v>6083</v>
      </c>
      <c r="U55" s="148">
        <f>雇用表!F54</f>
        <v>5917</v>
      </c>
      <c r="V55" s="183">
        <f>取引基本表!EA52</f>
        <v>100152</v>
      </c>
      <c r="W55" s="181">
        <f t="shared" si="9"/>
        <v>6.0737678728332932E-2</v>
      </c>
      <c r="X55" s="181">
        <f t="shared" si="10"/>
        <v>5.9080198098889689E-2</v>
      </c>
      <c r="Y55" s="14"/>
      <c r="Z55" s="179" t="s">
        <v>241</v>
      </c>
      <c r="AA55" s="30" t="s">
        <v>425</v>
      </c>
      <c r="AB55" s="146">
        <v>27785</v>
      </c>
      <c r="AC55" s="147">
        <v>-9588</v>
      </c>
      <c r="AD55" s="147">
        <v>15215</v>
      </c>
      <c r="AE55" s="147">
        <v>0</v>
      </c>
      <c r="AF55" s="147">
        <v>1113</v>
      </c>
      <c r="AG55" s="147">
        <v>-1</v>
      </c>
      <c r="AH55" s="148">
        <f>取引基本表!EA52</f>
        <v>100152</v>
      </c>
      <c r="AI55" s="185">
        <f t="shared" si="11"/>
        <v>0.3447160316319195</v>
      </c>
      <c r="AJ55" s="181">
        <f t="shared" si="12"/>
        <v>0.27742830897036502</v>
      </c>
      <c r="AK55" s="14"/>
      <c r="AL55" s="179" t="s">
        <v>241</v>
      </c>
      <c r="AM55" s="50" t="s">
        <v>425</v>
      </c>
      <c r="AN55" s="148">
        <f>取引基本表!DG52</f>
        <v>5695</v>
      </c>
      <c r="AO55" s="303">
        <f t="shared" si="13"/>
        <v>4.7257030198943385E-4</v>
      </c>
    </row>
    <row r="56" spans="1:41">
      <c r="A56" s="179" t="s">
        <v>242</v>
      </c>
      <c r="B56" s="30" t="s">
        <v>422</v>
      </c>
      <c r="C56" s="334">
        <f t="shared" si="1"/>
        <v>0.18923006940510312</v>
      </c>
      <c r="D56" s="335">
        <f t="shared" si="2"/>
        <v>2.8620106685679669E-2</v>
      </c>
      <c r="E56" s="335">
        <f t="shared" si="3"/>
        <v>2.7955234881274455E-2</v>
      </c>
      <c r="F56" s="335">
        <f t="shared" si="4"/>
        <v>0.33542235762667011</v>
      </c>
      <c r="G56" s="335">
        <f t="shared" si="5"/>
        <v>0.20720926621335822</v>
      </c>
      <c r="H56" s="336">
        <f t="shared" si="6"/>
        <v>2.8711031516829518E-5</v>
      </c>
      <c r="I56" s="14"/>
      <c r="J56" s="14"/>
      <c r="K56" s="179" t="s">
        <v>242</v>
      </c>
      <c r="L56" s="50" t="s">
        <v>422</v>
      </c>
      <c r="M56" s="148">
        <f>取引基本表!DN53</f>
        <v>358331</v>
      </c>
      <c r="N56" s="147">
        <f>ABS(取引基本表!DY53)</f>
        <v>290524</v>
      </c>
      <c r="O56" s="297">
        <f t="shared" si="7"/>
        <v>0.81076993059489688</v>
      </c>
      <c r="P56" s="298">
        <f t="shared" si="8"/>
        <v>0.18923006940510312</v>
      </c>
      <c r="Q56" s="14"/>
      <c r="R56" s="179" t="s">
        <v>242</v>
      </c>
      <c r="S56" s="50" t="s">
        <v>422</v>
      </c>
      <c r="T56" s="182">
        <f>雇用表!C55</f>
        <v>26172</v>
      </c>
      <c r="U56" s="148">
        <f>雇用表!F55</f>
        <v>25564</v>
      </c>
      <c r="V56" s="183">
        <f>取引基本表!EA53</f>
        <v>914462</v>
      </c>
      <c r="W56" s="181">
        <f t="shared" si="9"/>
        <v>2.8620106685679669E-2</v>
      </c>
      <c r="X56" s="181">
        <f t="shared" si="10"/>
        <v>2.7955234881274455E-2</v>
      </c>
      <c r="Y56" s="14"/>
      <c r="Z56" s="179" t="s">
        <v>242</v>
      </c>
      <c r="AA56" s="30" t="s">
        <v>422</v>
      </c>
      <c r="AB56" s="146">
        <v>189485</v>
      </c>
      <c r="AC56" s="147">
        <v>-37182</v>
      </c>
      <c r="AD56" s="147">
        <v>151486</v>
      </c>
      <c r="AE56" s="147">
        <v>0</v>
      </c>
      <c r="AF56" s="147">
        <v>2946</v>
      </c>
      <c r="AG56" s="147">
        <v>-4</v>
      </c>
      <c r="AH56" s="148">
        <f>取引基本表!EA53</f>
        <v>914462</v>
      </c>
      <c r="AI56" s="185">
        <f t="shared" si="11"/>
        <v>0.33542235762667011</v>
      </c>
      <c r="AJ56" s="181">
        <f t="shared" si="12"/>
        <v>0.20720926621335822</v>
      </c>
      <c r="AK56" s="14"/>
      <c r="AL56" s="179" t="s">
        <v>242</v>
      </c>
      <c r="AM56" s="50" t="s">
        <v>422</v>
      </c>
      <c r="AN56" s="148">
        <f>取引基本表!DG53</f>
        <v>346</v>
      </c>
      <c r="AO56" s="303">
        <f t="shared" si="13"/>
        <v>2.8711031516829518E-5</v>
      </c>
    </row>
    <row r="57" spans="1:41">
      <c r="A57" s="179" t="s">
        <v>243</v>
      </c>
      <c r="B57" s="30" t="s">
        <v>424</v>
      </c>
      <c r="C57" s="334">
        <f t="shared" si="1"/>
        <v>0.5427120879402294</v>
      </c>
      <c r="D57" s="335">
        <f t="shared" si="2"/>
        <v>2.33459068202671E-2</v>
      </c>
      <c r="E57" s="335">
        <f t="shared" si="3"/>
        <v>2.2960772986259783E-2</v>
      </c>
      <c r="F57" s="335">
        <f t="shared" si="4"/>
        <v>0.31898143428370773</v>
      </c>
      <c r="G57" s="335">
        <f t="shared" si="5"/>
        <v>0.17269854215516361</v>
      </c>
      <c r="H57" s="336">
        <f t="shared" si="6"/>
        <v>9.1959940310927194E-3</v>
      </c>
      <c r="I57" s="14"/>
      <c r="J57" s="14"/>
      <c r="K57" s="179" t="s">
        <v>243</v>
      </c>
      <c r="L57" s="50" t="s">
        <v>424</v>
      </c>
      <c r="M57" s="148">
        <f>取引基本表!DN54</f>
        <v>156197</v>
      </c>
      <c r="N57" s="147">
        <f>ABS(取引基本表!DY54)</f>
        <v>71427</v>
      </c>
      <c r="O57" s="297">
        <f t="shared" si="7"/>
        <v>0.45728791205977065</v>
      </c>
      <c r="P57" s="298">
        <f t="shared" si="8"/>
        <v>0.5427120879402294</v>
      </c>
      <c r="Q57" s="14"/>
      <c r="R57" s="179" t="s">
        <v>243</v>
      </c>
      <c r="S57" s="50" t="s">
        <v>424</v>
      </c>
      <c r="T57" s="182">
        <f>雇用表!C56</f>
        <v>2061</v>
      </c>
      <c r="U57" s="148">
        <f>雇用表!F56</f>
        <v>2027</v>
      </c>
      <c r="V57" s="183">
        <f>取引基本表!EA54</f>
        <v>88281</v>
      </c>
      <c r="W57" s="181">
        <f t="shared" si="9"/>
        <v>2.33459068202671E-2</v>
      </c>
      <c r="X57" s="181">
        <f t="shared" si="10"/>
        <v>2.2960772986259783E-2</v>
      </c>
      <c r="Y57" s="14"/>
      <c r="Z57" s="179" t="s">
        <v>243</v>
      </c>
      <c r="AA57" s="30" t="s">
        <v>424</v>
      </c>
      <c r="AB57" s="146">
        <v>15246</v>
      </c>
      <c r="AC57" s="147">
        <v>-4322</v>
      </c>
      <c r="AD57" s="147">
        <v>16827</v>
      </c>
      <c r="AE57" s="147">
        <v>0</v>
      </c>
      <c r="AF57" s="147">
        <v>409</v>
      </c>
      <c r="AG57" s="147">
        <v>0</v>
      </c>
      <c r="AH57" s="148">
        <f>取引基本表!EA54</f>
        <v>88281</v>
      </c>
      <c r="AI57" s="185">
        <f t="shared" si="11"/>
        <v>0.31898143428370773</v>
      </c>
      <c r="AJ57" s="181">
        <f t="shared" si="12"/>
        <v>0.17269854215516361</v>
      </c>
      <c r="AK57" s="14"/>
      <c r="AL57" s="179" t="s">
        <v>243</v>
      </c>
      <c r="AM57" s="50" t="s">
        <v>424</v>
      </c>
      <c r="AN57" s="148">
        <f>取引基本表!DG54</f>
        <v>110822</v>
      </c>
      <c r="AO57" s="303">
        <f t="shared" si="13"/>
        <v>9.1959940310927194E-3</v>
      </c>
    </row>
    <row r="58" spans="1:41">
      <c r="A58" s="179" t="s">
        <v>244</v>
      </c>
      <c r="B58" s="30" t="s">
        <v>423</v>
      </c>
      <c r="C58" s="334">
        <f t="shared" si="1"/>
        <v>0.20293844726260435</v>
      </c>
      <c r="D58" s="335">
        <f t="shared" si="2"/>
        <v>2.4529068979536522E-2</v>
      </c>
      <c r="E58" s="335">
        <f t="shared" si="3"/>
        <v>2.4122509825179564E-2</v>
      </c>
      <c r="F58" s="335">
        <f t="shared" si="4"/>
        <v>0.37951845326828387</v>
      </c>
      <c r="G58" s="335">
        <f t="shared" si="5"/>
        <v>0.21012784026742556</v>
      </c>
      <c r="H58" s="336">
        <f t="shared" si="6"/>
        <v>3.319194395009193E-7</v>
      </c>
      <c r="I58" s="14"/>
      <c r="J58" s="14"/>
      <c r="K58" s="179" t="s">
        <v>244</v>
      </c>
      <c r="L58" s="50" t="s">
        <v>423</v>
      </c>
      <c r="M58" s="148">
        <f>取引基本表!DN55</f>
        <v>64660</v>
      </c>
      <c r="N58" s="147">
        <f>ABS(取引基本表!DY55)</f>
        <v>51538</v>
      </c>
      <c r="O58" s="297">
        <f t="shared" si="7"/>
        <v>0.79706155273739565</v>
      </c>
      <c r="P58" s="298">
        <f t="shared" si="8"/>
        <v>0.20293844726260435</v>
      </c>
      <c r="Q58" s="14"/>
      <c r="R58" s="179" t="s">
        <v>244</v>
      </c>
      <c r="S58" s="50" t="s">
        <v>423</v>
      </c>
      <c r="T58" s="182">
        <f>雇用表!C57</f>
        <v>2715</v>
      </c>
      <c r="U58" s="148">
        <f>雇用表!F57</f>
        <v>2670</v>
      </c>
      <c r="V58" s="183">
        <f>取引基本表!EA55</f>
        <v>110685</v>
      </c>
      <c r="W58" s="181">
        <f t="shared" si="9"/>
        <v>2.4529068979536522E-2</v>
      </c>
      <c r="X58" s="181">
        <f t="shared" si="10"/>
        <v>2.4122509825179564E-2</v>
      </c>
      <c r="Y58" s="14"/>
      <c r="Z58" s="179" t="s">
        <v>244</v>
      </c>
      <c r="AA58" s="30" t="s">
        <v>423</v>
      </c>
      <c r="AB58" s="146">
        <v>23258</v>
      </c>
      <c r="AC58" s="147">
        <v>-1953</v>
      </c>
      <c r="AD58" s="147">
        <v>20185</v>
      </c>
      <c r="AE58" s="147">
        <v>0</v>
      </c>
      <c r="AF58" s="147">
        <v>517</v>
      </c>
      <c r="AG58" s="147">
        <v>0</v>
      </c>
      <c r="AH58" s="148">
        <f>取引基本表!EA55</f>
        <v>110685</v>
      </c>
      <c r="AI58" s="185">
        <f t="shared" si="11"/>
        <v>0.37951845326828387</v>
      </c>
      <c r="AJ58" s="181">
        <f t="shared" si="12"/>
        <v>0.21012784026742556</v>
      </c>
      <c r="AK58" s="14"/>
      <c r="AL58" s="179" t="s">
        <v>244</v>
      </c>
      <c r="AM58" s="50" t="s">
        <v>423</v>
      </c>
      <c r="AN58" s="148">
        <f>取引基本表!DG55</f>
        <v>4</v>
      </c>
      <c r="AO58" s="303">
        <f t="shared" si="13"/>
        <v>3.319194395009193E-7</v>
      </c>
    </row>
    <row r="59" spans="1:41">
      <c r="A59" s="179" t="s">
        <v>245</v>
      </c>
      <c r="B59" s="30" t="s">
        <v>472</v>
      </c>
      <c r="C59" s="334">
        <f t="shared" si="1"/>
        <v>0.31163481477330046</v>
      </c>
      <c r="D59" s="335">
        <f t="shared" si="2"/>
        <v>1.8201716769303992E-2</v>
      </c>
      <c r="E59" s="335">
        <f t="shared" si="3"/>
        <v>1.7981865929642901E-2</v>
      </c>
      <c r="F59" s="335">
        <f t="shared" si="4"/>
        <v>0.35052679643503409</v>
      </c>
      <c r="G59" s="335">
        <f t="shared" si="5"/>
        <v>0.18883254372253375</v>
      </c>
      <c r="H59" s="336">
        <f t="shared" si="6"/>
        <v>1.5010226852830322E-3</v>
      </c>
      <c r="I59" s="14"/>
      <c r="J59" s="14"/>
      <c r="K59" s="179" t="s">
        <v>245</v>
      </c>
      <c r="L59" s="50" t="s">
        <v>472</v>
      </c>
      <c r="M59" s="148">
        <f>取引基本表!DN56</f>
        <v>142744</v>
      </c>
      <c r="N59" s="147">
        <f>ABS(取引基本表!DY56)</f>
        <v>98260</v>
      </c>
      <c r="O59" s="297">
        <f t="shared" si="7"/>
        <v>0.68836518522669954</v>
      </c>
      <c r="P59" s="298">
        <f t="shared" si="8"/>
        <v>0.31163481477330046</v>
      </c>
      <c r="Q59" s="14"/>
      <c r="R59" s="179" t="s">
        <v>245</v>
      </c>
      <c r="S59" s="50" t="s">
        <v>472</v>
      </c>
      <c r="T59" s="182">
        <f>雇用表!C58</f>
        <v>7534</v>
      </c>
      <c r="U59" s="148">
        <f>雇用表!F58</f>
        <v>7443</v>
      </c>
      <c r="V59" s="183">
        <f>取引基本表!EA56</f>
        <v>413917</v>
      </c>
      <c r="W59" s="181">
        <f t="shared" si="9"/>
        <v>1.8201716769303992E-2</v>
      </c>
      <c r="X59" s="181">
        <f t="shared" si="10"/>
        <v>1.7981865929642901E-2</v>
      </c>
      <c r="Y59" s="14"/>
      <c r="Z59" s="179" t="s">
        <v>245</v>
      </c>
      <c r="AA59" s="30" t="s">
        <v>472</v>
      </c>
      <c r="AB59" s="146">
        <v>78161</v>
      </c>
      <c r="AC59" s="147">
        <v>9785</v>
      </c>
      <c r="AD59" s="147">
        <v>54839</v>
      </c>
      <c r="AE59" s="147">
        <v>0</v>
      </c>
      <c r="AF59" s="147">
        <v>2305</v>
      </c>
      <c r="AG59" s="147">
        <v>-1</v>
      </c>
      <c r="AH59" s="148">
        <f>取引基本表!EA56</f>
        <v>413917</v>
      </c>
      <c r="AI59" s="185">
        <f t="shared" si="11"/>
        <v>0.35052679643503409</v>
      </c>
      <c r="AJ59" s="181">
        <f t="shared" si="12"/>
        <v>0.18883254372253375</v>
      </c>
      <c r="AK59" s="14"/>
      <c r="AL59" s="179" t="s">
        <v>245</v>
      </c>
      <c r="AM59" s="50" t="s">
        <v>472</v>
      </c>
      <c r="AN59" s="148">
        <f>取引基本表!DG56</f>
        <v>18089</v>
      </c>
      <c r="AO59" s="303">
        <f t="shared" si="13"/>
        <v>1.5010226852830322E-3</v>
      </c>
    </row>
    <row r="60" spans="1:41">
      <c r="A60" s="179" t="s">
        <v>246</v>
      </c>
      <c r="B60" s="30" t="s">
        <v>564</v>
      </c>
      <c r="C60" s="334">
        <f t="shared" si="1"/>
        <v>0.19999999999999996</v>
      </c>
      <c r="D60" s="335">
        <f t="shared" si="2"/>
        <v>2.4585527640774912E-2</v>
      </c>
      <c r="E60" s="335">
        <f t="shared" si="3"/>
        <v>2.438198732479464E-2</v>
      </c>
      <c r="F60" s="335">
        <f t="shared" si="4"/>
        <v>0.34788468048455451</v>
      </c>
      <c r="G60" s="335">
        <f t="shared" si="5"/>
        <v>0.19747695709370139</v>
      </c>
      <c r="H60" s="336">
        <f t="shared" si="6"/>
        <v>8.8505488744321376E-3</v>
      </c>
      <c r="I60" s="14"/>
      <c r="J60" s="14"/>
      <c r="K60" s="179" t="s">
        <v>246</v>
      </c>
      <c r="L60" s="50" t="s">
        <v>564</v>
      </c>
      <c r="M60" s="148">
        <f>取引基本表!DN57</f>
        <v>149890</v>
      </c>
      <c r="N60" s="147">
        <f>ABS(取引基本表!DY57)</f>
        <v>119912</v>
      </c>
      <c r="O60" s="297">
        <f t="shared" si="7"/>
        <v>0.8</v>
      </c>
      <c r="P60" s="298">
        <f t="shared" si="8"/>
        <v>0.19999999999999996</v>
      </c>
      <c r="Q60" s="14"/>
      <c r="R60" s="179" t="s">
        <v>246</v>
      </c>
      <c r="S60" s="50" t="s">
        <v>564</v>
      </c>
      <c r="T60" s="182">
        <f>雇用表!C59</f>
        <v>11475</v>
      </c>
      <c r="U60" s="148">
        <f>雇用表!F59</f>
        <v>11380</v>
      </c>
      <c r="V60" s="183">
        <f>取引基本表!EA57</f>
        <v>466738</v>
      </c>
      <c r="W60" s="181">
        <f t="shared" si="9"/>
        <v>2.4585527640774912E-2</v>
      </c>
      <c r="X60" s="181">
        <f t="shared" si="10"/>
        <v>2.438198732479464E-2</v>
      </c>
      <c r="Y60" s="14"/>
      <c r="Z60" s="179" t="s">
        <v>246</v>
      </c>
      <c r="AA60" s="30" t="s">
        <v>564</v>
      </c>
      <c r="AB60" s="146">
        <v>92170</v>
      </c>
      <c r="AC60" s="147">
        <v>-21055</v>
      </c>
      <c r="AD60" s="147">
        <v>86203</v>
      </c>
      <c r="AE60" s="147">
        <v>0</v>
      </c>
      <c r="AF60" s="147">
        <v>5056</v>
      </c>
      <c r="AG60" s="147">
        <v>-3</v>
      </c>
      <c r="AH60" s="148">
        <f>取引基本表!EA57</f>
        <v>466738</v>
      </c>
      <c r="AI60" s="185">
        <f t="shared" si="11"/>
        <v>0.34788468048455451</v>
      </c>
      <c r="AJ60" s="181">
        <f t="shared" si="12"/>
        <v>0.19747695709370139</v>
      </c>
      <c r="AK60" s="14"/>
      <c r="AL60" s="179" t="s">
        <v>246</v>
      </c>
      <c r="AM60" s="50" t="s">
        <v>564</v>
      </c>
      <c r="AN60" s="148">
        <f>取引基本表!DG57</f>
        <v>106659</v>
      </c>
      <c r="AO60" s="303">
        <f t="shared" si="13"/>
        <v>8.8505488744321376E-3</v>
      </c>
    </row>
    <row r="61" spans="1:41">
      <c r="A61" s="179" t="s">
        <v>247</v>
      </c>
      <c r="B61" s="30" t="s">
        <v>473</v>
      </c>
      <c r="C61" s="334">
        <f t="shared" si="1"/>
        <v>0.26133893487166626</v>
      </c>
      <c r="D61" s="335">
        <f t="shared" si="2"/>
        <v>1.5185276883717092E-2</v>
      </c>
      <c r="E61" s="335">
        <f t="shared" si="3"/>
        <v>1.4912932243954775E-2</v>
      </c>
      <c r="F61" s="335">
        <f t="shared" si="4"/>
        <v>0.28750515804241972</v>
      </c>
      <c r="G61" s="335">
        <f t="shared" si="5"/>
        <v>0.103045308244615</v>
      </c>
      <c r="H61" s="336">
        <f t="shared" si="6"/>
        <v>1.1656180916673534E-3</v>
      </c>
      <c r="I61" s="14"/>
      <c r="J61" s="14"/>
      <c r="K61" s="179" t="s">
        <v>247</v>
      </c>
      <c r="L61" s="50" t="s">
        <v>473</v>
      </c>
      <c r="M61" s="148">
        <f>取引基本表!DN58</f>
        <v>95688</v>
      </c>
      <c r="N61" s="147">
        <f>ABS(取引基本表!DY58)</f>
        <v>70681</v>
      </c>
      <c r="O61" s="297">
        <f t="shared" si="7"/>
        <v>0.73866106512833374</v>
      </c>
      <c r="P61" s="298">
        <f t="shared" si="8"/>
        <v>0.26133893487166626</v>
      </c>
      <c r="Q61" s="14"/>
      <c r="R61" s="179" t="s">
        <v>247</v>
      </c>
      <c r="S61" s="50" t="s">
        <v>473</v>
      </c>
      <c r="T61" s="182">
        <f>雇用表!C60</f>
        <v>1840</v>
      </c>
      <c r="U61" s="148">
        <f>雇用表!F60</f>
        <v>1807</v>
      </c>
      <c r="V61" s="183">
        <f>取引基本表!EA58</f>
        <v>121170</v>
      </c>
      <c r="W61" s="181">
        <f t="shared" si="9"/>
        <v>1.5185276883717092E-2</v>
      </c>
      <c r="X61" s="181">
        <f t="shared" si="10"/>
        <v>1.4912932243954775E-2</v>
      </c>
      <c r="Y61" s="14"/>
      <c r="Z61" s="179" t="s">
        <v>247</v>
      </c>
      <c r="AA61" s="30" t="s">
        <v>473</v>
      </c>
      <c r="AB61" s="146">
        <v>12486</v>
      </c>
      <c r="AC61" s="147">
        <v>-8680</v>
      </c>
      <c r="AD61" s="147">
        <v>28822</v>
      </c>
      <c r="AE61" s="147">
        <v>0</v>
      </c>
      <c r="AF61" s="147">
        <v>2210</v>
      </c>
      <c r="AG61" s="147">
        <v>-1</v>
      </c>
      <c r="AH61" s="148">
        <f>取引基本表!EA58</f>
        <v>121170</v>
      </c>
      <c r="AI61" s="185">
        <f t="shared" si="11"/>
        <v>0.28750515804241972</v>
      </c>
      <c r="AJ61" s="181">
        <f t="shared" si="12"/>
        <v>0.103045308244615</v>
      </c>
      <c r="AK61" s="14"/>
      <c r="AL61" s="179" t="s">
        <v>247</v>
      </c>
      <c r="AM61" s="50" t="s">
        <v>473</v>
      </c>
      <c r="AN61" s="148">
        <f>取引基本表!DG58</f>
        <v>14047</v>
      </c>
      <c r="AO61" s="303">
        <f t="shared" si="13"/>
        <v>1.1656180916673534E-3</v>
      </c>
    </row>
    <row r="62" spans="1:41">
      <c r="A62" s="179" t="s">
        <v>248</v>
      </c>
      <c r="B62" s="30" t="s">
        <v>426</v>
      </c>
      <c r="C62" s="334">
        <f t="shared" si="1"/>
        <v>0</v>
      </c>
      <c r="D62" s="335">
        <f t="shared" si="2"/>
        <v>0</v>
      </c>
      <c r="E62" s="335">
        <f t="shared" si="3"/>
        <v>0</v>
      </c>
      <c r="F62" s="335">
        <f t="shared" si="4"/>
        <v>0</v>
      </c>
      <c r="G62" s="335">
        <f t="shared" si="5"/>
        <v>0</v>
      </c>
      <c r="H62" s="336">
        <f t="shared" si="6"/>
        <v>6.7652649957676125E-3</v>
      </c>
      <c r="I62" s="14"/>
      <c r="J62" s="14"/>
      <c r="K62" s="179" t="s">
        <v>248</v>
      </c>
      <c r="L62" s="50" t="s">
        <v>426</v>
      </c>
      <c r="M62" s="148">
        <f>取引基本表!DN59</f>
        <v>150704</v>
      </c>
      <c r="N62" s="147">
        <f>ABS(取引基本表!DY59)</f>
        <v>150704</v>
      </c>
      <c r="O62" s="297">
        <f t="shared" si="7"/>
        <v>1</v>
      </c>
      <c r="P62" s="298">
        <f t="shared" si="8"/>
        <v>0</v>
      </c>
      <c r="Q62" s="14"/>
      <c r="R62" s="179" t="s">
        <v>248</v>
      </c>
      <c r="S62" s="50" t="s">
        <v>426</v>
      </c>
      <c r="T62" s="182">
        <f>雇用表!C61</f>
        <v>0</v>
      </c>
      <c r="U62" s="148">
        <f>雇用表!F61</f>
        <v>0</v>
      </c>
      <c r="V62" s="183">
        <f>取引基本表!EA59</f>
        <v>0</v>
      </c>
      <c r="W62" s="181">
        <f t="shared" si="9"/>
        <v>0</v>
      </c>
      <c r="X62" s="181">
        <f t="shared" si="10"/>
        <v>0</v>
      </c>
      <c r="Y62" s="14"/>
      <c r="Z62" s="179" t="s">
        <v>248</v>
      </c>
      <c r="AA62" s="30" t="s">
        <v>426</v>
      </c>
      <c r="AB62" s="146">
        <v>0</v>
      </c>
      <c r="AC62" s="147">
        <v>0</v>
      </c>
      <c r="AD62" s="147">
        <v>0</v>
      </c>
      <c r="AE62" s="147">
        <v>0</v>
      </c>
      <c r="AF62" s="147">
        <v>0</v>
      </c>
      <c r="AG62" s="147">
        <v>0</v>
      </c>
      <c r="AH62" s="148">
        <f>取引基本表!EA59</f>
        <v>0</v>
      </c>
      <c r="AI62" s="185">
        <f t="shared" si="11"/>
        <v>0</v>
      </c>
      <c r="AJ62" s="181">
        <f t="shared" si="12"/>
        <v>0</v>
      </c>
      <c r="AK62" s="14"/>
      <c r="AL62" s="179" t="s">
        <v>248</v>
      </c>
      <c r="AM62" s="50" t="s">
        <v>426</v>
      </c>
      <c r="AN62" s="148">
        <f>取引基本表!DG59</f>
        <v>81529</v>
      </c>
      <c r="AO62" s="303">
        <f t="shared" si="13"/>
        <v>6.7652649957676125E-3</v>
      </c>
    </row>
    <row r="63" spans="1:41">
      <c r="A63" s="179" t="s">
        <v>249</v>
      </c>
      <c r="B63" s="30" t="s">
        <v>427</v>
      </c>
      <c r="C63" s="334">
        <f t="shared" si="1"/>
        <v>0.70386630603791822</v>
      </c>
      <c r="D63" s="335">
        <f t="shared" si="2"/>
        <v>2.2434207094796262E-2</v>
      </c>
      <c r="E63" s="335">
        <f t="shared" si="3"/>
        <v>2.2434207094796262E-2</v>
      </c>
      <c r="F63" s="335">
        <f t="shared" si="4"/>
        <v>0.21288445600959727</v>
      </c>
      <c r="G63" s="335">
        <f t="shared" si="5"/>
        <v>0.15647729050878301</v>
      </c>
      <c r="H63" s="336">
        <f t="shared" si="6"/>
        <v>7.4051226952655095E-4</v>
      </c>
      <c r="I63" s="14"/>
      <c r="J63" s="14"/>
      <c r="K63" s="179" t="s">
        <v>249</v>
      </c>
      <c r="L63" s="50" t="s">
        <v>427</v>
      </c>
      <c r="M63" s="148">
        <f>取引基本表!DN60</f>
        <v>76533</v>
      </c>
      <c r="N63" s="147">
        <f>ABS(取引基本表!DY60)</f>
        <v>22664</v>
      </c>
      <c r="O63" s="297">
        <f t="shared" si="7"/>
        <v>0.29613369396208172</v>
      </c>
      <c r="P63" s="298">
        <f t="shared" si="8"/>
        <v>0.70386630603791822</v>
      </c>
      <c r="Q63" s="14"/>
      <c r="R63" s="179" t="s">
        <v>249</v>
      </c>
      <c r="S63" s="50" t="s">
        <v>427</v>
      </c>
      <c r="T63" s="182">
        <f>雇用表!C62</f>
        <v>3871</v>
      </c>
      <c r="U63" s="148">
        <f>雇用表!F62</f>
        <v>3871</v>
      </c>
      <c r="V63" s="183">
        <f>取引基本表!EA60</f>
        <v>172549</v>
      </c>
      <c r="W63" s="181">
        <f t="shared" si="9"/>
        <v>2.2434207094796262E-2</v>
      </c>
      <c r="X63" s="181">
        <f t="shared" si="10"/>
        <v>2.2434207094796262E-2</v>
      </c>
      <c r="Y63" s="14"/>
      <c r="Z63" s="179" t="s">
        <v>249</v>
      </c>
      <c r="AA63" s="30" t="s">
        <v>427</v>
      </c>
      <c r="AB63" s="146">
        <v>27000</v>
      </c>
      <c r="AC63" s="147">
        <v>-910</v>
      </c>
      <c r="AD63" s="147">
        <v>15309</v>
      </c>
      <c r="AE63" s="147">
        <v>0</v>
      </c>
      <c r="AF63" s="147">
        <v>-4666</v>
      </c>
      <c r="AG63" s="147">
        <v>0</v>
      </c>
      <c r="AH63" s="148">
        <f>取引基本表!EA60</f>
        <v>172549</v>
      </c>
      <c r="AI63" s="185">
        <f t="shared" si="11"/>
        <v>0.21288445600959727</v>
      </c>
      <c r="AJ63" s="181">
        <f t="shared" si="12"/>
        <v>0.15647729050878301</v>
      </c>
      <c r="AK63" s="14"/>
      <c r="AL63" s="179" t="s">
        <v>249</v>
      </c>
      <c r="AM63" s="50" t="s">
        <v>427</v>
      </c>
      <c r="AN63" s="148">
        <f>取引基本表!DG60</f>
        <v>8924</v>
      </c>
      <c r="AO63" s="303">
        <f t="shared" si="13"/>
        <v>7.4051226952655095E-4</v>
      </c>
    </row>
    <row r="64" spans="1:41">
      <c r="A64" s="179" t="s">
        <v>250</v>
      </c>
      <c r="B64" s="30" t="s">
        <v>474</v>
      </c>
      <c r="C64" s="334">
        <f t="shared" si="1"/>
        <v>4.9323680630465327E-2</v>
      </c>
      <c r="D64" s="335">
        <f t="shared" si="2"/>
        <v>2.3885504303258871E-2</v>
      </c>
      <c r="E64" s="335">
        <f t="shared" si="3"/>
        <v>2.3575389560804166E-2</v>
      </c>
      <c r="F64" s="335">
        <f t="shared" si="4"/>
        <v>0.25073610569243954</v>
      </c>
      <c r="G64" s="335">
        <f t="shared" si="5"/>
        <v>0.15614110554238403</v>
      </c>
      <c r="H64" s="336">
        <f t="shared" si="6"/>
        <v>2.2321582306436822E-5</v>
      </c>
      <c r="I64" s="14"/>
      <c r="J64" s="14"/>
      <c r="K64" s="179" t="s">
        <v>250</v>
      </c>
      <c r="L64" s="50" t="s">
        <v>474</v>
      </c>
      <c r="M64" s="148">
        <f>取引基本表!DN61</f>
        <v>269769</v>
      </c>
      <c r="N64" s="147">
        <f>ABS(取引基本表!DY61)</f>
        <v>256463</v>
      </c>
      <c r="O64" s="297">
        <f t="shared" si="7"/>
        <v>0.95067631936953467</v>
      </c>
      <c r="P64" s="298">
        <f t="shared" si="8"/>
        <v>4.9323680630465327E-2</v>
      </c>
      <c r="Q64" s="14"/>
      <c r="R64" s="179" t="s">
        <v>250</v>
      </c>
      <c r="S64" s="50" t="s">
        <v>474</v>
      </c>
      <c r="T64" s="182">
        <f>雇用表!C63</f>
        <v>7163</v>
      </c>
      <c r="U64" s="148">
        <f>雇用表!F63</f>
        <v>7070</v>
      </c>
      <c r="V64" s="183">
        <f>取引基本表!EA61</f>
        <v>299889</v>
      </c>
      <c r="W64" s="181">
        <f t="shared" si="9"/>
        <v>2.3885504303258871E-2</v>
      </c>
      <c r="X64" s="181">
        <f t="shared" si="10"/>
        <v>2.3575389560804166E-2</v>
      </c>
      <c r="Y64" s="14"/>
      <c r="Z64" s="179" t="s">
        <v>250</v>
      </c>
      <c r="AA64" s="30" t="s">
        <v>474</v>
      </c>
      <c r="AB64" s="146">
        <v>46825</v>
      </c>
      <c r="AC64" s="147">
        <v>704</v>
      </c>
      <c r="AD64" s="147">
        <v>27145</v>
      </c>
      <c r="AE64" s="147">
        <v>0</v>
      </c>
      <c r="AF64" s="147">
        <v>520</v>
      </c>
      <c r="AG64" s="147">
        <v>-1</v>
      </c>
      <c r="AH64" s="148">
        <f>取引基本表!EA61</f>
        <v>299889</v>
      </c>
      <c r="AI64" s="185">
        <f t="shared" si="11"/>
        <v>0.25073610569243954</v>
      </c>
      <c r="AJ64" s="181">
        <f t="shared" si="12"/>
        <v>0.15614110554238403</v>
      </c>
      <c r="AK64" s="14"/>
      <c r="AL64" s="179" t="s">
        <v>250</v>
      </c>
      <c r="AM64" s="50" t="s">
        <v>474</v>
      </c>
      <c r="AN64" s="148">
        <f>取引基本表!DG61</f>
        <v>269</v>
      </c>
      <c r="AO64" s="303">
        <f t="shared" si="13"/>
        <v>2.2321582306436822E-5</v>
      </c>
    </row>
    <row r="65" spans="1:41">
      <c r="A65" s="179" t="s">
        <v>251</v>
      </c>
      <c r="B65" s="30" t="s">
        <v>330</v>
      </c>
      <c r="C65" s="334">
        <f t="shared" si="1"/>
        <v>0.56297221432192801</v>
      </c>
      <c r="D65" s="335">
        <f t="shared" si="2"/>
        <v>3.3432897047700846E-2</v>
      </c>
      <c r="E65" s="335">
        <f t="shared" si="3"/>
        <v>3.2032381709333778E-2</v>
      </c>
      <c r="F65" s="335">
        <f t="shared" si="4"/>
        <v>0.36051251810734936</v>
      </c>
      <c r="G65" s="335">
        <f t="shared" si="5"/>
        <v>0.17908649223787609</v>
      </c>
      <c r="H65" s="336">
        <f t="shared" si="6"/>
        <v>3.2860024510591013E-5</v>
      </c>
      <c r="I65" s="14"/>
      <c r="J65" s="14"/>
      <c r="K65" s="179" t="s">
        <v>251</v>
      </c>
      <c r="L65" s="50" t="s">
        <v>330</v>
      </c>
      <c r="M65" s="148">
        <f>取引基本表!DN62</f>
        <v>80869</v>
      </c>
      <c r="N65" s="147">
        <f>ABS(取引基本表!DY62)</f>
        <v>35342</v>
      </c>
      <c r="O65" s="297">
        <f t="shared" si="7"/>
        <v>0.43702778567807193</v>
      </c>
      <c r="P65" s="298">
        <f t="shared" si="8"/>
        <v>0.56297221432192801</v>
      </c>
      <c r="Q65" s="14"/>
      <c r="R65" s="179" t="s">
        <v>251</v>
      </c>
      <c r="S65" s="50" t="s">
        <v>330</v>
      </c>
      <c r="T65" s="182">
        <f>雇用表!C64</f>
        <v>10432</v>
      </c>
      <c r="U65" s="148">
        <f>雇用表!F64</f>
        <v>9995</v>
      </c>
      <c r="V65" s="183">
        <f>取引基本表!EA62</f>
        <v>312028</v>
      </c>
      <c r="W65" s="181">
        <f t="shared" si="9"/>
        <v>3.3432897047700846E-2</v>
      </c>
      <c r="X65" s="181">
        <f t="shared" si="10"/>
        <v>3.2032381709333778E-2</v>
      </c>
      <c r="Y65" s="14"/>
      <c r="Z65" s="179" t="s">
        <v>251</v>
      </c>
      <c r="AA65" s="30" t="s">
        <v>330</v>
      </c>
      <c r="AB65" s="146">
        <v>55880</v>
      </c>
      <c r="AC65" s="147">
        <v>11484</v>
      </c>
      <c r="AD65" s="147">
        <v>39647</v>
      </c>
      <c r="AE65" s="147">
        <v>0</v>
      </c>
      <c r="AF65" s="147">
        <v>5481</v>
      </c>
      <c r="AG65" s="147">
        <v>-2</v>
      </c>
      <c r="AH65" s="148">
        <f>取引基本表!EA62</f>
        <v>312028</v>
      </c>
      <c r="AI65" s="185">
        <f t="shared" si="11"/>
        <v>0.36051251810734936</v>
      </c>
      <c r="AJ65" s="181">
        <f t="shared" si="12"/>
        <v>0.17908649223787609</v>
      </c>
      <c r="AK65" s="14"/>
      <c r="AL65" s="179" t="s">
        <v>251</v>
      </c>
      <c r="AM65" s="50" t="s">
        <v>330</v>
      </c>
      <c r="AN65" s="148">
        <f>取引基本表!DG62</f>
        <v>396</v>
      </c>
      <c r="AO65" s="303">
        <f t="shared" si="13"/>
        <v>3.2860024510591013E-5</v>
      </c>
    </row>
    <row r="66" spans="1:41">
      <c r="A66" s="179" t="s">
        <v>252</v>
      </c>
      <c r="B66" s="30" t="s">
        <v>331</v>
      </c>
      <c r="C66" s="334">
        <f t="shared" si="1"/>
        <v>0.32819592088266314</v>
      </c>
      <c r="D66" s="335">
        <f t="shared" si="2"/>
        <v>3.172940164236674E-2</v>
      </c>
      <c r="E66" s="335">
        <f t="shared" si="3"/>
        <v>3.1451381613218532E-2</v>
      </c>
      <c r="F66" s="335">
        <f t="shared" si="4"/>
        <v>0.35614951039209602</v>
      </c>
      <c r="G66" s="335">
        <f t="shared" si="5"/>
        <v>0.21262093871267948</v>
      </c>
      <c r="H66" s="336">
        <f t="shared" si="6"/>
        <v>5.7994624066798122E-4</v>
      </c>
      <c r="I66" s="14"/>
      <c r="J66" s="14"/>
      <c r="K66" s="179" t="s">
        <v>252</v>
      </c>
      <c r="L66" s="50" t="s">
        <v>331</v>
      </c>
      <c r="M66" s="148">
        <f>取引基本表!DN63</f>
        <v>168762</v>
      </c>
      <c r="N66" s="147">
        <f>ABS(取引基本表!DY63)</f>
        <v>113375</v>
      </c>
      <c r="O66" s="297">
        <f t="shared" si="7"/>
        <v>0.67180407911733686</v>
      </c>
      <c r="P66" s="298">
        <f t="shared" si="8"/>
        <v>0.32819592088266314</v>
      </c>
      <c r="Q66" s="14"/>
      <c r="R66" s="179" t="s">
        <v>252</v>
      </c>
      <c r="S66" s="50" t="s">
        <v>331</v>
      </c>
      <c r="T66" s="182">
        <f>雇用表!C65</f>
        <v>10842</v>
      </c>
      <c r="U66" s="148">
        <f>雇用表!F65</f>
        <v>10747</v>
      </c>
      <c r="V66" s="183">
        <f>取引基本表!EA63</f>
        <v>341702</v>
      </c>
      <c r="W66" s="181">
        <f t="shared" si="9"/>
        <v>3.172940164236674E-2</v>
      </c>
      <c r="X66" s="181">
        <f t="shared" si="10"/>
        <v>3.1451381613218532E-2</v>
      </c>
      <c r="Y66" s="14"/>
      <c r="Z66" s="179" t="s">
        <v>252</v>
      </c>
      <c r="AA66" s="30" t="s">
        <v>331</v>
      </c>
      <c r="AB66" s="146">
        <v>72653</v>
      </c>
      <c r="AC66" s="147">
        <v>9030</v>
      </c>
      <c r="AD66" s="147">
        <v>28456</v>
      </c>
      <c r="AE66" s="147">
        <v>0</v>
      </c>
      <c r="AF66" s="147">
        <v>11569</v>
      </c>
      <c r="AG66" s="147">
        <v>-11</v>
      </c>
      <c r="AH66" s="148">
        <f>取引基本表!EA63</f>
        <v>341702</v>
      </c>
      <c r="AI66" s="185">
        <f t="shared" si="11"/>
        <v>0.35614951039209602</v>
      </c>
      <c r="AJ66" s="181">
        <f t="shared" si="12"/>
        <v>0.21262093871267948</v>
      </c>
      <c r="AK66" s="14"/>
      <c r="AL66" s="179" t="s">
        <v>252</v>
      </c>
      <c r="AM66" s="50" t="s">
        <v>331</v>
      </c>
      <c r="AN66" s="148">
        <f>取引基本表!DG63</f>
        <v>6989</v>
      </c>
      <c r="AO66" s="303">
        <f t="shared" si="13"/>
        <v>5.7994624066798122E-4</v>
      </c>
    </row>
    <row r="67" spans="1:41">
      <c r="A67" s="179" t="s">
        <v>253</v>
      </c>
      <c r="B67" s="30" t="s">
        <v>23</v>
      </c>
      <c r="C67" s="334">
        <f t="shared" si="1"/>
        <v>6.2832890303072264E-2</v>
      </c>
      <c r="D67" s="335">
        <f t="shared" si="2"/>
        <v>8.0170445351408687E-2</v>
      </c>
      <c r="E67" s="335">
        <f t="shared" si="3"/>
        <v>6.4159729588809583E-2</v>
      </c>
      <c r="F67" s="335">
        <f t="shared" si="4"/>
        <v>0.37195023283410344</v>
      </c>
      <c r="G67" s="335">
        <f t="shared" si="5"/>
        <v>0.254647692335353</v>
      </c>
      <c r="H67" s="336">
        <f t="shared" si="6"/>
        <v>7.2258032180751381E-3</v>
      </c>
      <c r="I67" s="14"/>
      <c r="J67" s="14"/>
      <c r="K67" s="179" t="s">
        <v>253</v>
      </c>
      <c r="L67" s="50" t="s">
        <v>23</v>
      </c>
      <c r="M67" s="148">
        <f>取引基本表!DN64</f>
        <v>202394</v>
      </c>
      <c r="N67" s="147">
        <f>ABS(取引基本表!DY64)</f>
        <v>189677</v>
      </c>
      <c r="O67" s="297">
        <f t="shared" si="7"/>
        <v>0.93716710969692774</v>
      </c>
      <c r="P67" s="298">
        <f t="shared" si="8"/>
        <v>6.2832890303072264E-2</v>
      </c>
      <c r="Q67" s="14"/>
      <c r="R67" s="179" t="s">
        <v>253</v>
      </c>
      <c r="S67" s="50" t="s">
        <v>23</v>
      </c>
      <c r="T67" s="182">
        <f>雇用表!C66</f>
        <v>17836</v>
      </c>
      <c r="U67" s="148">
        <f>雇用表!F66</f>
        <v>14274</v>
      </c>
      <c r="V67" s="183">
        <f>取引基本表!EA64</f>
        <v>222476</v>
      </c>
      <c r="W67" s="181">
        <f t="shared" si="9"/>
        <v>8.0170445351408687E-2</v>
      </c>
      <c r="X67" s="181">
        <f t="shared" si="10"/>
        <v>6.4159729588809583E-2</v>
      </c>
      <c r="Y67" s="14"/>
      <c r="Z67" s="179" t="s">
        <v>253</v>
      </c>
      <c r="AA67" s="30" t="s">
        <v>23</v>
      </c>
      <c r="AB67" s="146">
        <v>56653</v>
      </c>
      <c r="AC67" s="147">
        <v>-746</v>
      </c>
      <c r="AD67" s="147">
        <v>25059</v>
      </c>
      <c r="AE67" s="147">
        <v>0</v>
      </c>
      <c r="AF67" s="147">
        <v>1786</v>
      </c>
      <c r="AG67" s="147">
        <v>-2</v>
      </c>
      <c r="AH67" s="148">
        <f>取引基本表!EA64</f>
        <v>222476</v>
      </c>
      <c r="AI67" s="185">
        <f t="shared" si="11"/>
        <v>0.37195023283410344</v>
      </c>
      <c r="AJ67" s="181">
        <f t="shared" si="12"/>
        <v>0.254647692335353</v>
      </c>
      <c r="AK67" s="14"/>
      <c r="AL67" s="179" t="s">
        <v>253</v>
      </c>
      <c r="AM67" s="50" t="s">
        <v>23</v>
      </c>
      <c r="AN67" s="148">
        <f>取引基本表!DG64</f>
        <v>87079</v>
      </c>
      <c r="AO67" s="303">
        <f t="shared" si="13"/>
        <v>7.2258032180751381E-3</v>
      </c>
    </row>
    <row r="68" spans="1:41">
      <c r="A68" s="179" t="s">
        <v>254</v>
      </c>
      <c r="B68" s="30" t="s">
        <v>475</v>
      </c>
      <c r="C68" s="334">
        <f t="shared" si="1"/>
        <v>1</v>
      </c>
      <c r="D68" s="335">
        <f t="shared" si="2"/>
        <v>5.8006988031809772E-2</v>
      </c>
      <c r="E68" s="335">
        <f t="shared" si="3"/>
        <v>5.0370745126559265E-2</v>
      </c>
      <c r="F68" s="335">
        <f t="shared" si="4"/>
        <v>0.31839812809283646</v>
      </c>
      <c r="G68" s="335">
        <f t="shared" si="5"/>
        <v>0.23621760920775955</v>
      </c>
      <c r="H68" s="336">
        <f t="shared" si="6"/>
        <v>3.7780730201192141E-4</v>
      </c>
      <c r="I68" s="14"/>
      <c r="J68" s="14"/>
      <c r="K68" s="179" t="s">
        <v>254</v>
      </c>
      <c r="L68" s="50" t="s">
        <v>475</v>
      </c>
      <c r="M68" s="148">
        <f>取引基本表!DN65</f>
        <v>51957</v>
      </c>
      <c r="N68" s="147">
        <f>ABS(取引基本表!DY65)</f>
        <v>0</v>
      </c>
      <c r="O68" s="297">
        <f t="shared" si="7"/>
        <v>0</v>
      </c>
      <c r="P68" s="298">
        <f t="shared" si="8"/>
        <v>1</v>
      </c>
      <c r="Q68" s="14"/>
      <c r="R68" s="179" t="s">
        <v>254</v>
      </c>
      <c r="S68" s="50" t="s">
        <v>475</v>
      </c>
      <c r="T68" s="182">
        <f>雇用表!C67</f>
        <v>3669</v>
      </c>
      <c r="U68" s="148">
        <f>雇用表!F67</f>
        <v>3186</v>
      </c>
      <c r="V68" s="183">
        <f>取引基本表!EA65</f>
        <v>63251</v>
      </c>
      <c r="W68" s="181">
        <f t="shared" si="9"/>
        <v>5.8006988031809772E-2</v>
      </c>
      <c r="X68" s="181">
        <f t="shared" si="10"/>
        <v>5.0370745126559265E-2</v>
      </c>
      <c r="Y68" s="14"/>
      <c r="Z68" s="179" t="s">
        <v>254</v>
      </c>
      <c r="AA68" s="30" t="s">
        <v>475</v>
      </c>
      <c r="AB68" s="146">
        <v>14941</v>
      </c>
      <c r="AC68" s="147">
        <v>-261</v>
      </c>
      <c r="AD68" s="147">
        <v>1315</v>
      </c>
      <c r="AE68" s="147">
        <v>0</v>
      </c>
      <c r="AF68" s="147">
        <v>4144</v>
      </c>
      <c r="AG68" s="147">
        <v>0</v>
      </c>
      <c r="AH68" s="148">
        <f>取引基本表!EA65</f>
        <v>63251</v>
      </c>
      <c r="AI68" s="185">
        <f t="shared" si="11"/>
        <v>0.31839812809283646</v>
      </c>
      <c r="AJ68" s="181">
        <f t="shared" si="12"/>
        <v>0.23621760920775955</v>
      </c>
      <c r="AK68" s="14"/>
      <c r="AL68" s="179" t="s">
        <v>254</v>
      </c>
      <c r="AM68" s="50" t="s">
        <v>475</v>
      </c>
      <c r="AN68" s="148">
        <f>取引基本表!DG65</f>
        <v>4553</v>
      </c>
      <c r="AO68" s="303">
        <f t="shared" si="13"/>
        <v>3.7780730201192141E-4</v>
      </c>
    </row>
    <row r="69" spans="1:41">
      <c r="A69" s="179" t="s">
        <v>255</v>
      </c>
      <c r="B69" s="30" t="s">
        <v>24</v>
      </c>
      <c r="C69" s="334">
        <f t="shared" si="1"/>
        <v>1</v>
      </c>
      <c r="D69" s="335">
        <f t="shared" si="2"/>
        <v>8.3170667167767942E-2</v>
      </c>
      <c r="E69" s="335">
        <f t="shared" si="3"/>
        <v>6.3455144405370478E-2</v>
      </c>
      <c r="F69" s="335">
        <f t="shared" si="4"/>
        <v>0.4306332667328836</v>
      </c>
      <c r="G69" s="335">
        <f t="shared" si="5"/>
        <v>0.33425691922426454</v>
      </c>
      <c r="H69" s="336">
        <f t="shared" si="6"/>
        <v>0</v>
      </c>
      <c r="I69" s="14"/>
      <c r="J69" s="14"/>
      <c r="K69" s="179" t="s">
        <v>255</v>
      </c>
      <c r="L69" s="50" t="s">
        <v>24</v>
      </c>
      <c r="M69" s="148">
        <f>取引基本表!DN66</f>
        <v>1043036</v>
      </c>
      <c r="N69" s="147">
        <f>ABS(取引基本表!DY66)</f>
        <v>0</v>
      </c>
      <c r="O69" s="297">
        <f t="shared" si="7"/>
        <v>0</v>
      </c>
      <c r="P69" s="298">
        <f t="shared" si="8"/>
        <v>1</v>
      </c>
      <c r="Q69" s="14"/>
      <c r="R69" s="179" t="s">
        <v>255</v>
      </c>
      <c r="S69" s="50" t="s">
        <v>24</v>
      </c>
      <c r="T69" s="182">
        <f>雇用表!C68</f>
        <v>86750</v>
      </c>
      <c r="U69" s="148">
        <f>雇用表!F68</f>
        <v>66186</v>
      </c>
      <c r="V69" s="183">
        <f>取引基本表!EA66</f>
        <v>1043036</v>
      </c>
      <c r="W69" s="181">
        <f t="shared" si="9"/>
        <v>8.3170667167767942E-2</v>
      </c>
      <c r="X69" s="181">
        <f t="shared" si="10"/>
        <v>6.3455144405370478E-2</v>
      </c>
      <c r="Y69" s="14"/>
      <c r="Z69" s="179" t="s">
        <v>255</v>
      </c>
      <c r="AA69" s="30" t="s">
        <v>24</v>
      </c>
      <c r="AB69" s="146">
        <v>348642</v>
      </c>
      <c r="AC69" s="147">
        <v>32131</v>
      </c>
      <c r="AD69" s="147">
        <v>28846</v>
      </c>
      <c r="AE69" s="147">
        <v>0</v>
      </c>
      <c r="AF69" s="147">
        <v>39561</v>
      </c>
      <c r="AG69" s="147">
        <v>-14</v>
      </c>
      <c r="AH69" s="148">
        <f>取引基本表!EA66</f>
        <v>1043036</v>
      </c>
      <c r="AI69" s="185">
        <f t="shared" si="11"/>
        <v>0.4306332667328836</v>
      </c>
      <c r="AJ69" s="181">
        <f t="shared" si="12"/>
        <v>0.33425691922426454</v>
      </c>
      <c r="AK69" s="14"/>
      <c r="AL69" s="179" t="s">
        <v>255</v>
      </c>
      <c r="AM69" s="50" t="s">
        <v>24</v>
      </c>
      <c r="AN69" s="148">
        <f>取引基本表!DG66</f>
        <v>0</v>
      </c>
      <c r="AO69" s="303">
        <f t="shared" si="13"/>
        <v>0</v>
      </c>
    </row>
    <row r="70" spans="1:41">
      <c r="A70" s="179" t="s">
        <v>256</v>
      </c>
      <c r="B70" s="30" t="s">
        <v>25</v>
      </c>
      <c r="C70" s="334">
        <f t="shared" si="1"/>
        <v>1</v>
      </c>
      <c r="D70" s="335">
        <f t="shared" si="2"/>
        <v>8.769168313494799E-2</v>
      </c>
      <c r="E70" s="335">
        <f t="shared" si="3"/>
        <v>6.5934402622669544E-2</v>
      </c>
      <c r="F70" s="335">
        <f t="shared" si="4"/>
        <v>0.42837829557118129</v>
      </c>
      <c r="G70" s="335">
        <f t="shared" si="5"/>
        <v>0.33408015074222158</v>
      </c>
      <c r="H70" s="336">
        <f t="shared" si="6"/>
        <v>0</v>
      </c>
      <c r="I70" s="14"/>
      <c r="J70" s="14"/>
      <c r="K70" s="179" t="s">
        <v>256</v>
      </c>
      <c r="L70" s="50" t="s">
        <v>25</v>
      </c>
      <c r="M70" s="148">
        <f>取引基本表!DN67</f>
        <v>261108</v>
      </c>
      <c r="N70" s="147">
        <f>ABS(取引基本表!DY67)</f>
        <v>0</v>
      </c>
      <c r="O70" s="297">
        <f t="shared" si="7"/>
        <v>0</v>
      </c>
      <c r="P70" s="298">
        <f t="shared" si="8"/>
        <v>1</v>
      </c>
      <c r="Q70" s="14"/>
      <c r="R70" s="179" t="s">
        <v>256</v>
      </c>
      <c r="S70" s="50" t="s">
        <v>25</v>
      </c>
      <c r="T70" s="182">
        <f>雇用表!C69</f>
        <v>22897</v>
      </c>
      <c r="U70" s="148">
        <f>雇用表!F69</f>
        <v>17216</v>
      </c>
      <c r="V70" s="183">
        <f>取引基本表!EA67</f>
        <v>261108</v>
      </c>
      <c r="W70" s="181">
        <f t="shared" si="9"/>
        <v>8.769168313494799E-2</v>
      </c>
      <c r="X70" s="181">
        <f t="shared" si="10"/>
        <v>6.5934402622669544E-2</v>
      </c>
      <c r="Y70" s="14"/>
      <c r="Z70" s="179" t="s">
        <v>256</v>
      </c>
      <c r="AA70" s="30" t="s">
        <v>25</v>
      </c>
      <c r="AB70" s="146">
        <v>87231</v>
      </c>
      <c r="AC70" s="147">
        <v>8944</v>
      </c>
      <c r="AD70" s="147">
        <v>6565</v>
      </c>
      <c r="AE70" s="147">
        <v>0</v>
      </c>
      <c r="AF70" s="147">
        <v>9123</v>
      </c>
      <c r="AG70" s="147">
        <v>-10</v>
      </c>
      <c r="AH70" s="148">
        <f>取引基本表!EA67</f>
        <v>261108</v>
      </c>
      <c r="AI70" s="185">
        <f t="shared" si="11"/>
        <v>0.42837829557118129</v>
      </c>
      <c r="AJ70" s="181">
        <f t="shared" si="12"/>
        <v>0.33408015074222158</v>
      </c>
      <c r="AK70" s="14"/>
      <c r="AL70" s="179" t="s">
        <v>256</v>
      </c>
      <c r="AM70" s="50" t="s">
        <v>25</v>
      </c>
      <c r="AN70" s="148">
        <f>取引基本表!DG67</f>
        <v>0</v>
      </c>
      <c r="AO70" s="303">
        <f t="shared" si="13"/>
        <v>0</v>
      </c>
    </row>
    <row r="71" spans="1:41">
      <c r="A71" s="179" t="s">
        <v>257</v>
      </c>
      <c r="B71" s="30" t="s">
        <v>332</v>
      </c>
      <c r="C71" s="334">
        <f t="shared" si="1"/>
        <v>1</v>
      </c>
      <c r="D71" s="335">
        <f t="shared" si="2"/>
        <v>9.351136283705469E-2</v>
      </c>
      <c r="E71" s="335">
        <f t="shared" si="3"/>
        <v>6.9605213662928489E-2</v>
      </c>
      <c r="F71" s="335">
        <f t="shared" si="4"/>
        <v>0.4649267402067972</v>
      </c>
      <c r="G71" s="335">
        <f t="shared" si="5"/>
        <v>0.33790028349750906</v>
      </c>
      <c r="H71" s="336">
        <f t="shared" si="6"/>
        <v>0</v>
      </c>
      <c r="I71" s="14"/>
      <c r="J71" s="14"/>
      <c r="K71" s="179" t="s">
        <v>257</v>
      </c>
      <c r="L71" s="50" t="s">
        <v>332</v>
      </c>
      <c r="M71" s="148">
        <f>取引基本表!DN68</f>
        <v>326987</v>
      </c>
      <c r="N71" s="147">
        <f>ABS(取引基本表!DY68)</f>
        <v>0</v>
      </c>
      <c r="O71" s="297">
        <f t="shared" si="7"/>
        <v>0</v>
      </c>
      <c r="P71" s="298">
        <f t="shared" si="8"/>
        <v>1</v>
      </c>
      <c r="Q71" s="14"/>
      <c r="R71" s="179" t="s">
        <v>257</v>
      </c>
      <c r="S71" s="50" t="s">
        <v>332</v>
      </c>
      <c r="T71" s="182">
        <f>雇用表!C70</f>
        <v>30577</v>
      </c>
      <c r="U71" s="148">
        <f>雇用表!F70</f>
        <v>22760</v>
      </c>
      <c r="V71" s="183">
        <f>取引基本表!EA68</f>
        <v>326987</v>
      </c>
      <c r="W71" s="181">
        <f t="shared" si="9"/>
        <v>9.351136283705469E-2</v>
      </c>
      <c r="X71" s="181">
        <f t="shared" si="10"/>
        <v>6.9605213662928489E-2</v>
      </c>
      <c r="Y71" s="14"/>
      <c r="Z71" s="179" t="s">
        <v>257</v>
      </c>
      <c r="AA71" s="30" t="s">
        <v>332</v>
      </c>
      <c r="AB71" s="146">
        <v>110489</v>
      </c>
      <c r="AC71" s="147">
        <v>4493</v>
      </c>
      <c r="AD71" s="147">
        <v>24576</v>
      </c>
      <c r="AE71" s="147">
        <v>0</v>
      </c>
      <c r="AF71" s="147">
        <v>13386</v>
      </c>
      <c r="AG71" s="147">
        <v>-919</v>
      </c>
      <c r="AH71" s="148">
        <f>取引基本表!EA68</f>
        <v>326987</v>
      </c>
      <c r="AI71" s="185">
        <f t="shared" si="11"/>
        <v>0.4649267402067972</v>
      </c>
      <c r="AJ71" s="181">
        <f t="shared" si="12"/>
        <v>0.33790028349750906</v>
      </c>
      <c r="AK71" s="14"/>
      <c r="AL71" s="179" t="s">
        <v>257</v>
      </c>
      <c r="AM71" s="50" t="s">
        <v>332</v>
      </c>
      <c r="AN71" s="148">
        <f>取引基本表!DG68</f>
        <v>0</v>
      </c>
      <c r="AO71" s="303">
        <f t="shared" si="13"/>
        <v>0</v>
      </c>
    </row>
    <row r="72" spans="1:41">
      <c r="A72" s="179" t="s">
        <v>258</v>
      </c>
      <c r="B72" s="30" t="s">
        <v>333</v>
      </c>
      <c r="C72" s="334">
        <f t="shared" si="1"/>
        <v>1</v>
      </c>
      <c r="D72" s="335">
        <f t="shared" si="2"/>
        <v>9.350435545585295E-2</v>
      </c>
      <c r="E72" s="335">
        <f t="shared" si="3"/>
        <v>7.1889896970628947E-2</v>
      </c>
      <c r="F72" s="335">
        <f t="shared" si="4"/>
        <v>0.48923121455255947</v>
      </c>
      <c r="G72" s="335">
        <f t="shared" si="5"/>
        <v>0.43362791833633346</v>
      </c>
      <c r="H72" s="336">
        <f t="shared" si="6"/>
        <v>0</v>
      </c>
      <c r="I72" s="14"/>
      <c r="J72" s="14"/>
      <c r="K72" s="179" t="s">
        <v>258</v>
      </c>
      <c r="L72" s="50" t="s">
        <v>333</v>
      </c>
      <c r="M72" s="148">
        <f>取引基本表!DN69</f>
        <v>221102</v>
      </c>
      <c r="N72" s="147">
        <f>ABS(取引基本表!DY69)</f>
        <v>0</v>
      </c>
      <c r="O72" s="297">
        <f t="shared" si="7"/>
        <v>0</v>
      </c>
      <c r="P72" s="298">
        <f t="shared" si="8"/>
        <v>1</v>
      </c>
      <c r="Q72" s="14"/>
      <c r="R72" s="179" t="s">
        <v>258</v>
      </c>
      <c r="S72" s="50" t="s">
        <v>333</v>
      </c>
      <c r="T72" s="182">
        <f>雇用表!C71</f>
        <v>20674</v>
      </c>
      <c r="U72" s="148">
        <f>雇用表!F71</f>
        <v>15895</v>
      </c>
      <c r="V72" s="183">
        <f>取引基本表!EA69</f>
        <v>221102</v>
      </c>
      <c r="W72" s="181">
        <f t="shared" si="9"/>
        <v>9.350435545585295E-2</v>
      </c>
      <c r="X72" s="181">
        <f t="shared" si="10"/>
        <v>7.1889896970628947E-2</v>
      </c>
      <c r="Y72" s="14"/>
      <c r="Z72" s="179" t="s">
        <v>258</v>
      </c>
      <c r="AA72" s="30" t="s">
        <v>333</v>
      </c>
      <c r="AB72" s="146">
        <v>95876</v>
      </c>
      <c r="AC72" s="147">
        <v>4260</v>
      </c>
      <c r="AD72" s="147">
        <v>8359</v>
      </c>
      <c r="AE72" s="147">
        <v>0</v>
      </c>
      <c r="AF72" s="147">
        <v>6645</v>
      </c>
      <c r="AG72" s="147">
        <v>-6970</v>
      </c>
      <c r="AH72" s="148">
        <f>取引基本表!EA69</f>
        <v>221102</v>
      </c>
      <c r="AI72" s="185">
        <f t="shared" si="11"/>
        <v>0.48923121455255947</v>
      </c>
      <c r="AJ72" s="181">
        <f t="shared" si="12"/>
        <v>0.43362791833633346</v>
      </c>
      <c r="AK72" s="14"/>
      <c r="AL72" s="179" t="s">
        <v>258</v>
      </c>
      <c r="AM72" s="50" t="s">
        <v>333</v>
      </c>
      <c r="AN72" s="148">
        <f>取引基本表!DG69</f>
        <v>0</v>
      </c>
      <c r="AO72" s="303">
        <f t="shared" ref="AO72:AO103" si="14">AN72/$AN$114</f>
        <v>0</v>
      </c>
    </row>
    <row r="73" spans="1:41">
      <c r="A73" s="179" t="s">
        <v>259</v>
      </c>
      <c r="B73" s="30" t="s">
        <v>26</v>
      </c>
      <c r="C73" s="334">
        <f t="shared" ref="C73:C114" si="15">P73</f>
        <v>0.99984806286592065</v>
      </c>
      <c r="D73" s="335">
        <f t="shared" ref="D73:D114" si="16">W73</f>
        <v>5.4335626392542835E-3</v>
      </c>
      <c r="E73" s="335">
        <f t="shared" ref="E73:E114" si="17">X73</f>
        <v>5.4335626392542835E-3</v>
      </c>
      <c r="F73" s="335">
        <f t="shared" ref="F73:F114" si="18">AI73</f>
        <v>0.31184237024418965</v>
      </c>
      <c r="G73" s="335">
        <f t="shared" ref="G73:G114" si="19">AJ73</f>
        <v>6.3920040944126399E-2</v>
      </c>
      <c r="H73" s="336">
        <f t="shared" ref="H73:H114" si="20">AO73</f>
        <v>4.7959039813487833E-3</v>
      </c>
      <c r="I73" s="14"/>
      <c r="J73" s="14"/>
      <c r="K73" s="179" t="s">
        <v>259</v>
      </c>
      <c r="L73" s="50" t="s">
        <v>26</v>
      </c>
      <c r="M73" s="148">
        <f>取引基本表!DN70</f>
        <v>776637</v>
      </c>
      <c r="N73" s="147">
        <f>ABS(取引基本表!DY70)</f>
        <v>118</v>
      </c>
      <c r="O73" s="297">
        <f t="shared" ref="O73:O114" si="21">N73/M73</f>
        <v>1.519371340793704E-4</v>
      </c>
      <c r="P73" s="298">
        <f t="shared" ref="P73:P114" si="22">1-O73</f>
        <v>0.99984806286592065</v>
      </c>
      <c r="Q73" s="14"/>
      <c r="R73" s="179" t="s">
        <v>259</v>
      </c>
      <c r="S73" s="50" t="s">
        <v>26</v>
      </c>
      <c r="T73" s="182">
        <f>雇用表!C72</f>
        <v>4236</v>
      </c>
      <c r="U73" s="148">
        <f>雇用表!F72</f>
        <v>4236</v>
      </c>
      <c r="V73" s="183">
        <f>取引基本表!EA70</f>
        <v>779599</v>
      </c>
      <c r="W73" s="181">
        <f t="shared" si="9"/>
        <v>5.4335626392542835E-3</v>
      </c>
      <c r="X73" s="181">
        <f t="shared" si="10"/>
        <v>5.4335626392542835E-3</v>
      </c>
      <c r="Y73" s="14"/>
      <c r="Z73" s="179" t="s">
        <v>259</v>
      </c>
      <c r="AA73" s="30" t="s">
        <v>26</v>
      </c>
      <c r="AB73" s="146">
        <v>49832</v>
      </c>
      <c r="AC73" s="147">
        <v>36427</v>
      </c>
      <c r="AD73" s="147">
        <v>135293</v>
      </c>
      <c r="AE73" s="147">
        <v>0</v>
      </c>
      <c r="AF73" s="147">
        <v>21564</v>
      </c>
      <c r="AG73" s="147">
        <v>-4</v>
      </c>
      <c r="AH73" s="148">
        <f>取引基本表!EA70</f>
        <v>779599</v>
      </c>
      <c r="AI73" s="185">
        <f t="shared" si="11"/>
        <v>0.31184237024418965</v>
      </c>
      <c r="AJ73" s="181">
        <f t="shared" si="12"/>
        <v>6.3920040944126399E-2</v>
      </c>
      <c r="AK73" s="14"/>
      <c r="AL73" s="179" t="s">
        <v>259</v>
      </c>
      <c r="AM73" s="50" t="s">
        <v>26</v>
      </c>
      <c r="AN73" s="148">
        <f>取引基本表!DG70</f>
        <v>57796</v>
      </c>
      <c r="AO73" s="303">
        <f t="shared" si="14"/>
        <v>4.7959039813487833E-3</v>
      </c>
    </row>
    <row r="74" spans="1:41">
      <c r="A74" s="179" t="s">
        <v>260</v>
      </c>
      <c r="B74" s="30" t="s">
        <v>334</v>
      </c>
      <c r="C74" s="334">
        <f t="shared" si="15"/>
        <v>0.98701844354829205</v>
      </c>
      <c r="D74" s="335">
        <f t="shared" si="16"/>
        <v>9.4669528522920744E-3</v>
      </c>
      <c r="E74" s="335">
        <f t="shared" si="17"/>
        <v>9.4669528522920744E-3</v>
      </c>
      <c r="F74" s="335">
        <f t="shared" si="18"/>
        <v>0.29978472669167094</v>
      </c>
      <c r="G74" s="335">
        <f t="shared" si="19"/>
        <v>8.7612114909658131E-2</v>
      </c>
      <c r="H74" s="336">
        <f t="shared" si="20"/>
        <v>1.0988027084958182E-2</v>
      </c>
      <c r="I74" s="14"/>
      <c r="J74" s="14"/>
      <c r="K74" s="179" t="s">
        <v>260</v>
      </c>
      <c r="L74" s="50" t="s">
        <v>334</v>
      </c>
      <c r="M74" s="148">
        <f>取引基本表!DN71</f>
        <v>254669</v>
      </c>
      <c r="N74" s="147">
        <f>ABS(取引基本表!DY71)</f>
        <v>3306</v>
      </c>
      <c r="O74" s="297">
        <f t="shared" si="21"/>
        <v>1.2981556451707904E-2</v>
      </c>
      <c r="P74" s="298">
        <f t="shared" si="22"/>
        <v>0.98701844354829205</v>
      </c>
      <c r="Q74" s="14"/>
      <c r="R74" s="179" t="s">
        <v>260</v>
      </c>
      <c r="S74" s="50" t="s">
        <v>334</v>
      </c>
      <c r="T74" s="182">
        <f>雇用表!C73</f>
        <v>2986</v>
      </c>
      <c r="U74" s="148">
        <f>雇用表!F73</f>
        <v>2986</v>
      </c>
      <c r="V74" s="183">
        <f>取引基本表!EA71</f>
        <v>315413</v>
      </c>
      <c r="W74" s="181">
        <f t="shared" si="9"/>
        <v>9.4669528522920744E-3</v>
      </c>
      <c r="X74" s="181">
        <f t="shared" si="10"/>
        <v>9.4669528522920744E-3</v>
      </c>
      <c r="Y74" s="14"/>
      <c r="Z74" s="179" t="s">
        <v>260</v>
      </c>
      <c r="AA74" s="30" t="s">
        <v>334</v>
      </c>
      <c r="AB74" s="146">
        <v>27634</v>
      </c>
      <c r="AC74" s="147">
        <v>11169</v>
      </c>
      <c r="AD74" s="147">
        <v>49608</v>
      </c>
      <c r="AE74" s="147">
        <v>0</v>
      </c>
      <c r="AF74" s="147">
        <v>6699</v>
      </c>
      <c r="AG74" s="147">
        <v>-554</v>
      </c>
      <c r="AH74" s="148">
        <f>取引基本表!EA71</f>
        <v>315413</v>
      </c>
      <c r="AI74" s="185">
        <f t="shared" si="11"/>
        <v>0.29978472669167094</v>
      </c>
      <c r="AJ74" s="181">
        <f t="shared" si="12"/>
        <v>8.7612114909658131E-2</v>
      </c>
      <c r="AK74" s="14"/>
      <c r="AL74" s="179" t="s">
        <v>260</v>
      </c>
      <c r="AM74" s="50" t="s">
        <v>334</v>
      </c>
      <c r="AN74" s="148">
        <f>取引基本表!DG71</f>
        <v>132418</v>
      </c>
      <c r="AO74" s="303">
        <f t="shared" si="14"/>
        <v>1.0988027084958182E-2</v>
      </c>
    </row>
    <row r="75" spans="1:41">
      <c r="A75" s="179" t="s">
        <v>261</v>
      </c>
      <c r="B75" s="30" t="s">
        <v>27</v>
      </c>
      <c r="C75" s="334">
        <f t="shared" si="15"/>
        <v>0.99973750468741629</v>
      </c>
      <c r="D75" s="335">
        <f t="shared" si="16"/>
        <v>1.7896698615548455E-2</v>
      </c>
      <c r="E75" s="335">
        <f t="shared" si="17"/>
        <v>1.7896698615548455E-2</v>
      </c>
      <c r="F75" s="335">
        <f t="shared" si="18"/>
        <v>0.46980830670926516</v>
      </c>
      <c r="G75" s="335">
        <f t="shared" si="19"/>
        <v>0.13654952076677315</v>
      </c>
      <c r="H75" s="336">
        <f t="shared" si="20"/>
        <v>6.1925380029087757E-3</v>
      </c>
      <c r="I75" s="14"/>
      <c r="J75" s="14"/>
      <c r="K75" s="179" t="s">
        <v>261</v>
      </c>
      <c r="L75" s="50" t="s">
        <v>27</v>
      </c>
      <c r="M75" s="148">
        <f>取引基本表!DN72</f>
        <v>186670</v>
      </c>
      <c r="N75" s="147">
        <f>ABS(取引基本表!DY72)</f>
        <v>49</v>
      </c>
      <c r="O75" s="297">
        <f t="shared" si="21"/>
        <v>2.6249531258370389E-4</v>
      </c>
      <c r="P75" s="298">
        <f t="shared" si="22"/>
        <v>0.99973750468741629</v>
      </c>
      <c r="Q75" s="14"/>
      <c r="R75" s="179" t="s">
        <v>261</v>
      </c>
      <c r="S75" s="50" t="s">
        <v>27</v>
      </c>
      <c r="T75" s="182">
        <f>雇用表!C74</f>
        <v>3361</v>
      </c>
      <c r="U75" s="148">
        <f>雇用表!F74</f>
        <v>3361</v>
      </c>
      <c r="V75" s="183">
        <f>取引基本表!EA72</f>
        <v>187800</v>
      </c>
      <c r="W75" s="181">
        <f t="shared" si="9"/>
        <v>1.7896698615548455E-2</v>
      </c>
      <c r="X75" s="181">
        <f t="shared" si="10"/>
        <v>1.7896698615548455E-2</v>
      </c>
      <c r="Y75" s="14"/>
      <c r="Z75" s="179" t="s">
        <v>261</v>
      </c>
      <c r="AA75" s="30" t="s">
        <v>27</v>
      </c>
      <c r="AB75" s="146">
        <v>25644</v>
      </c>
      <c r="AC75" s="147">
        <v>23750</v>
      </c>
      <c r="AD75" s="147">
        <v>34595</v>
      </c>
      <c r="AE75" s="147">
        <v>4792</v>
      </c>
      <c r="AF75" s="147">
        <v>8352</v>
      </c>
      <c r="AG75" s="147">
        <v>-8903</v>
      </c>
      <c r="AH75" s="148">
        <f>取引基本表!EA72</f>
        <v>187800</v>
      </c>
      <c r="AI75" s="185">
        <f t="shared" si="11"/>
        <v>0.46980830670926516</v>
      </c>
      <c r="AJ75" s="181">
        <f t="shared" si="12"/>
        <v>0.13654952076677315</v>
      </c>
      <c r="AK75" s="14"/>
      <c r="AL75" s="179" t="s">
        <v>261</v>
      </c>
      <c r="AM75" s="50" t="s">
        <v>27</v>
      </c>
      <c r="AN75" s="148">
        <f>取引基本表!DG72</f>
        <v>74627</v>
      </c>
      <c r="AO75" s="303">
        <f t="shared" si="14"/>
        <v>6.1925380029087757E-3</v>
      </c>
    </row>
    <row r="76" spans="1:41">
      <c r="A76" s="179" t="s">
        <v>262</v>
      </c>
      <c r="B76" s="30" t="s">
        <v>28</v>
      </c>
      <c r="C76" s="334">
        <f t="shared" si="15"/>
        <v>0.92720800471848297</v>
      </c>
      <c r="D76" s="335">
        <f t="shared" si="16"/>
        <v>6.3927479543206545E-2</v>
      </c>
      <c r="E76" s="335">
        <f t="shared" si="17"/>
        <v>6.2471900008991998E-2</v>
      </c>
      <c r="F76" s="335">
        <f t="shared" si="18"/>
        <v>0.61375438359859724</v>
      </c>
      <c r="G76" s="335">
        <f t="shared" si="19"/>
        <v>0.48251618559482062</v>
      </c>
      <c r="H76" s="336">
        <f t="shared" si="20"/>
        <v>1.0711870111293417E-3</v>
      </c>
      <c r="I76" s="14"/>
      <c r="J76" s="14"/>
      <c r="K76" s="179" t="s">
        <v>262</v>
      </c>
      <c r="L76" s="50" t="s">
        <v>28</v>
      </c>
      <c r="M76" s="148">
        <f>取引基本表!DN73</f>
        <v>191587</v>
      </c>
      <c r="N76" s="147">
        <f>ABS(取引基本表!DY73)</f>
        <v>13946</v>
      </c>
      <c r="O76" s="297">
        <f t="shared" si="21"/>
        <v>7.2791995281517016E-2</v>
      </c>
      <c r="P76" s="298">
        <f t="shared" si="22"/>
        <v>0.92720800471848297</v>
      </c>
      <c r="Q76" s="14"/>
      <c r="R76" s="179" t="s">
        <v>262</v>
      </c>
      <c r="S76" s="50" t="s">
        <v>28</v>
      </c>
      <c r="T76" s="182">
        <f>雇用表!C75</f>
        <v>11375</v>
      </c>
      <c r="U76" s="148">
        <f>雇用表!F75</f>
        <v>11116</v>
      </c>
      <c r="V76" s="183">
        <f>取引基本表!EA73</f>
        <v>177936</v>
      </c>
      <c r="W76" s="181">
        <f t="shared" si="9"/>
        <v>6.3927479543206545E-2</v>
      </c>
      <c r="X76" s="181">
        <f t="shared" si="10"/>
        <v>6.2471900008991998E-2</v>
      </c>
      <c r="Y76" s="14"/>
      <c r="Z76" s="179" t="s">
        <v>262</v>
      </c>
      <c r="AA76" s="30" t="s">
        <v>28</v>
      </c>
      <c r="AB76" s="146">
        <v>85857</v>
      </c>
      <c r="AC76" s="147">
        <v>6293</v>
      </c>
      <c r="AD76" s="147">
        <v>8969</v>
      </c>
      <c r="AE76" s="147">
        <v>4779</v>
      </c>
      <c r="AF76" s="147">
        <v>3312</v>
      </c>
      <c r="AG76" s="147">
        <v>-1</v>
      </c>
      <c r="AH76" s="148">
        <f>取引基本表!EA73</f>
        <v>177936</v>
      </c>
      <c r="AI76" s="185">
        <f t="shared" si="11"/>
        <v>0.61375438359859724</v>
      </c>
      <c r="AJ76" s="181">
        <f t="shared" si="12"/>
        <v>0.48251618559482062</v>
      </c>
      <c r="AK76" s="14"/>
      <c r="AL76" s="179" t="s">
        <v>262</v>
      </c>
      <c r="AM76" s="50" t="s">
        <v>28</v>
      </c>
      <c r="AN76" s="148">
        <f>取引基本表!DG73</f>
        <v>12909</v>
      </c>
      <c r="AO76" s="303">
        <f t="shared" si="14"/>
        <v>1.0711870111293417E-3</v>
      </c>
    </row>
    <row r="77" spans="1:41">
      <c r="A77" s="179" t="s">
        <v>263</v>
      </c>
      <c r="B77" s="30" t="s">
        <v>88</v>
      </c>
      <c r="C77" s="334">
        <f t="shared" si="15"/>
        <v>0.43058167090385968</v>
      </c>
      <c r="D77" s="335">
        <f t="shared" si="16"/>
        <v>0.16067471370017011</v>
      </c>
      <c r="E77" s="335">
        <f t="shared" si="17"/>
        <v>0.14658203786750718</v>
      </c>
      <c r="F77" s="335">
        <f t="shared" si="18"/>
        <v>0.66293540075026103</v>
      </c>
      <c r="G77" s="335">
        <f t="shared" si="19"/>
        <v>0.40252218378442245</v>
      </c>
      <c r="H77" s="336">
        <f t="shared" si="20"/>
        <v>0.17332617383102331</v>
      </c>
      <c r="I77" s="14"/>
      <c r="J77" s="14"/>
      <c r="K77" s="179" t="s">
        <v>263</v>
      </c>
      <c r="L77" s="50" t="s">
        <v>88</v>
      </c>
      <c r="M77" s="148">
        <f>取引基本表!DN74</f>
        <v>3906281</v>
      </c>
      <c r="N77" s="147">
        <f>ABS(取引基本表!DY74)</f>
        <v>2224308</v>
      </c>
      <c r="O77" s="297">
        <f t="shared" si="21"/>
        <v>0.56941832909614032</v>
      </c>
      <c r="P77" s="298">
        <f t="shared" si="22"/>
        <v>0.43058167090385968</v>
      </c>
      <c r="Q77" s="14"/>
      <c r="R77" s="179" t="s">
        <v>263</v>
      </c>
      <c r="S77" s="50" t="s">
        <v>88</v>
      </c>
      <c r="T77" s="182">
        <f>雇用表!C76</f>
        <v>462368</v>
      </c>
      <c r="U77" s="148">
        <f>雇用表!F76</f>
        <v>421814</v>
      </c>
      <c r="V77" s="183">
        <f>取引基本表!EA74</f>
        <v>2877665</v>
      </c>
      <c r="W77" s="181">
        <f t="shared" si="9"/>
        <v>0.16067471370017011</v>
      </c>
      <c r="X77" s="181">
        <f t="shared" si="10"/>
        <v>0.14658203786750718</v>
      </c>
      <c r="Y77" s="14"/>
      <c r="Z77" s="179" t="s">
        <v>263</v>
      </c>
      <c r="AA77" s="30" t="s">
        <v>88</v>
      </c>
      <c r="AB77" s="146">
        <v>1158324</v>
      </c>
      <c r="AC77" s="147">
        <v>373210</v>
      </c>
      <c r="AD77" s="147">
        <v>258983</v>
      </c>
      <c r="AE77" s="147">
        <v>0</v>
      </c>
      <c r="AF77" s="147">
        <v>118567</v>
      </c>
      <c r="AG77" s="147">
        <v>-1378</v>
      </c>
      <c r="AH77" s="148">
        <f>取引基本表!EA74</f>
        <v>2877665</v>
      </c>
      <c r="AI77" s="185">
        <f t="shared" si="11"/>
        <v>0.66293540075026103</v>
      </c>
      <c r="AJ77" s="181">
        <f t="shared" si="12"/>
        <v>0.40252218378442245</v>
      </c>
      <c r="AK77" s="14"/>
      <c r="AL77" s="179" t="s">
        <v>263</v>
      </c>
      <c r="AM77" s="50" t="s">
        <v>88</v>
      </c>
      <c r="AN77" s="148">
        <f>取引基本表!DG74</f>
        <v>2088774</v>
      </c>
      <c r="AO77" s="303">
        <f t="shared" si="14"/>
        <v>0.17332617383102331</v>
      </c>
    </row>
    <row r="78" spans="1:41">
      <c r="A78" s="179" t="s">
        <v>264</v>
      </c>
      <c r="B78" s="30" t="s">
        <v>89</v>
      </c>
      <c r="C78" s="334">
        <f t="shared" si="15"/>
        <v>0.85041941808411148</v>
      </c>
      <c r="D78" s="335">
        <f t="shared" si="16"/>
        <v>4.4457450663799247E-2</v>
      </c>
      <c r="E78" s="335">
        <f t="shared" si="17"/>
        <v>4.3787951741632962E-2</v>
      </c>
      <c r="F78" s="335">
        <f t="shared" si="18"/>
        <v>0.64510687312527537</v>
      </c>
      <c r="G78" s="335">
        <f t="shared" si="19"/>
        <v>0.31439227022235533</v>
      </c>
      <c r="H78" s="336">
        <f t="shared" si="20"/>
        <v>5.0116599150103677E-2</v>
      </c>
      <c r="I78" s="14"/>
      <c r="J78" s="14"/>
      <c r="K78" s="179" t="s">
        <v>264</v>
      </c>
      <c r="L78" s="50" t="s">
        <v>89</v>
      </c>
      <c r="M78" s="148">
        <f>取引基本表!DN75</f>
        <v>1263894</v>
      </c>
      <c r="N78" s="147">
        <f>ABS(取引基本表!DY75)</f>
        <v>189054</v>
      </c>
      <c r="O78" s="297">
        <f t="shared" si="21"/>
        <v>0.14958058191588852</v>
      </c>
      <c r="P78" s="298">
        <f t="shared" si="22"/>
        <v>0.85041941808411148</v>
      </c>
      <c r="Q78" s="14"/>
      <c r="R78" s="179" t="s">
        <v>264</v>
      </c>
      <c r="S78" s="50" t="s">
        <v>89</v>
      </c>
      <c r="T78" s="182">
        <f>雇用表!C77</f>
        <v>52260</v>
      </c>
      <c r="U78" s="148">
        <f>雇用表!F77</f>
        <v>51473</v>
      </c>
      <c r="V78" s="183">
        <f>取引基本表!EA75</f>
        <v>1175506</v>
      </c>
      <c r="W78" s="181">
        <f t="shared" ref="W78:W114" si="23">IF(V78=0,0,T78/V78)</f>
        <v>4.4457450663799247E-2</v>
      </c>
      <c r="X78" s="181">
        <f t="shared" ref="X78:X114" si="24">IF(V78=0,0,U78/V78)</f>
        <v>4.3787951741632962E-2</v>
      </c>
      <c r="Y78" s="14"/>
      <c r="Z78" s="179" t="s">
        <v>264</v>
      </c>
      <c r="AA78" s="30" t="s">
        <v>89</v>
      </c>
      <c r="AB78" s="146">
        <v>369570</v>
      </c>
      <c r="AC78" s="147">
        <v>295320</v>
      </c>
      <c r="AD78" s="147">
        <v>86946</v>
      </c>
      <c r="AE78" s="147">
        <v>0</v>
      </c>
      <c r="AF78" s="147">
        <v>24250</v>
      </c>
      <c r="AG78" s="147">
        <v>-17759</v>
      </c>
      <c r="AH78" s="148">
        <f>取引基本表!EA75</f>
        <v>1175506</v>
      </c>
      <c r="AI78" s="185">
        <f t="shared" ref="AI78:AI114" si="25">IF(AH78=0,0,SUM(AB78:AG78)/AH78)</f>
        <v>0.64510687312527537</v>
      </c>
      <c r="AJ78" s="181">
        <f t="shared" ref="AJ78:AJ114" si="26">IF(AH78=0,0,AB78/AH78)</f>
        <v>0.31439227022235533</v>
      </c>
      <c r="AK78" s="14"/>
      <c r="AL78" s="179" t="s">
        <v>264</v>
      </c>
      <c r="AM78" s="50" t="s">
        <v>89</v>
      </c>
      <c r="AN78" s="148">
        <f>取引基本表!DG75</f>
        <v>603961</v>
      </c>
      <c r="AO78" s="303">
        <f t="shared" si="14"/>
        <v>5.0116599150103677E-2</v>
      </c>
    </row>
    <row r="79" spans="1:41">
      <c r="A79" s="179" t="s">
        <v>265</v>
      </c>
      <c r="B79" s="30" t="s">
        <v>29</v>
      </c>
      <c r="C79" s="334">
        <f t="shared" si="15"/>
        <v>0.96484892051522197</v>
      </c>
      <c r="D79" s="335">
        <f t="shared" si="16"/>
        <v>5.3342300798601347E-2</v>
      </c>
      <c r="E79" s="335">
        <f t="shared" si="17"/>
        <v>5.0572438258323985E-2</v>
      </c>
      <c r="F79" s="335">
        <f t="shared" si="18"/>
        <v>0.71130578265981348</v>
      </c>
      <c r="G79" s="335">
        <f t="shared" si="19"/>
        <v>0.16547345167225158</v>
      </c>
      <c r="H79" s="336">
        <f t="shared" si="20"/>
        <v>2.7240628399840447E-3</v>
      </c>
      <c r="I79" s="14"/>
      <c r="J79" s="14"/>
      <c r="K79" s="179" t="s">
        <v>265</v>
      </c>
      <c r="L79" s="50" t="s">
        <v>29</v>
      </c>
      <c r="M79" s="148">
        <f>取引基本表!DN76</f>
        <v>578702</v>
      </c>
      <c r="N79" s="147">
        <f>ABS(取引基本表!DY76)</f>
        <v>20342</v>
      </c>
      <c r="O79" s="297">
        <f t="shared" si="21"/>
        <v>3.5151079484778004E-2</v>
      </c>
      <c r="P79" s="298">
        <f t="shared" si="22"/>
        <v>0.96484892051522197</v>
      </c>
      <c r="Q79" s="14"/>
      <c r="R79" s="179" t="s">
        <v>265</v>
      </c>
      <c r="S79" s="50" t="s">
        <v>29</v>
      </c>
      <c r="T79" s="182">
        <f>雇用表!C78</f>
        <v>31487</v>
      </c>
      <c r="U79" s="148">
        <f>雇用表!F78</f>
        <v>29852</v>
      </c>
      <c r="V79" s="183">
        <f>取引基本表!EA76</f>
        <v>590282</v>
      </c>
      <c r="W79" s="181">
        <f t="shared" si="23"/>
        <v>5.3342300798601347E-2</v>
      </c>
      <c r="X79" s="181">
        <f t="shared" si="24"/>
        <v>5.0572438258323985E-2</v>
      </c>
      <c r="Y79" s="14"/>
      <c r="Z79" s="179" t="s">
        <v>265</v>
      </c>
      <c r="AA79" s="30" t="s">
        <v>29</v>
      </c>
      <c r="AB79" s="146">
        <v>97676</v>
      </c>
      <c r="AC79" s="147">
        <v>106768</v>
      </c>
      <c r="AD79" s="147">
        <v>167488</v>
      </c>
      <c r="AE79" s="147">
        <v>0</v>
      </c>
      <c r="AF79" s="147">
        <v>47948</v>
      </c>
      <c r="AG79" s="147">
        <v>-9</v>
      </c>
      <c r="AH79" s="148">
        <f>取引基本表!EA76</f>
        <v>590282</v>
      </c>
      <c r="AI79" s="185">
        <f t="shared" si="25"/>
        <v>0.71130578265981348</v>
      </c>
      <c r="AJ79" s="181">
        <f t="shared" si="26"/>
        <v>0.16547345167225158</v>
      </c>
      <c r="AK79" s="14"/>
      <c r="AL79" s="179" t="s">
        <v>265</v>
      </c>
      <c r="AM79" s="50" t="s">
        <v>29</v>
      </c>
      <c r="AN79" s="148">
        <f>取引基本表!DG76</f>
        <v>32828</v>
      </c>
      <c r="AO79" s="303">
        <f t="shared" si="14"/>
        <v>2.7240628399840447E-3</v>
      </c>
    </row>
    <row r="80" spans="1:41">
      <c r="A80" s="179" t="s">
        <v>266</v>
      </c>
      <c r="B80" s="30" t="s">
        <v>30</v>
      </c>
      <c r="C80" s="334">
        <f t="shared" si="15"/>
        <v>0.99981828380908744</v>
      </c>
      <c r="D80" s="335">
        <f t="shared" si="16"/>
        <v>4.1093380975549224E-2</v>
      </c>
      <c r="E80" s="335">
        <f t="shared" si="17"/>
        <v>3.1579382791678899E-2</v>
      </c>
      <c r="F80" s="335">
        <f t="shared" si="18"/>
        <v>0.73100795196908241</v>
      </c>
      <c r="G80" s="335">
        <f t="shared" si="19"/>
        <v>0.15643731299478209</v>
      </c>
      <c r="H80" s="336">
        <f t="shared" si="20"/>
        <v>4.195021922034281E-2</v>
      </c>
      <c r="I80" s="14"/>
      <c r="J80" s="14"/>
      <c r="K80" s="179" t="s">
        <v>266</v>
      </c>
      <c r="L80" s="50" t="s">
        <v>30</v>
      </c>
      <c r="M80" s="148">
        <f>取引基本表!DN77</f>
        <v>506284</v>
      </c>
      <c r="N80" s="147">
        <f>ABS(取引基本表!DY77)</f>
        <v>92</v>
      </c>
      <c r="O80" s="297">
        <f t="shared" si="21"/>
        <v>1.8171619091261033E-4</v>
      </c>
      <c r="P80" s="298">
        <f t="shared" si="22"/>
        <v>0.99981828380908744</v>
      </c>
      <c r="Q80" s="14"/>
      <c r="R80" s="179" t="s">
        <v>266</v>
      </c>
      <c r="S80" s="50" t="s">
        <v>30</v>
      </c>
      <c r="T80" s="182">
        <f>雇用表!C79</f>
        <v>20862</v>
      </c>
      <c r="U80" s="148">
        <f>雇用表!F79</f>
        <v>16032</v>
      </c>
      <c r="V80" s="183">
        <f>取引基本表!EA77</f>
        <v>507673</v>
      </c>
      <c r="W80" s="181">
        <f t="shared" si="23"/>
        <v>4.1093380975549224E-2</v>
      </c>
      <c r="X80" s="181">
        <f t="shared" si="24"/>
        <v>3.1579382791678899E-2</v>
      </c>
      <c r="Y80" s="14"/>
      <c r="Z80" s="179" t="s">
        <v>266</v>
      </c>
      <c r="AA80" s="30" t="s">
        <v>30</v>
      </c>
      <c r="AB80" s="146">
        <v>79419</v>
      </c>
      <c r="AC80" s="147">
        <v>133184</v>
      </c>
      <c r="AD80" s="147">
        <v>139787</v>
      </c>
      <c r="AE80" s="147">
        <v>0</v>
      </c>
      <c r="AF80" s="147">
        <v>19543</v>
      </c>
      <c r="AG80" s="147">
        <v>-820</v>
      </c>
      <c r="AH80" s="148">
        <f>取引基本表!EA77</f>
        <v>507673</v>
      </c>
      <c r="AI80" s="185">
        <f t="shared" si="25"/>
        <v>0.73100795196908241</v>
      </c>
      <c r="AJ80" s="181">
        <f t="shared" si="26"/>
        <v>0.15643731299478209</v>
      </c>
      <c r="AK80" s="14"/>
      <c r="AL80" s="179" t="s">
        <v>266</v>
      </c>
      <c r="AM80" s="50" t="s">
        <v>30</v>
      </c>
      <c r="AN80" s="148">
        <f>取引基本表!DG77</f>
        <v>505547</v>
      </c>
      <c r="AO80" s="303">
        <f t="shared" si="14"/>
        <v>4.195021922034281E-2</v>
      </c>
    </row>
    <row r="81" spans="1:41">
      <c r="A81" s="179" t="s">
        <v>267</v>
      </c>
      <c r="B81" s="30" t="s">
        <v>369</v>
      </c>
      <c r="C81" s="334">
        <f t="shared" si="15"/>
        <v>1</v>
      </c>
      <c r="D81" s="335">
        <f t="shared" si="16"/>
        <v>0</v>
      </c>
      <c r="E81" s="335">
        <f t="shared" si="17"/>
        <v>0</v>
      </c>
      <c r="F81" s="335">
        <f t="shared" si="18"/>
        <v>0.90241468210292242</v>
      </c>
      <c r="G81" s="335">
        <f t="shared" si="19"/>
        <v>0</v>
      </c>
      <c r="H81" s="336">
        <f t="shared" si="20"/>
        <v>0.17792674322222579</v>
      </c>
      <c r="I81" s="14"/>
      <c r="J81" s="14"/>
      <c r="K81" s="179" t="s">
        <v>267</v>
      </c>
      <c r="L81" s="50" t="s">
        <v>369</v>
      </c>
      <c r="M81" s="148">
        <f>取引基本表!DN78</f>
        <v>2144216</v>
      </c>
      <c r="N81" s="147">
        <f>ABS(取引基本表!DY78)</f>
        <v>0</v>
      </c>
      <c r="O81" s="297">
        <f t="shared" si="21"/>
        <v>0</v>
      </c>
      <c r="P81" s="298">
        <f t="shared" si="22"/>
        <v>1</v>
      </c>
      <c r="Q81" s="14"/>
      <c r="R81" s="179" t="s">
        <v>267</v>
      </c>
      <c r="S81" s="50" t="s">
        <v>369</v>
      </c>
      <c r="T81" s="182">
        <f>雇用表!C80</f>
        <v>0</v>
      </c>
      <c r="U81" s="148">
        <f>雇用表!F80</f>
        <v>0</v>
      </c>
      <c r="V81" s="183">
        <f>取引基本表!EA78</f>
        <v>2144216</v>
      </c>
      <c r="W81" s="181">
        <f t="shared" si="23"/>
        <v>0</v>
      </c>
      <c r="X81" s="181">
        <f t="shared" si="24"/>
        <v>0</v>
      </c>
      <c r="Y81" s="14"/>
      <c r="Z81" s="179" t="s">
        <v>267</v>
      </c>
      <c r="AA81" s="30" t="s">
        <v>369</v>
      </c>
      <c r="AB81" s="146">
        <v>0</v>
      </c>
      <c r="AC81" s="147">
        <v>1057313</v>
      </c>
      <c r="AD81" s="147">
        <v>785648</v>
      </c>
      <c r="AE81" s="147">
        <v>0</v>
      </c>
      <c r="AF81" s="147">
        <v>92011</v>
      </c>
      <c r="AG81" s="147">
        <v>0</v>
      </c>
      <c r="AH81" s="148">
        <f>取引基本表!EA78</f>
        <v>2144216</v>
      </c>
      <c r="AI81" s="185">
        <f t="shared" si="25"/>
        <v>0.90241468210292242</v>
      </c>
      <c r="AJ81" s="181">
        <f t="shared" si="26"/>
        <v>0</v>
      </c>
      <c r="AK81" s="14"/>
      <c r="AL81" s="179" t="s">
        <v>267</v>
      </c>
      <c r="AM81" s="50" t="s">
        <v>369</v>
      </c>
      <c r="AN81" s="148">
        <f>取引基本表!DG78</f>
        <v>2144216</v>
      </c>
      <c r="AO81" s="303">
        <f t="shared" si="14"/>
        <v>0.17792674322222579</v>
      </c>
    </row>
    <row r="82" spans="1:41">
      <c r="A82" s="179" t="s">
        <v>268</v>
      </c>
      <c r="B82" s="30" t="s">
        <v>31</v>
      </c>
      <c r="C82" s="334">
        <f t="shared" si="15"/>
        <v>0.78618548964764468</v>
      </c>
      <c r="D82" s="335">
        <f t="shared" si="16"/>
        <v>2.2953490485695723E-2</v>
      </c>
      <c r="E82" s="335">
        <f t="shared" si="17"/>
        <v>2.2953490485695723E-2</v>
      </c>
      <c r="F82" s="335">
        <f t="shared" si="18"/>
        <v>0.65809431161408249</v>
      </c>
      <c r="G82" s="335">
        <f t="shared" si="19"/>
        <v>0.23672491155551217</v>
      </c>
      <c r="H82" s="336">
        <f t="shared" si="20"/>
        <v>1.6060005060111855E-2</v>
      </c>
      <c r="I82" s="14"/>
      <c r="J82" s="14"/>
      <c r="K82" s="179" t="s">
        <v>268</v>
      </c>
      <c r="L82" s="50" t="s">
        <v>31</v>
      </c>
      <c r="M82" s="148">
        <f>取引基本表!DN79</f>
        <v>293170</v>
      </c>
      <c r="N82" s="147">
        <f>ABS(取引基本表!DY79)</f>
        <v>62684</v>
      </c>
      <c r="O82" s="297">
        <f t="shared" si="21"/>
        <v>0.2138145103523553</v>
      </c>
      <c r="P82" s="298">
        <f t="shared" si="22"/>
        <v>0.78618548964764468</v>
      </c>
      <c r="Q82" s="14"/>
      <c r="R82" s="179" t="s">
        <v>268</v>
      </c>
      <c r="S82" s="50" t="s">
        <v>31</v>
      </c>
      <c r="T82" s="182">
        <f>雇用表!C81</f>
        <v>6819</v>
      </c>
      <c r="U82" s="148">
        <f>雇用表!F81</f>
        <v>6819</v>
      </c>
      <c r="V82" s="183">
        <f>取引基本表!EA79</f>
        <v>297079</v>
      </c>
      <c r="W82" s="181">
        <f t="shared" si="23"/>
        <v>2.2953490485695723E-2</v>
      </c>
      <c r="X82" s="181">
        <f t="shared" si="24"/>
        <v>2.2953490485695723E-2</v>
      </c>
      <c r="Y82" s="14"/>
      <c r="Z82" s="179" t="s">
        <v>268</v>
      </c>
      <c r="AA82" s="30" t="s">
        <v>31</v>
      </c>
      <c r="AB82" s="146">
        <v>70326</v>
      </c>
      <c r="AC82" s="147">
        <v>12888</v>
      </c>
      <c r="AD82" s="147">
        <v>100260</v>
      </c>
      <c r="AE82" s="147">
        <v>0</v>
      </c>
      <c r="AF82" s="147">
        <v>14328</v>
      </c>
      <c r="AG82" s="147">
        <v>-2296</v>
      </c>
      <c r="AH82" s="148">
        <f>取引基本表!EA79</f>
        <v>297079</v>
      </c>
      <c r="AI82" s="185">
        <f t="shared" si="25"/>
        <v>0.65809431161408249</v>
      </c>
      <c r="AJ82" s="181">
        <f t="shared" si="26"/>
        <v>0.23672491155551217</v>
      </c>
      <c r="AK82" s="14"/>
      <c r="AL82" s="179" t="s">
        <v>268</v>
      </c>
      <c r="AM82" s="50" t="s">
        <v>31</v>
      </c>
      <c r="AN82" s="148">
        <f>取引基本表!DG79</f>
        <v>193541</v>
      </c>
      <c r="AO82" s="303">
        <f t="shared" si="14"/>
        <v>1.6060005060111855E-2</v>
      </c>
    </row>
    <row r="83" spans="1:41">
      <c r="A83" s="179" t="s">
        <v>269</v>
      </c>
      <c r="B83" s="30" t="s">
        <v>476</v>
      </c>
      <c r="C83" s="334">
        <f t="shared" si="15"/>
        <v>0.74060025863747647</v>
      </c>
      <c r="D83" s="335">
        <f t="shared" si="16"/>
        <v>0.11346158538343637</v>
      </c>
      <c r="E83" s="335">
        <f t="shared" si="17"/>
        <v>0.10942015966071543</v>
      </c>
      <c r="F83" s="335">
        <f t="shared" si="18"/>
        <v>0.73553837247216802</v>
      </c>
      <c r="G83" s="335">
        <f t="shared" si="19"/>
        <v>0.52563821032715141</v>
      </c>
      <c r="H83" s="336">
        <f t="shared" si="20"/>
        <v>1.5280409276584072E-2</v>
      </c>
      <c r="I83" s="14"/>
      <c r="J83" s="14"/>
      <c r="K83" s="179" t="s">
        <v>269</v>
      </c>
      <c r="L83" s="50" t="s">
        <v>476</v>
      </c>
      <c r="M83" s="148">
        <f>取引基本表!DN80</f>
        <v>600841</v>
      </c>
      <c r="N83" s="147">
        <f>ABS(取引基本表!DY80)</f>
        <v>155858</v>
      </c>
      <c r="O83" s="297">
        <f t="shared" si="21"/>
        <v>0.25939974136252353</v>
      </c>
      <c r="P83" s="298">
        <f t="shared" si="22"/>
        <v>0.74060025863747647</v>
      </c>
      <c r="Q83" s="14"/>
      <c r="R83" s="179" t="s">
        <v>269</v>
      </c>
      <c r="S83" s="50" t="s">
        <v>476</v>
      </c>
      <c r="T83" s="182">
        <f>雇用表!C82</f>
        <v>102304</v>
      </c>
      <c r="U83" s="148">
        <f>雇用表!F82</f>
        <v>98660</v>
      </c>
      <c r="V83" s="183">
        <f>取引基本表!EA80</f>
        <v>901662</v>
      </c>
      <c r="W83" s="181">
        <f t="shared" si="23"/>
        <v>0.11346158538343637</v>
      </c>
      <c r="X83" s="181">
        <f t="shared" si="24"/>
        <v>0.10942015966071543</v>
      </c>
      <c r="Y83" s="14"/>
      <c r="Z83" s="179" t="s">
        <v>269</v>
      </c>
      <c r="AA83" s="30" t="s">
        <v>476</v>
      </c>
      <c r="AB83" s="146">
        <v>473948</v>
      </c>
      <c r="AC83" s="147">
        <v>40407</v>
      </c>
      <c r="AD83" s="147">
        <v>75133</v>
      </c>
      <c r="AE83" s="147">
        <v>0</v>
      </c>
      <c r="AF83" s="147">
        <v>75912</v>
      </c>
      <c r="AG83" s="147">
        <v>-2193</v>
      </c>
      <c r="AH83" s="148">
        <f>取引基本表!EA80</f>
        <v>901662</v>
      </c>
      <c r="AI83" s="185">
        <f t="shared" si="25"/>
        <v>0.73553837247216802</v>
      </c>
      <c r="AJ83" s="181">
        <f t="shared" si="26"/>
        <v>0.52563821032715141</v>
      </c>
      <c r="AK83" s="14"/>
      <c r="AL83" s="179" t="s">
        <v>269</v>
      </c>
      <c r="AM83" s="50" t="s">
        <v>476</v>
      </c>
      <c r="AN83" s="148">
        <f>取引基本表!DG80</f>
        <v>184146</v>
      </c>
      <c r="AO83" s="303">
        <f t="shared" si="14"/>
        <v>1.5280409276584072E-2</v>
      </c>
    </row>
    <row r="84" spans="1:41">
      <c r="A84" s="179" t="s">
        <v>270</v>
      </c>
      <c r="B84" s="30" t="s">
        <v>32</v>
      </c>
      <c r="C84" s="334">
        <f t="shared" si="15"/>
        <v>0.25820531907694388</v>
      </c>
      <c r="D84" s="335">
        <f t="shared" si="16"/>
        <v>2.6479188701549181E-2</v>
      </c>
      <c r="E84" s="335">
        <f t="shared" si="17"/>
        <v>2.6126630581306123E-2</v>
      </c>
      <c r="F84" s="335">
        <f t="shared" si="18"/>
        <v>0.38447499948153219</v>
      </c>
      <c r="G84" s="335">
        <f t="shared" si="19"/>
        <v>0.2006304568738464</v>
      </c>
      <c r="H84" s="336">
        <f t="shared" si="20"/>
        <v>4.4842316276574195E-4</v>
      </c>
      <c r="I84" s="14"/>
      <c r="J84" s="14"/>
      <c r="K84" s="179" t="s">
        <v>270</v>
      </c>
      <c r="L84" s="50" t="s">
        <v>32</v>
      </c>
      <c r="M84" s="148">
        <f>取引基本表!DN81</f>
        <v>118216</v>
      </c>
      <c r="N84" s="147">
        <f>ABS(取引基本表!DY81)</f>
        <v>87692</v>
      </c>
      <c r="O84" s="297">
        <f t="shared" si="21"/>
        <v>0.74179468092305612</v>
      </c>
      <c r="P84" s="298">
        <f t="shared" si="22"/>
        <v>0.25820531907694388</v>
      </c>
      <c r="Q84" s="14"/>
      <c r="R84" s="179" t="s">
        <v>270</v>
      </c>
      <c r="S84" s="50" t="s">
        <v>32</v>
      </c>
      <c r="T84" s="182">
        <f>雇用表!C83</f>
        <v>6384</v>
      </c>
      <c r="U84" s="148">
        <f>雇用表!F83</f>
        <v>6299</v>
      </c>
      <c r="V84" s="183">
        <f>取引基本表!EA81</f>
        <v>241095</v>
      </c>
      <c r="W84" s="181">
        <f t="shared" si="23"/>
        <v>2.6479188701549181E-2</v>
      </c>
      <c r="X84" s="181">
        <f t="shared" si="24"/>
        <v>2.6126630581306123E-2</v>
      </c>
      <c r="Y84" s="14"/>
      <c r="Z84" s="179" t="s">
        <v>270</v>
      </c>
      <c r="AA84" s="30" t="s">
        <v>32</v>
      </c>
      <c r="AB84" s="146">
        <v>48371</v>
      </c>
      <c r="AC84" s="147">
        <v>10222</v>
      </c>
      <c r="AD84" s="147">
        <v>30710</v>
      </c>
      <c r="AE84" s="147">
        <v>0</v>
      </c>
      <c r="AF84" s="147">
        <v>4524</v>
      </c>
      <c r="AG84" s="147">
        <v>-1132</v>
      </c>
      <c r="AH84" s="148">
        <f>取引基本表!EA81</f>
        <v>241095</v>
      </c>
      <c r="AI84" s="185">
        <f t="shared" si="25"/>
        <v>0.38447499948153219</v>
      </c>
      <c r="AJ84" s="181">
        <f t="shared" si="26"/>
        <v>0.2006304568738464</v>
      </c>
      <c r="AK84" s="14"/>
      <c r="AL84" s="179" t="s">
        <v>270</v>
      </c>
      <c r="AM84" s="50" t="s">
        <v>32</v>
      </c>
      <c r="AN84" s="148">
        <f>取引基本表!DG81</f>
        <v>5404</v>
      </c>
      <c r="AO84" s="303">
        <f t="shared" si="14"/>
        <v>4.4842316276574195E-4</v>
      </c>
    </row>
    <row r="85" spans="1:41">
      <c r="A85" s="179" t="s">
        <v>271</v>
      </c>
      <c r="B85" s="30" t="s">
        <v>33</v>
      </c>
      <c r="C85" s="334">
        <f t="shared" si="15"/>
        <v>0</v>
      </c>
      <c r="D85" s="335">
        <f t="shared" si="16"/>
        <v>1.0812165131249277E-2</v>
      </c>
      <c r="E85" s="335">
        <f t="shared" si="17"/>
        <v>1.0812165131249277E-2</v>
      </c>
      <c r="F85" s="335">
        <f t="shared" si="18"/>
        <v>0.16792583741278957</v>
      </c>
      <c r="G85" s="335">
        <f t="shared" si="19"/>
        <v>0.11394210384304052</v>
      </c>
      <c r="H85" s="336">
        <f t="shared" si="20"/>
        <v>7.2623143564202386E-3</v>
      </c>
      <c r="I85" s="14"/>
      <c r="J85" s="14"/>
      <c r="K85" s="179" t="s">
        <v>271</v>
      </c>
      <c r="L85" s="50" t="s">
        <v>33</v>
      </c>
      <c r="M85" s="148">
        <f>取引基本表!DN82</f>
        <v>130508</v>
      </c>
      <c r="N85" s="147">
        <f>ABS(取引基本表!DY82)</f>
        <v>130508</v>
      </c>
      <c r="O85" s="297">
        <f t="shared" si="21"/>
        <v>1</v>
      </c>
      <c r="P85" s="298">
        <f t="shared" si="22"/>
        <v>0</v>
      </c>
      <c r="Q85" s="14"/>
      <c r="R85" s="179" t="s">
        <v>271</v>
      </c>
      <c r="S85" s="50" t="s">
        <v>33</v>
      </c>
      <c r="T85" s="182">
        <f>雇用表!C84</f>
        <v>561</v>
      </c>
      <c r="U85" s="148">
        <f>雇用表!F84</f>
        <v>561</v>
      </c>
      <c r="V85" s="183">
        <f>取引基本表!EA82</f>
        <v>51886</v>
      </c>
      <c r="W85" s="181">
        <f t="shared" si="23"/>
        <v>1.0812165131249277E-2</v>
      </c>
      <c r="X85" s="181">
        <f t="shared" si="24"/>
        <v>1.0812165131249277E-2</v>
      </c>
      <c r="Y85" s="14"/>
      <c r="Z85" s="179" t="s">
        <v>271</v>
      </c>
      <c r="AA85" s="30" t="s">
        <v>33</v>
      </c>
      <c r="AB85" s="146">
        <v>5912</v>
      </c>
      <c r="AC85" s="147">
        <v>114</v>
      </c>
      <c r="AD85" s="147">
        <v>7222</v>
      </c>
      <c r="AE85" s="147">
        <v>0</v>
      </c>
      <c r="AF85" s="147">
        <v>-4535</v>
      </c>
      <c r="AG85" s="147">
        <v>0</v>
      </c>
      <c r="AH85" s="148">
        <f>取引基本表!EA82</f>
        <v>51886</v>
      </c>
      <c r="AI85" s="185">
        <f t="shared" si="25"/>
        <v>0.16792583741278957</v>
      </c>
      <c r="AJ85" s="181">
        <f t="shared" si="26"/>
        <v>0.11394210384304052</v>
      </c>
      <c r="AK85" s="14"/>
      <c r="AL85" s="179" t="s">
        <v>271</v>
      </c>
      <c r="AM85" s="50" t="s">
        <v>33</v>
      </c>
      <c r="AN85" s="148">
        <f>取引基本表!DG82</f>
        <v>87519</v>
      </c>
      <c r="AO85" s="303">
        <f t="shared" si="14"/>
        <v>7.2623143564202386E-3</v>
      </c>
    </row>
    <row r="86" spans="1:41">
      <c r="A86" s="179" t="s">
        <v>272</v>
      </c>
      <c r="B86" s="30" t="s">
        <v>432</v>
      </c>
      <c r="C86" s="334">
        <f t="shared" si="15"/>
        <v>0.70414049948882718</v>
      </c>
      <c r="D86" s="335">
        <f t="shared" si="16"/>
        <v>6.1169949519944568E-2</v>
      </c>
      <c r="E86" s="335">
        <f t="shared" si="17"/>
        <v>6.003167376026923E-2</v>
      </c>
      <c r="F86" s="335">
        <f t="shared" si="18"/>
        <v>0.64574878748886466</v>
      </c>
      <c r="G86" s="335">
        <f t="shared" si="19"/>
        <v>0.31928635058893395</v>
      </c>
      <c r="H86" s="336">
        <f t="shared" si="20"/>
        <v>9.5177899276888605E-5</v>
      </c>
      <c r="I86" s="14"/>
      <c r="J86" s="14"/>
      <c r="K86" s="179" t="s">
        <v>272</v>
      </c>
      <c r="L86" s="50" t="s">
        <v>432</v>
      </c>
      <c r="M86" s="148">
        <f>取引基本表!DN83</f>
        <v>27388</v>
      </c>
      <c r="N86" s="147">
        <f>ABS(取引基本表!DY83)</f>
        <v>8103</v>
      </c>
      <c r="O86" s="297">
        <f t="shared" si="21"/>
        <v>0.29585950051117277</v>
      </c>
      <c r="P86" s="298">
        <f t="shared" si="22"/>
        <v>0.70414049948882718</v>
      </c>
      <c r="Q86" s="14"/>
      <c r="R86" s="179" t="s">
        <v>272</v>
      </c>
      <c r="S86" s="50" t="s">
        <v>432</v>
      </c>
      <c r="T86" s="182">
        <f>雇用表!C85</f>
        <v>2472</v>
      </c>
      <c r="U86" s="148">
        <f>雇用表!F85</f>
        <v>2426</v>
      </c>
      <c r="V86" s="183">
        <f>取引基本表!EA83</f>
        <v>40412</v>
      </c>
      <c r="W86" s="181">
        <f t="shared" si="23"/>
        <v>6.1169949519944568E-2</v>
      </c>
      <c r="X86" s="181">
        <f t="shared" si="24"/>
        <v>6.003167376026923E-2</v>
      </c>
      <c r="Y86" s="14"/>
      <c r="Z86" s="179" t="s">
        <v>272</v>
      </c>
      <c r="AA86" s="30" t="s">
        <v>432</v>
      </c>
      <c r="AB86" s="146">
        <v>12903</v>
      </c>
      <c r="AC86" s="147">
        <v>2269</v>
      </c>
      <c r="AD86" s="147">
        <v>6820</v>
      </c>
      <c r="AE86" s="147">
        <v>0</v>
      </c>
      <c r="AF86" s="147">
        <v>4104</v>
      </c>
      <c r="AG86" s="147">
        <v>0</v>
      </c>
      <c r="AH86" s="148">
        <f>取引基本表!EA83</f>
        <v>40412</v>
      </c>
      <c r="AI86" s="185">
        <f t="shared" si="25"/>
        <v>0.64574878748886466</v>
      </c>
      <c r="AJ86" s="181">
        <f t="shared" si="26"/>
        <v>0.31928635058893395</v>
      </c>
      <c r="AK86" s="14"/>
      <c r="AL86" s="179" t="s">
        <v>272</v>
      </c>
      <c r="AM86" s="50" t="s">
        <v>432</v>
      </c>
      <c r="AN86" s="148">
        <f>取引基本表!DG83</f>
        <v>1147</v>
      </c>
      <c r="AO86" s="303">
        <f t="shared" si="14"/>
        <v>9.5177899276888605E-5</v>
      </c>
    </row>
    <row r="87" spans="1:41">
      <c r="A87" s="179" t="s">
        <v>273</v>
      </c>
      <c r="B87" s="30" t="s">
        <v>34</v>
      </c>
      <c r="C87" s="334">
        <f t="shared" si="15"/>
        <v>0.79119558061653827</v>
      </c>
      <c r="D87" s="335">
        <f t="shared" si="16"/>
        <v>4.2524160467218242E-2</v>
      </c>
      <c r="E87" s="335">
        <f t="shared" si="17"/>
        <v>4.2237363554195925E-2</v>
      </c>
      <c r="F87" s="335">
        <f t="shared" si="18"/>
        <v>0.62134116665507888</v>
      </c>
      <c r="G87" s="335">
        <f t="shared" si="19"/>
        <v>0.22778627546408955</v>
      </c>
      <c r="H87" s="336">
        <f t="shared" si="20"/>
        <v>4.6468721530128703E-6</v>
      </c>
      <c r="I87" s="14"/>
      <c r="J87" s="14"/>
      <c r="K87" s="179" t="s">
        <v>273</v>
      </c>
      <c r="L87" s="50" t="s">
        <v>34</v>
      </c>
      <c r="M87" s="148">
        <f>取引基本表!DN84</f>
        <v>69874</v>
      </c>
      <c r="N87" s="147">
        <f>ABS(取引基本表!DY84)</f>
        <v>14590</v>
      </c>
      <c r="O87" s="297">
        <f t="shared" si="21"/>
        <v>0.20880441938346167</v>
      </c>
      <c r="P87" s="298">
        <f t="shared" si="22"/>
        <v>0.79119558061653827</v>
      </c>
      <c r="Q87" s="14"/>
      <c r="R87" s="179" t="s">
        <v>273</v>
      </c>
      <c r="S87" s="50" t="s">
        <v>34</v>
      </c>
      <c r="T87" s="182">
        <f>雇用表!C86</f>
        <v>4893</v>
      </c>
      <c r="U87" s="148">
        <f>雇用表!F86</f>
        <v>4860</v>
      </c>
      <c r="V87" s="183">
        <f>取引基本表!EA84</f>
        <v>115064</v>
      </c>
      <c r="W87" s="181">
        <f t="shared" si="23"/>
        <v>4.2524160467218242E-2</v>
      </c>
      <c r="X87" s="181">
        <f t="shared" si="24"/>
        <v>4.2237363554195925E-2</v>
      </c>
      <c r="Y87" s="14"/>
      <c r="Z87" s="179" t="s">
        <v>273</v>
      </c>
      <c r="AA87" s="30" t="s">
        <v>34</v>
      </c>
      <c r="AB87" s="146">
        <v>26210</v>
      </c>
      <c r="AC87" s="147">
        <v>6086</v>
      </c>
      <c r="AD87" s="147">
        <v>25286</v>
      </c>
      <c r="AE87" s="147">
        <v>0</v>
      </c>
      <c r="AF87" s="147">
        <v>13914</v>
      </c>
      <c r="AG87" s="147">
        <v>-2</v>
      </c>
      <c r="AH87" s="148">
        <f>取引基本表!EA84</f>
        <v>115064</v>
      </c>
      <c r="AI87" s="185">
        <f t="shared" si="25"/>
        <v>0.62134116665507888</v>
      </c>
      <c r="AJ87" s="181">
        <f t="shared" si="26"/>
        <v>0.22778627546408955</v>
      </c>
      <c r="AK87" s="14"/>
      <c r="AL87" s="179" t="s">
        <v>273</v>
      </c>
      <c r="AM87" s="50" t="s">
        <v>34</v>
      </c>
      <c r="AN87" s="148">
        <f>取引基本表!DG84</f>
        <v>56</v>
      </c>
      <c r="AO87" s="303">
        <f t="shared" si="14"/>
        <v>4.6468721530128703E-6</v>
      </c>
    </row>
    <row r="88" spans="1:41">
      <c r="A88" s="179" t="s">
        <v>274</v>
      </c>
      <c r="B88" s="30" t="s">
        <v>477</v>
      </c>
      <c r="C88" s="334">
        <f t="shared" si="15"/>
        <v>0.22490487389052816</v>
      </c>
      <c r="D88" s="335">
        <f t="shared" si="16"/>
        <v>4.584167238835405E-2</v>
      </c>
      <c r="E88" s="335">
        <f t="shared" si="17"/>
        <v>3.9104202883730441E-2</v>
      </c>
      <c r="F88" s="335">
        <f t="shared" si="18"/>
        <v>0.64035761763545795</v>
      </c>
      <c r="G88" s="335">
        <f t="shared" si="19"/>
        <v>0.24115232349203103</v>
      </c>
      <c r="H88" s="336">
        <f t="shared" si="20"/>
        <v>5.8261819215596365E-3</v>
      </c>
      <c r="I88" s="14"/>
      <c r="J88" s="14"/>
      <c r="K88" s="179" t="s">
        <v>274</v>
      </c>
      <c r="L88" s="50" t="s">
        <v>477</v>
      </c>
      <c r="M88" s="148">
        <f>取引基本表!DN85</f>
        <v>250457</v>
      </c>
      <c r="N88" s="147">
        <f>ABS(取引基本表!DY85)</f>
        <v>194128</v>
      </c>
      <c r="O88" s="297">
        <f t="shared" si="21"/>
        <v>0.77509512610947184</v>
      </c>
      <c r="P88" s="298">
        <f t="shared" si="22"/>
        <v>0.22490487389052816</v>
      </c>
      <c r="Q88" s="14"/>
      <c r="R88" s="179" t="s">
        <v>274</v>
      </c>
      <c r="S88" s="50" t="s">
        <v>477</v>
      </c>
      <c r="T88" s="182">
        <f>雇用表!C87</f>
        <v>15690</v>
      </c>
      <c r="U88" s="148">
        <f>雇用表!F87</f>
        <v>13384</v>
      </c>
      <c r="V88" s="183">
        <f>取引基本表!EA85</f>
        <v>342265</v>
      </c>
      <c r="W88" s="181">
        <f t="shared" si="23"/>
        <v>4.584167238835405E-2</v>
      </c>
      <c r="X88" s="181">
        <f t="shared" si="24"/>
        <v>3.9104202883730441E-2</v>
      </c>
      <c r="Y88" s="14"/>
      <c r="Z88" s="179" t="s">
        <v>274</v>
      </c>
      <c r="AA88" s="30" t="s">
        <v>477</v>
      </c>
      <c r="AB88" s="146">
        <v>82538</v>
      </c>
      <c r="AC88" s="147">
        <v>80553</v>
      </c>
      <c r="AD88" s="147">
        <v>31360</v>
      </c>
      <c r="AE88" s="147">
        <v>240</v>
      </c>
      <c r="AF88" s="147">
        <v>26292</v>
      </c>
      <c r="AG88" s="147">
        <v>-1811</v>
      </c>
      <c r="AH88" s="148">
        <f>取引基本表!EA85</f>
        <v>342265</v>
      </c>
      <c r="AI88" s="185">
        <f t="shared" si="25"/>
        <v>0.64035761763545795</v>
      </c>
      <c r="AJ88" s="181">
        <f t="shared" si="26"/>
        <v>0.24115232349203103</v>
      </c>
      <c r="AK88" s="14"/>
      <c r="AL88" s="179" t="s">
        <v>274</v>
      </c>
      <c r="AM88" s="50" t="s">
        <v>477</v>
      </c>
      <c r="AN88" s="148">
        <f>取引基本表!DG85</f>
        <v>70212</v>
      </c>
      <c r="AO88" s="303">
        <f t="shared" si="14"/>
        <v>5.8261819215596365E-3</v>
      </c>
    </row>
    <row r="89" spans="1:41">
      <c r="A89" s="179" t="s">
        <v>275</v>
      </c>
      <c r="B89" s="30" t="s">
        <v>478</v>
      </c>
      <c r="C89" s="334">
        <f t="shared" si="15"/>
        <v>0.88639816069302457</v>
      </c>
      <c r="D89" s="335">
        <f t="shared" si="16"/>
        <v>0.167489604989605</v>
      </c>
      <c r="E89" s="335">
        <f t="shared" si="17"/>
        <v>0.16582207207207209</v>
      </c>
      <c r="F89" s="335">
        <f t="shared" si="18"/>
        <v>0.75075796950796947</v>
      </c>
      <c r="G89" s="335">
        <f t="shared" si="19"/>
        <v>0.66341822591822597</v>
      </c>
      <c r="H89" s="336">
        <f t="shared" si="20"/>
        <v>6.4583224940891371E-4</v>
      </c>
      <c r="I89" s="14"/>
      <c r="J89" s="14"/>
      <c r="K89" s="179" t="s">
        <v>275</v>
      </c>
      <c r="L89" s="50" t="s">
        <v>478</v>
      </c>
      <c r="M89" s="148">
        <f>取引基本表!DN86</f>
        <v>48714</v>
      </c>
      <c r="N89" s="147">
        <f>ABS(取引基本表!DY86)</f>
        <v>5534</v>
      </c>
      <c r="O89" s="297">
        <f t="shared" si="21"/>
        <v>0.11360183930697541</v>
      </c>
      <c r="P89" s="298">
        <f t="shared" si="22"/>
        <v>0.88639816069302457</v>
      </c>
      <c r="Q89" s="14"/>
      <c r="R89" s="179" t="s">
        <v>275</v>
      </c>
      <c r="S89" s="50" t="s">
        <v>478</v>
      </c>
      <c r="T89" s="182">
        <f>雇用表!C88</f>
        <v>7734</v>
      </c>
      <c r="U89" s="148">
        <f>雇用表!F88</f>
        <v>7657</v>
      </c>
      <c r="V89" s="183">
        <f>取引基本表!EA86</f>
        <v>46176</v>
      </c>
      <c r="W89" s="181">
        <f t="shared" si="23"/>
        <v>0.167489604989605</v>
      </c>
      <c r="X89" s="181">
        <f t="shared" si="24"/>
        <v>0.16582207207207209</v>
      </c>
      <c r="Y89" s="14"/>
      <c r="Z89" s="179" t="s">
        <v>275</v>
      </c>
      <c r="AA89" s="30" t="s">
        <v>478</v>
      </c>
      <c r="AB89" s="146">
        <v>30634</v>
      </c>
      <c r="AC89" s="147">
        <v>199</v>
      </c>
      <c r="AD89" s="147">
        <v>2812</v>
      </c>
      <c r="AE89" s="147">
        <v>0</v>
      </c>
      <c r="AF89" s="147">
        <v>1022</v>
      </c>
      <c r="AG89" s="147">
        <v>0</v>
      </c>
      <c r="AH89" s="148">
        <f>取引基本表!EA86</f>
        <v>46176</v>
      </c>
      <c r="AI89" s="185">
        <f t="shared" si="25"/>
        <v>0.75075796950796947</v>
      </c>
      <c r="AJ89" s="181">
        <f t="shared" si="26"/>
        <v>0.66341822591822597</v>
      </c>
      <c r="AK89" s="14"/>
      <c r="AL89" s="179" t="s">
        <v>275</v>
      </c>
      <c r="AM89" s="50" t="s">
        <v>478</v>
      </c>
      <c r="AN89" s="148">
        <f>取引基本表!DG86</f>
        <v>7783</v>
      </c>
      <c r="AO89" s="303">
        <f t="shared" si="14"/>
        <v>6.4583224940891371E-4</v>
      </c>
    </row>
    <row r="90" spans="1:41">
      <c r="A90" s="179" t="s">
        <v>276</v>
      </c>
      <c r="B90" s="30" t="s">
        <v>35</v>
      </c>
      <c r="C90" s="334">
        <f t="shared" si="15"/>
        <v>0.70646245011647713</v>
      </c>
      <c r="D90" s="335">
        <f t="shared" si="16"/>
        <v>1.0889140382817497E-2</v>
      </c>
      <c r="E90" s="335">
        <f t="shared" si="17"/>
        <v>1.0502878512030705E-2</v>
      </c>
      <c r="F90" s="335">
        <f t="shared" si="18"/>
        <v>0.52624366481326579</v>
      </c>
      <c r="G90" s="335">
        <f t="shared" si="19"/>
        <v>5.5456871524873295E-2</v>
      </c>
      <c r="H90" s="336">
        <f t="shared" si="20"/>
        <v>1.8874681907079652E-2</v>
      </c>
      <c r="I90" s="14"/>
      <c r="J90" s="14"/>
      <c r="K90" s="179" t="s">
        <v>276</v>
      </c>
      <c r="L90" s="50" t="s">
        <v>35</v>
      </c>
      <c r="M90" s="148">
        <f>取引基本表!DN87</f>
        <v>456313</v>
      </c>
      <c r="N90" s="147">
        <f>ABS(取引基本表!DY87)</f>
        <v>133945</v>
      </c>
      <c r="O90" s="297">
        <f t="shared" si="21"/>
        <v>0.29353754988352293</v>
      </c>
      <c r="P90" s="298">
        <f t="shared" si="22"/>
        <v>0.70646245011647713</v>
      </c>
      <c r="Q90" s="14"/>
      <c r="R90" s="179" t="s">
        <v>276</v>
      </c>
      <c r="S90" s="50" t="s">
        <v>35</v>
      </c>
      <c r="T90" s="182">
        <f>雇用表!C89</f>
        <v>4426</v>
      </c>
      <c r="U90" s="148">
        <f>雇用表!F89</f>
        <v>4269</v>
      </c>
      <c r="V90" s="183">
        <f>取引基本表!EA87</f>
        <v>406460</v>
      </c>
      <c r="W90" s="181">
        <f t="shared" si="23"/>
        <v>1.0889140382817497E-2</v>
      </c>
      <c r="X90" s="181">
        <f t="shared" si="24"/>
        <v>1.0502878512030705E-2</v>
      </c>
      <c r="Y90" s="14"/>
      <c r="Z90" s="179" t="s">
        <v>276</v>
      </c>
      <c r="AA90" s="30" t="s">
        <v>35</v>
      </c>
      <c r="AB90" s="146">
        <v>22541</v>
      </c>
      <c r="AC90" s="147">
        <v>96512</v>
      </c>
      <c r="AD90" s="147">
        <v>81301</v>
      </c>
      <c r="AE90" s="147">
        <v>0</v>
      </c>
      <c r="AF90" s="147">
        <v>13546</v>
      </c>
      <c r="AG90" s="147">
        <v>-3</v>
      </c>
      <c r="AH90" s="148">
        <f>取引基本表!EA87</f>
        <v>406460</v>
      </c>
      <c r="AI90" s="185">
        <f t="shared" si="25"/>
        <v>0.52624366481326579</v>
      </c>
      <c r="AJ90" s="181">
        <f t="shared" si="26"/>
        <v>5.5456871524873295E-2</v>
      </c>
      <c r="AK90" s="14"/>
      <c r="AL90" s="179" t="s">
        <v>276</v>
      </c>
      <c r="AM90" s="50" t="s">
        <v>35</v>
      </c>
      <c r="AN90" s="148">
        <f>取引基本表!DG87</f>
        <v>227461</v>
      </c>
      <c r="AO90" s="303">
        <f t="shared" si="14"/>
        <v>1.8874681907079652E-2</v>
      </c>
    </row>
    <row r="91" spans="1:41">
      <c r="A91" s="179" t="s">
        <v>277</v>
      </c>
      <c r="B91" s="30" t="s">
        <v>36</v>
      </c>
      <c r="C91" s="334">
        <f t="shared" si="15"/>
        <v>1</v>
      </c>
      <c r="D91" s="335">
        <f t="shared" si="16"/>
        <v>1.9602081934184015E-2</v>
      </c>
      <c r="E91" s="335">
        <f t="shared" si="17"/>
        <v>1.9602081934184015E-2</v>
      </c>
      <c r="F91" s="335">
        <f t="shared" si="18"/>
        <v>0.41594610476830085</v>
      </c>
      <c r="G91" s="335">
        <f t="shared" si="19"/>
        <v>0.17064724647414373</v>
      </c>
      <c r="H91" s="336">
        <f t="shared" si="20"/>
        <v>2.4015201246490262E-3</v>
      </c>
      <c r="I91" s="14"/>
      <c r="J91" s="14"/>
      <c r="K91" s="179" t="s">
        <v>277</v>
      </c>
      <c r="L91" s="50" t="s">
        <v>36</v>
      </c>
      <c r="M91" s="148">
        <f>取引基本表!DN88</f>
        <v>47648</v>
      </c>
      <c r="N91" s="147">
        <f>ABS(取引基本表!DY88)</f>
        <v>0</v>
      </c>
      <c r="O91" s="297">
        <f t="shared" si="21"/>
        <v>0</v>
      </c>
      <c r="P91" s="298">
        <f t="shared" si="22"/>
        <v>1</v>
      </c>
      <c r="Q91" s="14"/>
      <c r="R91" s="179" t="s">
        <v>277</v>
      </c>
      <c r="S91" s="50" t="s">
        <v>36</v>
      </c>
      <c r="T91" s="182">
        <f>雇用表!C90</f>
        <v>934</v>
      </c>
      <c r="U91" s="148">
        <f>雇用表!F90</f>
        <v>934</v>
      </c>
      <c r="V91" s="183">
        <f>取引基本表!EA88</f>
        <v>47648</v>
      </c>
      <c r="W91" s="181">
        <f t="shared" si="23"/>
        <v>1.9602081934184015E-2</v>
      </c>
      <c r="X91" s="181">
        <f t="shared" si="24"/>
        <v>1.9602081934184015E-2</v>
      </c>
      <c r="Y91" s="14"/>
      <c r="Z91" s="179" t="s">
        <v>277</v>
      </c>
      <c r="AA91" s="30" t="s">
        <v>36</v>
      </c>
      <c r="AB91" s="146">
        <v>8131</v>
      </c>
      <c r="AC91" s="147">
        <v>6751</v>
      </c>
      <c r="AD91" s="147">
        <v>3134</v>
      </c>
      <c r="AE91" s="147">
        <v>0</v>
      </c>
      <c r="AF91" s="147">
        <v>1803</v>
      </c>
      <c r="AG91" s="147">
        <v>0</v>
      </c>
      <c r="AH91" s="148">
        <f>取引基本表!EA88</f>
        <v>47648</v>
      </c>
      <c r="AI91" s="185">
        <f t="shared" si="25"/>
        <v>0.41594610476830085</v>
      </c>
      <c r="AJ91" s="181">
        <f t="shared" si="26"/>
        <v>0.17064724647414373</v>
      </c>
      <c r="AK91" s="14"/>
      <c r="AL91" s="179" t="s">
        <v>277</v>
      </c>
      <c r="AM91" s="50" t="s">
        <v>36</v>
      </c>
      <c r="AN91" s="148">
        <f>取引基本表!DG88</f>
        <v>28941</v>
      </c>
      <c r="AO91" s="303">
        <f t="shared" si="14"/>
        <v>2.4015201246490262E-3</v>
      </c>
    </row>
    <row r="92" spans="1:41">
      <c r="A92" s="179" t="s">
        <v>278</v>
      </c>
      <c r="B92" s="30" t="s">
        <v>428</v>
      </c>
      <c r="C92" s="334">
        <f t="shared" si="15"/>
        <v>0.26621995964335698</v>
      </c>
      <c r="D92" s="335">
        <f t="shared" si="16"/>
        <v>7.8210320349472146E-2</v>
      </c>
      <c r="E92" s="335">
        <f t="shared" si="17"/>
        <v>7.1369524329571651E-2</v>
      </c>
      <c r="F92" s="335">
        <f t="shared" si="18"/>
        <v>0.57329207620434408</v>
      </c>
      <c r="G92" s="335">
        <f t="shared" si="19"/>
        <v>0.35958924887756338</v>
      </c>
      <c r="H92" s="336">
        <f t="shared" si="20"/>
        <v>3.6760907723325563E-3</v>
      </c>
      <c r="I92" s="14"/>
      <c r="J92" s="14"/>
      <c r="K92" s="179" t="s">
        <v>278</v>
      </c>
      <c r="L92" s="50" t="s">
        <v>428</v>
      </c>
      <c r="M92" s="148">
        <f>取引基本表!DN89</f>
        <v>627406</v>
      </c>
      <c r="N92" s="147">
        <f>ABS(取引基本表!DY89)</f>
        <v>460378</v>
      </c>
      <c r="O92" s="297">
        <f t="shared" si="21"/>
        <v>0.73378004035664302</v>
      </c>
      <c r="P92" s="298">
        <f t="shared" si="22"/>
        <v>0.26621995964335698</v>
      </c>
      <c r="Q92" s="14"/>
      <c r="R92" s="179" t="s">
        <v>278</v>
      </c>
      <c r="S92" s="50" t="s">
        <v>428</v>
      </c>
      <c r="T92" s="182">
        <f>雇用表!C91</f>
        <v>20625</v>
      </c>
      <c r="U92" s="148">
        <f>雇用表!F91</f>
        <v>18821</v>
      </c>
      <c r="V92" s="183">
        <f>取引基本表!EA89</f>
        <v>263712</v>
      </c>
      <c r="W92" s="181">
        <f t="shared" si="23"/>
        <v>7.8210320349472146E-2</v>
      </c>
      <c r="X92" s="181">
        <f t="shared" si="24"/>
        <v>7.1369524329571651E-2</v>
      </c>
      <c r="Y92" s="14"/>
      <c r="Z92" s="179" t="s">
        <v>278</v>
      </c>
      <c r="AA92" s="30" t="s">
        <v>428</v>
      </c>
      <c r="AB92" s="146">
        <v>94828</v>
      </c>
      <c r="AC92" s="147">
        <v>24837</v>
      </c>
      <c r="AD92" s="147">
        <v>23116</v>
      </c>
      <c r="AE92" s="147">
        <v>0</v>
      </c>
      <c r="AF92" s="147">
        <v>8407</v>
      </c>
      <c r="AG92" s="147">
        <v>-4</v>
      </c>
      <c r="AH92" s="148">
        <f>取引基本表!EA89</f>
        <v>263712</v>
      </c>
      <c r="AI92" s="185">
        <f t="shared" si="25"/>
        <v>0.57329207620434408</v>
      </c>
      <c r="AJ92" s="181">
        <f t="shared" si="26"/>
        <v>0.35958924887756338</v>
      </c>
      <c r="AK92" s="14"/>
      <c r="AL92" s="179" t="s">
        <v>278</v>
      </c>
      <c r="AM92" s="50" t="s">
        <v>428</v>
      </c>
      <c r="AN92" s="148">
        <f>取引基本表!DG89</f>
        <v>44301</v>
      </c>
      <c r="AO92" s="303">
        <f t="shared" si="14"/>
        <v>3.6760907723325563E-3</v>
      </c>
    </row>
    <row r="93" spans="1:41">
      <c r="A93" s="179" t="s">
        <v>279</v>
      </c>
      <c r="B93" s="30" t="s">
        <v>479</v>
      </c>
      <c r="C93" s="334">
        <f t="shared" si="15"/>
        <v>0.20749742309987518</v>
      </c>
      <c r="D93" s="335">
        <f t="shared" si="16"/>
        <v>4.8329853862212946E-2</v>
      </c>
      <c r="E93" s="335">
        <f t="shared" si="17"/>
        <v>3.5855949895615864E-2</v>
      </c>
      <c r="F93" s="335">
        <f t="shared" si="18"/>
        <v>0.43272442588726512</v>
      </c>
      <c r="G93" s="335">
        <f t="shared" si="19"/>
        <v>0.16351774530271398</v>
      </c>
      <c r="H93" s="336">
        <f t="shared" si="20"/>
        <v>2.4633401202560725E-3</v>
      </c>
      <c r="I93" s="14"/>
      <c r="J93" s="14"/>
      <c r="K93" s="179" t="s">
        <v>279</v>
      </c>
      <c r="L93" s="50" t="s">
        <v>479</v>
      </c>
      <c r="M93" s="148">
        <f>取引基本表!DN90</f>
        <v>92165</v>
      </c>
      <c r="N93" s="147">
        <f>ABS(取引基本表!DY90)</f>
        <v>73041</v>
      </c>
      <c r="O93" s="297">
        <f t="shared" si="21"/>
        <v>0.79250257690012482</v>
      </c>
      <c r="P93" s="298">
        <f t="shared" si="22"/>
        <v>0.20749742309987518</v>
      </c>
      <c r="Q93" s="14"/>
      <c r="R93" s="179" t="s">
        <v>279</v>
      </c>
      <c r="S93" s="50" t="s">
        <v>479</v>
      </c>
      <c r="T93" s="182">
        <f>雇用表!C92</f>
        <v>926</v>
      </c>
      <c r="U93" s="148">
        <f>雇用表!F92</f>
        <v>687</v>
      </c>
      <c r="V93" s="183">
        <f>取引基本表!EA90</f>
        <v>19160</v>
      </c>
      <c r="W93" s="181">
        <f t="shared" si="23"/>
        <v>4.8329853862212946E-2</v>
      </c>
      <c r="X93" s="181">
        <f t="shared" si="24"/>
        <v>3.5855949895615864E-2</v>
      </c>
      <c r="Y93" s="14"/>
      <c r="Z93" s="179" t="s">
        <v>279</v>
      </c>
      <c r="AA93" s="30" t="s">
        <v>479</v>
      </c>
      <c r="AB93" s="146">
        <v>3133</v>
      </c>
      <c r="AC93" s="147">
        <v>3943</v>
      </c>
      <c r="AD93" s="147">
        <v>608</v>
      </c>
      <c r="AE93" s="147">
        <v>0</v>
      </c>
      <c r="AF93" s="147">
        <v>607</v>
      </c>
      <c r="AG93" s="147">
        <v>0</v>
      </c>
      <c r="AH93" s="148">
        <f>取引基本表!EA90</f>
        <v>19160</v>
      </c>
      <c r="AI93" s="185">
        <f t="shared" si="25"/>
        <v>0.43272442588726512</v>
      </c>
      <c r="AJ93" s="181">
        <f t="shared" si="26"/>
        <v>0.16351774530271398</v>
      </c>
      <c r="AK93" s="14"/>
      <c r="AL93" s="179" t="s">
        <v>279</v>
      </c>
      <c r="AM93" s="50" t="s">
        <v>479</v>
      </c>
      <c r="AN93" s="148">
        <f>取引基本表!DG90</f>
        <v>29686</v>
      </c>
      <c r="AO93" s="303">
        <f t="shared" si="14"/>
        <v>2.4633401202560725E-3</v>
      </c>
    </row>
    <row r="94" spans="1:41">
      <c r="A94" s="179" t="s">
        <v>280</v>
      </c>
      <c r="B94" s="30" t="s">
        <v>480</v>
      </c>
      <c r="C94" s="334">
        <f t="shared" si="15"/>
        <v>0.225720733194676</v>
      </c>
      <c r="D94" s="335">
        <f t="shared" si="16"/>
        <v>4.8723784750447079E-2</v>
      </c>
      <c r="E94" s="335">
        <f t="shared" si="17"/>
        <v>4.2464639895951881E-2</v>
      </c>
      <c r="F94" s="335">
        <f t="shared" si="18"/>
        <v>0.41479434238335228</v>
      </c>
      <c r="G94" s="335">
        <f t="shared" si="19"/>
        <v>0.2508860347910909</v>
      </c>
      <c r="H94" s="336">
        <f t="shared" si="20"/>
        <v>3.9694245769914937E-3</v>
      </c>
      <c r="I94" s="14"/>
      <c r="J94" s="14"/>
      <c r="K94" s="179" t="s">
        <v>280</v>
      </c>
      <c r="L94" s="50" t="s">
        <v>480</v>
      </c>
      <c r="M94" s="148">
        <f>取引基本表!DN91</f>
        <v>169723</v>
      </c>
      <c r="N94" s="147">
        <f>ABS(取引基本表!DY91)</f>
        <v>131413</v>
      </c>
      <c r="O94" s="297">
        <f t="shared" si="21"/>
        <v>0.774279266805324</v>
      </c>
      <c r="P94" s="298">
        <f t="shared" si="22"/>
        <v>0.225720733194676</v>
      </c>
      <c r="Q94" s="14"/>
      <c r="R94" s="179" t="s">
        <v>280</v>
      </c>
      <c r="S94" s="50" t="s">
        <v>480</v>
      </c>
      <c r="T94" s="182">
        <f>雇用表!C93</f>
        <v>2997</v>
      </c>
      <c r="U94" s="148">
        <f>雇用表!F93</f>
        <v>2612</v>
      </c>
      <c r="V94" s="183">
        <f>取引基本表!EA91</f>
        <v>61510</v>
      </c>
      <c r="W94" s="181">
        <f t="shared" si="23"/>
        <v>4.8723784750447079E-2</v>
      </c>
      <c r="X94" s="181">
        <f t="shared" si="24"/>
        <v>4.2464639895951881E-2</v>
      </c>
      <c r="Y94" s="14"/>
      <c r="Z94" s="179" t="s">
        <v>280</v>
      </c>
      <c r="AA94" s="30" t="s">
        <v>480</v>
      </c>
      <c r="AB94" s="146">
        <v>15432</v>
      </c>
      <c r="AC94" s="147">
        <v>6024</v>
      </c>
      <c r="AD94" s="147">
        <v>2753</v>
      </c>
      <c r="AE94" s="147">
        <v>0</v>
      </c>
      <c r="AF94" s="147">
        <v>1306</v>
      </c>
      <c r="AG94" s="147">
        <v>-1</v>
      </c>
      <c r="AH94" s="148">
        <f>取引基本表!EA91</f>
        <v>61510</v>
      </c>
      <c r="AI94" s="185">
        <f t="shared" si="25"/>
        <v>0.41479434238335228</v>
      </c>
      <c r="AJ94" s="181">
        <f t="shared" si="26"/>
        <v>0.2508860347910909</v>
      </c>
      <c r="AK94" s="14"/>
      <c r="AL94" s="179" t="s">
        <v>280</v>
      </c>
      <c r="AM94" s="50" t="s">
        <v>480</v>
      </c>
      <c r="AN94" s="148">
        <f>取引基本表!DG91</f>
        <v>47836</v>
      </c>
      <c r="AO94" s="303">
        <f t="shared" si="14"/>
        <v>3.9694245769914937E-3</v>
      </c>
    </row>
    <row r="95" spans="1:41">
      <c r="A95" s="179" t="s">
        <v>281</v>
      </c>
      <c r="B95" s="30" t="s">
        <v>37</v>
      </c>
      <c r="C95" s="334">
        <f t="shared" si="15"/>
        <v>1</v>
      </c>
      <c r="D95" s="335">
        <f t="shared" si="16"/>
        <v>5.4632803645743147E-2</v>
      </c>
      <c r="E95" s="335">
        <f t="shared" si="17"/>
        <v>5.4632803645743147E-2</v>
      </c>
      <c r="F95" s="335">
        <f t="shared" si="18"/>
        <v>0.70125652740175148</v>
      </c>
      <c r="G95" s="335">
        <f t="shared" si="19"/>
        <v>0.351753812215997</v>
      </c>
      <c r="H95" s="336">
        <f t="shared" si="20"/>
        <v>2.6196741762610056E-3</v>
      </c>
      <c r="I95" s="14"/>
      <c r="J95" s="14"/>
      <c r="K95" s="179" t="s">
        <v>281</v>
      </c>
      <c r="L95" s="50" t="s">
        <v>37</v>
      </c>
      <c r="M95" s="148">
        <f>取引基本表!DN92</f>
        <v>1218517</v>
      </c>
      <c r="N95" s="147">
        <f>ABS(取引基本表!DY92)</f>
        <v>0</v>
      </c>
      <c r="O95" s="297">
        <f t="shared" si="21"/>
        <v>0</v>
      </c>
      <c r="P95" s="298">
        <f t="shared" si="22"/>
        <v>1</v>
      </c>
      <c r="Q95" s="14"/>
      <c r="R95" s="179" t="s">
        <v>281</v>
      </c>
      <c r="S95" s="50" t="s">
        <v>37</v>
      </c>
      <c r="T95" s="182">
        <f>雇用表!C94</f>
        <v>66571</v>
      </c>
      <c r="U95" s="148">
        <f>雇用表!F94</f>
        <v>66571</v>
      </c>
      <c r="V95" s="183">
        <f>取引基本表!EA92</f>
        <v>1218517</v>
      </c>
      <c r="W95" s="181">
        <f t="shared" si="23"/>
        <v>5.4632803645743147E-2</v>
      </c>
      <c r="X95" s="181">
        <f t="shared" si="24"/>
        <v>5.4632803645743147E-2</v>
      </c>
      <c r="Y95" s="14"/>
      <c r="Z95" s="179" t="s">
        <v>281</v>
      </c>
      <c r="AA95" s="30" t="s">
        <v>37</v>
      </c>
      <c r="AB95" s="146">
        <v>428618</v>
      </c>
      <c r="AC95" s="147">
        <v>0</v>
      </c>
      <c r="AD95" s="147">
        <v>0</v>
      </c>
      <c r="AE95" s="147">
        <v>423940</v>
      </c>
      <c r="AF95" s="147">
        <v>1935</v>
      </c>
      <c r="AG95" s="147">
        <v>0</v>
      </c>
      <c r="AH95" s="148">
        <f>取引基本表!EA92</f>
        <v>1218517</v>
      </c>
      <c r="AI95" s="185">
        <f t="shared" si="25"/>
        <v>0.70125652740175148</v>
      </c>
      <c r="AJ95" s="181">
        <f t="shared" si="26"/>
        <v>0.351753812215997</v>
      </c>
      <c r="AK95" s="14"/>
      <c r="AL95" s="179" t="s">
        <v>281</v>
      </c>
      <c r="AM95" s="50" t="s">
        <v>37</v>
      </c>
      <c r="AN95" s="148">
        <f>取引基本表!DG92</f>
        <v>31570</v>
      </c>
      <c r="AO95" s="303">
        <f t="shared" si="14"/>
        <v>2.6196741762610056E-3</v>
      </c>
    </row>
    <row r="96" spans="1:41">
      <c r="A96" s="179" t="s">
        <v>282</v>
      </c>
      <c r="B96" s="30" t="s">
        <v>38</v>
      </c>
      <c r="C96" s="334">
        <f t="shared" si="15"/>
        <v>0.94218828873132721</v>
      </c>
      <c r="D96" s="335">
        <f t="shared" si="16"/>
        <v>9.9476676884062282E-2</v>
      </c>
      <c r="E96" s="335">
        <f t="shared" si="17"/>
        <v>8.7613931508542325E-2</v>
      </c>
      <c r="F96" s="335">
        <f t="shared" si="18"/>
        <v>0.82295319527112887</v>
      </c>
      <c r="G96" s="335">
        <f t="shared" si="19"/>
        <v>0.62498856085671395</v>
      </c>
      <c r="H96" s="336">
        <f t="shared" si="20"/>
        <v>2.999307035190182E-2</v>
      </c>
      <c r="I96" s="14"/>
      <c r="J96" s="14"/>
      <c r="K96" s="179" t="s">
        <v>282</v>
      </c>
      <c r="L96" s="50" t="s">
        <v>38</v>
      </c>
      <c r="M96" s="148">
        <f>取引基本表!DN93</f>
        <v>1075699</v>
      </c>
      <c r="N96" s="147">
        <f>ABS(取引基本表!DY93)</f>
        <v>62188</v>
      </c>
      <c r="O96" s="297">
        <f t="shared" si="21"/>
        <v>5.7811711268672746E-2</v>
      </c>
      <c r="P96" s="298">
        <f t="shared" si="22"/>
        <v>0.94218828873132721</v>
      </c>
      <c r="Q96" s="14"/>
      <c r="R96" s="179" t="s">
        <v>282</v>
      </c>
      <c r="S96" s="50" t="s">
        <v>38</v>
      </c>
      <c r="T96" s="182">
        <f>雇用表!C95</f>
        <v>105441</v>
      </c>
      <c r="U96" s="148">
        <f>雇用表!F95</f>
        <v>92867</v>
      </c>
      <c r="V96" s="183">
        <f>取引基本表!EA93</f>
        <v>1059957</v>
      </c>
      <c r="W96" s="181">
        <f t="shared" si="23"/>
        <v>9.9476676884062282E-2</v>
      </c>
      <c r="X96" s="181">
        <f t="shared" si="24"/>
        <v>8.7613931508542325E-2</v>
      </c>
      <c r="Y96" s="14"/>
      <c r="Z96" s="179" t="s">
        <v>282</v>
      </c>
      <c r="AA96" s="30" t="s">
        <v>38</v>
      </c>
      <c r="AB96" s="146">
        <v>662461</v>
      </c>
      <c r="AC96" s="147">
        <v>2858</v>
      </c>
      <c r="AD96" s="147">
        <v>85617</v>
      </c>
      <c r="AE96" s="147">
        <v>111680</v>
      </c>
      <c r="AF96" s="147">
        <v>9792</v>
      </c>
      <c r="AG96" s="147">
        <v>-113</v>
      </c>
      <c r="AH96" s="148">
        <f>取引基本表!EA93</f>
        <v>1059957</v>
      </c>
      <c r="AI96" s="185">
        <f t="shared" si="25"/>
        <v>0.82295319527112887</v>
      </c>
      <c r="AJ96" s="181">
        <f t="shared" si="26"/>
        <v>0.62498856085671395</v>
      </c>
      <c r="AK96" s="14"/>
      <c r="AL96" s="179" t="s">
        <v>282</v>
      </c>
      <c r="AM96" s="50" t="s">
        <v>38</v>
      </c>
      <c r="AN96" s="148">
        <f>取引基本表!DG93</f>
        <v>361450</v>
      </c>
      <c r="AO96" s="303">
        <f t="shared" si="14"/>
        <v>2.999307035190182E-2</v>
      </c>
    </row>
    <row r="97" spans="1:41">
      <c r="A97" s="179" t="s">
        <v>283</v>
      </c>
      <c r="B97" s="30" t="s">
        <v>39</v>
      </c>
      <c r="C97" s="334">
        <f t="shared" si="15"/>
        <v>0.77291961181940838</v>
      </c>
      <c r="D97" s="335">
        <f t="shared" si="16"/>
        <v>4.6224798044939244E-2</v>
      </c>
      <c r="E97" s="335">
        <f t="shared" si="17"/>
        <v>4.6224798044939244E-2</v>
      </c>
      <c r="F97" s="335">
        <f t="shared" si="18"/>
        <v>0.58688876066345352</v>
      </c>
      <c r="G97" s="335">
        <f t="shared" si="19"/>
        <v>0.38971952571674245</v>
      </c>
      <c r="H97" s="336">
        <f t="shared" si="20"/>
        <v>1.7336982123731766E-3</v>
      </c>
      <c r="I97" s="14"/>
      <c r="J97" s="14"/>
      <c r="K97" s="179" t="s">
        <v>283</v>
      </c>
      <c r="L97" s="50" t="s">
        <v>39</v>
      </c>
      <c r="M97" s="148">
        <f>取引基本表!DN94</f>
        <v>836827</v>
      </c>
      <c r="N97" s="147">
        <f>ABS(取引基本表!DY94)</f>
        <v>190027</v>
      </c>
      <c r="O97" s="297">
        <f t="shared" si="21"/>
        <v>0.22708038818059167</v>
      </c>
      <c r="P97" s="298">
        <f t="shared" si="22"/>
        <v>0.77291961181940838</v>
      </c>
      <c r="Q97" s="14"/>
      <c r="R97" s="179" t="s">
        <v>283</v>
      </c>
      <c r="S97" s="50" t="s">
        <v>39</v>
      </c>
      <c r="T97" s="182">
        <f>雇用表!C96</f>
        <v>32685</v>
      </c>
      <c r="U97" s="148">
        <f>雇用表!F96</f>
        <v>32685</v>
      </c>
      <c r="V97" s="183">
        <f>取引基本表!EA94</f>
        <v>707088</v>
      </c>
      <c r="W97" s="181">
        <f t="shared" si="23"/>
        <v>4.6224798044939244E-2</v>
      </c>
      <c r="X97" s="181">
        <f t="shared" si="24"/>
        <v>4.6224798044939244E-2</v>
      </c>
      <c r="Y97" s="14"/>
      <c r="Z97" s="179" t="s">
        <v>283</v>
      </c>
      <c r="AA97" s="30" t="s">
        <v>39</v>
      </c>
      <c r="AB97" s="146">
        <v>275566</v>
      </c>
      <c r="AC97" s="147">
        <v>30094</v>
      </c>
      <c r="AD97" s="147">
        <v>51613</v>
      </c>
      <c r="AE97" s="147">
        <v>50420</v>
      </c>
      <c r="AF97" s="147">
        <v>11853</v>
      </c>
      <c r="AG97" s="147">
        <v>-4564</v>
      </c>
      <c r="AH97" s="148">
        <f>取引基本表!EA94</f>
        <v>707088</v>
      </c>
      <c r="AI97" s="185">
        <f t="shared" si="25"/>
        <v>0.58688876066345352</v>
      </c>
      <c r="AJ97" s="181">
        <f t="shared" si="26"/>
        <v>0.38971952571674245</v>
      </c>
      <c r="AK97" s="14"/>
      <c r="AL97" s="179" t="s">
        <v>283</v>
      </c>
      <c r="AM97" s="50" t="s">
        <v>39</v>
      </c>
      <c r="AN97" s="148">
        <f>取引基本表!DG94</f>
        <v>20893</v>
      </c>
      <c r="AO97" s="303">
        <f t="shared" si="14"/>
        <v>1.7336982123731766E-3</v>
      </c>
    </row>
    <row r="98" spans="1:41">
      <c r="A98" s="179" t="s">
        <v>284</v>
      </c>
      <c r="B98" s="30" t="s">
        <v>481</v>
      </c>
      <c r="C98" s="334">
        <f t="shared" si="15"/>
        <v>0.99991979443611034</v>
      </c>
      <c r="D98" s="335">
        <f t="shared" si="16"/>
        <v>8.2982076624053741E-2</v>
      </c>
      <c r="E98" s="335">
        <f t="shared" si="17"/>
        <v>7.6043260896797624E-2</v>
      </c>
      <c r="F98" s="335">
        <f t="shared" si="18"/>
        <v>0.56038042178532654</v>
      </c>
      <c r="G98" s="335">
        <f t="shared" si="19"/>
        <v>0.44736942435160892</v>
      </c>
      <c r="H98" s="336">
        <f t="shared" si="20"/>
        <v>2.559264838271838E-2</v>
      </c>
      <c r="I98" s="14"/>
      <c r="J98" s="14"/>
      <c r="K98" s="179" t="s">
        <v>284</v>
      </c>
      <c r="L98" s="50" t="s">
        <v>481</v>
      </c>
      <c r="M98" s="148">
        <f>取引基本表!DN95</f>
        <v>2019810</v>
      </c>
      <c r="N98" s="147">
        <f>ABS(取引基本表!DY95)</f>
        <v>162</v>
      </c>
      <c r="O98" s="297">
        <f t="shared" si="21"/>
        <v>8.0205563889672784E-5</v>
      </c>
      <c r="P98" s="298">
        <f t="shared" si="22"/>
        <v>0.99991979443611034</v>
      </c>
      <c r="Q98" s="14"/>
      <c r="R98" s="179" t="s">
        <v>284</v>
      </c>
      <c r="S98" s="50" t="s">
        <v>481</v>
      </c>
      <c r="T98" s="182">
        <f>雇用表!C97</f>
        <v>167595</v>
      </c>
      <c r="U98" s="148">
        <f>雇用表!F97</f>
        <v>153581</v>
      </c>
      <c r="V98" s="183">
        <f>取引基本表!EA95</f>
        <v>2019653</v>
      </c>
      <c r="W98" s="181">
        <f t="shared" si="23"/>
        <v>8.2982076624053741E-2</v>
      </c>
      <c r="X98" s="181">
        <f t="shared" si="24"/>
        <v>7.6043260896797624E-2</v>
      </c>
      <c r="Y98" s="14"/>
      <c r="Z98" s="179" t="s">
        <v>284</v>
      </c>
      <c r="AA98" s="30" t="s">
        <v>481</v>
      </c>
      <c r="AB98" s="146">
        <v>903531</v>
      </c>
      <c r="AC98" s="147">
        <v>84506</v>
      </c>
      <c r="AD98" s="147">
        <v>143229</v>
      </c>
      <c r="AE98" s="147">
        <v>0</v>
      </c>
      <c r="AF98" s="147">
        <v>32497</v>
      </c>
      <c r="AG98" s="147">
        <v>-31989</v>
      </c>
      <c r="AH98" s="148">
        <f>取引基本表!EA95</f>
        <v>2019653</v>
      </c>
      <c r="AI98" s="185">
        <f t="shared" si="25"/>
        <v>0.56038042178532654</v>
      </c>
      <c r="AJ98" s="181">
        <f t="shared" si="26"/>
        <v>0.44736942435160892</v>
      </c>
      <c r="AK98" s="14"/>
      <c r="AL98" s="179" t="s">
        <v>284</v>
      </c>
      <c r="AM98" s="50" t="s">
        <v>481</v>
      </c>
      <c r="AN98" s="148">
        <f>取引基本表!DG95</f>
        <v>308420</v>
      </c>
      <c r="AO98" s="303">
        <f t="shared" si="14"/>
        <v>2.559264838271838E-2</v>
      </c>
    </row>
    <row r="99" spans="1:41">
      <c r="A99" s="179" t="s">
        <v>285</v>
      </c>
      <c r="B99" s="30" t="s">
        <v>482</v>
      </c>
      <c r="C99" s="334">
        <f t="shared" si="15"/>
        <v>1</v>
      </c>
      <c r="D99" s="335">
        <f t="shared" si="16"/>
        <v>0.10519018056912363</v>
      </c>
      <c r="E99" s="335">
        <f t="shared" si="17"/>
        <v>0.1016449752623452</v>
      </c>
      <c r="F99" s="335">
        <f t="shared" si="18"/>
        <v>0.62264834714650363</v>
      </c>
      <c r="G99" s="335">
        <f t="shared" si="19"/>
        <v>0.54309394006239564</v>
      </c>
      <c r="H99" s="336">
        <f t="shared" si="20"/>
        <v>2.5590988785520875E-4</v>
      </c>
      <c r="I99" s="14"/>
      <c r="J99" s="14"/>
      <c r="K99" s="179" t="s">
        <v>285</v>
      </c>
      <c r="L99" s="50" t="s">
        <v>482</v>
      </c>
      <c r="M99" s="148">
        <f>取引基本表!DN96</f>
        <v>62965</v>
      </c>
      <c r="N99" s="147">
        <f>ABS(取引基本表!DY96)</f>
        <v>0</v>
      </c>
      <c r="O99" s="297">
        <f t="shared" si="21"/>
        <v>0</v>
      </c>
      <c r="P99" s="298">
        <f t="shared" si="22"/>
        <v>1</v>
      </c>
      <c r="Q99" s="14"/>
      <c r="R99" s="179" t="s">
        <v>285</v>
      </c>
      <c r="S99" s="50" t="s">
        <v>482</v>
      </c>
      <c r="T99" s="182">
        <f>雇用表!C98</f>
        <v>6676</v>
      </c>
      <c r="U99" s="148">
        <f>雇用表!F98</f>
        <v>6451</v>
      </c>
      <c r="V99" s="183">
        <f>取引基本表!EA96</f>
        <v>63466</v>
      </c>
      <c r="W99" s="181">
        <f t="shared" si="23"/>
        <v>0.10519018056912363</v>
      </c>
      <c r="X99" s="181">
        <f t="shared" si="24"/>
        <v>0.1016449752623452</v>
      </c>
      <c r="Y99" s="14"/>
      <c r="Z99" s="179" t="s">
        <v>285</v>
      </c>
      <c r="AA99" s="30" t="s">
        <v>482</v>
      </c>
      <c r="AB99" s="146">
        <v>34468</v>
      </c>
      <c r="AC99" s="147">
        <v>1779</v>
      </c>
      <c r="AD99" s="147">
        <v>1912</v>
      </c>
      <c r="AE99" s="147">
        <v>100</v>
      </c>
      <c r="AF99" s="147">
        <v>1258</v>
      </c>
      <c r="AG99" s="147">
        <v>0</v>
      </c>
      <c r="AH99" s="148">
        <f>取引基本表!EA96</f>
        <v>63466</v>
      </c>
      <c r="AI99" s="185">
        <f t="shared" si="25"/>
        <v>0.62264834714650363</v>
      </c>
      <c r="AJ99" s="181">
        <f t="shared" si="26"/>
        <v>0.54309394006239564</v>
      </c>
      <c r="AK99" s="14"/>
      <c r="AL99" s="179" t="s">
        <v>285</v>
      </c>
      <c r="AM99" s="50" t="s">
        <v>482</v>
      </c>
      <c r="AN99" s="148">
        <f>取引基本表!DG96</f>
        <v>3084</v>
      </c>
      <c r="AO99" s="303">
        <f t="shared" si="14"/>
        <v>2.5590988785520875E-4</v>
      </c>
    </row>
    <row r="100" spans="1:41">
      <c r="A100" s="179" t="s">
        <v>286</v>
      </c>
      <c r="B100" s="30" t="s">
        <v>483</v>
      </c>
      <c r="C100" s="334">
        <f t="shared" si="15"/>
        <v>1</v>
      </c>
      <c r="D100" s="335">
        <f t="shared" si="16"/>
        <v>0.14916484385001141</v>
      </c>
      <c r="E100" s="335">
        <f t="shared" si="17"/>
        <v>0.14884202441182856</v>
      </c>
      <c r="F100" s="335">
        <f t="shared" si="18"/>
        <v>0.68781968864621768</v>
      </c>
      <c r="G100" s="335">
        <f t="shared" si="19"/>
        <v>0.63922701442112351</v>
      </c>
      <c r="H100" s="336">
        <f t="shared" si="20"/>
        <v>1.8436963146237814E-2</v>
      </c>
      <c r="I100" s="14"/>
      <c r="J100" s="14"/>
      <c r="K100" s="179" t="s">
        <v>286</v>
      </c>
      <c r="L100" s="50" t="s">
        <v>483</v>
      </c>
      <c r="M100" s="148">
        <f>取引基本表!DN97</f>
        <v>351236</v>
      </c>
      <c r="N100" s="147">
        <f>ABS(取引基本表!DY97)</f>
        <v>0</v>
      </c>
      <c r="O100" s="297">
        <f t="shared" si="21"/>
        <v>0</v>
      </c>
      <c r="P100" s="298">
        <f t="shared" si="22"/>
        <v>1</v>
      </c>
      <c r="Q100" s="14"/>
      <c r="R100" s="179" t="s">
        <v>286</v>
      </c>
      <c r="S100" s="50" t="s">
        <v>483</v>
      </c>
      <c r="T100" s="182">
        <f>雇用表!C99</f>
        <v>53600</v>
      </c>
      <c r="U100" s="148">
        <f>雇用表!F99</f>
        <v>53484</v>
      </c>
      <c r="V100" s="183">
        <f>取引基本表!EA97</f>
        <v>359334</v>
      </c>
      <c r="W100" s="181">
        <f t="shared" si="23"/>
        <v>0.14916484385001141</v>
      </c>
      <c r="X100" s="181">
        <f t="shared" si="24"/>
        <v>0.14884202441182856</v>
      </c>
      <c r="Y100" s="14"/>
      <c r="Z100" s="179" t="s">
        <v>286</v>
      </c>
      <c r="AA100" s="30" t="s">
        <v>483</v>
      </c>
      <c r="AB100" s="146">
        <v>229696</v>
      </c>
      <c r="AC100" s="147">
        <v>5275</v>
      </c>
      <c r="AD100" s="147">
        <v>9301</v>
      </c>
      <c r="AE100" s="147">
        <v>958</v>
      </c>
      <c r="AF100" s="147">
        <v>1929</v>
      </c>
      <c r="AG100" s="147">
        <v>-2</v>
      </c>
      <c r="AH100" s="148">
        <f>取引基本表!EA97</f>
        <v>359334</v>
      </c>
      <c r="AI100" s="185">
        <f t="shared" si="25"/>
        <v>0.68781968864621768</v>
      </c>
      <c r="AJ100" s="181">
        <f t="shared" si="26"/>
        <v>0.63922701442112351</v>
      </c>
      <c r="AK100" s="14"/>
      <c r="AL100" s="179" t="s">
        <v>286</v>
      </c>
      <c r="AM100" s="50" t="s">
        <v>483</v>
      </c>
      <c r="AN100" s="148">
        <f>取引基本表!DG97</f>
        <v>222186</v>
      </c>
      <c r="AO100" s="303">
        <f t="shared" si="14"/>
        <v>1.8436963146237814E-2</v>
      </c>
    </row>
    <row r="101" spans="1:41">
      <c r="A101" s="179" t="s">
        <v>287</v>
      </c>
      <c r="B101" s="30" t="s">
        <v>335</v>
      </c>
      <c r="C101" s="334">
        <f t="shared" si="15"/>
        <v>1</v>
      </c>
      <c r="D101" s="335">
        <f t="shared" si="16"/>
        <v>0.16316906390002359</v>
      </c>
      <c r="E101" s="335">
        <f t="shared" si="17"/>
        <v>0.16316906390002359</v>
      </c>
      <c r="F101" s="335">
        <f t="shared" si="18"/>
        <v>0.75388767360584208</v>
      </c>
      <c r="G101" s="335">
        <f t="shared" si="19"/>
        <v>0.63592091347781321</v>
      </c>
      <c r="H101" s="336">
        <f t="shared" si="20"/>
        <v>1.7709561694571549E-3</v>
      </c>
      <c r="I101" s="14"/>
      <c r="J101" s="14"/>
      <c r="K101" s="179" t="s">
        <v>287</v>
      </c>
      <c r="L101" s="50" t="s">
        <v>335</v>
      </c>
      <c r="M101" s="148">
        <f>取引基本表!DN98</f>
        <v>428341</v>
      </c>
      <c r="N101" s="147">
        <f>ABS(取引基本表!DY98)</f>
        <v>0</v>
      </c>
      <c r="O101" s="297">
        <f t="shared" si="21"/>
        <v>0</v>
      </c>
      <c r="P101" s="298">
        <f t="shared" si="22"/>
        <v>1</v>
      </c>
      <c r="Q101" s="14"/>
      <c r="R101" s="179" t="s">
        <v>287</v>
      </c>
      <c r="S101" s="50" t="s">
        <v>335</v>
      </c>
      <c r="T101" s="182">
        <f>雇用表!C100</f>
        <v>69892</v>
      </c>
      <c r="U101" s="148">
        <f>雇用表!F100</f>
        <v>69892</v>
      </c>
      <c r="V101" s="183">
        <f>取引基本表!EA98</f>
        <v>428341</v>
      </c>
      <c r="W101" s="181">
        <f t="shared" si="23"/>
        <v>0.16316906390002359</v>
      </c>
      <c r="X101" s="181">
        <f t="shared" si="24"/>
        <v>0.16316906390002359</v>
      </c>
      <c r="Y101" s="14"/>
      <c r="Z101" s="179" t="s">
        <v>287</v>
      </c>
      <c r="AA101" s="30" t="s">
        <v>335</v>
      </c>
      <c r="AB101" s="146">
        <v>272391</v>
      </c>
      <c r="AC101" s="147">
        <v>13185</v>
      </c>
      <c r="AD101" s="147">
        <v>32193</v>
      </c>
      <c r="AE101" s="147">
        <v>0</v>
      </c>
      <c r="AF101" s="147">
        <v>6751</v>
      </c>
      <c r="AG101" s="147">
        <v>-1599</v>
      </c>
      <c r="AH101" s="148">
        <f>取引基本表!EA98</f>
        <v>428341</v>
      </c>
      <c r="AI101" s="185">
        <f t="shared" si="25"/>
        <v>0.75388767360584208</v>
      </c>
      <c r="AJ101" s="181">
        <f t="shared" si="26"/>
        <v>0.63592091347781321</v>
      </c>
      <c r="AK101" s="14"/>
      <c r="AL101" s="179" t="s">
        <v>287</v>
      </c>
      <c r="AM101" s="50" t="s">
        <v>335</v>
      </c>
      <c r="AN101" s="148">
        <f>取引基本表!DG98</f>
        <v>21342</v>
      </c>
      <c r="AO101" s="303">
        <f t="shared" si="14"/>
        <v>1.7709561694571549E-3</v>
      </c>
    </row>
    <row r="102" spans="1:41">
      <c r="A102" s="179" t="s">
        <v>288</v>
      </c>
      <c r="B102" s="30" t="s">
        <v>566</v>
      </c>
      <c r="C102" s="334">
        <f t="shared" si="15"/>
        <v>0.93692850875802069</v>
      </c>
      <c r="D102" s="335">
        <f t="shared" si="16"/>
        <v>0.13686157986208444</v>
      </c>
      <c r="E102" s="335">
        <f t="shared" si="17"/>
        <v>0.12798116275158378</v>
      </c>
      <c r="F102" s="335">
        <f t="shared" si="18"/>
        <v>0.57339238661209846</v>
      </c>
      <c r="G102" s="335">
        <f t="shared" si="19"/>
        <v>0.49922072097325781</v>
      </c>
      <c r="H102" s="336">
        <f t="shared" si="20"/>
        <v>1.1809361738003208E-2</v>
      </c>
      <c r="I102" s="14"/>
      <c r="J102" s="14"/>
      <c r="K102" s="179" t="s">
        <v>288</v>
      </c>
      <c r="L102" s="50" t="s">
        <v>566</v>
      </c>
      <c r="M102" s="148">
        <f>取引基本表!DN99</f>
        <v>189198</v>
      </c>
      <c r="N102" s="147">
        <f>ABS(取引基本表!DY99)</f>
        <v>11933</v>
      </c>
      <c r="O102" s="297">
        <f t="shared" si="21"/>
        <v>6.3071491241979305E-2</v>
      </c>
      <c r="P102" s="298">
        <f t="shared" si="22"/>
        <v>0.93692850875802069</v>
      </c>
      <c r="Q102" s="14"/>
      <c r="R102" s="179" t="s">
        <v>288</v>
      </c>
      <c r="S102" s="50" t="s">
        <v>566</v>
      </c>
      <c r="T102" s="182">
        <f>雇用表!C101</f>
        <v>24412</v>
      </c>
      <c r="U102" s="148">
        <f>雇用表!F101</f>
        <v>22828</v>
      </c>
      <c r="V102" s="183">
        <f>取引基本表!EA99</f>
        <v>178370</v>
      </c>
      <c r="W102" s="181">
        <f t="shared" si="23"/>
        <v>0.13686157986208444</v>
      </c>
      <c r="X102" s="181">
        <f t="shared" si="24"/>
        <v>0.12798116275158378</v>
      </c>
      <c r="Y102" s="14"/>
      <c r="Z102" s="179" t="s">
        <v>288</v>
      </c>
      <c r="AA102" s="30" t="s">
        <v>566</v>
      </c>
      <c r="AB102" s="146">
        <v>89046</v>
      </c>
      <c r="AC102" s="147">
        <v>-1024</v>
      </c>
      <c r="AD102" s="147">
        <v>11173</v>
      </c>
      <c r="AE102" s="147">
        <v>0</v>
      </c>
      <c r="AF102" s="147">
        <v>6286</v>
      </c>
      <c r="AG102" s="147">
        <v>-3205</v>
      </c>
      <c r="AH102" s="148">
        <f>取引基本表!EA99</f>
        <v>178370</v>
      </c>
      <c r="AI102" s="185">
        <f t="shared" si="25"/>
        <v>0.57339238661209846</v>
      </c>
      <c r="AJ102" s="181">
        <f t="shared" si="26"/>
        <v>0.49922072097325781</v>
      </c>
      <c r="AK102" s="14"/>
      <c r="AL102" s="179" t="s">
        <v>288</v>
      </c>
      <c r="AM102" s="50" t="s">
        <v>566</v>
      </c>
      <c r="AN102" s="148">
        <f>取引基本表!DG99</f>
        <v>142316</v>
      </c>
      <c r="AO102" s="303">
        <f t="shared" si="14"/>
        <v>1.1809361738003208E-2</v>
      </c>
    </row>
    <row r="103" spans="1:41">
      <c r="A103" s="179" t="s">
        <v>289</v>
      </c>
      <c r="B103" s="30" t="s">
        <v>40</v>
      </c>
      <c r="C103" s="334">
        <f t="shared" si="15"/>
        <v>0.34874421625996344</v>
      </c>
      <c r="D103" s="335">
        <f t="shared" si="16"/>
        <v>3.4425571994465949E-2</v>
      </c>
      <c r="E103" s="335">
        <f t="shared" si="17"/>
        <v>3.2289465026881597E-2</v>
      </c>
      <c r="F103" s="335">
        <f t="shared" si="18"/>
        <v>0.66182362245886639</v>
      </c>
      <c r="G103" s="335">
        <f t="shared" si="19"/>
        <v>0.12420966295476771</v>
      </c>
      <c r="H103" s="336">
        <f t="shared" si="20"/>
        <v>2.5648244888834787E-3</v>
      </c>
      <c r="I103" s="14"/>
      <c r="J103" s="14"/>
      <c r="K103" s="179" t="s">
        <v>289</v>
      </c>
      <c r="L103" s="50" t="s">
        <v>40</v>
      </c>
      <c r="M103" s="148">
        <f>取引基本表!DN100</f>
        <v>375622</v>
      </c>
      <c r="N103" s="147">
        <f>ABS(取引基本表!DY100)</f>
        <v>244626</v>
      </c>
      <c r="O103" s="297">
        <f t="shared" si="21"/>
        <v>0.65125578374003656</v>
      </c>
      <c r="P103" s="298">
        <f t="shared" si="22"/>
        <v>0.34874421625996344</v>
      </c>
      <c r="Q103" s="14"/>
      <c r="R103" s="179" t="s">
        <v>289</v>
      </c>
      <c r="S103" s="50" t="s">
        <v>40</v>
      </c>
      <c r="T103" s="182">
        <f>雇用表!C102</f>
        <v>7639</v>
      </c>
      <c r="U103" s="148">
        <f>雇用表!F102</f>
        <v>7165</v>
      </c>
      <c r="V103" s="183">
        <f>取引基本表!EA100</f>
        <v>221899</v>
      </c>
      <c r="W103" s="181">
        <f t="shared" si="23"/>
        <v>3.4425571994465949E-2</v>
      </c>
      <c r="X103" s="181">
        <f t="shared" si="24"/>
        <v>3.2289465026881597E-2</v>
      </c>
      <c r="Y103" s="14"/>
      <c r="Z103" s="179" t="s">
        <v>289</v>
      </c>
      <c r="AA103" s="30" t="s">
        <v>40</v>
      </c>
      <c r="AB103" s="146">
        <v>27562</v>
      </c>
      <c r="AC103" s="147">
        <v>22529</v>
      </c>
      <c r="AD103" s="147">
        <v>94018</v>
      </c>
      <c r="AE103" s="147">
        <v>0</v>
      </c>
      <c r="AF103" s="147">
        <v>2750</v>
      </c>
      <c r="AG103" s="147">
        <v>-1</v>
      </c>
      <c r="AH103" s="148">
        <f>取引基本表!EA100</f>
        <v>221899</v>
      </c>
      <c r="AI103" s="185">
        <f t="shared" si="25"/>
        <v>0.66182362245886639</v>
      </c>
      <c r="AJ103" s="181">
        <f t="shared" si="26"/>
        <v>0.12420966295476771</v>
      </c>
      <c r="AK103" s="14"/>
      <c r="AL103" s="179" t="s">
        <v>289</v>
      </c>
      <c r="AM103" s="50" t="s">
        <v>40</v>
      </c>
      <c r="AN103" s="148">
        <f>取引基本表!DG100</f>
        <v>30909</v>
      </c>
      <c r="AO103" s="303">
        <f t="shared" si="14"/>
        <v>2.5648244888834787E-3</v>
      </c>
    </row>
    <row r="104" spans="1:41">
      <c r="A104" s="179" t="s">
        <v>290</v>
      </c>
      <c r="B104" s="30" t="s">
        <v>433</v>
      </c>
      <c r="C104" s="334">
        <f t="shared" si="15"/>
        <v>0.10598293741266451</v>
      </c>
      <c r="D104" s="335">
        <f t="shared" si="16"/>
        <v>3.0476310167148423E-2</v>
      </c>
      <c r="E104" s="335">
        <f t="shared" si="17"/>
        <v>2.8423610238364542E-2</v>
      </c>
      <c r="F104" s="335">
        <f t="shared" si="18"/>
        <v>0.27106112018767542</v>
      </c>
      <c r="G104" s="335">
        <f t="shared" si="19"/>
        <v>0.13935319006325667</v>
      </c>
      <c r="H104" s="336">
        <f t="shared" si="20"/>
        <v>1.5268294217042287E-5</v>
      </c>
      <c r="I104" s="14"/>
      <c r="J104" s="14"/>
      <c r="K104" s="179" t="s">
        <v>290</v>
      </c>
      <c r="L104" s="50" t="s">
        <v>433</v>
      </c>
      <c r="M104" s="148">
        <f>取引基本表!DN101</f>
        <v>271940</v>
      </c>
      <c r="N104" s="147">
        <f>ABS(取引基本表!DY101)</f>
        <v>243119</v>
      </c>
      <c r="O104" s="297">
        <f t="shared" si="21"/>
        <v>0.89401706258733549</v>
      </c>
      <c r="P104" s="298">
        <f t="shared" si="22"/>
        <v>0.10598293741266451</v>
      </c>
      <c r="Q104" s="14"/>
      <c r="R104" s="179" t="s">
        <v>290</v>
      </c>
      <c r="S104" s="50" t="s">
        <v>433</v>
      </c>
      <c r="T104" s="182">
        <f>雇用表!C103</f>
        <v>1455</v>
      </c>
      <c r="U104" s="148">
        <f>雇用表!F103</f>
        <v>1357</v>
      </c>
      <c r="V104" s="183">
        <f>取引基本表!EA101</f>
        <v>47742</v>
      </c>
      <c r="W104" s="181">
        <f t="shared" si="23"/>
        <v>3.0476310167148423E-2</v>
      </c>
      <c r="X104" s="181">
        <f t="shared" si="24"/>
        <v>2.8423610238364542E-2</v>
      </c>
      <c r="Y104" s="14"/>
      <c r="Z104" s="179" t="s">
        <v>290</v>
      </c>
      <c r="AA104" s="30" t="s">
        <v>433</v>
      </c>
      <c r="AB104" s="146">
        <v>6653</v>
      </c>
      <c r="AC104" s="147">
        <v>1196</v>
      </c>
      <c r="AD104" s="147">
        <v>3909</v>
      </c>
      <c r="AE104" s="147">
        <v>0</v>
      </c>
      <c r="AF104" s="147">
        <v>1183</v>
      </c>
      <c r="AG104" s="147">
        <v>0</v>
      </c>
      <c r="AH104" s="148">
        <f>取引基本表!EA101</f>
        <v>47742</v>
      </c>
      <c r="AI104" s="185">
        <f t="shared" si="25"/>
        <v>0.27106112018767542</v>
      </c>
      <c r="AJ104" s="181">
        <f t="shared" si="26"/>
        <v>0.13935319006325667</v>
      </c>
      <c r="AK104" s="14"/>
      <c r="AL104" s="179" t="s">
        <v>290</v>
      </c>
      <c r="AM104" s="50" t="s">
        <v>433</v>
      </c>
      <c r="AN104" s="148">
        <f>取引基本表!DG101</f>
        <v>184</v>
      </c>
      <c r="AO104" s="303">
        <f t="shared" ref="AO104:AO114" si="27">AN104/$AN$114</f>
        <v>1.5268294217042287E-5</v>
      </c>
    </row>
    <row r="105" spans="1:41">
      <c r="A105" s="179" t="s">
        <v>291</v>
      </c>
      <c r="B105" s="30" t="s">
        <v>484</v>
      </c>
      <c r="C105" s="334">
        <f t="shared" si="15"/>
        <v>0.99994572155592421</v>
      </c>
      <c r="D105" s="335">
        <f t="shared" si="16"/>
        <v>6.2039397691915459E-2</v>
      </c>
      <c r="E105" s="335">
        <f t="shared" si="17"/>
        <v>5.0603036515187778E-2</v>
      </c>
      <c r="F105" s="335">
        <f t="shared" si="18"/>
        <v>0.32908415455217127</v>
      </c>
      <c r="G105" s="335">
        <f t="shared" si="19"/>
        <v>0.21918686327356735</v>
      </c>
      <c r="H105" s="336">
        <f t="shared" si="20"/>
        <v>1.1666636379017813E-2</v>
      </c>
      <c r="I105" s="14"/>
      <c r="J105" s="14"/>
      <c r="K105" s="179" t="s">
        <v>291</v>
      </c>
      <c r="L105" s="50" t="s">
        <v>484</v>
      </c>
      <c r="M105" s="148">
        <f>取引基本表!DN102</f>
        <v>460588</v>
      </c>
      <c r="N105" s="147">
        <f>ABS(取引基本表!DY102)</f>
        <v>25</v>
      </c>
      <c r="O105" s="297">
        <f t="shared" si="21"/>
        <v>5.4278444075833497E-5</v>
      </c>
      <c r="P105" s="298">
        <f t="shared" si="22"/>
        <v>0.99994572155592421</v>
      </c>
      <c r="Q105" s="14"/>
      <c r="R105" s="179" t="s">
        <v>291</v>
      </c>
      <c r="S105" s="50" t="s">
        <v>484</v>
      </c>
      <c r="T105" s="182">
        <f>雇用表!C104</f>
        <v>29809</v>
      </c>
      <c r="U105" s="148">
        <f>雇用表!F104</f>
        <v>24314</v>
      </c>
      <c r="V105" s="183">
        <f>取引基本表!EA102</f>
        <v>480485</v>
      </c>
      <c r="W105" s="181">
        <f t="shared" si="23"/>
        <v>6.2039397691915459E-2</v>
      </c>
      <c r="X105" s="181">
        <f t="shared" si="24"/>
        <v>5.0603036515187778E-2</v>
      </c>
      <c r="Y105" s="14"/>
      <c r="Z105" s="179" t="s">
        <v>291</v>
      </c>
      <c r="AA105" s="30" t="s">
        <v>484</v>
      </c>
      <c r="AB105" s="146">
        <v>105316</v>
      </c>
      <c r="AC105" s="147">
        <v>20278</v>
      </c>
      <c r="AD105" s="147">
        <v>20541</v>
      </c>
      <c r="AE105" s="147">
        <v>0</v>
      </c>
      <c r="AF105" s="147">
        <v>11988</v>
      </c>
      <c r="AG105" s="147">
        <v>-3</v>
      </c>
      <c r="AH105" s="148">
        <f>取引基本表!EA102</f>
        <v>480485</v>
      </c>
      <c r="AI105" s="185">
        <f t="shared" si="25"/>
        <v>0.32908415455217127</v>
      </c>
      <c r="AJ105" s="181">
        <f t="shared" si="26"/>
        <v>0.21918686327356735</v>
      </c>
      <c r="AK105" s="14"/>
      <c r="AL105" s="179" t="s">
        <v>291</v>
      </c>
      <c r="AM105" s="50" t="s">
        <v>484</v>
      </c>
      <c r="AN105" s="148">
        <f>取引基本表!DG102</f>
        <v>140596</v>
      </c>
      <c r="AO105" s="303">
        <f t="shared" si="27"/>
        <v>1.1666636379017813E-2</v>
      </c>
    </row>
    <row r="106" spans="1:41">
      <c r="A106" s="179" t="s">
        <v>292</v>
      </c>
      <c r="B106" s="30" t="s">
        <v>485</v>
      </c>
      <c r="C106" s="334">
        <f t="shared" si="15"/>
        <v>0.70993597431349653</v>
      </c>
      <c r="D106" s="335">
        <f t="shared" si="16"/>
        <v>0.16504266844463009</v>
      </c>
      <c r="E106" s="335">
        <f t="shared" si="17"/>
        <v>0.13913902656502286</v>
      </c>
      <c r="F106" s="335">
        <f t="shared" si="18"/>
        <v>0.71314184524399249</v>
      </c>
      <c r="G106" s="335">
        <f t="shared" si="19"/>
        <v>0.45187136898721242</v>
      </c>
      <c r="H106" s="336">
        <f t="shared" si="20"/>
        <v>2.4408525782298853E-3</v>
      </c>
      <c r="I106" s="14"/>
      <c r="J106" s="14"/>
      <c r="K106" s="179" t="s">
        <v>292</v>
      </c>
      <c r="L106" s="50" t="s">
        <v>485</v>
      </c>
      <c r="M106" s="148">
        <f>取引基本表!DN103</f>
        <v>1521733</v>
      </c>
      <c r="N106" s="147">
        <f>ABS(取引基本表!DY103)</f>
        <v>441400</v>
      </c>
      <c r="O106" s="297">
        <f t="shared" si="21"/>
        <v>0.29006402568650347</v>
      </c>
      <c r="P106" s="298">
        <f t="shared" si="22"/>
        <v>0.70993597431349653</v>
      </c>
      <c r="Q106" s="14"/>
      <c r="R106" s="179" t="s">
        <v>292</v>
      </c>
      <c r="S106" s="50" t="s">
        <v>485</v>
      </c>
      <c r="T106" s="182">
        <f>雇用表!C105</f>
        <v>184911</v>
      </c>
      <c r="U106" s="148">
        <f>雇用表!F105</f>
        <v>155889</v>
      </c>
      <c r="V106" s="183">
        <f>取引基本表!EA103</f>
        <v>1120383</v>
      </c>
      <c r="W106" s="181">
        <f t="shared" si="23"/>
        <v>0.16504266844463009</v>
      </c>
      <c r="X106" s="181">
        <f t="shared" si="24"/>
        <v>0.13913902656502286</v>
      </c>
      <c r="Y106" s="14"/>
      <c r="Z106" s="179" t="s">
        <v>292</v>
      </c>
      <c r="AA106" s="30" t="s">
        <v>485</v>
      </c>
      <c r="AB106" s="146">
        <v>506269</v>
      </c>
      <c r="AC106" s="147">
        <v>123300</v>
      </c>
      <c r="AD106" s="147">
        <v>96322</v>
      </c>
      <c r="AE106" s="147">
        <v>0</v>
      </c>
      <c r="AF106" s="147">
        <v>73181</v>
      </c>
      <c r="AG106" s="147">
        <v>-80</v>
      </c>
      <c r="AH106" s="148">
        <f>取引基本表!EA103</f>
        <v>1120383</v>
      </c>
      <c r="AI106" s="185">
        <f t="shared" si="25"/>
        <v>0.71314184524399249</v>
      </c>
      <c r="AJ106" s="181">
        <f t="shared" si="26"/>
        <v>0.45187136898721242</v>
      </c>
      <c r="AK106" s="14"/>
      <c r="AL106" s="179" t="s">
        <v>292</v>
      </c>
      <c r="AM106" s="50" t="s">
        <v>485</v>
      </c>
      <c r="AN106" s="148">
        <f>取引基本表!DG103</f>
        <v>29415</v>
      </c>
      <c r="AO106" s="303">
        <f t="shared" si="27"/>
        <v>2.4408525782298853E-3</v>
      </c>
    </row>
    <row r="107" spans="1:41">
      <c r="A107" s="179" t="s">
        <v>293</v>
      </c>
      <c r="B107" s="30" t="s">
        <v>429</v>
      </c>
      <c r="C107" s="334">
        <f t="shared" si="15"/>
        <v>0.62148110126817524</v>
      </c>
      <c r="D107" s="335">
        <f t="shared" si="16"/>
        <v>8.6277465209651641E-2</v>
      </c>
      <c r="E107" s="335">
        <f t="shared" si="17"/>
        <v>8.1296587449054283E-2</v>
      </c>
      <c r="F107" s="335">
        <f t="shared" si="18"/>
        <v>0.45864788659191019</v>
      </c>
      <c r="G107" s="335">
        <f t="shared" si="19"/>
        <v>0.24524975853570857</v>
      </c>
      <c r="H107" s="336">
        <f t="shared" si="20"/>
        <v>1.3183176298097513E-2</v>
      </c>
      <c r="I107" s="14"/>
      <c r="J107" s="14"/>
      <c r="K107" s="179" t="s">
        <v>293</v>
      </c>
      <c r="L107" s="50" t="s">
        <v>429</v>
      </c>
      <c r="M107" s="148">
        <f>取引基本表!DN104</f>
        <v>225994</v>
      </c>
      <c r="N107" s="147">
        <f>ABS(取引基本表!DY104)</f>
        <v>85543</v>
      </c>
      <c r="O107" s="297">
        <f t="shared" si="21"/>
        <v>0.37851889873182476</v>
      </c>
      <c r="P107" s="298">
        <f t="shared" si="22"/>
        <v>0.62148110126817524</v>
      </c>
      <c r="Q107" s="14"/>
      <c r="R107" s="179" t="s">
        <v>293</v>
      </c>
      <c r="S107" s="50" t="s">
        <v>429</v>
      </c>
      <c r="T107" s="182">
        <f>雇用表!C106</f>
        <v>19920</v>
      </c>
      <c r="U107" s="148">
        <f>雇用表!F106</f>
        <v>18770</v>
      </c>
      <c r="V107" s="183">
        <f>取引基本表!EA104</f>
        <v>230883</v>
      </c>
      <c r="W107" s="181">
        <f t="shared" si="23"/>
        <v>8.6277465209651641E-2</v>
      </c>
      <c r="X107" s="181">
        <f t="shared" si="24"/>
        <v>8.1296587449054283E-2</v>
      </c>
      <c r="Y107" s="14"/>
      <c r="Z107" s="179" t="s">
        <v>293</v>
      </c>
      <c r="AA107" s="30" t="s">
        <v>429</v>
      </c>
      <c r="AB107" s="146">
        <v>56624</v>
      </c>
      <c r="AC107" s="147">
        <v>11855</v>
      </c>
      <c r="AD107" s="147">
        <v>31007</v>
      </c>
      <c r="AE107" s="147">
        <v>0</v>
      </c>
      <c r="AF107" s="147">
        <v>6411</v>
      </c>
      <c r="AG107" s="147">
        <v>-3</v>
      </c>
      <c r="AH107" s="148">
        <f>取引基本表!EA104</f>
        <v>230883</v>
      </c>
      <c r="AI107" s="185">
        <f t="shared" si="25"/>
        <v>0.45864788659191019</v>
      </c>
      <c r="AJ107" s="181">
        <f t="shared" si="26"/>
        <v>0.24524975853570857</v>
      </c>
      <c r="AK107" s="14"/>
      <c r="AL107" s="179" t="s">
        <v>293</v>
      </c>
      <c r="AM107" s="50" t="s">
        <v>429</v>
      </c>
      <c r="AN107" s="148">
        <f>取引基本表!DG104</f>
        <v>158872</v>
      </c>
      <c r="AO107" s="303">
        <f t="shared" si="27"/>
        <v>1.3183176298097513E-2</v>
      </c>
    </row>
    <row r="108" spans="1:41">
      <c r="A108" s="179" t="s">
        <v>294</v>
      </c>
      <c r="B108" s="30" t="s">
        <v>486</v>
      </c>
      <c r="C108" s="334">
        <f t="shared" si="15"/>
        <v>0.77862097389443774</v>
      </c>
      <c r="D108" s="335">
        <f t="shared" si="16"/>
        <v>0.1658430358406017</v>
      </c>
      <c r="E108" s="335">
        <f t="shared" si="17"/>
        <v>0.14603342116913648</v>
      </c>
      <c r="F108" s="335">
        <f t="shared" si="18"/>
        <v>0.3914040713773449</v>
      </c>
      <c r="G108" s="335">
        <f t="shared" si="19"/>
        <v>0.27991168499347358</v>
      </c>
      <c r="H108" s="336">
        <f t="shared" si="20"/>
        <v>7.0149430961461909E-2</v>
      </c>
      <c r="I108" s="14"/>
      <c r="J108" s="14"/>
      <c r="K108" s="179" t="s">
        <v>294</v>
      </c>
      <c r="L108" s="50" t="s">
        <v>486</v>
      </c>
      <c r="M108" s="148">
        <f>取引基本表!DN105</f>
        <v>1140370</v>
      </c>
      <c r="N108" s="147">
        <f>ABS(取引基本表!DY105)</f>
        <v>252454</v>
      </c>
      <c r="O108" s="297">
        <f t="shared" si="21"/>
        <v>0.22137902610556223</v>
      </c>
      <c r="P108" s="298">
        <f t="shared" si="22"/>
        <v>0.77862097389443774</v>
      </c>
      <c r="Q108" s="14"/>
      <c r="R108" s="179" t="s">
        <v>294</v>
      </c>
      <c r="S108" s="50" t="s">
        <v>486</v>
      </c>
      <c r="T108" s="182">
        <f>雇用表!C107</f>
        <v>203034</v>
      </c>
      <c r="U108" s="148">
        <f>雇用表!F107</f>
        <v>178782</v>
      </c>
      <c r="V108" s="183">
        <f>取引基本表!EA105</f>
        <v>1224254</v>
      </c>
      <c r="W108" s="181">
        <f t="shared" si="23"/>
        <v>0.1658430358406017</v>
      </c>
      <c r="X108" s="181">
        <f t="shared" si="24"/>
        <v>0.14603342116913648</v>
      </c>
      <c r="Y108" s="14"/>
      <c r="Z108" s="179" t="s">
        <v>294</v>
      </c>
      <c r="AA108" s="30" t="s">
        <v>486</v>
      </c>
      <c r="AB108" s="146">
        <v>342683</v>
      </c>
      <c r="AC108" s="147">
        <v>38347</v>
      </c>
      <c r="AD108" s="147">
        <v>58735</v>
      </c>
      <c r="AE108" s="147">
        <v>0</v>
      </c>
      <c r="AF108" s="147">
        <v>39417</v>
      </c>
      <c r="AG108" s="147">
        <v>-4</v>
      </c>
      <c r="AH108" s="148">
        <f>取引基本表!EA105</f>
        <v>1224254</v>
      </c>
      <c r="AI108" s="185">
        <f t="shared" si="25"/>
        <v>0.3914040713773449</v>
      </c>
      <c r="AJ108" s="181">
        <f t="shared" si="26"/>
        <v>0.27991168499347358</v>
      </c>
      <c r="AK108" s="14"/>
      <c r="AL108" s="179" t="s">
        <v>294</v>
      </c>
      <c r="AM108" s="50" t="s">
        <v>486</v>
      </c>
      <c r="AN108" s="148">
        <f>取引基本表!DG105</f>
        <v>845379</v>
      </c>
      <c r="AO108" s="303">
        <f t="shared" si="27"/>
        <v>7.0149430961461909E-2</v>
      </c>
    </row>
    <row r="109" spans="1:41">
      <c r="A109" s="179" t="s">
        <v>295</v>
      </c>
      <c r="B109" s="30" t="s">
        <v>430</v>
      </c>
      <c r="C109" s="334">
        <f t="shared" si="15"/>
        <v>0.73318315609779705</v>
      </c>
      <c r="D109" s="335">
        <f t="shared" si="16"/>
        <v>0.14129865719581736</v>
      </c>
      <c r="E109" s="335">
        <f t="shared" si="17"/>
        <v>9.192572363797584E-2</v>
      </c>
      <c r="F109" s="335">
        <f t="shared" si="18"/>
        <v>0.6472297294110434</v>
      </c>
      <c r="G109" s="335">
        <f t="shared" si="19"/>
        <v>0.27132002320546744</v>
      </c>
      <c r="H109" s="336">
        <f t="shared" si="20"/>
        <v>1.5374757377262207E-2</v>
      </c>
      <c r="I109" s="14"/>
      <c r="J109" s="14"/>
      <c r="K109" s="179" t="s">
        <v>295</v>
      </c>
      <c r="L109" s="50" t="s">
        <v>430</v>
      </c>
      <c r="M109" s="148">
        <f>取引基本表!DN106</f>
        <v>227287</v>
      </c>
      <c r="N109" s="147">
        <f>ABS(取引基本表!DY106)</f>
        <v>60644</v>
      </c>
      <c r="O109" s="297">
        <f t="shared" si="21"/>
        <v>0.26681684390220295</v>
      </c>
      <c r="P109" s="298">
        <f t="shared" si="22"/>
        <v>0.73318315609779705</v>
      </c>
      <c r="Q109" s="14"/>
      <c r="R109" s="179" t="s">
        <v>295</v>
      </c>
      <c r="S109" s="50" t="s">
        <v>430</v>
      </c>
      <c r="T109" s="182">
        <f>雇用表!C108</f>
        <v>29958</v>
      </c>
      <c r="U109" s="148">
        <f>雇用表!F108</f>
        <v>19490</v>
      </c>
      <c r="V109" s="183">
        <f>取引基本表!EA106</f>
        <v>212019</v>
      </c>
      <c r="W109" s="181">
        <f t="shared" si="23"/>
        <v>0.14129865719581736</v>
      </c>
      <c r="X109" s="181">
        <f t="shared" si="24"/>
        <v>9.192572363797584E-2</v>
      </c>
      <c r="Y109" s="14"/>
      <c r="Z109" s="179" t="s">
        <v>295</v>
      </c>
      <c r="AA109" s="30" t="s">
        <v>430</v>
      </c>
      <c r="AB109" s="146">
        <v>57525</v>
      </c>
      <c r="AC109" s="147">
        <v>41103</v>
      </c>
      <c r="AD109" s="147">
        <v>28292</v>
      </c>
      <c r="AE109" s="147">
        <v>0</v>
      </c>
      <c r="AF109" s="147">
        <v>10307</v>
      </c>
      <c r="AG109" s="147">
        <v>-2</v>
      </c>
      <c r="AH109" s="148">
        <f>取引基本表!EA106</f>
        <v>212019</v>
      </c>
      <c r="AI109" s="185">
        <f t="shared" si="25"/>
        <v>0.6472297294110434</v>
      </c>
      <c r="AJ109" s="181">
        <f t="shared" si="26"/>
        <v>0.27132002320546744</v>
      </c>
      <c r="AK109" s="14"/>
      <c r="AL109" s="179" t="s">
        <v>295</v>
      </c>
      <c r="AM109" s="50" t="s">
        <v>430</v>
      </c>
      <c r="AN109" s="148">
        <f>取引基本表!DG106</f>
        <v>185283</v>
      </c>
      <c r="AO109" s="303">
        <f t="shared" si="27"/>
        <v>1.5374757377262207E-2</v>
      </c>
    </row>
    <row r="110" spans="1:41">
      <c r="A110" s="179" t="s">
        <v>296</v>
      </c>
      <c r="B110" s="30" t="s">
        <v>41</v>
      </c>
      <c r="C110" s="334">
        <f t="shared" si="15"/>
        <v>0.42819696503839433</v>
      </c>
      <c r="D110" s="335">
        <f t="shared" si="16"/>
        <v>7.6973416755079169E-2</v>
      </c>
      <c r="E110" s="335">
        <f t="shared" si="17"/>
        <v>7.0273070706870389E-2</v>
      </c>
      <c r="F110" s="335">
        <f t="shared" si="18"/>
        <v>0.67955836712839479</v>
      </c>
      <c r="G110" s="335">
        <f t="shared" si="19"/>
        <v>0.24597186003391075</v>
      </c>
      <c r="H110" s="336">
        <f t="shared" si="20"/>
        <v>3.8879383545940178E-2</v>
      </c>
      <c r="I110" s="14"/>
      <c r="J110" s="14"/>
      <c r="K110" s="179" t="s">
        <v>296</v>
      </c>
      <c r="L110" s="50" t="s">
        <v>41</v>
      </c>
      <c r="M110" s="148">
        <f>取引基本表!DN107</f>
        <v>513878</v>
      </c>
      <c r="N110" s="147">
        <f>ABS(取引基本表!DY107)</f>
        <v>293837</v>
      </c>
      <c r="O110" s="297">
        <f t="shared" si="21"/>
        <v>0.57180303496160567</v>
      </c>
      <c r="P110" s="298">
        <f t="shared" si="22"/>
        <v>0.42819696503839433</v>
      </c>
      <c r="Q110" s="14"/>
      <c r="R110" s="179" t="s">
        <v>296</v>
      </c>
      <c r="S110" s="50" t="s">
        <v>41</v>
      </c>
      <c r="T110" s="182">
        <f>雇用表!C109</f>
        <v>31052</v>
      </c>
      <c r="U110" s="148">
        <f>雇用表!F109</f>
        <v>28349</v>
      </c>
      <c r="V110" s="183">
        <f>取引基本表!EA107</f>
        <v>403412</v>
      </c>
      <c r="W110" s="181">
        <f t="shared" si="23"/>
        <v>7.6973416755079169E-2</v>
      </c>
      <c r="X110" s="181">
        <f t="shared" si="24"/>
        <v>7.0273070706870389E-2</v>
      </c>
      <c r="Y110" s="14"/>
      <c r="Z110" s="179" t="s">
        <v>296</v>
      </c>
      <c r="AA110" s="30" t="s">
        <v>41</v>
      </c>
      <c r="AB110" s="146">
        <v>99228</v>
      </c>
      <c r="AC110" s="147">
        <v>78673</v>
      </c>
      <c r="AD110" s="147">
        <v>54608</v>
      </c>
      <c r="AE110" s="147">
        <v>0</v>
      </c>
      <c r="AF110" s="147">
        <v>41635</v>
      </c>
      <c r="AG110" s="147">
        <v>-2</v>
      </c>
      <c r="AH110" s="148">
        <f>取引基本表!EA107</f>
        <v>403412</v>
      </c>
      <c r="AI110" s="185">
        <f t="shared" si="25"/>
        <v>0.67955836712839479</v>
      </c>
      <c r="AJ110" s="181">
        <f t="shared" si="26"/>
        <v>0.24597186003391075</v>
      </c>
      <c r="AK110" s="14"/>
      <c r="AL110" s="179" t="s">
        <v>296</v>
      </c>
      <c r="AM110" s="50" t="s">
        <v>41</v>
      </c>
      <c r="AN110" s="148">
        <f>取引基本表!DG107</f>
        <v>468540</v>
      </c>
      <c r="AO110" s="303">
        <f t="shared" si="27"/>
        <v>3.8879383545940178E-2</v>
      </c>
    </row>
    <row r="111" spans="1:41">
      <c r="A111" s="179" t="s">
        <v>297</v>
      </c>
      <c r="B111" s="30" t="s">
        <v>42</v>
      </c>
      <c r="C111" s="334">
        <f t="shared" si="15"/>
        <v>0.85968810777195503</v>
      </c>
      <c r="D111" s="335">
        <f t="shared" si="16"/>
        <v>0.19222747287071648</v>
      </c>
      <c r="E111" s="335">
        <f t="shared" si="17"/>
        <v>0.12983431908940993</v>
      </c>
      <c r="F111" s="335">
        <f t="shared" si="18"/>
        <v>0.69905387568389976</v>
      </c>
      <c r="G111" s="335">
        <f t="shared" si="19"/>
        <v>0.30168166292180115</v>
      </c>
      <c r="H111" s="336">
        <f t="shared" si="20"/>
        <v>1.9157228329954808E-2</v>
      </c>
      <c r="I111" s="14"/>
      <c r="J111" s="14"/>
      <c r="K111" s="179" t="s">
        <v>297</v>
      </c>
      <c r="L111" s="50" t="s">
        <v>42</v>
      </c>
      <c r="M111" s="148">
        <f>取引基本表!DN108</f>
        <v>252459</v>
      </c>
      <c r="N111" s="147">
        <f>ABS(取引基本表!DY108)</f>
        <v>35423</v>
      </c>
      <c r="O111" s="297">
        <f t="shared" si="21"/>
        <v>0.14031189222804494</v>
      </c>
      <c r="P111" s="298">
        <f t="shared" si="22"/>
        <v>0.85968810777195503</v>
      </c>
      <c r="Q111" s="14"/>
      <c r="R111" s="179" t="s">
        <v>297</v>
      </c>
      <c r="S111" s="50" t="s">
        <v>42</v>
      </c>
      <c r="T111" s="182">
        <f>雇用表!C110</f>
        <v>57234</v>
      </c>
      <c r="U111" s="148">
        <f>雇用表!F110</f>
        <v>38657</v>
      </c>
      <c r="V111" s="183">
        <f>取引基本表!EA108</f>
        <v>297741</v>
      </c>
      <c r="W111" s="181">
        <f t="shared" si="23"/>
        <v>0.19222747287071648</v>
      </c>
      <c r="X111" s="181">
        <f t="shared" si="24"/>
        <v>0.12983431908940993</v>
      </c>
      <c r="Y111" s="14"/>
      <c r="Z111" s="179" t="s">
        <v>297</v>
      </c>
      <c r="AA111" s="30" t="s">
        <v>42</v>
      </c>
      <c r="AB111" s="146">
        <v>89823</v>
      </c>
      <c r="AC111" s="147">
        <v>44294</v>
      </c>
      <c r="AD111" s="147">
        <v>45172</v>
      </c>
      <c r="AE111" s="147">
        <v>0</v>
      </c>
      <c r="AF111" s="147">
        <v>28851</v>
      </c>
      <c r="AG111" s="147">
        <v>-3</v>
      </c>
      <c r="AH111" s="148">
        <f>取引基本表!EA108</f>
        <v>297741</v>
      </c>
      <c r="AI111" s="185">
        <f t="shared" si="25"/>
        <v>0.69905387568389976</v>
      </c>
      <c r="AJ111" s="181">
        <f t="shared" si="26"/>
        <v>0.30168166292180115</v>
      </c>
      <c r="AK111" s="14"/>
      <c r="AL111" s="179" t="s">
        <v>297</v>
      </c>
      <c r="AM111" s="50" t="s">
        <v>42</v>
      </c>
      <c r="AN111" s="148">
        <f>取引基本表!DG108</f>
        <v>230866</v>
      </c>
      <c r="AO111" s="303">
        <f t="shared" si="27"/>
        <v>1.9157228329954808E-2</v>
      </c>
    </row>
    <row r="112" spans="1:41">
      <c r="A112" s="179" t="s">
        <v>298</v>
      </c>
      <c r="B112" s="30" t="s">
        <v>43</v>
      </c>
      <c r="C112" s="334">
        <f t="shared" si="15"/>
        <v>1</v>
      </c>
      <c r="D112" s="335">
        <f t="shared" si="16"/>
        <v>0</v>
      </c>
      <c r="E112" s="335">
        <f t="shared" si="17"/>
        <v>0</v>
      </c>
      <c r="F112" s="335">
        <f t="shared" si="18"/>
        <v>0</v>
      </c>
      <c r="G112" s="335">
        <f t="shared" si="19"/>
        <v>0</v>
      </c>
      <c r="H112" s="336">
        <f t="shared" si="20"/>
        <v>0</v>
      </c>
      <c r="I112" s="14"/>
      <c r="J112" s="14"/>
      <c r="K112" s="179" t="s">
        <v>298</v>
      </c>
      <c r="L112" s="50" t="s">
        <v>43</v>
      </c>
      <c r="M112" s="148">
        <f>取引基本表!DN109</f>
        <v>53866</v>
      </c>
      <c r="N112" s="147">
        <f>ABS(取引基本表!DY109)</f>
        <v>0</v>
      </c>
      <c r="O112" s="297">
        <f t="shared" si="21"/>
        <v>0</v>
      </c>
      <c r="P112" s="298">
        <f t="shared" si="22"/>
        <v>1</v>
      </c>
      <c r="Q112" s="14"/>
      <c r="R112" s="179" t="s">
        <v>298</v>
      </c>
      <c r="S112" s="50" t="s">
        <v>43</v>
      </c>
      <c r="T112" s="182">
        <f>雇用表!C111</f>
        <v>0</v>
      </c>
      <c r="U112" s="148">
        <f>雇用表!F111</f>
        <v>0</v>
      </c>
      <c r="V112" s="183">
        <f>取引基本表!EA109</f>
        <v>53866</v>
      </c>
      <c r="W112" s="181">
        <f t="shared" si="23"/>
        <v>0</v>
      </c>
      <c r="X112" s="181">
        <f t="shared" si="24"/>
        <v>0</v>
      </c>
      <c r="Y112" s="14"/>
      <c r="Z112" s="179" t="s">
        <v>298</v>
      </c>
      <c r="AA112" s="30" t="s">
        <v>43</v>
      </c>
      <c r="AB112" s="146">
        <v>0</v>
      </c>
      <c r="AC112" s="147">
        <v>0</v>
      </c>
      <c r="AD112" s="147">
        <v>0</v>
      </c>
      <c r="AE112" s="147">
        <v>0</v>
      </c>
      <c r="AF112" s="147">
        <v>0</v>
      </c>
      <c r="AG112" s="147">
        <v>0</v>
      </c>
      <c r="AH112" s="148">
        <f>取引基本表!EA109</f>
        <v>53866</v>
      </c>
      <c r="AI112" s="185">
        <f t="shared" si="25"/>
        <v>0</v>
      </c>
      <c r="AJ112" s="181">
        <f t="shared" si="26"/>
        <v>0</v>
      </c>
      <c r="AK112" s="14"/>
      <c r="AL112" s="179" t="s">
        <v>298</v>
      </c>
      <c r="AM112" s="50" t="s">
        <v>43</v>
      </c>
      <c r="AN112" s="148">
        <f>取引基本表!DG109</f>
        <v>0</v>
      </c>
      <c r="AO112" s="303">
        <f t="shared" si="27"/>
        <v>0</v>
      </c>
    </row>
    <row r="113" spans="1:41">
      <c r="A113" s="179">
        <v>106</v>
      </c>
      <c r="B113" s="30" t="s">
        <v>44</v>
      </c>
      <c r="C113" s="334">
        <f t="shared" si="15"/>
        <v>0.99300149364803736</v>
      </c>
      <c r="D113" s="335">
        <f t="shared" si="16"/>
        <v>2.303242583452741E-3</v>
      </c>
      <c r="E113" s="335">
        <f t="shared" si="17"/>
        <v>2.2926285623308391E-3</v>
      </c>
      <c r="F113" s="335">
        <f t="shared" si="18"/>
        <v>0.42786180544499286</v>
      </c>
      <c r="G113" s="335">
        <f t="shared" si="19"/>
        <v>1.2662527198429125E-2</v>
      </c>
      <c r="H113" s="336">
        <f t="shared" si="20"/>
        <v>3.642815848522589E-5</v>
      </c>
      <c r="I113" s="14"/>
      <c r="J113" s="14"/>
      <c r="K113" s="179">
        <v>106</v>
      </c>
      <c r="L113" s="50" t="s">
        <v>44</v>
      </c>
      <c r="M113" s="148">
        <f>取引基本表!DN110</f>
        <v>189469</v>
      </c>
      <c r="N113" s="147">
        <f>ABS(取引基本表!DY110)</f>
        <v>1326</v>
      </c>
      <c r="O113" s="297">
        <f t="shared" si="21"/>
        <v>6.99850635196259E-3</v>
      </c>
      <c r="P113" s="298">
        <f t="shared" si="22"/>
        <v>0.99300149364803736</v>
      </c>
      <c r="Q113" s="14"/>
      <c r="R113" s="179">
        <v>106</v>
      </c>
      <c r="S113" s="50" t="s">
        <v>44</v>
      </c>
      <c r="T113" s="182">
        <f>雇用表!C112</f>
        <v>434</v>
      </c>
      <c r="U113" s="148">
        <f>雇用表!F112</f>
        <v>432</v>
      </c>
      <c r="V113" s="183">
        <f>取引基本表!EA110</f>
        <v>188430</v>
      </c>
      <c r="W113" s="181">
        <f t="shared" si="23"/>
        <v>2.303242583452741E-3</v>
      </c>
      <c r="X113" s="181">
        <f t="shared" si="24"/>
        <v>2.2926285623308391E-3</v>
      </c>
      <c r="Y113" s="14"/>
      <c r="Z113" s="179">
        <v>106</v>
      </c>
      <c r="AA113" s="30" t="s">
        <v>44</v>
      </c>
      <c r="AB113" s="146">
        <v>2386</v>
      </c>
      <c r="AC113" s="147">
        <v>66650</v>
      </c>
      <c r="AD113" s="147">
        <v>9241</v>
      </c>
      <c r="AE113" s="147">
        <v>0</v>
      </c>
      <c r="AF113" s="147">
        <v>3298</v>
      </c>
      <c r="AG113" s="147">
        <v>-953</v>
      </c>
      <c r="AH113" s="148">
        <f>取引基本表!EA110</f>
        <v>188430</v>
      </c>
      <c r="AI113" s="185">
        <f t="shared" si="25"/>
        <v>0.42786180544499286</v>
      </c>
      <c r="AJ113" s="181">
        <f t="shared" si="26"/>
        <v>1.2662527198429125E-2</v>
      </c>
      <c r="AK113" s="14"/>
      <c r="AL113" s="179">
        <v>106</v>
      </c>
      <c r="AM113" s="50" t="s">
        <v>44</v>
      </c>
      <c r="AN113" s="148">
        <f>取引基本表!DG110</f>
        <v>439</v>
      </c>
      <c r="AO113" s="303">
        <f t="shared" si="27"/>
        <v>3.642815848522589E-5</v>
      </c>
    </row>
    <row r="114" spans="1:41">
      <c r="A114" s="186"/>
      <c r="B114" s="26" t="s">
        <v>336</v>
      </c>
      <c r="C114" s="337">
        <f t="shared" si="15"/>
        <v>0.58532523599566522</v>
      </c>
      <c r="D114" s="338">
        <f t="shared" si="16"/>
        <v>6.4581730562403572E-2</v>
      </c>
      <c r="E114" s="338">
        <f t="shared" si="17"/>
        <v>5.7136770824146227E-2</v>
      </c>
      <c r="F114" s="338">
        <f t="shared" si="18"/>
        <v>0.5063294671067512</v>
      </c>
      <c r="G114" s="338">
        <f t="shared" si="19"/>
        <v>0.25475569279079324</v>
      </c>
      <c r="H114" s="339">
        <f t="shared" si="20"/>
        <v>1</v>
      </c>
      <c r="I114" s="14"/>
      <c r="J114" s="14"/>
      <c r="K114" s="186"/>
      <c r="L114" s="78" t="s">
        <v>336</v>
      </c>
      <c r="M114" s="152">
        <f>取引基本表!DN111</f>
        <v>40027642</v>
      </c>
      <c r="N114" s="203">
        <f>ABS(取引基本表!DY111)</f>
        <v>16598453</v>
      </c>
      <c r="O114" s="299">
        <f t="shared" si="21"/>
        <v>0.41467476400433478</v>
      </c>
      <c r="P114" s="300">
        <f t="shared" si="22"/>
        <v>0.58532523599566522</v>
      </c>
      <c r="Q114" s="14"/>
      <c r="R114" s="186"/>
      <c r="S114" s="78" t="s">
        <v>336</v>
      </c>
      <c r="T114" s="188">
        <f>雇用表!C113</f>
        <v>2516012</v>
      </c>
      <c r="U114" s="152">
        <f>雇用表!F113</f>
        <v>2225967</v>
      </c>
      <c r="V114" s="302">
        <f>取引基本表!EA111</f>
        <v>38958572</v>
      </c>
      <c r="W114" s="187">
        <f t="shared" si="23"/>
        <v>6.4581730562403572E-2</v>
      </c>
      <c r="X114" s="187">
        <f t="shared" si="24"/>
        <v>5.7136770824146227E-2</v>
      </c>
      <c r="Y114" s="14"/>
      <c r="Z114" s="186"/>
      <c r="AA114" s="26" t="s">
        <v>336</v>
      </c>
      <c r="AB114" s="150">
        <v>9924918</v>
      </c>
      <c r="AC114" s="151">
        <v>3774641</v>
      </c>
      <c r="AD114" s="151">
        <v>4352286</v>
      </c>
      <c r="AE114" s="151">
        <v>596909</v>
      </c>
      <c r="AF114" s="151">
        <v>1186324</v>
      </c>
      <c r="AG114" s="151">
        <v>-109205</v>
      </c>
      <c r="AH114" s="152">
        <f>取引基本表!EA111</f>
        <v>38958572</v>
      </c>
      <c r="AI114" s="204">
        <f t="shared" si="25"/>
        <v>0.5063294671067512</v>
      </c>
      <c r="AJ114" s="187">
        <f t="shared" si="26"/>
        <v>0.25475569279079324</v>
      </c>
      <c r="AK114" s="14"/>
      <c r="AL114" s="186"/>
      <c r="AM114" s="78" t="s">
        <v>336</v>
      </c>
      <c r="AN114" s="152">
        <f>取引基本表!DG111</f>
        <v>12051117</v>
      </c>
      <c r="AO114" s="304">
        <f t="shared" si="27"/>
        <v>1</v>
      </c>
    </row>
    <row r="115" spans="1:41">
      <c r="A115" s="189" t="s">
        <v>607</v>
      </c>
      <c r="K115" s="189" t="s">
        <v>607</v>
      </c>
      <c r="R115" s="1" t="s">
        <v>607</v>
      </c>
      <c r="Z115" s="1" t="s">
        <v>607</v>
      </c>
      <c r="AL115" s="1" t="s">
        <v>607</v>
      </c>
    </row>
  </sheetData>
  <mergeCells count="2">
    <mergeCell ref="T5:U5"/>
    <mergeCell ref="W5:X5"/>
  </mergeCells>
  <phoneticPr fontId="3"/>
  <pageMargins left="0.78740157480314965" right="0.59055118110236227"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A121"/>
  <sheetViews>
    <sheetView zoomScaleNormal="100" workbookViewId="0">
      <pane xSplit="2" ySplit="4" topLeftCell="C5" activePane="bottomRight" state="frozen"/>
      <selection activeCell="H120" sqref="H120"/>
      <selection pane="topRight" activeCell="H120" sqref="H120"/>
      <selection pane="bottomLeft" activeCell="H120" sqref="H120"/>
      <selection pane="bottomRight" activeCell="B4" sqref="B4"/>
    </sheetView>
  </sheetViews>
  <sheetFormatPr defaultRowHeight="12"/>
  <cols>
    <col min="1" max="1" width="4.625" style="1" customWidth="1"/>
    <col min="2" max="2" width="21.625" style="1" customWidth="1"/>
    <col min="3" max="131" width="10.625" style="1" customWidth="1"/>
    <col min="132" max="16384" width="9" style="1"/>
  </cols>
  <sheetData>
    <row r="1" spans="1:131">
      <c r="A1" s="1" t="s">
        <v>597</v>
      </c>
    </row>
    <row r="2" spans="1:131">
      <c r="A2" s="1" t="s">
        <v>602</v>
      </c>
      <c r="DX2" s="1" t="s">
        <v>600</v>
      </c>
      <c r="EA2" s="240" t="s">
        <v>601</v>
      </c>
    </row>
    <row r="3" spans="1:131">
      <c r="A3" s="135" t="s">
        <v>193</v>
      </c>
      <c r="B3" s="136"/>
      <c r="C3" s="135" t="s">
        <v>194</v>
      </c>
      <c r="D3" s="137" t="s">
        <v>195</v>
      </c>
      <c r="E3" s="137" t="s">
        <v>196</v>
      </c>
      <c r="F3" s="137" t="s">
        <v>197</v>
      </c>
      <c r="G3" s="137" t="s">
        <v>198</v>
      </c>
      <c r="H3" s="137" t="s">
        <v>199</v>
      </c>
      <c r="I3" s="137" t="s">
        <v>200</v>
      </c>
      <c r="J3" s="137" t="s">
        <v>201</v>
      </c>
      <c r="K3" s="137" t="s">
        <v>202</v>
      </c>
      <c r="L3" s="137" t="s">
        <v>203</v>
      </c>
      <c r="M3" s="137" t="s">
        <v>204</v>
      </c>
      <c r="N3" s="137" t="s">
        <v>205</v>
      </c>
      <c r="O3" s="137" t="s">
        <v>206</v>
      </c>
      <c r="P3" s="137" t="s">
        <v>207</v>
      </c>
      <c r="Q3" s="137" t="s">
        <v>208</v>
      </c>
      <c r="R3" s="137" t="s">
        <v>209</v>
      </c>
      <c r="S3" s="137" t="s">
        <v>210</v>
      </c>
      <c r="T3" s="137" t="s">
        <v>211</v>
      </c>
      <c r="U3" s="137" t="s">
        <v>212</v>
      </c>
      <c r="V3" s="137" t="s">
        <v>213</v>
      </c>
      <c r="W3" s="137" t="s">
        <v>214</v>
      </c>
      <c r="X3" s="137" t="s">
        <v>215</v>
      </c>
      <c r="Y3" s="137" t="s">
        <v>216</v>
      </c>
      <c r="Z3" s="137" t="s">
        <v>217</v>
      </c>
      <c r="AA3" s="137" t="s">
        <v>218</v>
      </c>
      <c r="AB3" s="137" t="s">
        <v>219</v>
      </c>
      <c r="AC3" s="137" t="s">
        <v>220</v>
      </c>
      <c r="AD3" s="137" t="s">
        <v>221</v>
      </c>
      <c r="AE3" s="137" t="s">
        <v>222</v>
      </c>
      <c r="AF3" s="137" t="s">
        <v>223</v>
      </c>
      <c r="AG3" s="137" t="s">
        <v>224</v>
      </c>
      <c r="AH3" s="137" t="s">
        <v>225</v>
      </c>
      <c r="AI3" s="137" t="s">
        <v>226</v>
      </c>
      <c r="AJ3" s="137" t="s">
        <v>227</v>
      </c>
      <c r="AK3" s="137" t="s">
        <v>228</v>
      </c>
      <c r="AL3" s="137" t="s">
        <v>229</v>
      </c>
      <c r="AM3" s="137" t="s">
        <v>230</v>
      </c>
      <c r="AN3" s="137" t="s">
        <v>231</v>
      </c>
      <c r="AO3" s="137" t="s">
        <v>232</v>
      </c>
      <c r="AP3" s="137" t="s">
        <v>233</v>
      </c>
      <c r="AQ3" s="137" t="s">
        <v>234</v>
      </c>
      <c r="AR3" s="137" t="s">
        <v>235</v>
      </c>
      <c r="AS3" s="137" t="s">
        <v>236</v>
      </c>
      <c r="AT3" s="137" t="s">
        <v>237</v>
      </c>
      <c r="AU3" s="137" t="s">
        <v>238</v>
      </c>
      <c r="AV3" s="137" t="s">
        <v>239</v>
      </c>
      <c r="AW3" s="137" t="s">
        <v>240</v>
      </c>
      <c r="AX3" s="137" t="s">
        <v>241</v>
      </c>
      <c r="AY3" s="137" t="s">
        <v>242</v>
      </c>
      <c r="AZ3" s="137" t="s">
        <v>243</v>
      </c>
      <c r="BA3" s="137" t="s">
        <v>244</v>
      </c>
      <c r="BB3" s="137" t="s">
        <v>245</v>
      </c>
      <c r="BC3" s="137" t="s">
        <v>246</v>
      </c>
      <c r="BD3" s="137" t="s">
        <v>247</v>
      </c>
      <c r="BE3" s="137" t="s">
        <v>248</v>
      </c>
      <c r="BF3" s="137" t="s">
        <v>249</v>
      </c>
      <c r="BG3" s="137" t="s">
        <v>250</v>
      </c>
      <c r="BH3" s="137" t="s">
        <v>251</v>
      </c>
      <c r="BI3" s="137" t="s">
        <v>252</v>
      </c>
      <c r="BJ3" s="137" t="s">
        <v>253</v>
      </c>
      <c r="BK3" s="137" t="s">
        <v>254</v>
      </c>
      <c r="BL3" s="137" t="s">
        <v>255</v>
      </c>
      <c r="BM3" s="137" t="s">
        <v>256</v>
      </c>
      <c r="BN3" s="137" t="s">
        <v>257</v>
      </c>
      <c r="BO3" s="137" t="s">
        <v>258</v>
      </c>
      <c r="BP3" s="137" t="s">
        <v>259</v>
      </c>
      <c r="BQ3" s="137" t="s">
        <v>260</v>
      </c>
      <c r="BR3" s="137" t="s">
        <v>261</v>
      </c>
      <c r="BS3" s="137" t="s">
        <v>262</v>
      </c>
      <c r="BT3" s="137" t="s">
        <v>263</v>
      </c>
      <c r="BU3" s="137" t="s">
        <v>264</v>
      </c>
      <c r="BV3" s="137" t="s">
        <v>265</v>
      </c>
      <c r="BW3" s="137" t="s">
        <v>266</v>
      </c>
      <c r="BX3" s="137" t="s">
        <v>267</v>
      </c>
      <c r="BY3" s="137" t="s">
        <v>268</v>
      </c>
      <c r="BZ3" s="137" t="s">
        <v>269</v>
      </c>
      <c r="CA3" s="137" t="s">
        <v>270</v>
      </c>
      <c r="CB3" s="137" t="s">
        <v>271</v>
      </c>
      <c r="CC3" s="137" t="s">
        <v>272</v>
      </c>
      <c r="CD3" s="137" t="s">
        <v>273</v>
      </c>
      <c r="CE3" s="137" t="s">
        <v>274</v>
      </c>
      <c r="CF3" s="137" t="s">
        <v>275</v>
      </c>
      <c r="CG3" s="137" t="s">
        <v>276</v>
      </c>
      <c r="CH3" s="137" t="s">
        <v>277</v>
      </c>
      <c r="CI3" s="137" t="s">
        <v>278</v>
      </c>
      <c r="CJ3" s="137" t="s">
        <v>279</v>
      </c>
      <c r="CK3" s="137" t="s">
        <v>280</v>
      </c>
      <c r="CL3" s="137" t="s">
        <v>281</v>
      </c>
      <c r="CM3" s="137" t="s">
        <v>282</v>
      </c>
      <c r="CN3" s="137" t="s">
        <v>283</v>
      </c>
      <c r="CO3" s="137" t="s">
        <v>284</v>
      </c>
      <c r="CP3" s="137" t="s">
        <v>285</v>
      </c>
      <c r="CQ3" s="137" t="s">
        <v>286</v>
      </c>
      <c r="CR3" s="137" t="s">
        <v>287</v>
      </c>
      <c r="CS3" s="137" t="s">
        <v>288</v>
      </c>
      <c r="CT3" s="137" t="s">
        <v>289</v>
      </c>
      <c r="CU3" s="137" t="s">
        <v>290</v>
      </c>
      <c r="CV3" s="137" t="s">
        <v>291</v>
      </c>
      <c r="CW3" s="137" t="s">
        <v>292</v>
      </c>
      <c r="CX3" s="137" t="s">
        <v>293</v>
      </c>
      <c r="CY3" s="137" t="s">
        <v>294</v>
      </c>
      <c r="CZ3" s="137" t="s">
        <v>295</v>
      </c>
      <c r="DA3" s="137" t="s">
        <v>296</v>
      </c>
      <c r="DB3" s="137" t="s">
        <v>297</v>
      </c>
      <c r="DC3" s="137" t="s">
        <v>298</v>
      </c>
      <c r="DD3" s="137" t="s">
        <v>299</v>
      </c>
      <c r="DE3" s="138" t="s">
        <v>300</v>
      </c>
      <c r="DF3" s="137" t="s">
        <v>301</v>
      </c>
      <c r="DG3" s="137" t="s">
        <v>302</v>
      </c>
      <c r="DH3" s="137" t="s">
        <v>303</v>
      </c>
      <c r="DI3" s="137" t="s">
        <v>304</v>
      </c>
      <c r="DJ3" s="137" t="s">
        <v>305</v>
      </c>
      <c r="DK3" s="137" t="s">
        <v>306</v>
      </c>
      <c r="DL3" s="137" t="s">
        <v>307</v>
      </c>
      <c r="DM3" s="138" t="s">
        <v>308</v>
      </c>
      <c r="DN3" s="138" t="s">
        <v>309</v>
      </c>
      <c r="DO3" s="137" t="s">
        <v>310</v>
      </c>
      <c r="DP3" s="137" t="s">
        <v>311</v>
      </c>
      <c r="DQ3" s="138" t="s">
        <v>312</v>
      </c>
      <c r="DR3" s="138" t="s">
        <v>313</v>
      </c>
      <c r="DS3" s="138" t="s">
        <v>314</v>
      </c>
      <c r="DT3" s="137" t="s">
        <v>315</v>
      </c>
      <c r="DU3" s="137" t="s">
        <v>316</v>
      </c>
      <c r="DV3" s="137" t="s">
        <v>317</v>
      </c>
      <c r="DW3" s="138" t="s">
        <v>318</v>
      </c>
      <c r="DX3" s="138" t="s">
        <v>319</v>
      </c>
      <c r="DY3" s="137" t="s">
        <v>352</v>
      </c>
      <c r="DZ3" s="138" t="s">
        <v>354</v>
      </c>
      <c r="EA3" s="138" t="s">
        <v>355</v>
      </c>
    </row>
    <row r="4" spans="1:131" ht="60">
      <c r="A4" s="139"/>
      <c r="B4" s="140" t="s">
        <v>595</v>
      </c>
      <c r="C4" s="141" t="s">
        <v>4</v>
      </c>
      <c r="D4" s="142" t="s">
        <v>320</v>
      </c>
      <c r="E4" s="142" t="s">
        <v>5</v>
      </c>
      <c r="F4" s="142" t="s">
        <v>6</v>
      </c>
      <c r="G4" s="142" t="s">
        <v>7</v>
      </c>
      <c r="H4" s="142" t="s">
        <v>419</v>
      </c>
      <c r="I4" s="142" t="s">
        <v>552</v>
      </c>
      <c r="J4" s="142" t="s">
        <v>8</v>
      </c>
      <c r="K4" s="142" t="s">
        <v>9</v>
      </c>
      <c r="L4" s="142" t="s">
        <v>464</v>
      </c>
      <c r="M4" s="142" t="s">
        <v>10</v>
      </c>
      <c r="N4" s="142" t="s">
        <v>11</v>
      </c>
      <c r="O4" s="142" t="s">
        <v>368</v>
      </c>
      <c r="P4" s="142" t="s">
        <v>465</v>
      </c>
      <c r="Q4" s="142" t="s">
        <v>321</v>
      </c>
      <c r="R4" s="142" t="s">
        <v>322</v>
      </c>
      <c r="S4" s="142" t="s">
        <v>12</v>
      </c>
      <c r="T4" s="142" t="s">
        <v>421</v>
      </c>
      <c r="U4" s="142" t="s">
        <v>13</v>
      </c>
      <c r="V4" s="142" t="s">
        <v>431</v>
      </c>
      <c r="W4" s="142" t="s">
        <v>554</v>
      </c>
      <c r="X4" s="142" t="s">
        <v>556</v>
      </c>
      <c r="Y4" s="142" t="s">
        <v>14</v>
      </c>
      <c r="Z4" s="142" t="s">
        <v>15</v>
      </c>
      <c r="AA4" s="142" t="s">
        <v>323</v>
      </c>
      <c r="AB4" s="142" t="s">
        <v>466</v>
      </c>
      <c r="AC4" s="142" t="s">
        <v>16</v>
      </c>
      <c r="AD4" s="142" t="s">
        <v>17</v>
      </c>
      <c r="AE4" s="142" t="s">
        <v>18</v>
      </c>
      <c r="AF4" s="142" t="s">
        <v>19</v>
      </c>
      <c r="AG4" s="142" t="s">
        <v>558</v>
      </c>
      <c r="AH4" s="142" t="s">
        <v>324</v>
      </c>
      <c r="AI4" s="142" t="s">
        <v>325</v>
      </c>
      <c r="AJ4" s="142" t="s">
        <v>20</v>
      </c>
      <c r="AK4" s="142" t="s">
        <v>467</v>
      </c>
      <c r="AL4" s="142" t="s">
        <v>326</v>
      </c>
      <c r="AM4" s="142" t="s">
        <v>21</v>
      </c>
      <c r="AN4" s="142" t="s">
        <v>560</v>
      </c>
      <c r="AO4" s="142" t="s">
        <v>327</v>
      </c>
      <c r="AP4" s="142" t="s">
        <v>328</v>
      </c>
      <c r="AQ4" s="142" t="s">
        <v>329</v>
      </c>
      <c r="AR4" s="142" t="s">
        <v>562</v>
      </c>
      <c r="AS4" s="142" t="s">
        <v>22</v>
      </c>
      <c r="AT4" s="142" t="s">
        <v>468</v>
      </c>
      <c r="AU4" s="142" t="s">
        <v>469</v>
      </c>
      <c r="AV4" s="142" t="s">
        <v>470</v>
      </c>
      <c r="AW4" s="142" t="s">
        <v>471</v>
      </c>
      <c r="AX4" s="142" t="s">
        <v>425</v>
      </c>
      <c r="AY4" s="142" t="s">
        <v>422</v>
      </c>
      <c r="AZ4" s="142" t="s">
        <v>424</v>
      </c>
      <c r="BA4" s="142" t="s">
        <v>423</v>
      </c>
      <c r="BB4" s="142" t="s">
        <v>472</v>
      </c>
      <c r="BC4" s="142" t="s">
        <v>564</v>
      </c>
      <c r="BD4" s="142" t="s">
        <v>473</v>
      </c>
      <c r="BE4" s="142" t="s">
        <v>426</v>
      </c>
      <c r="BF4" s="142" t="s">
        <v>427</v>
      </c>
      <c r="BG4" s="142" t="s">
        <v>474</v>
      </c>
      <c r="BH4" s="142" t="s">
        <v>330</v>
      </c>
      <c r="BI4" s="142" t="s">
        <v>331</v>
      </c>
      <c r="BJ4" s="142" t="s">
        <v>23</v>
      </c>
      <c r="BK4" s="142" t="s">
        <v>475</v>
      </c>
      <c r="BL4" s="142" t="s">
        <v>24</v>
      </c>
      <c r="BM4" s="142" t="s">
        <v>25</v>
      </c>
      <c r="BN4" s="142" t="s">
        <v>332</v>
      </c>
      <c r="BO4" s="142" t="s">
        <v>333</v>
      </c>
      <c r="BP4" s="142" t="s">
        <v>26</v>
      </c>
      <c r="BQ4" s="142" t="s">
        <v>334</v>
      </c>
      <c r="BR4" s="142" t="s">
        <v>27</v>
      </c>
      <c r="BS4" s="142" t="s">
        <v>28</v>
      </c>
      <c r="BT4" s="142" t="s">
        <v>88</v>
      </c>
      <c r="BU4" s="142" t="s">
        <v>89</v>
      </c>
      <c r="BV4" s="142" t="s">
        <v>29</v>
      </c>
      <c r="BW4" s="142" t="s">
        <v>30</v>
      </c>
      <c r="BX4" s="142" t="s">
        <v>369</v>
      </c>
      <c r="BY4" s="142" t="s">
        <v>31</v>
      </c>
      <c r="BZ4" s="142" t="s">
        <v>476</v>
      </c>
      <c r="CA4" s="142" t="s">
        <v>32</v>
      </c>
      <c r="CB4" s="142" t="s">
        <v>33</v>
      </c>
      <c r="CC4" s="142" t="s">
        <v>432</v>
      </c>
      <c r="CD4" s="142" t="s">
        <v>34</v>
      </c>
      <c r="CE4" s="142" t="s">
        <v>477</v>
      </c>
      <c r="CF4" s="142" t="s">
        <v>478</v>
      </c>
      <c r="CG4" s="142" t="s">
        <v>35</v>
      </c>
      <c r="CH4" s="142" t="s">
        <v>36</v>
      </c>
      <c r="CI4" s="142" t="s">
        <v>428</v>
      </c>
      <c r="CJ4" s="142" t="s">
        <v>479</v>
      </c>
      <c r="CK4" s="142" t="s">
        <v>480</v>
      </c>
      <c r="CL4" s="142" t="s">
        <v>37</v>
      </c>
      <c r="CM4" s="142" t="s">
        <v>38</v>
      </c>
      <c r="CN4" s="142" t="s">
        <v>39</v>
      </c>
      <c r="CO4" s="142" t="s">
        <v>481</v>
      </c>
      <c r="CP4" s="142" t="s">
        <v>482</v>
      </c>
      <c r="CQ4" s="142" t="s">
        <v>483</v>
      </c>
      <c r="CR4" s="142" t="s">
        <v>335</v>
      </c>
      <c r="CS4" s="142" t="s">
        <v>566</v>
      </c>
      <c r="CT4" s="142" t="s">
        <v>40</v>
      </c>
      <c r="CU4" s="142" t="s">
        <v>433</v>
      </c>
      <c r="CV4" s="142" t="s">
        <v>484</v>
      </c>
      <c r="CW4" s="142" t="s">
        <v>485</v>
      </c>
      <c r="CX4" s="142" t="s">
        <v>429</v>
      </c>
      <c r="CY4" s="142" t="s">
        <v>486</v>
      </c>
      <c r="CZ4" s="142" t="s">
        <v>430</v>
      </c>
      <c r="DA4" s="142" t="s">
        <v>41</v>
      </c>
      <c r="DB4" s="142" t="s">
        <v>42</v>
      </c>
      <c r="DC4" s="142" t="s">
        <v>43</v>
      </c>
      <c r="DD4" s="142" t="s">
        <v>44</v>
      </c>
      <c r="DE4" s="143" t="s">
        <v>336</v>
      </c>
      <c r="DF4" s="142" t="s">
        <v>434</v>
      </c>
      <c r="DG4" s="142" t="s">
        <v>337</v>
      </c>
      <c r="DH4" s="142" t="s">
        <v>338</v>
      </c>
      <c r="DI4" s="142" t="s">
        <v>339</v>
      </c>
      <c r="DJ4" s="142" t="s">
        <v>340</v>
      </c>
      <c r="DK4" s="142" t="s">
        <v>341</v>
      </c>
      <c r="DL4" s="142" t="s">
        <v>46</v>
      </c>
      <c r="DM4" s="143" t="s">
        <v>342</v>
      </c>
      <c r="DN4" s="143" t="s">
        <v>57</v>
      </c>
      <c r="DO4" s="142" t="s">
        <v>47</v>
      </c>
      <c r="DP4" s="142" t="s">
        <v>48</v>
      </c>
      <c r="DQ4" s="143" t="s">
        <v>599</v>
      </c>
      <c r="DR4" s="143" t="s">
        <v>343</v>
      </c>
      <c r="DS4" s="143" t="s">
        <v>344</v>
      </c>
      <c r="DT4" s="142" t="s">
        <v>345</v>
      </c>
      <c r="DU4" s="142" t="s">
        <v>346</v>
      </c>
      <c r="DV4" s="142" t="s">
        <v>347</v>
      </c>
      <c r="DW4" s="143" t="s">
        <v>348</v>
      </c>
      <c r="DX4" s="143" t="s">
        <v>349</v>
      </c>
      <c r="DY4" s="142" t="s">
        <v>350</v>
      </c>
      <c r="DZ4" s="143" t="s">
        <v>351</v>
      </c>
      <c r="EA4" s="143" t="s">
        <v>54</v>
      </c>
    </row>
    <row r="5" spans="1:131">
      <c r="A5" s="49" t="s">
        <v>194</v>
      </c>
      <c r="B5" s="49" t="s">
        <v>4</v>
      </c>
      <c r="C5" s="260">
        <v>2906</v>
      </c>
      <c r="D5" s="261">
        <v>4209</v>
      </c>
      <c r="E5" s="261">
        <v>170</v>
      </c>
      <c r="F5" s="261">
        <v>11</v>
      </c>
      <c r="G5" s="261">
        <v>0</v>
      </c>
      <c r="H5" s="261">
        <v>0</v>
      </c>
      <c r="I5" s="261">
        <v>0</v>
      </c>
      <c r="J5" s="261">
        <v>174633</v>
      </c>
      <c r="K5" s="261">
        <v>16843</v>
      </c>
      <c r="L5" s="261">
        <v>16308</v>
      </c>
      <c r="M5" s="261">
        <v>0</v>
      </c>
      <c r="N5" s="261">
        <v>500</v>
      </c>
      <c r="O5" s="261">
        <v>73</v>
      </c>
      <c r="P5" s="261">
        <v>2</v>
      </c>
      <c r="Q5" s="261">
        <v>0</v>
      </c>
      <c r="R5" s="261">
        <v>69</v>
      </c>
      <c r="S5" s="261">
        <v>1</v>
      </c>
      <c r="T5" s="261">
        <v>0</v>
      </c>
      <c r="U5" s="261">
        <v>0</v>
      </c>
      <c r="V5" s="261">
        <v>0</v>
      </c>
      <c r="W5" s="261">
        <v>0</v>
      </c>
      <c r="X5" s="261">
        <v>35</v>
      </c>
      <c r="Y5" s="261">
        <v>0</v>
      </c>
      <c r="Z5" s="261">
        <v>132</v>
      </c>
      <c r="AA5" s="261">
        <v>1187</v>
      </c>
      <c r="AB5" s="261">
        <v>400</v>
      </c>
      <c r="AC5" s="261">
        <v>0</v>
      </c>
      <c r="AD5" s="261">
        <v>0</v>
      </c>
      <c r="AE5" s="261">
        <v>0</v>
      </c>
      <c r="AF5" s="261">
        <v>2962</v>
      </c>
      <c r="AG5" s="261">
        <v>0</v>
      </c>
      <c r="AH5" s="261">
        <v>0</v>
      </c>
      <c r="AI5" s="261">
        <v>0</v>
      </c>
      <c r="AJ5" s="261">
        <v>0</v>
      </c>
      <c r="AK5" s="261">
        <v>11</v>
      </c>
      <c r="AL5" s="261">
        <v>0</v>
      </c>
      <c r="AM5" s="261">
        <v>0</v>
      </c>
      <c r="AN5" s="261">
        <v>0</v>
      </c>
      <c r="AO5" s="261">
        <v>0</v>
      </c>
      <c r="AP5" s="261">
        <v>0</v>
      </c>
      <c r="AQ5" s="261">
        <v>1</v>
      </c>
      <c r="AR5" s="261">
        <v>0</v>
      </c>
      <c r="AS5" s="261">
        <v>0</v>
      </c>
      <c r="AT5" s="261">
        <v>0</v>
      </c>
      <c r="AU5" s="261">
        <v>0</v>
      </c>
      <c r="AV5" s="261">
        <v>0</v>
      </c>
      <c r="AW5" s="261">
        <v>0</v>
      </c>
      <c r="AX5" s="261">
        <v>0</v>
      </c>
      <c r="AY5" s="261">
        <v>0</v>
      </c>
      <c r="AZ5" s="261">
        <v>0</v>
      </c>
      <c r="BA5" s="261">
        <v>0</v>
      </c>
      <c r="BB5" s="261">
        <v>0</v>
      </c>
      <c r="BC5" s="261">
        <v>0</v>
      </c>
      <c r="BD5" s="261">
        <v>0</v>
      </c>
      <c r="BE5" s="261">
        <v>0</v>
      </c>
      <c r="BF5" s="261">
        <v>0</v>
      </c>
      <c r="BG5" s="261">
        <v>0</v>
      </c>
      <c r="BH5" s="261">
        <v>0</v>
      </c>
      <c r="BI5" s="261">
        <v>0</v>
      </c>
      <c r="BJ5" s="261">
        <v>1036</v>
      </c>
      <c r="BK5" s="261">
        <v>0</v>
      </c>
      <c r="BL5" s="261">
        <v>748</v>
      </c>
      <c r="BM5" s="261">
        <v>2</v>
      </c>
      <c r="BN5" s="261">
        <v>762</v>
      </c>
      <c r="BO5" s="261">
        <v>349</v>
      </c>
      <c r="BP5" s="261">
        <v>0</v>
      </c>
      <c r="BQ5" s="261">
        <v>0</v>
      </c>
      <c r="BR5" s="261">
        <v>0</v>
      </c>
      <c r="BS5" s="261">
        <v>0</v>
      </c>
      <c r="BT5" s="261">
        <v>446</v>
      </c>
      <c r="BU5" s="261">
        <v>0</v>
      </c>
      <c r="BV5" s="261">
        <v>0</v>
      </c>
      <c r="BW5" s="261">
        <v>0</v>
      </c>
      <c r="BX5" s="261">
        <v>7</v>
      </c>
      <c r="BY5" s="261">
        <v>0</v>
      </c>
      <c r="BZ5" s="261">
        <v>0</v>
      </c>
      <c r="CA5" s="261">
        <v>0</v>
      </c>
      <c r="CB5" s="261">
        <v>0</v>
      </c>
      <c r="CC5" s="261">
        <v>0</v>
      </c>
      <c r="CD5" s="261">
        <v>0</v>
      </c>
      <c r="CE5" s="261">
        <v>32</v>
      </c>
      <c r="CF5" s="261">
        <v>0</v>
      </c>
      <c r="CG5" s="261">
        <v>0</v>
      </c>
      <c r="CH5" s="261">
        <v>0</v>
      </c>
      <c r="CI5" s="261">
        <v>0</v>
      </c>
      <c r="CJ5" s="261">
        <v>0</v>
      </c>
      <c r="CK5" s="261">
        <v>0</v>
      </c>
      <c r="CL5" s="261">
        <v>30</v>
      </c>
      <c r="CM5" s="261">
        <v>1772</v>
      </c>
      <c r="CN5" s="261">
        <v>0</v>
      </c>
      <c r="CO5" s="261">
        <v>2181</v>
      </c>
      <c r="CP5" s="261">
        <v>0</v>
      </c>
      <c r="CQ5" s="261">
        <v>1145</v>
      </c>
      <c r="CR5" s="261">
        <v>2200</v>
      </c>
      <c r="CS5" s="261">
        <v>397</v>
      </c>
      <c r="CT5" s="261">
        <v>18</v>
      </c>
      <c r="CU5" s="261">
        <v>0</v>
      </c>
      <c r="CV5" s="261">
        <v>0</v>
      </c>
      <c r="CW5" s="261">
        <v>1</v>
      </c>
      <c r="CX5" s="261">
        <v>2552</v>
      </c>
      <c r="CY5" s="261">
        <v>28395</v>
      </c>
      <c r="CZ5" s="261">
        <v>18</v>
      </c>
      <c r="DA5" s="261">
        <v>1593</v>
      </c>
      <c r="DB5" s="261">
        <v>1615</v>
      </c>
      <c r="DC5" s="261">
        <v>0</v>
      </c>
      <c r="DD5" s="261">
        <v>0</v>
      </c>
      <c r="DE5" s="262">
        <v>265752</v>
      </c>
      <c r="DF5" s="261">
        <v>1843</v>
      </c>
      <c r="DG5" s="261">
        <v>105416</v>
      </c>
      <c r="DH5" s="261">
        <v>0</v>
      </c>
      <c r="DI5" s="261">
        <v>0</v>
      </c>
      <c r="DJ5" s="261">
        <v>0</v>
      </c>
      <c r="DK5" s="261">
        <v>309</v>
      </c>
      <c r="DL5" s="261">
        <v>24</v>
      </c>
      <c r="DM5" s="262">
        <v>107592</v>
      </c>
      <c r="DN5" s="262">
        <v>373344</v>
      </c>
      <c r="DO5" s="261">
        <v>298</v>
      </c>
      <c r="DP5" s="261">
        <v>59044</v>
      </c>
      <c r="DQ5" s="262">
        <v>59342</v>
      </c>
      <c r="DR5" s="262">
        <v>166934</v>
      </c>
      <c r="DS5" s="262">
        <v>432686</v>
      </c>
      <c r="DT5" s="261">
        <v>-130709</v>
      </c>
      <c r="DU5" s="261">
        <v>-1314</v>
      </c>
      <c r="DV5" s="261">
        <v>-10559</v>
      </c>
      <c r="DW5" s="262">
        <v>-142582</v>
      </c>
      <c r="DX5" s="262">
        <v>-189529</v>
      </c>
      <c r="DY5" s="261">
        <v>-332111</v>
      </c>
      <c r="DZ5" s="262">
        <v>-165177</v>
      </c>
      <c r="EA5" s="262">
        <v>100575</v>
      </c>
    </row>
    <row r="6" spans="1:131">
      <c r="A6" s="50" t="s">
        <v>195</v>
      </c>
      <c r="B6" s="32" t="s">
        <v>320</v>
      </c>
      <c r="C6" s="263">
        <v>557</v>
      </c>
      <c r="D6" s="264">
        <v>6132</v>
      </c>
      <c r="E6" s="264">
        <v>349</v>
      </c>
      <c r="F6" s="264">
        <v>0</v>
      </c>
      <c r="G6" s="264">
        <v>0</v>
      </c>
      <c r="H6" s="264">
        <v>0</v>
      </c>
      <c r="I6" s="264">
        <v>0</v>
      </c>
      <c r="J6" s="264">
        <v>114607</v>
      </c>
      <c r="K6" s="264">
        <v>0</v>
      </c>
      <c r="L6" s="264">
        <v>49</v>
      </c>
      <c r="M6" s="264">
        <v>0</v>
      </c>
      <c r="N6" s="264">
        <v>64</v>
      </c>
      <c r="O6" s="264">
        <v>48</v>
      </c>
      <c r="P6" s="264">
        <v>0</v>
      </c>
      <c r="Q6" s="264">
        <v>0</v>
      </c>
      <c r="R6" s="264">
        <v>0</v>
      </c>
      <c r="S6" s="264">
        <v>0</v>
      </c>
      <c r="T6" s="264">
        <v>0</v>
      </c>
      <c r="U6" s="264">
        <v>11</v>
      </c>
      <c r="V6" s="264">
        <v>0</v>
      </c>
      <c r="W6" s="264">
        <v>0</v>
      </c>
      <c r="X6" s="264">
        <v>0</v>
      </c>
      <c r="Y6" s="264">
        <v>0</v>
      </c>
      <c r="Z6" s="264">
        <v>0</v>
      </c>
      <c r="AA6" s="264">
        <v>5</v>
      </c>
      <c r="AB6" s="264">
        <v>0</v>
      </c>
      <c r="AC6" s="264">
        <v>0</v>
      </c>
      <c r="AD6" s="264">
        <v>0</v>
      </c>
      <c r="AE6" s="264">
        <v>0</v>
      </c>
      <c r="AF6" s="264">
        <v>0</v>
      </c>
      <c r="AG6" s="264">
        <v>991</v>
      </c>
      <c r="AH6" s="264">
        <v>0</v>
      </c>
      <c r="AI6" s="264">
        <v>0</v>
      </c>
      <c r="AJ6" s="264">
        <v>0</v>
      </c>
      <c r="AK6" s="264">
        <v>0</v>
      </c>
      <c r="AL6" s="264">
        <v>0</v>
      </c>
      <c r="AM6" s="264">
        <v>0</v>
      </c>
      <c r="AN6" s="264">
        <v>0</v>
      </c>
      <c r="AO6" s="264">
        <v>0</v>
      </c>
      <c r="AP6" s="264">
        <v>0</v>
      </c>
      <c r="AQ6" s="264">
        <v>0</v>
      </c>
      <c r="AR6" s="264">
        <v>0</v>
      </c>
      <c r="AS6" s="264">
        <v>0</v>
      </c>
      <c r="AT6" s="264">
        <v>0</v>
      </c>
      <c r="AU6" s="264">
        <v>0</v>
      </c>
      <c r="AV6" s="264">
        <v>0</v>
      </c>
      <c r="AW6" s="264">
        <v>0</v>
      </c>
      <c r="AX6" s="264">
        <v>0</v>
      </c>
      <c r="AY6" s="264">
        <v>0</v>
      </c>
      <c r="AZ6" s="264">
        <v>0</v>
      </c>
      <c r="BA6" s="264">
        <v>0</v>
      </c>
      <c r="BB6" s="264">
        <v>0</v>
      </c>
      <c r="BC6" s="264">
        <v>0</v>
      </c>
      <c r="BD6" s="264">
        <v>0</v>
      </c>
      <c r="BE6" s="264">
        <v>0</v>
      </c>
      <c r="BF6" s="264">
        <v>0</v>
      </c>
      <c r="BG6" s="264">
        <v>0</v>
      </c>
      <c r="BH6" s="264">
        <v>0</v>
      </c>
      <c r="BI6" s="264">
        <v>0</v>
      </c>
      <c r="BJ6" s="264">
        <v>48</v>
      </c>
      <c r="BK6" s="264">
        <v>0</v>
      </c>
      <c r="BL6" s="264">
        <v>0</v>
      </c>
      <c r="BM6" s="264">
        <v>0</v>
      </c>
      <c r="BN6" s="264">
        <v>0</v>
      </c>
      <c r="BO6" s="264">
        <v>0</v>
      </c>
      <c r="BP6" s="264">
        <v>0</v>
      </c>
      <c r="BQ6" s="264">
        <v>0</v>
      </c>
      <c r="BR6" s="264">
        <v>0</v>
      </c>
      <c r="BS6" s="264">
        <v>0</v>
      </c>
      <c r="BT6" s="264">
        <v>0</v>
      </c>
      <c r="BU6" s="264">
        <v>0</v>
      </c>
      <c r="BV6" s="264">
        <v>0</v>
      </c>
      <c r="BW6" s="264">
        <v>0</v>
      </c>
      <c r="BX6" s="264">
        <v>0</v>
      </c>
      <c r="BY6" s="264">
        <v>0</v>
      </c>
      <c r="BZ6" s="264">
        <v>0</v>
      </c>
      <c r="CA6" s="264">
        <v>0</v>
      </c>
      <c r="CB6" s="264">
        <v>0</v>
      </c>
      <c r="CC6" s="264">
        <v>0</v>
      </c>
      <c r="CD6" s="264">
        <v>0</v>
      </c>
      <c r="CE6" s="264">
        <v>4</v>
      </c>
      <c r="CF6" s="264">
        <v>0</v>
      </c>
      <c r="CG6" s="264">
        <v>0</v>
      </c>
      <c r="CH6" s="264">
        <v>0</v>
      </c>
      <c r="CI6" s="264">
        <v>0</v>
      </c>
      <c r="CJ6" s="264">
        <v>0</v>
      </c>
      <c r="CK6" s="264">
        <v>0</v>
      </c>
      <c r="CL6" s="264">
        <v>3</v>
      </c>
      <c r="CM6" s="264">
        <v>218</v>
      </c>
      <c r="CN6" s="264">
        <v>1131</v>
      </c>
      <c r="CO6" s="264">
        <v>292</v>
      </c>
      <c r="CP6" s="264">
        <v>0</v>
      </c>
      <c r="CQ6" s="264">
        <v>172</v>
      </c>
      <c r="CR6" s="264">
        <v>396</v>
      </c>
      <c r="CS6" s="264">
        <v>0</v>
      </c>
      <c r="CT6" s="264">
        <v>0</v>
      </c>
      <c r="CU6" s="264">
        <v>0</v>
      </c>
      <c r="CV6" s="264">
        <v>0</v>
      </c>
      <c r="CW6" s="264">
        <v>0</v>
      </c>
      <c r="CX6" s="264">
        <v>421</v>
      </c>
      <c r="CY6" s="264">
        <v>7291</v>
      </c>
      <c r="CZ6" s="264">
        <v>0</v>
      </c>
      <c r="DA6" s="264">
        <v>1</v>
      </c>
      <c r="DB6" s="264">
        <v>59</v>
      </c>
      <c r="DC6" s="264">
        <v>0</v>
      </c>
      <c r="DD6" s="264">
        <v>0</v>
      </c>
      <c r="DE6" s="265">
        <v>132849</v>
      </c>
      <c r="DF6" s="264">
        <v>0</v>
      </c>
      <c r="DG6" s="264">
        <v>9726</v>
      </c>
      <c r="DH6" s="264">
        <v>0</v>
      </c>
      <c r="DI6" s="264">
        <v>0</v>
      </c>
      <c r="DJ6" s="264">
        <v>0</v>
      </c>
      <c r="DK6" s="264">
        <v>7684</v>
      </c>
      <c r="DL6" s="264">
        <v>-28</v>
      </c>
      <c r="DM6" s="265">
        <v>17382</v>
      </c>
      <c r="DN6" s="265">
        <v>150231</v>
      </c>
      <c r="DO6" s="264">
        <v>37</v>
      </c>
      <c r="DP6" s="264">
        <v>37707</v>
      </c>
      <c r="DQ6" s="265">
        <v>37744</v>
      </c>
      <c r="DR6" s="265">
        <v>55126</v>
      </c>
      <c r="DS6" s="265">
        <v>187975</v>
      </c>
      <c r="DT6" s="264">
        <v>-2716</v>
      </c>
      <c r="DU6" s="264">
        <v>-243</v>
      </c>
      <c r="DV6" s="264">
        <v>-237</v>
      </c>
      <c r="DW6" s="265">
        <v>-3196</v>
      </c>
      <c r="DX6" s="265">
        <v>-122690</v>
      </c>
      <c r="DY6" s="264">
        <v>-125886</v>
      </c>
      <c r="DZ6" s="265">
        <v>-70760</v>
      </c>
      <c r="EA6" s="265">
        <v>62089</v>
      </c>
    </row>
    <row r="7" spans="1:131">
      <c r="A7" s="50" t="s">
        <v>196</v>
      </c>
      <c r="B7" s="32" t="s">
        <v>5</v>
      </c>
      <c r="C7" s="263">
        <v>6723</v>
      </c>
      <c r="D7" s="264">
        <v>3100</v>
      </c>
      <c r="E7" s="264">
        <v>0</v>
      </c>
      <c r="F7" s="264">
        <v>0</v>
      </c>
      <c r="G7" s="264">
        <v>0</v>
      </c>
      <c r="H7" s="264">
        <v>0</v>
      </c>
      <c r="I7" s="264">
        <v>0</v>
      </c>
      <c r="J7" s="264">
        <v>0</v>
      </c>
      <c r="K7" s="264">
        <v>0</v>
      </c>
      <c r="L7" s="264">
        <v>0</v>
      </c>
      <c r="M7" s="264">
        <v>0</v>
      </c>
      <c r="N7" s="264">
        <v>0</v>
      </c>
      <c r="O7" s="264">
        <v>0</v>
      </c>
      <c r="P7" s="264">
        <v>0</v>
      </c>
      <c r="Q7" s="264">
        <v>0</v>
      </c>
      <c r="R7" s="264">
        <v>0</v>
      </c>
      <c r="S7" s="264">
        <v>0</v>
      </c>
      <c r="T7" s="264">
        <v>0</v>
      </c>
      <c r="U7" s="264">
        <v>0</v>
      </c>
      <c r="V7" s="264">
        <v>0</v>
      </c>
      <c r="W7" s="264">
        <v>0</v>
      </c>
      <c r="X7" s="264">
        <v>0</v>
      </c>
      <c r="Y7" s="264">
        <v>0</v>
      </c>
      <c r="Z7" s="264">
        <v>0</v>
      </c>
      <c r="AA7" s="264">
        <v>0</v>
      </c>
      <c r="AB7" s="264">
        <v>0</v>
      </c>
      <c r="AC7" s="264">
        <v>0</v>
      </c>
      <c r="AD7" s="264">
        <v>0</v>
      </c>
      <c r="AE7" s="264">
        <v>0</v>
      </c>
      <c r="AF7" s="264">
        <v>0</v>
      </c>
      <c r="AG7" s="264">
        <v>0</v>
      </c>
      <c r="AH7" s="264">
        <v>0</v>
      </c>
      <c r="AI7" s="264">
        <v>0</v>
      </c>
      <c r="AJ7" s="264">
        <v>0</v>
      </c>
      <c r="AK7" s="264">
        <v>0</v>
      </c>
      <c r="AL7" s="264">
        <v>0</v>
      </c>
      <c r="AM7" s="264">
        <v>0</v>
      </c>
      <c r="AN7" s="264">
        <v>0</v>
      </c>
      <c r="AO7" s="264">
        <v>0</v>
      </c>
      <c r="AP7" s="264">
        <v>0</v>
      </c>
      <c r="AQ7" s="264">
        <v>0</v>
      </c>
      <c r="AR7" s="264">
        <v>0</v>
      </c>
      <c r="AS7" s="264">
        <v>0</v>
      </c>
      <c r="AT7" s="264">
        <v>0</v>
      </c>
      <c r="AU7" s="264">
        <v>0</v>
      </c>
      <c r="AV7" s="264">
        <v>0</v>
      </c>
      <c r="AW7" s="264">
        <v>0</v>
      </c>
      <c r="AX7" s="264">
        <v>0</v>
      </c>
      <c r="AY7" s="264">
        <v>0</v>
      </c>
      <c r="AZ7" s="264">
        <v>0</v>
      </c>
      <c r="BA7" s="264">
        <v>0</v>
      </c>
      <c r="BB7" s="264">
        <v>0</v>
      </c>
      <c r="BC7" s="264">
        <v>0</v>
      </c>
      <c r="BD7" s="264">
        <v>0</v>
      </c>
      <c r="BE7" s="264">
        <v>0</v>
      </c>
      <c r="BF7" s="264">
        <v>0</v>
      </c>
      <c r="BG7" s="264">
        <v>0</v>
      </c>
      <c r="BH7" s="264">
        <v>0</v>
      </c>
      <c r="BI7" s="264">
        <v>0</v>
      </c>
      <c r="BJ7" s="264">
        <v>0</v>
      </c>
      <c r="BK7" s="264">
        <v>0</v>
      </c>
      <c r="BL7" s="264">
        <v>0</v>
      </c>
      <c r="BM7" s="264">
        <v>0</v>
      </c>
      <c r="BN7" s="264">
        <v>0</v>
      </c>
      <c r="BO7" s="264">
        <v>0</v>
      </c>
      <c r="BP7" s="264">
        <v>0</v>
      </c>
      <c r="BQ7" s="264">
        <v>0</v>
      </c>
      <c r="BR7" s="264">
        <v>0</v>
      </c>
      <c r="BS7" s="264">
        <v>0</v>
      </c>
      <c r="BT7" s="264">
        <v>0</v>
      </c>
      <c r="BU7" s="264">
        <v>0</v>
      </c>
      <c r="BV7" s="264">
        <v>0</v>
      </c>
      <c r="BW7" s="264">
        <v>0</v>
      </c>
      <c r="BX7" s="264">
        <v>0</v>
      </c>
      <c r="BY7" s="264">
        <v>0</v>
      </c>
      <c r="BZ7" s="264">
        <v>0</v>
      </c>
      <c r="CA7" s="264">
        <v>0</v>
      </c>
      <c r="CB7" s="264">
        <v>0</v>
      </c>
      <c r="CC7" s="264">
        <v>0</v>
      </c>
      <c r="CD7" s="264">
        <v>0</v>
      </c>
      <c r="CE7" s="264">
        <v>0</v>
      </c>
      <c r="CF7" s="264">
        <v>0</v>
      </c>
      <c r="CG7" s="264">
        <v>0</v>
      </c>
      <c r="CH7" s="264">
        <v>0</v>
      </c>
      <c r="CI7" s="264">
        <v>0</v>
      </c>
      <c r="CJ7" s="264">
        <v>0</v>
      </c>
      <c r="CK7" s="264">
        <v>0</v>
      </c>
      <c r="CL7" s="264">
        <v>0</v>
      </c>
      <c r="CM7" s="264">
        <v>236</v>
      </c>
      <c r="CN7" s="264">
        <v>0</v>
      </c>
      <c r="CO7" s="264">
        <v>0</v>
      </c>
      <c r="CP7" s="264">
        <v>0</v>
      </c>
      <c r="CQ7" s="264">
        <v>0</v>
      </c>
      <c r="CR7" s="264">
        <v>0</v>
      </c>
      <c r="CS7" s="264">
        <v>0</v>
      </c>
      <c r="CT7" s="264">
        <v>0</v>
      </c>
      <c r="CU7" s="264">
        <v>0</v>
      </c>
      <c r="CV7" s="264">
        <v>0</v>
      </c>
      <c r="CW7" s="264">
        <v>0</v>
      </c>
      <c r="CX7" s="264">
        <v>0</v>
      </c>
      <c r="CY7" s="264">
        <v>0</v>
      </c>
      <c r="CZ7" s="264">
        <v>0</v>
      </c>
      <c r="DA7" s="264">
        <v>579</v>
      </c>
      <c r="DB7" s="264">
        <v>0</v>
      </c>
      <c r="DC7" s="264">
        <v>0</v>
      </c>
      <c r="DD7" s="264">
        <v>0</v>
      </c>
      <c r="DE7" s="265">
        <v>10638</v>
      </c>
      <c r="DF7" s="264">
        <v>0</v>
      </c>
      <c r="DG7" s="264">
        <v>17513</v>
      </c>
      <c r="DH7" s="264">
        <v>0</v>
      </c>
      <c r="DI7" s="264">
        <v>0</v>
      </c>
      <c r="DJ7" s="264">
        <v>0</v>
      </c>
      <c r="DK7" s="264">
        <v>0</v>
      </c>
      <c r="DL7" s="264">
        <v>0</v>
      </c>
      <c r="DM7" s="265">
        <v>17513</v>
      </c>
      <c r="DN7" s="265">
        <v>28151</v>
      </c>
      <c r="DO7" s="264">
        <v>0</v>
      </c>
      <c r="DP7" s="264">
        <v>0</v>
      </c>
      <c r="DQ7" s="265">
        <v>0</v>
      </c>
      <c r="DR7" s="265">
        <v>17513</v>
      </c>
      <c r="DS7" s="265">
        <v>28151</v>
      </c>
      <c r="DT7" s="264">
        <v>0</v>
      </c>
      <c r="DU7" s="264">
        <v>0</v>
      </c>
      <c r="DV7" s="264">
        <v>0</v>
      </c>
      <c r="DW7" s="265">
        <v>0</v>
      </c>
      <c r="DX7" s="265">
        <v>0</v>
      </c>
      <c r="DY7" s="264">
        <v>0</v>
      </c>
      <c r="DZ7" s="265">
        <v>17513</v>
      </c>
      <c r="EA7" s="265">
        <v>28151</v>
      </c>
    </row>
    <row r="8" spans="1:131">
      <c r="A8" s="50" t="s">
        <v>197</v>
      </c>
      <c r="B8" s="32" t="s">
        <v>6</v>
      </c>
      <c r="C8" s="263">
        <v>29</v>
      </c>
      <c r="D8" s="264">
        <v>0</v>
      </c>
      <c r="E8" s="264">
        <v>0</v>
      </c>
      <c r="F8" s="264">
        <v>1098</v>
      </c>
      <c r="G8" s="264">
        <v>9</v>
      </c>
      <c r="H8" s="264">
        <v>0</v>
      </c>
      <c r="I8" s="264">
        <v>0</v>
      </c>
      <c r="J8" s="264">
        <v>855</v>
      </c>
      <c r="K8" s="264">
        <v>0</v>
      </c>
      <c r="L8" s="264">
        <v>7</v>
      </c>
      <c r="M8" s="264">
        <v>0</v>
      </c>
      <c r="N8" s="264">
        <v>0</v>
      </c>
      <c r="O8" s="264">
        <v>0</v>
      </c>
      <c r="P8" s="264">
        <v>5821</v>
      </c>
      <c r="Q8" s="264">
        <v>0</v>
      </c>
      <c r="R8" s="264">
        <v>33</v>
      </c>
      <c r="S8" s="264">
        <v>0</v>
      </c>
      <c r="T8" s="264">
        <v>0</v>
      </c>
      <c r="U8" s="264">
        <v>0</v>
      </c>
      <c r="V8" s="264">
        <v>33</v>
      </c>
      <c r="W8" s="264">
        <v>0</v>
      </c>
      <c r="X8" s="264">
        <v>0</v>
      </c>
      <c r="Y8" s="264">
        <v>0</v>
      </c>
      <c r="Z8" s="264">
        <v>0</v>
      </c>
      <c r="AA8" s="264">
        <v>0</v>
      </c>
      <c r="AB8" s="264">
        <v>300</v>
      </c>
      <c r="AC8" s="264">
        <v>0</v>
      </c>
      <c r="AD8" s="264">
        <v>0</v>
      </c>
      <c r="AE8" s="264">
        <v>0</v>
      </c>
      <c r="AF8" s="264">
        <v>0</v>
      </c>
      <c r="AG8" s="264">
        <v>232</v>
      </c>
      <c r="AH8" s="264">
        <v>0</v>
      </c>
      <c r="AI8" s="264">
        <v>0</v>
      </c>
      <c r="AJ8" s="264">
        <v>0</v>
      </c>
      <c r="AK8" s="264">
        <v>0</v>
      </c>
      <c r="AL8" s="264">
        <v>0</v>
      </c>
      <c r="AM8" s="264">
        <v>0</v>
      </c>
      <c r="AN8" s="264">
        <v>0</v>
      </c>
      <c r="AO8" s="264">
        <v>0</v>
      </c>
      <c r="AP8" s="264">
        <v>0</v>
      </c>
      <c r="AQ8" s="264">
        <v>0</v>
      </c>
      <c r="AR8" s="264">
        <v>0</v>
      </c>
      <c r="AS8" s="264">
        <v>0</v>
      </c>
      <c r="AT8" s="264">
        <v>0</v>
      </c>
      <c r="AU8" s="264">
        <v>0</v>
      </c>
      <c r="AV8" s="264">
        <v>0</v>
      </c>
      <c r="AW8" s="264">
        <v>0</v>
      </c>
      <c r="AX8" s="264">
        <v>0</v>
      </c>
      <c r="AY8" s="264">
        <v>0</v>
      </c>
      <c r="AZ8" s="264">
        <v>0</v>
      </c>
      <c r="BA8" s="264">
        <v>0</v>
      </c>
      <c r="BB8" s="264">
        <v>0</v>
      </c>
      <c r="BC8" s="264">
        <v>0</v>
      </c>
      <c r="BD8" s="264">
        <v>0</v>
      </c>
      <c r="BE8" s="264">
        <v>0</v>
      </c>
      <c r="BF8" s="264">
        <v>0</v>
      </c>
      <c r="BG8" s="264">
        <v>0</v>
      </c>
      <c r="BH8" s="264">
        <v>3</v>
      </c>
      <c r="BI8" s="264">
        <v>0</v>
      </c>
      <c r="BJ8" s="264">
        <v>135</v>
      </c>
      <c r="BK8" s="264">
        <v>0</v>
      </c>
      <c r="BL8" s="264">
        <v>11</v>
      </c>
      <c r="BM8" s="264">
        <v>11</v>
      </c>
      <c r="BN8" s="264">
        <v>26</v>
      </c>
      <c r="BO8" s="264">
        <v>7</v>
      </c>
      <c r="BP8" s="264">
        <v>0</v>
      </c>
      <c r="BQ8" s="264">
        <v>0</v>
      </c>
      <c r="BR8" s="264">
        <v>0</v>
      </c>
      <c r="BS8" s="264">
        <v>0</v>
      </c>
      <c r="BT8" s="264">
        <v>0</v>
      </c>
      <c r="BU8" s="264">
        <v>0</v>
      </c>
      <c r="BV8" s="264">
        <v>0</v>
      </c>
      <c r="BW8" s="264">
        <v>0</v>
      </c>
      <c r="BX8" s="264">
        <v>0</v>
      </c>
      <c r="BY8" s="264">
        <v>0</v>
      </c>
      <c r="BZ8" s="264">
        <v>0</v>
      </c>
      <c r="CA8" s="264">
        <v>0</v>
      </c>
      <c r="CB8" s="264">
        <v>0</v>
      </c>
      <c r="CC8" s="264">
        <v>0</v>
      </c>
      <c r="CD8" s="264">
        <v>0</v>
      </c>
      <c r="CE8" s="264">
        <v>0</v>
      </c>
      <c r="CF8" s="264">
        <v>0</v>
      </c>
      <c r="CG8" s="264">
        <v>0</v>
      </c>
      <c r="CH8" s="264">
        <v>0</v>
      </c>
      <c r="CI8" s="264">
        <v>0</v>
      </c>
      <c r="CJ8" s="264">
        <v>0</v>
      </c>
      <c r="CK8" s="264">
        <v>0</v>
      </c>
      <c r="CL8" s="264">
        <v>4</v>
      </c>
      <c r="CM8" s="264">
        <v>78</v>
      </c>
      <c r="CN8" s="264">
        <v>0</v>
      </c>
      <c r="CO8" s="264">
        <v>22</v>
      </c>
      <c r="CP8" s="264">
        <v>0</v>
      </c>
      <c r="CQ8" s="264">
        <v>45</v>
      </c>
      <c r="CR8" s="264">
        <v>101</v>
      </c>
      <c r="CS8" s="264">
        <v>0</v>
      </c>
      <c r="CT8" s="264">
        <v>0</v>
      </c>
      <c r="CU8" s="264">
        <v>0</v>
      </c>
      <c r="CV8" s="264">
        <v>0</v>
      </c>
      <c r="CW8" s="264">
        <v>0</v>
      </c>
      <c r="CX8" s="264">
        <v>239</v>
      </c>
      <c r="CY8" s="264">
        <v>2307</v>
      </c>
      <c r="CZ8" s="264">
        <v>0</v>
      </c>
      <c r="DA8" s="264">
        <v>0</v>
      </c>
      <c r="DB8" s="264">
        <v>34</v>
      </c>
      <c r="DC8" s="264">
        <v>0</v>
      </c>
      <c r="DD8" s="264">
        <v>0</v>
      </c>
      <c r="DE8" s="265">
        <v>11440</v>
      </c>
      <c r="DF8" s="264">
        <v>114</v>
      </c>
      <c r="DG8" s="264">
        <v>6841</v>
      </c>
      <c r="DH8" s="264">
        <v>0</v>
      </c>
      <c r="DI8" s="264">
        <v>0</v>
      </c>
      <c r="DJ8" s="264">
        <v>0</v>
      </c>
      <c r="DK8" s="264">
        <v>0</v>
      </c>
      <c r="DL8" s="264">
        <v>5155</v>
      </c>
      <c r="DM8" s="265">
        <v>12110</v>
      </c>
      <c r="DN8" s="265">
        <v>23550</v>
      </c>
      <c r="DO8" s="264">
        <v>101</v>
      </c>
      <c r="DP8" s="264">
        <v>1045</v>
      </c>
      <c r="DQ8" s="265">
        <v>1146</v>
      </c>
      <c r="DR8" s="265">
        <v>13256</v>
      </c>
      <c r="DS8" s="265">
        <v>24696</v>
      </c>
      <c r="DT8" s="264">
        <v>-3258</v>
      </c>
      <c r="DU8" s="264">
        <v>-66</v>
      </c>
      <c r="DV8" s="264">
        <v>-266</v>
      </c>
      <c r="DW8" s="265">
        <v>-3590</v>
      </c>
      <c r="DX8" s="265">
        <v>-10310</v>
      </c>
      <c r="DY8" s="264">
        <v>-13900</v>
      </c>
      <c r="DZ8" s="265">
        <v>-644</v>
      </c>
      <c r="EA8" s="265">
        <v>10796</v>
      </c>
    </row>
    <row r="9" spans="1:131">
      <c r="A9" s="50" t="s">
        <v>198</v>
      </c>
      <c r="B9" s="32" t="s">
        <v>7</v>
      </c>
      <c r="C9" s="263">
        <v>0</v>
      </c>
      <c r="D9" s="264">
        <v>0</v>
      </c>
      <c r="E9" s="264">
        <v>0</v>
      </c>
      <c r="F9" s="264">
        <v>0</v>
      </c>
      <c r="G9" s="264">
        <v>1720</v>
      </c>
      <c r="H9" s="264">
        <v>0</v>
      </c>
      <c r="I9" s="264">
        <v>0</v>
      </c>
      <c r="J9" s="264">
        <v>23020</v>
      </c>
      <c r="K9" s="264">
        <v>0</v>
      </c>
      <c r="L9" s="264">
        <v>106</v>
      </c>
      <c r="M9" s="264">
        <v>0</v>
      </c>
      <c r="N9" s="264">
        <v>0</v>
      </c>
      <c r="O9" s="264">
        <v>0</v>
      </c>
      <c r="P9" s="264">
        <v>0</v>
      </c>
      <c r="Q9" s="264">
        <v>0</v>
      </c>
      <c r="R9" s="264">
        <v>0</v>
      </c>
      <c r="S9" s="264">
        <v>0</v>
      </c>
      <c r="T9" s="264">
        <v>0</v>
      </c>
      <c r="U9" s="264">
        <v>1</v>
      </c>
      <c r="V9" s="264">
        <v>0</v>
      </c>
      <c r="W9" s="264">
        <v>0</v>
      </c>
      <c r="X9" s="264">
        <v>0</v>
      </c>
      <c r="Y9" s="264">
        <v>0</v>
      </c>
      <c r="Z9" s="264">
        <v>0</v>
      </c>
      <c r="AA9" s="264">
        <v>41</v>
      </c>
      <c r="AB9" s="264">
        <v>0</v>
      </c>
      <c r="AC9" s="264">
        <v>0</v>
      </c>
      <c r="AD9" s="264">
        <v>0</v>
      </c>
      <c r="AE9" s="264">
        <v>0</v>
      </c>
      <c r="AF9" s="264">
        <v>0</v>
      </c>
      <c r="AG9" s="264">
        <v>0</v>
      </c>
      <c r="AH9" s="264">
        <v>0</v>
      </c>
      <c r="AI9" s="264">
        <v>0</v>
      </c>
      <c r="AJ9" s="264">
        <v>0</v>
      </c>
      <c r="AK9" s="264">
        <v>0</v>
      </c>
      <c r="AL9" s="264">
        <v>0</v>
      </c>
      <c r="AM9" s="264">
        <v>0</v>
      </c>
      <c r="AN9" s="264">
        <v>0</v>
      </c>
      <c r="AO9" s="264">
        <v>0</v>
      </c>
      <c r="AP9" s="264">
        <v>0</v>
      </c>
      <c r="AQ9" s="264">
        <v>0</v>
      </c>
      <c r="AR9" s="264">
        <v>0</v>
      </c>
      <c r="AS9" s="264">
        <v>0</v>
      </c>
      <c r="AT9" s="264">
        <v>0</v>
      </c>
      <c r="AU9" s="264">
        <v>0</v>
      </c>
      <c r="AV9" s="264">
        <v>0</v>
      </c>
      <c r="AW9" s="264">
        <v>0</v>
      </c>
      <c r="AX9" s="264">
        <v>0</v>
      </c>
      <c r="AY9" s="264">
        <v>0</v>
      </c>
      <c r="AZ9" s="264">
        <v>0</v>
      </c>
      <c r="BA9" s="264">
        <v>0</v>
      </c>
      <c r="BB9" s="264">
        <v>0</v>
      </c>
      <c r="BC9" s="264">
        <v>0</v>
      </c>
      <c r="BD9" s="264">
        <v>0</v>
      </c>
      <c r="BE9" s="264">
        <v>0</v>
      </c>
      <c r="BF9" s="264">
        <v>0</v>
      </c>
      <c r="BG9" s="264">
        <v>0</v>
      </c>
      <c r="BH9" s="264">
        <v>0</v>
      </c>
      <c r="BI9" s="264">
        <v>0</v>
      </c>
      <c r="BJ9" s="264">
        <v>3917</v>
      </c>
      <c r="BK9" s="264">
        <v>0</v>
      </c>
      <c r="BL9" s="264">
        <v>0</v>
      </c>
      <c r="BM9" s="264">
        <v>0</v>
      </c>
      <c r="BN9" s="264">
        <v>0</v>
      </c>
      <c r="BO9" s="264">
        <v>0</v>
      </c>
      <c r="BP9" s="264">
        <v>0</v>
      </c>
      <c r="BQ9" s="264">
        <v>0</v>
      </c>
      <c r="BR9" s="264">
        <v>0</v>
      </c>
      <c r="BS9" s="264">
        <v>0</v>
      </c>
      <c r="BT9" s="264">
        <v>0</v>
      </c>
      <c r="BU9" s="264">
        <v>0</v>
      </c>
      <c r="BV9" s="264">
        <v>0</v>
      </c>
      <c r="BW9" s="264">
        <v>0</v>
      </c>
      <c r="BX9" s="264">
        <v>0</v>
      </c>
      <c r="BY9" s="264">
        <v>0</v>
      </c>
      <c r="BZ9" s="264">
        <v>0</v>
      </c>
      <c r="CA9" s="264">
        <v>0</v>
      </c>
      <c r="CB9" s="264">
        <v>0</v>
      </c>
      <c r="CC9" s="264">
        <v>0</v>
      </c>
      <c r="CD9" s="264">
        <v>0</v>
      </c>
      <c r="CE9" s="264">
        <v>3</v>
      </c>
      <c r="CF9" s="264">
        <v>0</v>
      </c>
      <c r="CG9" s="264">
        <v>0</v>
      </c>
      <c r="CH9" s="264">
        <v>0</v>
      </c>
      <c r="CI9" s="264">
        <v>0</v>
      </c>
      <c r="CJ9" s="264">
        <v>0</v>
      </c>
      <c r="CK9" s="264">
        <v>0</v>
      </c>
      <c r="CL9" s="264">
        <v>6</v>
      </c>
      <c r="CM9" s="264">
        <v>84</v>
      </c>
      <c r="CN9" s="264">
        <v>0</v>
      </c>
      <c r="CO9" s="264">
        <v>522</v>
      </c>
      <c r="CP9" s="264">
        <v>0</v>
      </c>
      <c r="CQ9" s="264">
        <v>277</v>
      </c>
      <c r="CR9" s="264">
        <v>721</v>
      </c>
      <c r="CS9" s="264">
        <v>0</v>
      </c>
      <c r="CT9" s="264">
        <v>0</v>
      </c>
      <c r="CU9" s="264">
        <v>0</v>
      </c>
      <c r="CV9" s="264">
        <v>0</v>
      </c>
      <c r="CW9" s="264">
        <v>0</v>
      </c>
      <c r="CX9" s="264">
        <v>895</v>
      </c>
      <c r="CY9" s="264">
        <v>8155</v>
      </c>
      <c r="CZ9" s="264">
        <v>0</v>
      </c>
      <c r="DA9" s="264">
        <v>10</v>
      </c>
      <c r="DB9" s="264">
        <v>122</v>
      </c>
      <c r="DC9" s="264">
        <v>0</v>
      </c>
      <c r="DD9" s="264">
        <v>0</v>
      </c>
      <c r="DE9" s="265">
        <v>39600</v>
      </c>
      <c r="DF9" s="264">
        <v>595</v>
      </c>
      <c r="DG9" s="264">
        <v>15556</v>
      </c>
      <c r="DH9" s="264">
        <v>0</v>
      </c>
      <c r="DI9" s="264">
        <v>0</v>
      </c>
      <c r="DJ9" s="264">
        <v>0</v>
      </c>
      <c r="DK9" s="264">
        <v>0</v>
      </c>
      <c r="DL9" s="264">
        <v>275</v>
      </c>
      <c r="DM9" s="265">
        <v>16426</v>
      </c>
      <c r="DN9" s="265">
        <v>56026</v>
      </c>
      <c r="DO9" s="264">
        <v>2116</v>
      </c>
      <c r="DP9" s="264">
        <v>5631</v>
      </c>
      <c r="DQ9" s="265">
        <v>7747</v>
      </c>
      <c r="DR9" s="265">
        <v>24173</v>
      </c>
      <c r="DS9" s="265">
        <v>63773</v>
      </c>
      <c r="DT9" s="264">
        <v>-6065</v>
      </c>
      <c r="DU9" s="264">
        <v>-143</v>
      </c>
      <c r="DV9" s="264">
        <v>-494</v>
      </c>
      <c r="DW9" s="265">
        <v>-6702</v>
      </c>
      <c r="DX9" s="265">
        <v>-11222</v>
      </c>
      <c r="DY9" s="264">
        <v>-17924</v>
      </c>
      <c r="DZ9" s="265">
        <v>6249</v>
      </c>
      <c r="EA9" s="265">
        <v>45849</v>
      </c>
    </row>
    <row r="10" spans="1:131">
      <c r="A10" s="50" t="s">
        <v>199</v>
      </c>
      <c r="B10" s="32" t="s">
        <v>419</v>
      </c>
      <c r="C10" s="263">
        <v>0</v>
      </c>
      <c r="D10" s="264">
        <v>1</v>
      </c>
      <c r="E10" s="264">
        <v>0</v>
      </c>
      <c r="F10" s="264">
        <v>0</v>
      </c>
      <c r="G10" s="264">
        <v>0</v>
      </c>
      <c r="H10" s="264">
        <v>0</v>
      </c>
      <c r="I10" s="264">
        <v>0</v>
      </c>
      <c r="J10" s="264">
        <v>503</v>
      </c>
      <c r="K10" s="264">
        <v>59</v>
      </c>
      <c r="L10" s="264">
        <v>29</v>
      </c>
      <c r="M10" s="264">
        <v>0</v>
      </c>
      <c r="N10" s="264">
        <v>14</v>
      </c>
      <c r="O10" s="264">
        <v>7</v>
      </c>
      <c r="P10" s="264">
        <v>0</v>
      </c>
      <c r="Q10" s="264">
        <v>0</v>
      </c>
      <c r="R10" s="264">
        <v>758</v>
      </c>
      <c r="S10" s="264">
        <v>27</v>
      </c>
      <c r="T10" s="264">
        <v>0</v>
      </c>
      <c r="U10" s="264">
        <v>1439</v>
      </c>
      <c r="V10" s="264">
        <v>589</v>
      </c>
      <c r="W10" s="264">
        <v>3</v>
      </c>
      <c r="X10" s="264">
        <v>1748</v>
      </c>
      <c r="Y10" s="264">
        <v>101</v>
      </c>
      <c r="Z10" s="264">
        <v>1161</v>
      </c>
      <c r="AA10" s="264">
        <v>53</v>
      </c>
      <c r="AB10" s="264">
        <v>194</v>
      </c>
      <c r="AC10" s="264">
        <v>21397</v>
      </c>
      <c r="AD10" s="264">
        <v>50683</v>
      </c>
      <c r="AE10" s="264">
        <v>13</v>
      </c>
      <c r="AF10" s="264">
        <v>22</v>
      </c>
      <c r="AG10" s="264">
        <v>4</v>
      </c>
      <c r="AH10" s="264">
        <v>410</v>
      </c>
      <c r="AI10" s="264">
        <v>2301</v>
      </c>
      <c r="AJ10" s="264">
        <v>72</v>
      </c>
      <c r="AK10" s="264">
        <v>413</v>
      </c>
      <c r="AL10" s="264">
        <v>4514</v>
      </c>
      <c r="AM10" s="264">
        <v>4756</v>
      </c>
      <c r="AN10" s="264">
        <v>347</v>
      </c>
      <c r="AO10" s="264">
        <v>6</v>
      </c>
      <c r="AP10" s="264">
        <v>162</v>
      </c>
      <c r="AQ10" s="264">
        <v>33</v>
      </c>
      <c r="AR10" s="264">
        <v>13</v>
      </c>
      <c r="AS10" s="264">
        <v>140</v>
      </c>
      <c r="AT10" s="264">
        <v>54</v>
      </c>
      <c r="AU10" s="264">
        <v>9</v>
      </c>
      <c r="AV10" s="264">
        <v>0</v>
      </c>
      <c r="AW10" s="264">
        <v>17</v>
      </c>
      <c r="AX10" s="264">
        <v>26</v>
      </c>
      <c r="AY10" s="264">
        <v>37</v>
      </c>
      <c r="AZ10" s="264">
        <v>0</v>
      </c>
      <c r="BA10" s="264">
        <v>0</v>
      </c>
      <c r="BB10" s="264">
        <v>9</v>
      </c>
      <c r="BC10" s="264">
        <v>0</v>
      </c>
      <c r="BD10" s="264">
        <v>5</v>
      </c>
      <c r="BE10" s="264">
        <v>0</v>
      </c>
      <c r="BF10" s="264">
        <v>0</v>
      </c>
      <c r="BG10" s="264">
        <v>52</v>
      </c>
      <c r="BH10" s="264">
        <v>0</v>
      </c>
      <c r="BI10" s="264">
        <v>12</v>
      </c>
      <c r="BJ10" s="264">
        <v>7</v>
      </c>
      <c r="BK10" s="264">
        <v>15</v>
      </c>
      <c r="BL10" s="264">
        <v>0</v>
      </c>
      <c r="BM10" s="264">
        <v>0</v>
      </c>
      <c r="BN10" s="264">
        <v>4</v>
      </c>
      <c r="BO10" s="264">
        <v>2</v>
      </c>
      <c r="BP10" s="264">
        <v>236766</v>
      </c>
      <c r="BQ10" s="264">
        <v>136840</v>
      </c>
      <c r="BR10" s="264">
        <v>0</v>
      </c>
      <c r="BS10" s="264">
        <v>0</v>
      </c>
      <c r="BT10" s="264">
        <v>9</v>
      </c>
      <c r="BU10" s="264">
        <v>1</v>
      </c>
      <c r="BV10" s="264">
        <v>3</v>
      </c>
      <c r="BW10" s="264">
        <v>0</v>
      </c>
      <c r="BX10" s="264">
        <v>0</v>
      </c>
      <c r="BY10" s="264">
        <v>7</v>
      </c>
      <c r="BZ10" s="264">
        <v>0</v>
      </c>
      <c r="CA10" s="264">
        <v>0</v>
      </c>
      <c r="CB10" s="264">
        <v>0</v>
      </c>
      <c r="CC10" s="264">
        <v>6</v>
      </c>
      <c r="CD10" s="264">
        <v>1</v>
      </c>
      <c r="CE10" s="264">
        <v>6</v>
      </c>
      <c r="CF10" s="264">
        <v>0</v>
      </c>
      <c r="CG10" s="264">
        <v>0</v>
      </c>
      <c r="CH10" s="264">
        <v>0</v>
      </c>
      <c r="CI10" s="264">
        <v>0</v>
      </c>
      <c r="CJ10" s="264">
        <v>0</v>
      </c>
      <c r="CK10" s="264">
        <v>0</v>
      </c>
      <c r="CL10" s="264">
        <v>0</v>
      </c>
      <c r="CM10" s="264">
        <v>5</v>
      </c>
      <c r="CN10" s="264">
        <v>70</v>
      </c>
      <c r="CO10" s="264">
        <v>18</v>
      </c>
      <c r="CP10" s="264">
        <v>0</v>
      </c>
      <c r="CQ10" s="264">
        <v>2</v>
      </c>
      <c r="CR10" s="264">
        <v>6</v>
      </c>
      <c r="CS10" s="264">
        <v>9</v>
      </c>
      <c r="CT10" s="264">
        <v>14</v>
      </c>
      <c r="CU10" s="264">
        <v>0</v>
      </c>
      <c r="CV10" s="264">
        <v>0</v>
      </c>
      <c r="CW10" s="264">
        <v>1</v>
      </c>
      <c r="CX10" s="264">
        <v>20</v>
      </c>
      <c r="CY10" s="264">
        <v>1</v>
      </c>
      <c r="CZ10" s="264">
        <v>21</v>
      </c>
      <c r="DA10" s="264">
        <v>6</v>
      </c>
      <c r="DB10" s="264">
        <v>0</v>
      </c>
      <c r="DC10" s="264">
        <v>0</v>
      </c>
      <c r="DD10" s="264">
        <v>0</v>
      </c>
      <c r="DE10" s="265">
        <v>466033</v>
      </c>
      <c r="DF10" s="264">
        <v>0</v>
      </c>
      <c r="DG10" s="264">
        <v>1</v>
      </c>
      <c r="DH10" s="264">
        <v>0</v>
      </c>
      <c r="DI10" s="264">
        <v>0</v>
      </c>
      <c r="DJ10" s="264">
        <v>0</v>
      </c>
      <c r="DK10" s="264">
        <v>0</v>
      </c>
      <c r="DL10" s="264">
        <v>391</v>
      </c>
      <c r="DM10" s="265">
        <v>392</v>
      </c>
      <c r="DN10" s="265">
        <v>466425</v>
      </c>
      <c r="DO10" s="264">
        <v>0</v>
      </c>
      <c r="DP10" s="264">
        <v>0</v>
      </c>
      <c r="DQ10" s="265">
        <v>0</v>
      </c>
      <c r="DR10" s="265">
        <v>392</v>
      </c>
      <c r="DS10" s="265">
        <v>466425</v>
      </c>
      <c r="DT10" s="264">
        <v>-416428</v>
      </c>
      <c r="DU10" s="264">
        <v>0</v>
      </c>
      <c r="DV10" s="264">
        <v>-48891</v>
      </c>
      <c r="DW10" s="265">
        <v>-465319</v>
      </c>
      <c r="DX10" s="265">
        <v>-1106</v>
      </c>
      <c r="DY10" s="264">
        <v>-466425</v>
      </c>
      <c r="DZ10" s="265">
        <v>-466033</v>
      </c>
      <c r="EA10" s="265">
        <v>0</v>
      </c>
    </row>
    <row r="11" spans="1:131">
      <c r="A11" s="50" t="s">
        <v>200</v>
      </c>
      <c r="B11" s="32" t="s">
        <v>552</v>
      </c>
      <c r="C11" s="263">
        <v>0</v>
      </c>
      <c r="D11" s="264">
        <v>0</v>
      </c>
      <c r="E11" s="264">
        <v>0</v>
      </c>
      <c r="F11" s="264">
        <v>5</v>
      </c>
      <c r="G11" s="264">
        <v>0</v>
      </c>
      <c r="H11" s="264">
        <v>0</v>
      </c>
      <c r="I11" s="264">
        <v>8</v>
      </c>
      <c r="J11" s="264">
        <v>8</v>
      </c>
      <c r="K11" s="264">
        <v>0</v>
      </c>
      <c r="L11" s="264">
        <v>6</v>
      </c>
      <c r="M11" s="264">
        <v>0</v>
      </c>
      <c r="N11" s="264">
        <v>0</v>
      </c>
      <c r="O11" s="264">
        <v>0</v>
      </c>
      <c r="P11" s="264">
        <v>0</v>
      </c>
      <c r="Q11" s="264">
        <v>0</v>
      </c>
      <c r="R11" s="264">
        <v>170</v>
      </c>
      <c r="S11" s="264">
        <v>1</v>
      </c>
      <c r="T11" s="264">
        <v>0</v>
      </c>
      <c r="U11" s="264">
        <v>34</v>
      </c>
      <c r="V11" s="264">
        <v>2530</v>
      </c>
      <c r="W11" s="264">
        <v>0</v>
      </c>
      <c r="X11" s="264">
        <v>29</v>
      </c>
      <c r="Y11" s="264">
        <v>17</v>
      </c>
      <c r="Z11" s="264">
        <v>0</v>
      </c>
      <c r="AA11" s="264">
        <v>17</v>
      </c>
      <c r="AB11" s="264">
        <v>51</v>
      </c>
      <c r="AC11" s="264">
        <v>-29</v>
      </c>
      <c r="AD11" s="264">
        <v>813</v>
      </c>
      <c r="AE11" s="264">
        <v>0</v>
      </c>
      <c r="AF11" s="264">
        <v>20</v>
      </c>
      <c r="AG11" s="264">
        <v>3</v>
      </c>
      <c r="AH11" s="264">
        <v>4665</v>
      </c>
      <c r="AI11" s="264">
        <v>6673</v>
      </c>
      <c r="AJ11" s="264">
        <v>226</v>
      </c>
      <c r="AK11" s="264">
        <v>3297</v>
      </c>
      <c r="AL11" s="264">
        <v>81830</v>
      </c>
      <c r="AM11" s="264">
        <v>0</v>
      </c>
      <c r="AN11" s="264">
        <v>50</v>
      </c>
      <c r="AO11" s="264">
        <v>0</v>
      </c>
      <c r="AP11" s="264">
        <v>30526</v>
      </c>
      <c r="AQ11" s="264">
        <v>10</v>
      </c>
      <c r="AR11" s="264">
        <v>8</v>
      </c>
      <c r="AS11" s="264">
        <v>3</v>
      </c>
      <c r="AT11" s="264">
        <v>3</v>
      </c>
      <c r="AU11" s="264">
        <v>9</v>
      </c>
      <c r="AV11" s="264">
        <v>6</v>
      </c>
      <c r="AW11" s="264">
        <v>0</v>
      </c>
      <c r="AX11" s="264">
        <v>0</v>
      </c>
      <c r="AY11" s="264">
        <v>0</v>
      </c>
      <c r="AZ11" s="264">
        <v>0</v>
      </c>
      <c r="BA11" s="264">
        <v>0</v>
      </c>
      <c r="BB11" s="264">
        <v>0</v>
      </c>
      <c r="BC11" s="264">
        <v>0</v>
      </c>
      <c r="BD11" s="264">
        <v>0</v>
      </c>
      <c r="BE11" s="264">
        <v>0</v>
      </c>
      <c r="BF11" s="264">
        <v>0</v>
      </c>
      <c r="BG11" s="264">
        <v>0</v>
      </c>
      <c r="BH11" s="264">
        <v>0</v>
      </c>
      <c r="BI11" s="264">
        <v>0</v>
      </c>
      <c r="BJ11" s="264">
        <v>180</v>
      </c>
      <c r="BK11" s="264">
        <v>0</v>
      </c>
      <c r="BL11" s="264">
        <v>2502</v>
      </c>
      <c r="BM11" s="264">
        <v>74</v>
      </c>
      <c r="BN11" s="264">
        <v>5663</v>
      </c>
      <c r="BO11" s="264">
        <v>3891</v>
      </c>
      <c r="BP11" s="264">
        <v>-9</v>
      </c>
      <c r="BQ11" s="264">
        <v>0</v>
      </c>
      <c r="BR11" s="264">
        <v>0</v>
      </c>
      <c r="BS11" s="264">
        <v>0</v>
      </c>
      <c r="BT11" s="264">
        <v>0</v>
      </c>
      <c r="BU11" s="264">
        <v>0</v>
      </c>
      <c r="BV11" s="264">
        <v>0</v>
      </c>
      <c r="BW11" s="264">
        <v>0</v>
      </c>
      <c r="BX11" s="264">
        <v>0</v>
      </c>
      <c r="BY11" s="264">
        <v>0</v>
      </c>
      <c r="BZ11" s="264">
        <v>0</v>
      </c>
      <c r="CA11" s="264">
        <v>0</v>
      </c>
      <c r="CB11" s="264">
        <v>0</v>
      </c>
      <c r="CC11" s="264">
        <v>0</v>
      </c>
      <c r="CD11" s="264">
        <v>0</v>
      </c>
      <c r="CE11" s="264">
        <v>0</v>
      </c>
      <c r="CF11" s="264">
        <v>0</v>
      </c>
      <c r="CG11" s="264">
        <v>0</v>
      </c>
      <c r="CH11" s="264">
        <v>0</v>
      </c>
      <c r="CI11" s="264">
        <v>0</v>
      </c>
      <c r="CJ11" s="264">
        <v>0</v>
      </c>
      <c r="CK11" s="264">
        <v>0</v>
      </c>
      <c r="CL11" s="264">
        <v>12</v>
      </c>
      <c r="CM11" s="264">
        <v>0</v>
      </c>
      <c r="CN11" s="264">
        <v>0</v>
      </c>
      <c r="CO11" s="264">
        <v>0</v>
      </c>
      <c r="CP11" s="264">
        <v>0</v>
      </c>
      <c r="CQ11" s="264">
        <v>0</v>
      </c>
      <c r="CR11" s="264">
        <v>0</v>
      </c>
      <c r="CS11" s="264">
        <v>0</v>
      </c>
      <c r="CT11" s="264">
        <v>0</v>
      </c>
      <c r="CU11" s="264">
        <v>0</v>
      </c>
      <c r="CV11" s="264">
        <v>0</v>
      </c>
      <c r="CW11" s="264">
        <v>0</v>
      </c>
      <c r="CX11" s="264">
        <v>-11</v>
      </c>
      <c r="CY11" s="264">
        <v>-36</v>
      </c>
      <c r="CZ11" s="264">
        <v>0</v>
      </c>
      <c r="DA11" s="264">
        <v>11</v>
      </c>
      <c r="DB11" s="264">
        <v>23</v>
      </c>
      <c r="DC11" s="264">
        <v>0</v>
      </c>
      <c r="DD11" s="264">
        <v>42</v>
      </c>
      <c r="DE11" s="265">
        <v>143331</v>
      </c>
      <c r="DF11" s="264">
        <v>-196</v>
      </c>
      <c r="DG11" s="264">
        <v>-269</v>
      </c>
      <c r="DH11" s="264">
        <v>0</v>
      </c>
      <c r="DI11" s="264">
        <v>0</v>
      </c>
      <c r="DJ11" s="264">
        <v>0</v>
      </c>
      <c r="DK11" s="264">
        <v>-202</v>
      </c>
      <c r="DL11" s="264">
        <v>-1018</v>
      </c>
      <c r="DM11" s="265">
        <v>-1685</v>
      </c>
      <c r="DN11" s="265">
        <v>141646</v>
      </c>
      <c r="DO11" s="264">
        <v>797</v>
      </c>
      <c r="DP11" s="264">
        <v>5106</v>
      </c>
      <c r="DQ11" s="265">
        <v>5903</v>
      </c>
      <c r="DR11" s="265">
        <v>4218</v>
      </c>
      <c r="DS11" s="265">
        <v>147549</v>
      </c>
      <c r="DT11" s="264">
        <v>-112255</v>
      </c>
      <c r="DU11" s="264">
        <v>0</v>
      </c>
      <c r="DV11" s="264">
        <v>-8980</v>
      </c>
      <c r="DW11" s="265">
        <v>-121235</v>
      </c>
      <c r="DX11" s="265">
        <v>-7552</v>
      </c>
      <c r="DY11" s="264">
        <v>-128787</v>
      </c>
      <c r="DZ11" s="265">
        <v>-124569</v>
      </c>
      <c r="EA11" s="265">
        <v>18762</v>
      </c>
    </row>
    <row r="12" spans="1:131">
      <c r="A12" s="50" t="s">
        <v>201</v>
      </c>
      <c r="B12" s="32" t="s">
        <v>8</v>
      </c>
      <c r="C12" s="263">
        <v>0</v>
      </c>
      <c r="D12" s="264">
        <v>659</v>
      </c>
      <c r="E12" s="264">
        <v>0</v>
      </c>
      <c r="F12" s="264">
        <v>92</v>
      </c>
      <c r="G12" s="264">
        <v>1922</v>
      </c>
      <c r="H12" s="264">
        <v>0</v>
      </c>
      <c r="I12" s="264">
        <v>0</v>
      </c>
      <c r="J12" s="264">
        <v>353106</v>
      </c>
      <c r="K12" s="264">
        <v>22140</v>
      </c>
      <c r="L12" s="264">
        <v>15413</v>
      </c>
      <c r="M12" s="264">
        <v>0</v>
      </c>
      <c r="N12" s="264">
        <v>10</v>
      </c>
      <c r="O12" s="264">
        <v>389</v>
      </c>
      <c r="P12" s="264">
        <v>34</v>
      </c>
      <c r="Q12" s="264">
        <v>0</v>
      </c>
      <c r="R12" s="264">
        <v>379</v>
      </c>
      <c r="S12" s="264">
        <v>5</v>
      </c>
      <c r="T12" s="264">
        <v>0</v>
      </c>
      <c r="U12" s="264">
        <v>2</v>
      </c>
      <c r="V12" s="264">
        <v>36</v>
      </c>
      <c r="W12" s="264">
        <v>0</v>
      </c>
      <c r="X12" s="264">
        <v>1151</v>
      </c>
      <c r="Y12" s="264">
        <v>9</v>
      </c>
      <c r="Z12" s="264">
        <v>0</v>
      </c>
      <c r="AA12" s="264">
        <v>2954</v>
      </c>
      <c r="AB12" s="264">
        <v>8063</v>
      </c>
      <c r="AC12" s="264">
        <v>0</v>
      </c>
      <c r="AD12" s="264">
        <v>0</v>
      </c>
      <c r="AE12" s="264">
        <v>9</v>
      </c>
      <c r="AF12" s="264">
        <v>0</v>
      </c>
      <c r="AG12" s="264">
        <v>3291</v>
      </c>
      <c r="AH12" s="264">
        <v>0</v>
      </c>
      <c r="AI12" s="264">
        <v>0</v>
      </c>
      <c r="AJ12" s="264">
        <v>4</v>
      </c>
      <c r="AK12" s="264">
        <v>73</v>
      </c>
      <c r="AL12" s="264">
        <v>0</v>
      </c>
      <c r="AM12" s="264">
        <v>0</v>
      </c>
      <c r="AN12" s="264">
        <v>1</v>
      </c>
      <c r="AO12" s="264">
        <v>0</v>
      </c>
      <c r="AP12" s="264">
        <v>0</v>
      </c>
      <c r="AQ12" s="264">
        <v>0</v>
      </c>
      <c r="AR12" s="264">
        <v>0</v>
      </c>
      <c r="AS12" s="264">
        <v>0</v>
      </c>
      <c r="AT12" s="264">
        <v>0</v>
      </c>
      <c r="AU12" s="264">
        <v>0</v>
      </c>
      <c r="AV12" s="264">
        <v>0</v>
      </c>
      <c r="AW12" s="264">
        <v>0</v>
      </c>
      <c r="AX12" s="264">
        <v>0</v>
      </c>
      <c r="AY12" s="264">
        <v>0</v>
      </c>
      <c r="AZ12" s="264">
        <v>0</v>
      </c>
      <c r="BA12" s="264">
        <v>0</v>
      </c>
      <c r="BB12" s="264">
        <v>0</v>
      </c>
      <c r="BC12" s="264">
        <v>0</v>
      </c>
      <c r="BD12" s="264">
        <v>0</v>
      </c>
      <c r="BE12" s="264">
        <v>0</v>
      </c>
      <c r="BF12" s="264">
        <v>0</v>
      </c>
      <c r="BG12" s="264">
        <v>0</v>
      </c>
      <c r="BH12" s="264">
        <v>0</v>
      </c>
      <c r="BI12" s="264">
        <v>0</v>
      </c>
      <c r="BJ12" s="264">
        <v>601</v>
      </c>
      <c r="BK12" s="264">
        <v>0</v>
      </c>
      <c r="BL12" s="264">
        <v>0</v>
      </c>
      <c r="BM12" s="264">
        <v>0</v>
      </c>
      <c r="BN12" s="264">
        <v>0</v>
      </c>
      <c r="BO12" s="264">
        <v>0</v>
      </c>
      <c r="BP12" s="264">
        <v>0</v>
      </c>
      <c r="BQ12" s="264">
        <v>0</v>
      </c>
      <c r="BR12" s="264">
        <v>0</v>
      </c>
      <c r="BS12" s="264">
        <v>0</v>
      </c>
      <c r="BT12" s="264">
        <v>0</v>
      </c>
      <c r="BU12" s="264">
        <v>0</v>
      </c>
      <c r="BV12" s="264">
        <v>0</v>
      </c>
      <c r="BW12" s="264">
        <v>0</v>
      </c>
      <c r="BX12" s="264">
        <v>0</v>
      </c>
      <c r="BY12" s="264">
        <v>0</v>
      </c>
      <c r="BZ12" s="264">
        <v>0</v>
      </c>
      <c r="CA12" s="264">
        <v>0</v>
      </c>
      <c r="CB12" s="264">
        <v>0</v>
      </c>
      <c r="CC12" s="264">
        <v>0</v>
      </c>
      <c r="CD12" s="264">
        <v>0</v>
      </c>
      <c r="CE12" s="264">
        <v>76</v>
      </c>
      <c r="CF12" s="264">
        <v>0</v>
      </c>
      <c r="CG12" s="264">
        <v>0</v>
      </c>
      <c r="CH12" s="264">
        <v>0</v>
      </c>
      <c r="CI12" s="264">
        <v>0</v>
      </c>
      <c r="CJ12" s="264">
        <v>0</v>
      </c>
      <c r="CK12" s="264">
        <v>0</v>
      </c>
      <c r="CL12" s="264">
        <v>330</v>
      </c>
      <c r="CM12" s="264">
        <v>6398</v>
      </c>
      <c r="CN12" s="264">
        <v>0</v>
      </c>
      <c r="CO12" s="264">
        <v>7998</v>
      </c>
      <c r="CP12" s="264">
        <v>0</v>
      </c>
      <c r="CQ12" s="264">
        <v>4145</v>
      </c>
      <c r="CR12" s="264">
        <v>9279</v>
      </c>
      <c r="CS12" s="264">
        <v>269</v>
      </c>
      <c r="CT12" s="264">
        <v>0</v>
      </c>
      <c r="CU12" s="264">
        <v>0</v>
      </c>
      <c r="CV12" s="264">
        <v>0</v>
      </c>
      <c r="CW12" s="264">
        <v>0</v>
      </c>
      <c r="CX12" s="264">
        <v>11232</v>
      </c>
      <c r="CY12" s="264">
        <v>205965</v>
      </c>
      <c r="CZ12" s="264">
        <v>0</v>
      </c>
      <c r="DA12" s="264">
        <v>17</v>
      </c>
      <c r="DB12" s="264">
        <v>1620</v>
      </c>
      <c r="DC12" s="264">
        <v>0</v>
      </c>
      <c r="DD12" s="264">
        <v>0</v>
      </c>
      <c r="DE12" s="265">
        <v>657672</v>
      </c>
      <c r="DF12" s="264">
        <v>15373</v>
      </c>
      <c r="DG12" s="264">
        <v>781081</v>
      </c>
      <c r="DH12" s="264">
        <v>0</v>
      </c>
      <c r="DI12" s="264">
        <v>0</v>
      </c>
      <c r="DJ12" s="264">
        <v>0</v>
      </c>
      <c r="DK12" s="264">
        <v>0</v>
      </c>
      <c r="DL12" s="264">
        <v>3907</v>
      </c>
      <c r="DM12" s="265">
        <v>800361</v>
      </c>
      <c r="DN12" s="265">
        <v>1458033</v>
      </c>
      <c r="DO12" s="264">
        <v>5006</v>
      </c>
      <c r="DP12" s="264">
        <v>1133874</v>
      </c>
      <c r="DQ12" s="265">
        <v>1138880</v>
      </c>
      <c r="DR12" s="265">
        <v>1939241</v>
      </c>
      <c r="DS12" s="265">
        <v>2596913</v>
      </c>
      <c r="DT12" s="264">
        <v>-207854</v>
      </c>
      <c r="DU12" s="264">
        <v>-16374</v>
      </c>
      <c r="DV12" s="264">
        <v>-17824</v>
      </c>
      <c r="DW12" s="265">
        <v>-242052</v>
      </c>
      <c r="DX12" s="265">
        <v>-809459</v>
      </c>
      <c r="DY12" s="264">
        <v>-1051511</v>
      </c>
      <c r="DZ12" s="265">
        <v>887730</v>
      </c>
      <c r="EA12" s="265">
        <v>1545402</v>
      </c>
    </row>
    <row r="13" spans="1:131">
      <c r="A13" s="50" t="s">
        <v>202</v>
      </c>
      <c r="B13" s="32" t="s">
        <v>9</v>
      </c>
      <c r="C13" s="263">
        <v>0</v>
      </c>
      <c r="D13" s="264">
        <v>13</v>
      </c>
      <c r="E13" s="264">
        <v>1</v>
      </c>
      <c r="F13" s="264">
        <v>0</v>
      </c>
      <c r="G13" s="264">
        <v>546</v>
      </c>
      <c r="H13" s="264">
        <v>0</v>
      </c>
      <c r="I13" s="264">
        <v>0</v>
      </c>
      <c r="J13" s="264">
        <v>2731</v>
      </c>
      <c r="K13" s="264">
        <v>12845</v>
      </c>
      <c r="L13" s="264">
        <v>0</v>
      </c>
      <c r="M13" s="264">
        <v>0</v>
      </c>
      <c r="N13" s="264">
        <v>0</v>
      </c>
      <c r="O13" s="264">
        <v>0</v>
      </c>
      <c r="P13" s="264">
        <v>0</v>
      </c>
      <c r="Q13" s="264">
        <v>0</v>
      </c>
      <c r="R13" s="264">
        <v>0</v>
      </c>
      <c r="S13" s="264">
        <v>0</v>
      </c>
      <c r="T13" s="264">
        <v>0</v>
      </c>
      <c r="U13" s="264">
        <v>0</v>
      </c>
      <c r="V13" s="264">
        <v>0</v>
      </c>
      <c r="W13" s="264">
        <v>0</v>
      </c>
      <c r="X13" s="264">
        <v>0</v>
      </c>
      <c r="Y13" s="264">
        <v>0</v>
      </c>
      <c r="Z13" s="264">
        <v>0</v>
      </c>
      <c r="AA13" s="264">
        <v>14</v>
      </c>
      <c r="AB13" s="264">
        <v>2</v>
      </c>
      <c r="AC13" s="264">
        <v>0</v>
      </c>
      <c r="AD13" s="264">
        <v>0</v>
      </c>
      <c r="AE13" s="264">
        <v>0</v>
      </c>
      <c r="AF13" s="264">
        <v>0</v>
      </c>
      <c r="AG13" s="264">
        <v>0</v>
      </c>
      <c r="AH13" s="264">
        <v>0</v>
      </c>
      <c r="AI13" s="264">
        <v>0</v>
      </c>
      <c r="AJ13" s="264">
        <v>0</v>
      </c>
      <c r="AK13" s="264">
        <v>0</v>
      </c>
      <c r="AL13" s="264">
        <v>0</v>
      </c>
      <c r="AM13" s="264">
        <v>0</v>
      </c>
      <c r="AN13" s="264">
        <v>0</v>
      </c>
      <c r="AO13" s="264">
        <v>0</v>
      </c>
      <c r="AP13" s="264">
        <v>0</v>
      </c>
      <c r="AQ13" s="264">
        <v>0</v>
      </c>
      <c r="AR13" s="264">
        <v>0</v>
      </c>
      <c r="AS13" s="264">
        <v>0</v>
      </c>
      <c r="AT13" s="264">
        <v>0</v>
      </c>
      <c r="AU13" s="264">
        <v>0</v>
      </c>
      <c r="AV13" s="264">
        <v>0</v>
      </c>
      <c r="AW13" s="264">
        <v>0</v>
      </c>
      <c r="AX13" s="264">
        <v>0</v>
      </c>
      <c r="AY13" s="264">
        <v>0</v>
      </c>
      <c r="AZ13" s="264">
        <v>0</v>
      </c>
      <c r="BA13" s="264">
        <v>0</v>
      </c>
      <c r="BB13" s="264">
        <v>0</v>
      </c>
      <c r="BC13" s="264">
        <v>0</v>
      </c>
      <c r="BD13" s="264">
        <v>0</v>
      </c>
      <c r="BE13" s="264">
        <v>0</v>
      </c>
      <c r="BF13" s="264">
        <v>0</v>
      </c>
      <c r="BG13" s="264">
        <v>0</v>
      </c>
      <c r="BH13" s="264">
        <v>0</v>
      </c>
      <c r="BI13" s="264">
        <v>0</v>
      </c>
      <c r="BJ13" s="264">
        <v>0</v>
      </c>
      <c r="BK13" s="264">
        <v>0</v>
      </c>
      <c r="BL13" s="264">
        <v>0</v>
      </c>
      <c r="BM13" s="264">
        <v>0</v>
      </c>
      <c r="BN13" s="264">
        <v>0</v>
      </c>
      <c r="BO13" s="264">
        <v>0</v>
      </c>
      <c r="BP13" s="264">
        <v>0</v>
      </c>
      <c r="BQ13" s="264">
        <v>0</v>
      </c>
      <c r="BR13" s="264">
        <v>0</v>
      </c>
      <c r="BS13" s="264">
        <v>0</v>
      </c>
      <c r="BT13" s="264">
        <v>252</v>
      </c>
      <c r="BU13" s="264">
        <v>0</v>
      </c>
      <c r="BV13" s="264">
        <v>0</v>
      </c>
      <c r="BW13" s="264">
        <v>0</v>
      </c>
      <c r="BX13" s="264">
        <v>0</v>
      </c>
      <c r="BY13" s="264">
        <v>0</v>
      </c>
      <c r="BZ13" s="264">
        <v>0</v>
      </c>
      <c r="CA13" s="264">
        <v>0</v>
      </c>
      <c r="CB13" s="264">
        <v>0</v>
      </c>
      <c r="CC13" s="264">
        <v>0</v>
      </c>
      <c r="CD13" s="264">
        <v>0</v>
      </c>
      <c r="CE13" s="264">
        <v>81</v>
      </c>
      <c r="CF13" s="264">
        <v>0</v>
      </c>
      <c r="CG13" s="264">
        <v>0</v>
      </c>
      <c r="CH13" s="264">
        <v>0</v>
      </c>
      <c r="CI13" s="264">
        <v>0</v>
      </c>
      <c r="CJ13" s="264">
        <v>0</v>
      </c>
      <c r="CK13" s="264">
        <v>0</v>
      </c>
      <c r="CL13" s="264">
        <v>28</v>
      </c>
      <c r="CM13" s="264">
        <v>96</v>
      </c>
      <c r="CN13" s="264">
        <v>0</v>
      </c>
      <c r="CO13" s="264">
        <v>977</v>
      </c>
      <c r="CP13" s="264">
        <v>0</v>
      </c>
      <c r="CQ13" s="264">
        <v>457</v>
      </c>
      <c r="CR13" s="264">
        <v>1040</v>
      </c>
      <c r="CS13" s="264">
        <v>0</v>
      </c>
      <c r="CT13" s="264">
        <v>0</v>
      </c>
      <c r="CU13" s="264">
        <v>0</v>
      </c>
      <c r="CV13" s="264">
        <v>0</v>
      </c>
      <c r="CW13" s="264">
        <v>8</v>
      </c>
      <c r="CX13" s="264">
        <v>5440</v>
      </c>
      <c r="CY13" s="264">
        <v>96419</v>
      </c>
      <c r="CZ13" s="264">
        <v>0</v>
      </c>
      <c r="DA13" s="264">
        <v>0</v>
      </c>
      <c r="DB13" s="264">
        <v>411</v>
      </c>
      <c r="DC13" s="264">
        <v>0</v>
      </c>
      <c r="DD13" s="264">
        <v>574</v>
      </c>
      <c r="DE13" s="265">
        <v>121935</v>
      </c>
      <c r="DF13" s="264">
        <v>11667</v>
      </c>
      <c r="DG13" s="264">
        <v>156587</v>
      </c>
      <c r="DH13" s="264">
        <v>0</v>
      </c>
      <c r="DI13" s="264">
        <v>0</v>
      </c>
      <c r="DJ13" s="264">
        <v>0</v>
      </c>
      <c r="DK13" s="264">
        <v>0</v>
      </c>
      <c r="DL13" s="264">
        <v>-5895</v>
      </c>
      <c r="DM13" s="265">
        <v>162359</v>
      </c>
      <c r="DN13" s="265">
        <v>284294</v>
      </c>
      <c r="DO13" s="264">
        <v>4555</v>
      </c>
      <c r="DP13" s="264">
        <v>244145</v>
      </c>
      <c r="DQ13" s="265">
        <v>248700</v>
      </c>
      <c r="DR13" s="265">
        <v>411059</v>
      </c>
      <c r="DS13" s="265">
        <v>532994</v>
      </c>
      <c r="DT13" s="264">
        <v>-18566</v>
      </c>
      <c r="DU13" s="264">
        <v>-1152</v>
      </c>
      <c r="DV13" s="264">
        <v>-4335</v>
      </c>
      <c r="DW13" s="265">
        <v>-24053</v>
      </c>
      <c r="DX13" s="265">
        <v>-177793</v>
      </c>
      <c r="DY13" s="264">
        <v>-201846</v>
      </c>
      <c r="DZ13" s="265">
        <v>209213</v>
      </c>
      <c r="EA13" s="265">
        <v>331148</v>
      </c>
    </row>
    <row r="14" spans="1:131">
      <c r="A14" s="50" t="s">
        <v>203</v>
      </c>
      <c r="B14" s="32" t="s">
        <v>464</v>
      </c>
      <c r="C14" s="263">
        <v>817</v>
      </c>
      <c r="D14" s="264">
        <v>22334</v>
      </c>
      <c r="E14" s="264">
        <v>450</v>
      </c>
      <c r="F14" s="264">
        <v>51</v>
      </c>
      <c r="G14" s="264">
        <v>2443</v>
      </c>
      <c r="H14" s="264">
        <v>0</v>
      </c>
      <c r="I14" s="264">
        <v>0</v>
      </c>
      <c r="J14" s="264">
        <v>-6</v>
      </c>
      <c r="K14" s="264">
        <v>0</v>
      </c>
      <c r="L14" s="264">
        <v>2676</v>
      </c>
      <c r="M14" s="264">
        <v>0</v>
      </c>
      <c r="N14" s="264">
        <v>0</v>
      </c>
      <c r="O14" s="264">
        <v>0</v>
      </c>
      <c r="P14" s="264">
        <v>0</v>
      </c>
      <c r="Q14" s="264">
        <v>0</v>
      </c>
      <c r="R14" s="264">
        <v>0</v>
      </c>
      <c r="S14" s="264">
        <v>0</v>
      </c>
      <c r="T14" s="264">
        <v>0</v>
      </c>
      <c r="U14" s="264">
        <v>6</v>
      </c>
      <c r="V14" s="264">
        <v>0</v>
      </c>
      <c r="W14" s="264">
        <v>0</v>
      </c>
      <c r="X14" s="264">
        <v>0</v>
      </c>
      <c r="Y14" s="264">
        <v>0</v>
      </c>
      <c r="Z14" s="264">
        <v>0</v>
      </c>
      <c r="AA14" s="264">
        <v>0</v>
      </c>
      <c r="AB14" s="264">
        <v>0</v>
      </c>
      <c r="AC14" s="264">
        <v>0</v>
      </c>
      <c r="AD14" s="264">
        <v>0</v>
      </c>
      <c r="AE14" s="264">
        <v>0</v>
      </c>
      <c r="AF14" s="264">
        <v>0</v>
      </c>
      <c r="AG14" s="264">
        <v>0</v>
      </c>
      <c r="AH14" s="264">
        <v>0</v>
      </c>
      <c r="AI14" s="264">
        <v>0</v>
      </c>
      <c r="AJ14" s="264">
        <v>0</v>
      </c>
      <c r="AK14" s="264">
        <v>0</v>
      </c>
      <c r="AL14" s="264">
        <v>0</v>
      </c>
      <c r="AM14" s="264">
        <v>0</v>
      </c>
      <c r="AN14" s="264">
        <v>0</v>
      </c>
      <c r="AO14" s="264">
        <v>0</v>
      </c>
      <c r="AP14" s="264">
        <v>0</v>
      </c>
      <c r="AQ14" s="264">
        <v>0</v>
      </c>
      <c r="AR14" s="264">
        <v>0</v>
      </c>
      <c r="AS14" s="264">
        <v>0</v>
      </c>
      <c r="AT14" s="264">
        <v>0</v>
      </c>
      <c r="AU14" s="264">
        <v>0</v>
      </c>
      <c r="AV14" s="264">
        <v>0</v>
      </c>
      <c r="AW14" s="264">
        <v>0</v>
      </c>
      <c r="AX14" s="264">
        <v>0</v>
      </c>
      <c r="AY14" s="264">
        <v>0</v>
      </c>
      <c r="AZ14" s="264">
        <v>0</v>
      </c>
      <c r="BA14" s="264">
        <v>0</v>
      </c>
      <c r="BB14" s="264">
        <v>0</v>
      </c>
      <c r="BC14" s="264">
        <v>0</v>
      </c>
      <c r="BD14" s="264">
        <v>0</v>
      </c>
      <c r="BE14" s="264">
        <v>0</v>
      </c>
      <c r="BF14" s="264">
        <v>0</v>
      </c>
      <c r="BG14" s="264">
        <v>0</v>
      </c>
      <c r="BH14" s="264">
        <v>0</v>
      </c>
      <c r="BI14" s="264">
        <v>0</v>
      </c>
      <c r="BJ14" s="264">
        <v>0</v>
      </c>
      <c r="BK14" s="264">
        <v>0</v>
      </c>
      <c r="BL14" s="264">
        <v>0</v>
      </c>
      <c r="BM14" s="264">
        <v>0</v>
      </c>
      <c r="BN14" s="264">
        <v>25</v>
      </c>
      <c r="BO14" s="264">
        <v>0</v>
      </c>
      <c r="BP14" s="264">
        <v>0</v>
      </c>
      <c r="BQ14" s="264">
        <v>0</v>
      </c>
      <c r="BR14" s="264">
        <v>0</v>
      </c>
      <c r="BS14" s="264">
        <v>0</v>
      </c>
      <c r="BT14" s="264">
        <v>158</v>
      </c>
      <c r="BU14" s="264">
        <v>0</v>
      </c>
      <c r="BV14" s="264">
        <v>0</v>
      </c>
      <c r="BW14" s="264">
        <v>0</v>
      </c>
      <c r="BX14" s="264">
        <v>0</v>
      </c>
      <c r="BY14" s="264">
        <v>0</v>
      </c>
      <c r="BZ14" s="264">
        <v>0</v>
      </c>
      <c r="CA14" s="264">
        <v>0</v>
      </c>
      <c r="CB14" s="264">
        <v>0</v>
      </c>
      <c r="CC14" s="264">
        <v>0</v>
      </c>
      <c r="CD14" s="264">
        <v>0</v>
      </c>
      <c r="CE14" s="264">
        <v>0</v>
      </c>
      <c r="CF14" s="264">
        <v>0</v>
      </c>
      <c r="CG14" s="264">
        <v>0</v>
      </c>
      <c r="CH14" s="264">
        <v>0</v>
      </c>
      <c r="CI14" s="264">
        <v>0</v>
      </c>
      <c r="CJ14" s="264">
        <v>0</v>
      </c>
      <c r="CK14" s="264">
        <v>0</v>
      </c>
      <c r="CL14" s="264">
        <v>0</v>
      </c>
      <c r="CM14" s="264">
        <v>258</v>
      </c>
      <c r="CN14" s="264">
        <v>2888</v>
      </c>
      <c r="CO14" s="264">
        <v>80</v>
      </c>
      <c r="CP14" s="264">
        <v>0</v>
      </c>
      <c r="CQ14" s="264">
        <v>21</v>
      </c>
      <c r="CR14" s="264">
        <v>9</v>
      </c>
      <c r="CS14" s="264">
        <v>0</v>
      </c>
      <c r="CT14" s="264">
        <v>0</v>
      </c>
      <c r="CU14" s="264">
        <v>0</v>
      </c>
      <c r="CV14" s="264">
        <v>0</v>
      </c>
      <c r="CW14" s="264">
        <v>0</v>
      </c>
      <c r="CX14" s="264">
        <v>0</v>
      </c>
      <c r="CY14" s="264">
        <v>0</v>
      </c>
      <c r="CZ14" s="264">
        <v>0</v>
      </c>
      <c r="DA14" s="264">
        <v>577</v>
      </c>
      <c r="DB14" s="264">
        <v>0</v>
      </c>
      <c r="DC14" s="264">
        <v>0</v>
      </c>
      <c r="DD14" s="264">
        <v>0</v>
      </c>
      <c r="DE14" s="265">
        <v>32787</v>
      </c>
      <c r="DF14" s="264">
        <v>0</v>
      </c>
      <c r="DG14" s="264">
        <v>3027</v>
      </c>
      <c r="DH14" s="264">
        <v>0</v>
      </c>
      <c r="DI14" s="264">
        <v>0</v>
      </c>
      <c r="DJ14" s="264">
        <v>0</v>
      </c>
      <c r="DK14" s="264">
        <v>0</v>
      </c>
      <c r="DL14" s="264">
        <v>29</v>
      </c>
      <c r="DM14" s="265">
        <v>3056</v>
      </c>
      <c r="DN14" s="265">
        <v>35843</v>
      </c>
      <c r="DO14" s="264">
        <v>0</v>
      </c>
      <c r="DP14" s="264">
        <v>43359</v>
      </c>
      <c r="DQ14" s="265">
        <v>43359</v>
      </c>
      <c r="DR14" s="265">
        <v>46415</v>
      </c>
      <c r="DS14" s="265">
        <v>79202</v>
      </c>
      <c r="DT14" s="264">
        <v>-3767</v>
      </c>
      <c r="DU14" s="264">
        <v>-16</v>
      </c>
      <c r="DV14" s="264">
        <v>-301</v>
      </c>
      <c r="DW14" s="265">
        <v>-4084</v>
      </c>
      <c r="DX14" s="265">
        <v>-17233</v>
      </c>
      <c r="DY14" s="264">
        <v>-21317</v>
      </c>
      <c r="DZ14" s="265">
        <v>25098</v>
      </c>
      <c r="EA14" s="265">
        <v>57885</v>
      </c>
    </row>
    <row r="15" spans="1:131">
      <c r="A15" s="50" t="s">
        <v>204</v>
      </c>
      <c r="B15" s="32" t="s">
        <v>10</v>
      </c>
      <c r="C15" s="263">
        <v>0</v>
      </c>
      <c r="D15" s="264">
        <v>0</v>
      </c>
      <c r="E15" s="264">
        <v>0</v>
      </c>
      <c r="F15" s="264">
        <v>0</v>
      </c>
      <c r="G15" s="264">
        <v>0</v>
      </c>
      <c r="H15" s="264">
        <v>0</v>
      </c>
      <c r="I15" s="264">
        <v>0</v>
      </c>
      <c r="J15" s="264">
        <v>0</v>
      </c>
      <c r="K15" s="264">
        <v>0</v>
      </c>
      <c r="L15" s="264">
        <v>0</v>
      </c>
      <c r="M15" s="264">
        <v>0</v>
      </c>
      <c r="N15" s="264">
        <v>0</v>
      </c>
      <c r="O15" s="264">
        <v>0</v>
      </c>
      <c r="P15" s="264">
        <v>0</v>
      </c>
      <c r="Q15" s="264">
        <v>0</v>
      </c>
      <c r="R15" s="264">
        <v>0</v>
      </c>
      <c r="S15" s="264">
        <v>0</v>
      </c>
      <c r="T15" s="264">
        <v>0</v>
      </c>
      <c r="U15" s="264">
        <v>0</v>
      </c>
      <c r="V15" s="264">
        <v>0</v>
      </c>
      <c r="W15" s="264">
        <v>0</v>
      </c>
      <c r="X15" s="264">
        <v>0</v>
      </c>
      <c r="Y15" s="264">
        <v>0</v>
      </c>
      <c r="Z15" s="264">
        <v>0</v>
      </c>
      <c r="AA15" s="264">
        <v>0</v>
      </c>
      <c r="AB15" s="264">
        <v>0</v>
      </c>
      <c r="AC15" s="264">
        <v>0</v>
      </c>
      <c r="AD15" s="264">
        <v>0</v>
      </c>
      <c r="AE15" s="264">
        <v>0</v>
      </c>
      <c r="AF15" s="264">
        <v>0</v>
      </c>
      <c r="AG15" s="264">
        <v>0</v>
      </c>
      <c r="AH15" s="264">
        <v>0</v>
      </c>
      <c r="AI15" s="264">
        <v>0</v>
      </c>
      <c r="AJ15" s="264">
        <v>0</v>
      </c>
      <c r="AK15" s="264">
        <v>0</v>
      </c>
      <c r="AL15" s="264">
        <v>0</v>
      </c>
      <c r="AM15" s="264">
        <v>0</v>
      </c>
      <c r="AN15" s="264">
        <v>0</v>
      </c>
      <c r="AO15" s="264">
        <v>0</v>
      </c>
      <c r="AP15" s="264">
        <v>0</v>
      </c>
      <c r="AQ15" s="264">
        <v>0</v>
      </c>
      <c r="AR15" s="264">
        <v>0</v>
      </c>
      <c r="AS15" s="264">
        <v>0</v>
      </c>
      <c r="AT15" s="264">
        <v>0</v>
      </c>
      <c r="AU15" s="264">
        <v>0</v>
      </c>
      <c r="AV15" s="264">
        <v>0</v>
      </c>
      <c r="AW15" s="264">
        <v>0</v>
      </c>
      <c r="AX15" s="264">
        <v>0</v>
      </c>
      <c r="AY15" s="264">
        <v>0</v>
      </c>
      <c r="AZ15" s="264">
        <v>0</v>
      </c>
      <c r="BA15" s="264">
        <v>0</v>
      </c>
      <c r="BB15" s="264">
        <v>0</v>
      </c>
      <c r="BC15" s="264">
        <v>0</v>
      </c>
      <c r="BD15" s="264">
        <v>0</v>
      </c>
      <c r="BE15" s="264">
        <v>0</v>
      </c>
      <c r="BF15" s="264">
        <v>0</v>
      </c>
      <c r="BG15" s="264">
        <v>0</v>
      </c>
      <c r="BH15" s="264">
        <v>0</v>
      </c>
      <c r="BI15" s="264">
        <v>0</v>
      </c>
      <c r="BJ15" s="264">
        <v>0</v>
      </c>
      <c r="BK15" s="264">
        <v>0</v>
      </c>
      <c r="BL15" s="264">
        <v>0</v>
      </c>
      <c r="BM15" s="264">
        <v>0</v>
      </c>
      <c r="BN15" s="264">
        <v>0</v>
      </c>
      <c r="BO15" s="264">
        <v>0</v>
      </c>
      <c r="BP15" s="264">
        <v>0</v>
      </c>
      <c r="BQ15" s="264">
        <v>0</v>
      </c>
      <c r="BR15" s="264">
        <v>0</v>
      </c>
      <c r="BS15" s="264">
        <v>0</v>
      </c>
      <c r="BT15" s="264">
        <v>0</v>
      </c>
      <c r="BU15" s="264">
        <v>0</v>
      </c>
      <c r="BV15" s="264">
        <v>0</v>
      </c>
      <c r="BW15" s="264">
        <v>0</v>
      </c>
      <c r="BX15" s="264">
        <v>0</v>
      </c>
      <c r="BY15" s="264">
        <v>0</v>
      </c>
      <c r="BZ15" s="264">
        <v>0</v>
      </c>
      <c r="CA15" s="264">
        <v>0</v>
      </c>
      <c r="CB15" s="264">
        <v>0</v>
      </c>
      <c r="CC15" s="264">
        <v>0</v>
      </c>
      <c r="CD15" s="264">
        <v>0</v>
      </c>
      <c r="CE15" s="264">
        <v>0</v>
      </c>
      <c r="CF15" s="264">
        <v>0</v>
      </c>
      <c r="CG15" s="264">
        <v>0</v>
      </c>
      <c r="CH15" s="264">
        <v>0</v>
      </c>
      <c r="CI15" s="264">
        <v>0</v>
      </c>
      <c r="CJ15" s="264">
        <v>0</v>
      </c>
      <c r="CK15" s="264">
        <v>0</v>
      </c>
      <c r="CL15" s="264">
        <v>0</v>
      </c>
      <c r="CM15" s="264">
        <v>0</v>
      </c>
      <c r="CN15" s="264">
        <v>0</v>
      </c>
      <c r="CO15" s="264">
        <v>0</v>
      </c>
      <c r="CP15" s="264">
        <v>0</v>
      </c>
      <c r="CQ15" s="264">
        <v>0</v>
      </c>
      <c r="CR15" s="264">
        <v>0</v>
      </c>
      <c r="CS15" s="264">
        <v>0</v>
      </c>
      <c r="CT15" s="264">
        <v>0</v>
      </c>
      <c r="CU15" s="264">
        <v>0</v>
      </c>
      <c r="CV15" s="264">
        <v>0</v>
      </c>
      <c r="CW15" s="264">
        <v>0</v>
      </c>
      <c r="CX15" s="264">
        <v>0</v>
      </c>
      <c r="CY15" s="264">
        <v>0</v>
      </c>
      <c r="CZ15" s="264">
        <v>0</v>
      </c>
      <c r="DA15" s="264">
        <v>0</v>
      </c>
      <c r="DB15" s="264">
        <v>0</v>
      </c>
      <c r="DC15" s="264">
        <v>0</v>
      </c>
      <c r="DD15" s="264">
        <v>0</v>
      </c>
      <c r="DE15" s="265">
        <v>0</v>
      </c>
      <c r="DF15" s="264">
        <v>6242</v>
      </c>
      <c r="DG15" s="264">
        <v>81126</v>
      </c>
      <c r="DH15" s="264">
        <v>0</v>
      </c>
      <c r="DI15" s="264">
        <v>0</v>
      </c>
      <c r="DJ15" s="264">
        <v>0</v>
      </c>
      <c r="DK15" s="264">
        <v>0</v>
      </c>
      <c r="DL15" s="264">
        <v>693</v>
      </c>
      <c r="DM15" s="265">
        <v>88061</v>
      </c>
      <c r="DN15" s="265">
        <v>88061</v>
      </c>
      <c r="DO15" s="264">
        <v>0</v>
      </c>
      <c r="DP15" s="264">
        <v>0</v>
      </c>
      <c r="DQ15" s="265">
        <v>0</v>
      </c>
      <c r="DR15" s="265">
        <v>88061</v>
      </c>
      <c r="DS15" s="265">
        <v>88061</v>
      </c>
      <c r="DT15" s="264">
        <v>-10110</v>
      </c>
      <c r="DU15" s="264">
        <v>-8</v>
      </c>
      <c r="DV15" s="264">
        <v>-25529</v>
      </c>
      <c r="DW15" s="265">
        <v>-35647</v>
      </c>
      <c r="DX15" s="265">
        <v>-52414</v>
      </c>
      <c r="DY15" s="264">
        <v>-88061</v>
      </c>
      <c r="DZ15" s="265">
        <v>0</v>
      </c>
      <c r="EA15" s="265">
        <v>0</v>
      </c>
    </row>
    <row r="16" spans="1:131">
      <c r="A16" s="50" t="s">
        <v>205</v>
      </c>
      <c r="B16" s="32" t="s">
        <v>11</v>
      </c>
      <c r="C16" s="263">
        <v>28</v>
      </c>
      <c r="D16" s="264">
        <v>2</v>
      </c>
      <c r="E16" s="264">
        <v>1</v>
      </c>
      <c r="F16" s="264">
        <v>10</v>
      </c>
      <c r="G16" s="264">
        <v>622</v>
      </c>
      <c r="H16" s="264">
        <v>0</v>
      </c>
      <c r="I16" s="264">
        <v>0</v>
      </c>
      <c r="J16" s="264">
        <v>2</v>
      </c>
      <c r="K16" s="264">
        <v>68</v>
      </c>
      <c r="L16" s="264">
        <v>0</v>
      </c>
      <c r="M16" s="264">
        <v>0</v>
      </c>
      <c r="N16" s="264">
        <v>8727</v>
      </c>
      <c r="O16" s="264">
        <v>10719</v>
      </c>
      <c r="P16" s="264">
        <v>15</v>
      </c>
      <c r="Q16" s="264">
        <v>295</v>
      </c>
      <c r="R16" s="264">
        <v>332</v>
      </c>
      <c r="S16" s="264">
        <v>360</v>
      </c>
      <c r="T16" s="264">
        <v>53</v>
      </c>
      <c r="U16" s="264">
        <v>16</v>
      </c>
      <c r="V16" s="264">
        <v>0</v>
      </c>
      <c r="W16" s="264">
        <v>0</v>
      </c>
      <c r="X16" s="264">
        <v>0</v>
      </c>
      <c r="Y16" s="264">
        <v>0</v>
      </c>
      <c r="Z16" s="264">
        <v>809</v>
      </c>
      <c r="AA16" s="264">
        <v>0</v>
      </c>
      <c r="AB16" s="264">
        <v>41</v>
      </c>
      <c r="AC16" s="264">
        <v>0</v>
      </c>
      <c r="AD16" s="264">
        <v>0</v>
      </c>
      <c r="AE16" s="264">
        <v>273</v>
      </c>
      <c r="AF16" s="264">
        <v>1986</v>
      </c>
      <c r="AG16" s="264">
        <v>1314</v>
      </c>
      <c r="AH16" s="264">
        <v>263</v>
      </c>
      <c r="AI16" s="264">
        <v>1</v>
      </c>
      <c r="AJ16" s="264">
        <v>0</v>
      </c>
      <c r="AK16" s="264">
        <v>60</v>
      </c>
      <c r="AL16" s="264">
        <v>0</v>
      </c>
      <c r="AM16" s="264">
        <v>0</v>
      </c>
      <c r="AN16" s="264">
        <v>2</v>
      </c>
      <c r="AO16" s="264">
        <v>0</v>
      </c>
      <c r="AP16" s="264">
        <v>0</v>
      </c>
      <c r="AQ16" s="264">
        <v>36</v>
      </c>
      <c r="AR16" s="264">
        <v>15</v>
      </c>
      <c r="AS16" s="264">
        <v>183</v>
      </c>
      <c r="AT16" s="264">
        <v>27</v>
      </c>
      <c r="AU16" s="264">
        <v>99</v>
      </c>
      <c r="AV16" s="264">
        <v>22</v>
      </c>
      <c r="AW16" s="264">
        <v>264</v>
      </c>
      <c r="AX16" s="264">
        <v>6</v>
      </c>
      <c r="AY16" s="264">
        <v>0</v>
      </c>
      <c r="AZ16" s="264">
        <v>226</v>
      </c>
      <c r="BA16" s="264">
        <v>0</v>
      </c>
      <c r="BB16" s="264">
        <v>413</v>
      </c>
      <c r="BC16" s="264">
        <v>132</v>
      </c>
      <c r="BD16" s="264">
        <v>0</v>
      </c>
      <c r="BE16" s="264">
        <v>0</v>
      </c>
      <c r="BF16" s="264">
        <v>3</v>
      </c>
      <c r="BG16" s="264">
        <v>229</v>
      </c>
      <c r="BH16" s="264">
        <v>365</v>
      </c>
      <c r="BI16" s="264">
        <v>227</v>
      </c>
      <c r="BJ16" s="264">
        <v>1134</v>
      </c>
      <c r="BK16" s="264">
        <v>2</v>
      </c>
      <c r="BL16" s="264">
        <v>451</v>
      </c>
      <c r="BM16" s="264">
        <v>727</v>
      </c>
      <c r="BN16" s="264">
        <v>41</v>
      </c>
      <c r="BO16" s="264">
        <v>8</v>
      </c>
      <c r="BP16" s="264">
        <v>0</v>
      </c>
      <c r="BQ16" s="264">
        <v>0</v>
      </c>
      <c r="BR16" s="264">
        <v>19</v>
      </c>
      <c r="BS16" s="264">
        <v>8</v>
      </c>
      <c r="BT16" s="264">
        <v>873</v>
      </c>
      <c r="BU16" s="264">
        <v>9</v>
      </c>
      <c r="BV16" s="264">
        <v>1</v>
      </c>
      <c r="BW16" s="264">
        <v>0</v>
      </c>
      <c r="BX16" s="264">
        <v>0</v>
      </c>
      <c r="BY16" s="264">
        <v>141</v>
      </c>
      <c r="BZ16" s="264">
        <v>53</v>
      </c>
      <c r="CA16" s="264">
        <v>708</v>
      </c>
      <c r="CB16" s="264">
        <v>2</v>
      </c>
      <c r="CC16" s="264">
        <v>23</v>
      </c>
      <c r="CD16" s="264">
        <v>32</v>
      </c>
      <c r="CE16" s="264">
        <v>222</v>
      </c>
      <c r="CF16" s="264">
        <v>2</v>
      </c>
      <c r="CG16" s="264">
        <v>3</v>
      </c>
      <c r="CH16" s="264">
        <v>0</v>
      </c>
      <c r="CI16" s="264">
        <v>105</v>
      </c>
      <c r="CJ16" s="264">
        <v>0</v>
      </c>
      <c r="CK16" s="264">
        <v>9</v>
      </c>
      <c r="CL16" s="264">
        <v>82</v>
      </c>
      <c r="CM16" s="264">
        <v>5</v>
      </c>
      <c r="CN16" s="264">
        <v>0</v>
      </c>
      <c r="CO16" s="264">
        <v>117</v>
      </c>
      <c r="CP16" s="264">
        <v>147</v>
      </c>
      <c r="CQ16" s="264">
        <v>29</v>
      </c>
      <c r="CR16" s="264">
        <v>33</v>
      </c>
      <c r="CS16" s="264">
        <v>17</v>
      </c>
      <c r="CT16" s="264">
        <v>37</v>
      </c>
      <c r="CU16" s="264">
        <v>0</v>
      </c>
      <c r="CV16" s="264">
        <v>3</v>
      </c>
      <c r="CW16" s="264">
        <v>489</v>
      </c>
      <c r="CX16" s="264">
        <v>140</v>
      </c>
      <c r="CY16" s="264">
        <v>1</v>
      </c>
      <c r="CZ16" s="264">
        <v>39</v>
      </c>
      <c r="DA16" s="264">
        <v>767</v>
      </c>
      <c r="DB16" s="264">
        <v>113</v>
      </c>
      <c r="DC16" s="264">
        <v>899</v>
      </c>
      <c r="DD16" s="264">
        <v>27</v>
      </c>
      <c r="DE16" s="265">
        <v>35764</v>
      </c>
      <c r="DF16" s="264">
        <v>46</v>
      </c>
      <c r="DG16" s="264">
        <v>2638</v>
      </c>
      <c r="DH16" s="264">
        <v>0</v>
      </c>
      <c r="DI16" s="264">
        <v>0</v>
      </c>
      <c r="DJ16" s="264">
        <v>14</v>
      </c>
      <c r="DK16" s="264">
        <v>645</v>
      </c>
      <c r="DL16" s="264">
        <v>-692</v>
      </c>
      <c r="DM16" s="265">
        <v>2651</v>
      </c>
      <c r="DN16" s="265">
        <v>38415</v>
      </c>
      <c r="DO16" s="264">
        <v>4316</v>
      </c>
      <c r="DP16" s="264">
        <v>24021</v>
      </c>
      <c r="DQ16" s="265">
        <v>28337</v>
      </c>
      <c r="DR16" s="265">
        <v>30988</v>
      </c>
      <c r="DS16" s="265">
        <v>66752</v>
      </c>
      <c r="DT16" s="264">
        <v>-11824</v>
      </c>
      <c r="DU16" s="264">
        <v>-279</v>
      </c>
      <c r="DV16" s="264">
        <v>-967</v>
      </c>
      <c r="DW16" s="265">
        <v>-13070</v>
      </c>
      <c r="DX16" s="265">
        <v>-20722</v>
      </c>
      <c r="DY16" s="264">
        <v>-33792</v>
      </c>
      <c r="DZ16" s="265">
        <v>-2804</v>
      </c>
      <c r="EA16" s="265">
        <v>32960</v>
      </c>
    </row>
    <row r="17" spans="1:131">
      <c r="A17" s="50" t="s">
        <v>206</v>
      </c>
      <c r="B17" s="32" t="s">
        <v>368</v>
      </c>
      <c r="C17" s="263">
        <v>543</v>
      </c>
      <c r="D17" s="264">
        <v>43</v>
      </c>
      <c r="E17" s="264">
        <v>141</v>
      </c>
      <c r="F17" s="264">
        <v>1</v>
      </c>
      <c r="G17" s="264">
        <v>275</v>
      </c>
      <c r="H17" s="264">
        <v>0</v>
      </c>
      <c r="I17" s="264">
        <v>88</v>
      </c>
      <c r="J17" s="264">
        <v>1902</v>
      </c>
      <c r="K17" s="264">
        <v>178</v>
      </c>
      <c r="L17" s="264">
        <v>1</v>
      </c>
      <c r="M17" s="264">
        <v>0</v>
      </c>
      <c r="N17" s="264">
        <v>61</v>
      </c>
      <c r="O17" s="264">
        <v>1041</v>
      </c>
      <c r="P17" s="264">
        <v>73</v>
      </c>
      <c r="Q17" s="264">
        <v>59</v>
      </c>
      <c r="R17" s="264">
        <v>187</v>
      </c>
      <c r="S17" s="264">
        <v>196</v>
      </c>
      <c r="T17" s="264">
        <v>41</v>
      </c>
      <c r="U17" s="264">
        <v>80</v>
      </c>
      <c r="V17" s="264">
        <v>81</v>
      </c>
      <c r="W17" s="264">
        <v>0</v>
      </c>
      <c r="X17" s="264">
        <v>139</v>
      </c>
      <c r="Y17" s="264">
        <v>47</v>
      </c>
      <c r="Z17" s="264">
        <v>63</v>
      </c>
      <c r="AA17" s="264">
        <v>281</v>
      </c>
      <c r="AB17" s="264">
        <v>551</v>
      </c>
      <c r="AC17" s="264">
        <v>0</v>
      </c>
      <c r="AD17" s="264">
        <v>15</v>
      </c>
      <c r="AE17" s="264">
        <v>161</v>
      </c>
      <c r="AF17" s="264">
        <v>283</v>
      </c>
      <c r="AG17" s="264">
        <v>75</v>
      </c>
      <c r="AH17" s="264">
        <v>455</v>
      </c>
      <c r="AI17" s="264">
        <v>100</v>
      </c>
      <c r="AJ17" s="264">
        <v>26</v>
      </c>
      <c r="AK17" s="264">
        <v>119</v>
      </c>
      <c r="AL17" s="264">
        <v>54</v>
      </c>
      <c r="AM17" s="264">
        <v>671</v>
      </c>
      <c r="AN17" s="264">
        <v>206</v>
      </c>
      <c r="AO17" s="264">
        <v>104</v>
      </c>
      <c r="AP17" s="264">
        <v>23</v>
      </c>
      <c r="AQ17" s="264">
        <v>99</v>
      </c>
      <c r="AR17" s="264">
        <v>131</v>
      </c>
      <c r="AS17" s="264">
        <v>460</v>
      </c>
      <c r="AT17" s="264">
        <v>711</v>
      </c>
      <c r="AU17" s="264">
        <v>645</v>
      </c>
      <c r="AV17" s="264">
        <v>203</v>
      </c>
      <c r="AW17" s="264">
        <v>312</v>
      </c>
      <c r="AX17" s="264">
        <v>318</v>
      </c>
      <c r="AY17" s="264">
        <v>1352</v>
      </c>
      <c r="AZ17" s="264">
        <v>470</v>
      </c>
      <c r="BA17" s="264">
        <v>103</v>
      </c>
      <c r="BB17" s="264">
        <v>381</v>
      </c>
      <c r="BC17" s="264">
        <v>606</v>
      </c>
      <c r="BD17" s="264">
        <v>73</v>
      </c>
      <c r="BE17" s="264">
        <v>0</v>
      </c>
      <c r="BF17" s="264">
        <v>36</v>
      </c>
      <c r="BG17" s="264">
        <v>138</v>
      </c>
      <c r="BH17" s="264">
        <v>196</v>
      </c>
      <c r="BI17" s="264">
        <v>153</v>
      </c>
      <c r="BJ17" s="264">
        <v>1862</v>
      </c>
      <c r="BK17" s="264">
        <v>100</v>
      </c>
      <c r="BL17" s="264">
        <v>3530</v>
      </c>
      <c r="BM17" s="264">
        <v>460</v>
      </c>
      <c r="BN17" s="264">
        <v>414</v>
      </c>
      <c r="BO17" s="264">
        <v>337</v>
      </c>
      <c r="BP17" s="264">
        <v>97</v>
      </c>
      <c r="BQ17" s="264">
        <v>107</v>
      </c>
      <c r="BR17" s="264">
        <v>166</v>
      </c>
      <c r="BS17" s="264">
        <v>339</v>
      </c>
      <c r="BT17" s="264">
        <v>11709</v>
      </c>
      <c r="BU17" s="264">
        <v>1717</v>
      </c>
      <c r="BV17" s="264">
        <v>74</v>
      </c>
      <c r="BW17" s="264">
        <v>10</v>
      </c>
      <c r="BX17" s="264">
        <v>1</v>
      </c>
      <c r="BY17" s="264">
        <v>361</v>
      </c>
      <c r="BZ17" s="264">
        <v>1018</v>
      </c>
      <c r="CA17" s="264">
        <v>688</v>
      </c>
      <c r="CB17" s="264">
        <v>92</v>
      </c>
      <c r="CC17" s="264">
        <v>12</v>
      </c>
      <c r="CD17" s="264">
        <v>108</v>
      </c>
      <c r="CE17" s="264">
        <v>581</v>
      </c>
      <c r="CF17" s="264">
        <v>81</v>
      </c>
      <c r="CG17" s="264">
        <v>96</v>
      </c>
      <c r="CH17" s="264">
        <v>39</v>
      </c>
      <c r="CI17" s="264">
        <v>265</v>
      </c>
      <c r="CJ17" s="264">
        <v>17</v>
      </c>
      <c r="CK17" s="264">
        <v>69</v>
      </c>
      <c r="CL17" s="264">
        <v>4199</v>
      </c>
      <c r="CM17" s="264">
        <v>104</v>
      </c>
      <c r="CN17" s="264">
        <v>643</v>
      </c>
      <c r="CO17" s="264">
        <v>4253</v>
      </c>
      <c r="CP17" s="264">
        <v>305</v>
      </c>
      <c r="CQ17" s="264">
        <v>2029</v>
      </c>
      <c r="CR17" s="264">
        <v>1224</v>
      </c>
      <c r="CS17" s="264">
        <v>3898</v>
      </c>
      <c r="CT17" s="264">
        <v>815</v>
      </c>
      <c r="CU17" s="264">
        <v>19</v>
      </c>
      <c r="CV17" s="264">
        <v>375</v>
      </c>
      <c r="CW17" s="264">
        <v>1958</v>
      </c>
      <c r="CX17" s="264">
        <v>2161</v>
      </c>
      <c r="CY17" s="264">
        <v>827</v>
      </c>
      <c r="CZ17" s="264">
        <v>1214</v>
      </c>
      <c r="DA17" s="264">
        <v>1620</v>
      </c>
      <c r="DB17" s="264">
        <v>1358</v>
      </c>
      <c r="DC17" s="264">
        <v>151</v>
      </c>
      <c r="DD17" s="264">
        <v>70</v>
      </c>
      <c r="DE17" s="265">
        <v>66324</v>
      </c>
      <c r="DF17" s="264">
        <v>4034</v>
      </c>
      <c r="DG17" s="264">
        <v>200775</v>
      </c>
      <c r="DH17" s="264">
        <v>0</v>
      </c>
      <c r="DI17" s="264">
        <v>0</v>
      </c>
      <c r="DJ17" s="264">
        <v>11</v>
      </c>
      <c r="DK17" s="264">
        <v>7835</v>
      </c>
      <c r="DL17" s="264">
        <v>7460</v>
      </c>
      <c r="DM17" s="265">
        <v>220115</v>
      </c>
      <c r="DN17" s="265">
        <v>286439</v>
      </c>
      <c r="DO17" s="264">
        <v>1005</v>
      </c>
      <c r="DP17" s="264">
        <v>29659</v>
      </c>
      <c r="DQ17" s="265">
        <v>30664</v>
      </c>
      <c r="DR17" s="265">
        <v>250779</v>
      </c>
      <c r="DS17" s="265">
        <v>317103</v>
      </c>
      <c r="DT17" s="264">
        <v>-173304</v>
      </c>
      <c r="DU17" s="264">
        <v>-11143</v>
      </c>
      <c r="DV17" s="264">
        <v>-14438</v>
      </c>
      <c r="DW17" s="265">
        <v>-198885</v>
      </c>
      <c r="DX17" s="265">
        <v>-70463</v>
      </c>
      <c r="DY17" s="264">
        <v>-269348</v>
      </c>
      <c r="DZ17" s="265">
        <v>-18569</v>
      </c>
      <c r="EA17" s="265">
        <v>47755</v>
      </c>
    </row>
    <row r="18" spans="1:131">
      <c r="A18" s="50" t="s">
        <v>207</v>
      </c>
      <c r="B18" s="32" t="s">
        <v>465</v>
      </c>
      <c r="C18" s="263">
        <v>3</v>
      </c>
      <c r="D18" s="264">
        <v>177</v>
      </c>
      <c r="E18" s="264">
        <v>2</v>
      </c>
      <c r="F18" s="264">
        <v>39</v>
      </c>
      <c r="G18" s="264">
        <v>74</v>
      </c>
      <c r="H18" s="264">
        <v>0</v>
      </c>
      <c r="I18" s="264">
        <v>14</v>
      </c>
      <c r="J18" s="264">
        <v>778</v>
      </c>
      <c r="K18" s="264">
        <v>303</v>
      </c>
      <c r="L18" s="264">
        <v>153</v>
      </c>
      <c r="M18" s="264">
        <v>0</v>
      </c>
      <c r="N18" s="264">
        <v>4</v>
      </c>
      <c r="O18" s="264">
        <v>16</v>
      </c>
      <c r="P18" s="264">
        <v>7069</v>
      </c>
      <c r="Q18" s="264">
        <v>4673</v>
      </c>
      <c r="R18" s="264">
        <v>6349</v>
      </c>
      <c r="S18" s="264">
        <v>430</v>
      </c>
      <c r="T18" s="264">
        <v>6</v>
      </c>
      <c r="U18" s="264">
        <v>4</v>
      </c>
      <c r="V18" s="264">
        <v>0</v>
      </c>
      <c r="W18" s="264">
        <v>0</v>
      </c>
      <c r="X18" s="264">
        <v>33</v>
      </c>
      <c r="Y18" s="264">
        <v>4</v>
      </c>
      <c r="Z18" s="264">
        <v>0</v>
      </c>
      <c r="AA18" s="264">
        <v>2</v>
      </c>
      <c r="AB18" s="264">
        <v>210</v>
      </c>
      <c r="AC18" s="264">
        <v>0</v>
      </c>
      <c r="AD18" s="264">
        <v>0</v>
      </c>
      <c r="AE18" s="264">
        <v>72</v>
      </c>
      <c r="AF18" s="264">
        <v>6</v>
      </c>
      <c r="AG18" s="264">
        <v>63</v>
      </c>
      <c r="AH18" s="264">
        <v>814</v>
      </c>
      <c r="AI18" s="264">
        <v>8</v>
      </c>
      <c r="AJ18" s="264">
        <v>131</v>
      </c>
      <c r="AK18" s="264">
        <v>184</v>
      </c>
      <c r="AL18" s="264">
        <v>0</v>
      </c>
      <c r="AM18" s="264">
        <v>87</v>
      </c>
      <c r="AN18" s="264">
        <v>100</v>
      </c>
      <c r="AO18" s="264">
        <v>4</v>
      </c>
      <c r="AP18" s="264">
        <v>0</v>
      </c>
      <c r="AQ18" s="264">
        <v>177</v>
      </c>
      <c r="AR18" s="264">
        <v>113</v>
      </c>
      <c r="AS18" s="264">
        <v>350</v>
      </c>
      <c r="AT18" s="264">
        <v>66</v>
      </c>
      <c r="AU18" s="264">
        <v>135</v>
      </c>
      <c r="AV18" s="264">
        <v>324</v>
      </c>
      <c r="AW18" s="264">
        <v>15</v>
      </c>
      <c r="AX18" s="264">
        <v>16</v>
      </c>
      <c r="AY18" s="264">
        <v>195</v>
      </c>
      <c r="AZ18" s="264">
        <v>38</v>
      </c>
      <c r="BA18" s="264">
        <v>15</v>
      </c>
      <c r="BB18" s="264">
        <v>95</v>
      </c>
      <c r="BC18" s="264">
        <v>66</v>
      </c>
      <c r="BD18" s="264">
        <v>3</v>
      </c>
      <c r="BE18" s="264">
        <v>0</v>
      </c>
      <c r="BF18" s="264">
        <v>23</v>
      </c>
      <c r="BG18" s="264">
        <v>84</v>
      </c>
      <c r="BH18" s="264">
        <v>499</v>
      </c>
      <c r="BI18" s="264">
        <v>661</v>
      </c>
      <c r="BJ18" s="264">
        <v>6610</v>
      </c>
      <c r="BK18" s="264">
        <v>0</v>
      </c>
      <c r="BL18" s="264">
        <v>65796</v>
      </c>
      <c r="BM18" s="264">
        <v>4032</v>
      </c>
      <c r="BN18" s="264">
        <v>575</v>
      </c>
      <c r="BO18" s="264">
        <v>981</v>
      </c>
      <c r="BP18" s="264">
        <v>3406</v>
      </c>
      <c r="BQ18" s="264">
        <v>2</v>
      </c>
      <c r="BR18" s="264">
        <v>0</v>
      </c>
      <c r="BS18" s="264">
        <v>1</v>
      </c>
      <c r="BT18" s="264">
        <v>1946</v>
      </c>
      <c r="BU18" s="264">
        <v>96</v>
      </c>
      <c r="BV18" s="264">
        <v>0</v>
      </c>
      <c r="BW18" s="264">
        <v>1</v>
      </c>
      <c r="BX18" s="264">
        <v>4</v>
      </c>
      <c r="BY18" s="264">
        <v>1</v>
      </c>
      <c r="BZ18" s="264">
        <v>1</v>
      </c>
      <c r="CA18" s="264">
        <v>62</v>
      </c>
      <c r="CB18" s="264">
        <v>0</v>
      </c>
      <c r="CC18" s="264">
        <v>0</v>
      </c>
      <c r="CD18" s="264">
        <v>58</v>
      </c>
      <c r="CE18" s="264">
        <v>2777</v>
      </c>
      <c r="CF18" s="264">
        <v>2</v>
      </c>
      <c r="CG18" s="264">
        <v>19</v>
      </c>
      <c r="CH18" s="264">
        <v>11</v>
      </c>
      <c r="CI18" s="264">
        <v>4</v>
      </c>
      <c r="CJ18" s="264">
        <v>1</v>
      </c>
      <c r="CK18" s="264">
        <v>4</v>
      </c>
      <c r="CL18" s="264">
        <v>37</v>
      </c>
      <c r="CM18" s="264">
        <v>24</v>
      </c>
      <c r="CN18" s="264">
        <v>77</v>
      </c>
      <c r="CO18" s="264">
        <v>2</v>
      </c>
      <c r="CP18" s="264">
        <v>25</v>
      </c>
      <c r="CQ18" s="264">
        <v>11</v>
      </c>
      <c r="CR18" s="264">
        <v>12</v>
      </c>
      <c r="CS18" s="264">
        <v>25</v>
      </c>
      <c r="CT18" s="264">
        <v>10</v>
      </c>
      <c r="CU18" s="264">
        <v>0</v>
      </c>
      <c r="CV18" s="264">
        <v>8</v>
      </c>
      <c r="CW18" s="264">
        <v>243</v>
      </c>
      <c r="CX18" s="264">
        <v>52</v>
      </c>
      <c r="CY18" s="264">
        <v>1087</v>
      </c>
      <c r="CZ18" s="264">
        <v>67</v>
      </c>
      <c r="DA18" s="264">
        <v>244</v>
      </c>
      <c r="DB18" s="264">
        <v>199</v>
      </c>
      <c r="DC18" s="264">
        <v>0</v>
      </c>
      <c r="DD18" s="264">
        <v>4</v>
      </c>
      <c r="DE18" s="265">
        <v>113204</v>
      </c>
      <c r="DF18" s="264">
        <v>196</v>
      </c>
      <c r="DG18" s="264">
        <v>2226</v>
      </c>
      <c r="DH18" s="264">
        <v>18</v>
      </c>
      <c r="DI18" s="264">
        <v>0</v>
      </c>
      <c r="DJ18" s="264">
        <v>18</v>
      </c>
      <c r="DK18" s="264">
        <v>690</v>
      </c>
      <c r="DL18" s="264">
        <v>-536</v>
      </c>
      <c r="DM18" s="265">
        <v>2612</v>
      </c>
      <c r="DN18" s="265">
        <v>115816</v>
      </c>
      <c r="DO18" s="264">
        <v>678</v>
      </c>
      <c r="DP18" s="264">
        <v>15493</v>
      </c>
      <c r="DQ18" s="265">
        <v>16171</v>
      </c>
      <c r="DR18" s="265">
        <v>18783</v>
      </c>
      <c r="DS18" s="265">
        <v>131987</v>
      </c>
      <c r="DT18" s="264">
        <v>-34501</v>
      </c>
      <c r="DU18" s="264">
        <v>-843</v>
      </c>
      <c r="DV18" s="264">
        <v>-2825</v>
      </c>
      <c r="DW18" s="265">
        <v>-38169</v>
      </c>
      <c r="DX18" s="265">
        <v>-53212</v>
      </c>
      <c r="DY18" s="264">
        <v>-91381</v>
      </c>
      <c r="DZ18" s="265">
        <v>-72598</v>
      </c>
      <c r="EA18" s="265">
        <v>40606</v>
      </c>
    </row>
    <row r="19" spans="1:131">
      <c r="A19" s="50" t="s">
        <v>208</v>
      </c>
      <c r="B19" s="32" t="s">
        <v>321</v>
      </c>
      <c r="C19" s="263">
        <v>0</v>
      </c>
      <c r="D19" s="264">
        <v>0</v>
      </c>
      <c r="E19" s="264">
        <v>1</v>
      </c>
      <c r="F19" s="264">
        <v>0</v>
      </c>
      <c r="G19" s="264">
        <v>17</v>
      </c>
      <c r="H19" s="264">
        <v>0</v>
      </c>
      <c r="I19" s="264">
        <v>36</v>
      </c>
      <c r="J19" s="264">
        <v>623</v>
      </c>
      <c r="K19" s="264">
        <v>115</v>
      </c>
      <c r="L19" s="264">
        <v>1</v>
      </c>
      <c r="M19" s="264">
        <v>0</v>
      </c>
      <c r="N19" s="264">
        <v>29</v>
      </c>
      <c r="O19" s="264">
        <v>32</v>
      </c>
      <c r="P19" s="264">
        <v>8</v>
      </c>
      <c r="Q19" s="264">
        <v>1054</v>
      </c>
      <c r="R19" s="264">
        <v>108</v>
      </c>
      <c r="S19" s="264">
        <v>118</v>
      </c>
      <c r="T19" s="264">
        <v>51</v>
      </c>
      <c r="U19" s="264">
        <v>17</v>
      </c>
      <c r="V19" s="264">
        <v>98</v>
      </c>
      <c r="W19" s="264">
        <v>0</v>
      </c>
      <c r="X19" s="264">
        <v>184</v>
      </c>
      <c r="Y19" s="264">
        <v>28</v>
      </c>
      <c r="Z19" s="264">
        <v>52</v>
      </c>
      <c r="AA19" s="264">
        <v>456</v>
      </c>
      <c r="AB19" s="264">
        <v>350</v>
      </c>
      <c r="AC19" s="264">
        <v>0</v>
      </c>
      <c r="AD19" s="264">
        <v>10</v>
      </c>
      <c r="AE19" s="264">
        <v>380</v>
      </c>
      <c r="AF19" s="264">
        <v>167</v>
      </c>
      <c r="AG19" s="264">
        <v>7</v>
      </c>
      <c r="AH19" s="264">
        <v>52</v>
      </c>
      <c r="AI19" s="264">
        <v>65</v>
      </c>
      <c r="AJ19" s="264">
        <v>27</v>
      </c>
      <c r="AK19" s="264">
        <v>73</v>
      </c>
      <c r="AL19" s="264">
        <v>69</v>
      </c>
      <c r="AM19" s="264">
        <v>309</v>
      </c>
      <c r="AN19" s="264">
        <v>146</v>
      </c>
      <c r="AO19" s="264">
        <v>0</v>
      </c>
      <c r="AP19" s="264">
        <v>6</v>
      </c>
      <c r="AQ19" s="264">
        <v>67</v>
      </c>
      <c r="AR19" s="264">
        <v>37</v>
      </c>
      <c r="AS19" s="264">
        <v>111</v>
      </c>
      <c r="AT19" s="264">
        <v>213</v>
      </c>
      <c r="AU19" s="264">
        <v>287</v>
      </c>
      <c r="AV19" s="264">
        <v>70</v>
      </c>
      <c r="AW19" s="264">
        <v>185</v>
      </c>
      <c r="AX19" s="264">
        <v>101</v>
      </c>
      <c r="AY19" s="264">
        <v>656</v>
      </c>
      <c r="AZ19" s="264">
        <v>113</v>
      </c>
      <c r="BA19" s="264">
        <v>105</v>
      </c>
      <c r="BB19" s="264">
        <v>325</v>
      </c>
      <c r="BC19" s="264">
        <v>1086</v>
      </c>
      <c r="BD19" s="264">
        <v>563</v>
      </c>
      <c r="BE19" s="264">
        <v>0</v>
      </c>
      <c r="BF19" s="264">
        <v>42</v>
      </c>
      <c r="BG19" s="264">
        <v>97</v>
      </c>
      <c r="BH19" s="264">
        <v>645</v>
      </c>
      <c r="BI19" s="264">
        <v>354</v>
      </c>
      <c r="BJ19" s="264">
        <v>837</v>
      </c>
      <c r="BK19" s="264">
        <v>8</v>
      </c>
      <c r="BL19" s="264">
        <v>10947</v>
      </c>
      <c r="BM19" s="264">
        <v>6386</v>
      </c>
      <c r="BN19" s="264">
        <v>20</v>
      </c>
      <c r="BO19" s="264">
        <v>27</v>
      </c>
      <c r="BP19" s="264">
        <v>487</v>
      </c>
      <c r="BQ19" s="264">
        <v>112</v>
      </c>
      <c r="BR19" s="264">
        <v>575</v>
      </c>
      <c r="BS19" s="264">
        <v>478</v>
      </c>
      <c r="BT19" s="264">
        <v>3406</v>
      </c>
      <c r="BU19" s="264">
        <v>2886</v>
      </c>
      <c r="BV19" s="264">
        <v>266</v>
      </c>
      <c r="BW19" s="264">
        <v>566</v>
      </c>
      <c r="BX19" s="264">
        <v>321</v>
      </c>
      <c r="BY19" s="264">
        <v>94</v>
      </c>
      <c r="BZ19" s="264">
        <v>360</v>
      </c>
      <c r="CA19" s="264">
        <v>284</v>
      </c>
      <c r="CB19" s="264">
        <v>36</v>
      </c>
      <c r="CC19" s="264">
        <v>14</v>
      </c>
      <c r="CD19" s="264">
        <v>263</v>
      </c>
      <c r="CE19" s="264">
        <v>766</v>
      </c>
      <c r="CF19" s="264">
        <v>16</v>
      </c>
      <c r="CG19" s="264">
        <v>966</v>
      </c>
      <c r="CH19" s="264">
        <v>35</v>
      </c>
      <c r="CI19" s="264">
        <v>988</v>
      </c>
      <c r="CJ19" s="264">
        <v>57</v>
      </c>
      <c r="CK19" s="264">
        <v>90</v>
      </c>
      <c r="CL19" s="264">
        <v>1144</v>
      </c>
      <c r="CM19" s="264">
        <v>1965</v>
      </c>
      <c r="CN19" s="264">
        <v>2726</v>
      </c>
      <c r="CO19" s="264">
        <v>3405</v>
      </c>
      <c r="CP19" s="264">
        <v>46</v>
      </c>
      <c r="CQ19" s="264">
        <v>2675</v>
      </c>
      <c r="CR19" s="264">
        <v>1531</v>
      </c>
      <c r="CS19" s="264">
        <v>2538</v>
      </c>
      <c r="CT19" s="264">
        <v>340</v>
      </c>
      <c r="CU19" s="264">
        <v>28</v>
      </c>
      <c r="CV19" s="264">
        <v>86</v>
      </c>
      <c r="CW19" s="264">
        <v>2080</v>
      </c>
      <c r="CX19" s="264">
        <v>695</v>
      </c>
      <c r="CY19" s="264">
        <v>3166</v>
      </c>
      <c r="CZ19" s="264">
        <v>202</v>
      </c>
      <c r="DA19" s="264">
        <v>1527</v>
      </c>
      <c r="DB19" s="264">
        <v>1098</v>
      </c>
      <c r="DC19" s="264">
        <v>0</v>
      </c>
      <c r="DD19" s="264">
        <v>59</v>
      </c>
      <c r="DE19" s="265">
        <v>66348</v>
      </c>
      <c r="DF19" s="264">
        <v>766</v>
      </c>
      <c r="DG19" s="264">
        <v>6104</v>
      </c>
      <c r="DH19" s="264">
        <v>7</v>
      </c>
      <c r="DI19" s="264">
        <v>0</v>
      </c>
      <c r="DJ19" s="264">
        <v>352</v>
      </c>
      <c r="DK19" s="264">
        <v>12968</v>
      </c>
      <c r="DL19" s="264">
        <v>-2321</v>
      </c>
      <c r="DM19" s="265">
        <v>17876</v>
      </c>
      <c r="DN19" s="265">
        <v>84224</v>
      </c>
      <c r="DO19" s="264">
        <v>120</v>
      </c>
      <c r="DP19" s="264">
        <v>24150</v>
      </c>
      <c r="DQ19" s="265">
        <v>24270</v>
      </c>
      <c r="DR19" s="265">
        <v>42146</v>
      </c>
      <c r="DS19" s="265">
        <v>108494</v>
      </c>
      <c r="DT19" s="264">
        <v>-23604</v>
      </c>
      <c r="DU19" s="264">
        <v>-61</v>
      </c>
      <c r="DV19" s="264">
        <v>-1870</v>
      </c>
      <c r="DW19" s="265">
        <v>-25535</v>
      </c>
      <c r="DX19" s="265">
        <v>-52082</v>
      </c>
      <c r="DY19" s="264">
        <v>-77617</v>
      </c>
      <c r="DZ19" s="265">
        <v>-35471</v>
      </c>
      <c r="EA19" s="265">
        <v>30877</v>
      </c>
    </row>
    <row r="20" spans="1:131">
      <c r="A20" s="50" t="s">
        <v>209</v>
      </c>
      <c r="B20" s="32" t="s">
        <v>322</v>
      </c>
      <c r="C20" s="263">
        <v>6</v>
      </c>
      <c r="D20" s="264">
        <v>0</v>
      </c>
      <c r="E20" s="264">
        <v>3</v>
      </c>
      <c r="F20" s="264">
        <v>0</v>
      </c>
      <c r="G20" s="264">
        <v>11</v>
      </c>
      <c r="H20" s="264">
        <v>0</v>
      </c>
      <c r="I20" s="264">
        <v>0</v>
      </c>
      <c r="J20" s="264">
        <v>311</v>
      </c>
      <c r="K20" s="264">
        <v>228</v>
      </c>
      <c r="L20" s="264">
        <v>7</v>
      </c>
      <c r="M20" s="264">
        <v>0</v>
      </c>
      <c r="N20" s="264">
        <v>31</v>
      </c>
      <c r="O20" s="264">
        <v>108</v>
      </c>
      <c r="P20" s="264">
        <v>344</v>
      </c>
      <c r="Q20" s="264">
        <v>619</v>
      </c>
      <c r="R20" s="264">
        <v>46781</v>
      </c>
      <c r="S20" s="264">
        <v>38642</v>
      </c>
      <c r="T20" s="264">
        <v>16082</v>
      </c>
      <c r="U20" s="264">
        <v>0</v>
      </c>
      <c r="V20" s="264">
        <v>489</v>
      </c>
      <c r="W20" s="264">
        <v>0</v>
      </c>
      <c r="X20" s="264">
        <v>0</v>
      </c>
      <c r="Y20" s="264">
        <v>226</v>
      </c>
      <c r="Z20" s="264">
        <v>1940</v>
      </c>
      <c r="AA20" s="264">
        <v>563</v>
      </c>
      <c r="AB20" s="264">
        <v>827</v>
      </c>
      <c r="AC20" s="264">
        <v>0</v>
      </c>
      <c r="AD20" s="264">
        <v>0</v>
      </c>
      <c r="AE20" s="264">
        <v>1626</v>
      </c>
      <c r="AF20" s="264">
        <v>490</v>
      </c>
      <c r="AG20" s="264">
        <v>37</v>
      </c>
      <c r="AH20" s="264">
        <v>880</v>
      </c>
      <c r="AI20" s="264">
        <v>0</v>
      </c>
      <c r="AJ20" s="264">
        <v>83</v>
      </c>
      <c r="AK20" s="264">
        <v>715</v>
      </c>
      <c r="AL20" s="264">
        <v>0</v>
      </c>
      <c r="AM20" s="264">
        <v>169</v>
      </c>
      <c r="AN20" s="264">
        <v>0</v>
      </c>
      <c r="AO20" s="264">
        <v>39</v>
      </c>
      <c r="AP20" s="264">
        <v>0</v>
      </c>
      <c r="AQ20" s="264">
        <v>140</v>
      </c>
      <c r="AR20" s="264">
        <v>15</v>
      </c>
      <c r="AS20" s="264">
        <v>233</v>
      </c>
      <c r="AT20" s="264">
        <v>56</v>
      </c>
      <c r="AU20" s="264">
        <v>119</v>
      </c>
      <c r="AV20" s="264">
        <v>48</v>
      </c>
      <c r="AW20" s="264">
        <v>135</v>
      </c>
      <c r="AX20" s="264">
        <v>402</v>
      </c>
      <c r="AY20" s="264">
        <v>3385</v>
      </c>
      <c r="AZ20" s="264">
        <v>168</v>
      </c>
      <c r="BA20" s="264">
        <v>26</v>
      </c>
      <c r="BB20" s="264">
        <v>1916</v>
      </c>
      <c r="BC20" s="264">
        <v>823</v>
      </c>
      <c r="BD20" s="264">
        <v>84</v>
      </c>
      <c r="BE20" s="264">
        <v>0</v>
      </c>
      <c r="BF20" s="264">
        <v>0</v>
      </c>
      <c r="BG20" s="264">
        <v>158</v>
      </c>
      <c r="BH20" s="264">
        <v>13</v>
      </c>
      <c r="BI20" s="264">
        <v>0</v>
      </c>
      <c r="BJ20" s="264">
        <v>3285</v>
      </c>
      <c r="BK20" s="264">
        <v>8</v>
      </c>
      <c r="BL20" s="264">
        <v>4120</v>
      </c>
      <c r="BM20" s="264">
        <v>710</v>
      </c>
      <c r="BN20" s="264">
        <v>0</v>
      </c>
      <c r="BO20" s="264">
        <v>0</v>
      </c>
      <c r="BP20" s="264">
        <v>0</v>
      </c>
      <c r="BQ20" s="264">
        <v>0</v>
      </c>
      <c r="BR20" s="264">
        <v>0</v>
      </c>
      <c r="BS20" s="264">
        <v>32</v>
      </c>
      <c r="BT20" s="264">
        <v>-1745</v>
      </c>
      <c r="BU20" s="264">
        <v>545</v>
      </c>
      <c r="BV20" s="264">
        <v>0</v>
      </c>
      <c r="BW20" s="264">
        <v>0</v>
      </c>
      <c r="BX20" s="264">
        <v>170</v>
      </c>
      <c r="BY20" s="264">
        <v>0</v>
      </c>
      <c r="BZ20" s="264">
        <v>217</v>
      </c>
      <c r="CA20" s="264">
        <v>13</v>
      </c>
      <c r="CB20" s="264">
        <v>5</v>
      </c>
      <c r="CC20" s="264">
        <v>58</v>
      </c>
      <c r="CD20" s="264">
        <v>467</v>
      </c>
      <c r="CE20" s="264">
        <v>2654</v>
      </c>
      <c r="CF20" s="264">
        <v>0</v>
      </c>
      <c r="CG20" s="264">
        <v>28</v>
      </c>
      <c r="CH20" s="264">
        <v>0</v>
      </c>
      <c r="CI20" s="264">
        <v>1602</v>
      </c>
      <c r="CJ20" s="264">
        <v>5</v>
      </c>
      <c r="CK20" s="264">
        <v>5860</v>
      </c>
      <c r="CL20" s="264">
        <v>194</v>
      </c>
      <c r="CM20" s="264">
        <v>1915</v>
      </c>
      <c r="CN20" s="264">
        <v>3074</v>
      </c>
      <c r="CO20" s="264">
        <v>0</v>
      </c>
      <c r="CP20" s="264">
        <v>191</v>
      </c>
      <c r="CQ20" s="264">
        <v>447</v>
      </c>
      <c r="CR20" s="264">
        <v>379</v>
      </c>
      <c r="CS20" s="264">
        <v>325</v>
      </c>
      <c r="CT20" s="264">
        <v>0</v>
      </c>
      <c r="CU20" s="264">
        <v>0</v>
      </c>
      <c r="CV20" s="264">
        <v>162</v>
      </c>
      <c r="CW20" s="264">
        <v>2135</v>
      </c>
      <c r="CX20" s="264">
        <v>231</v>
      </c>
      <c r="CY20" s="264">
        <v>0</v>
      </c>
      <c r="CZ20" s="264">
        <v>98</v>
      </c>
      <c r="DA20" s="264">
        <v>166</v>
      </c>
      <c r="DB20" s="264">
        <v>15</v>
      </c>
      <c r="DC20" s="264">
        <v>6568</v>
      </c>
      <c r="DD20" s="264">
        <v>92</v>
      </c>
      <c r="DE20" s="265">
        <v>153004</v>
      </c>
      <c r="DF20" s="264">
        <v>-1171</v>
      </c>
      <c r="DG20" s="264">
        <v>-3530</v>
      </c>
      <c r="DH20" s="264">
        <v>0</v>
      </c>
      <c r="DI20" s="264">
        <v>0</v>
      </c>
      <c r="DJ20" s="264">
        <v>0</v>
      </c>
      <c r="DK20" s="264">
        <v>0</v>
      </c>
      <c r="DL20" s="264">
        <v>-1852</v>
      </c>
      <c r="DM20" s="265">
        <v>-6553</v>
      </c>
      <c r="DN20" s="265">
        <v>146451</v>
      </c>
      <c r="DO20" s="264">
        <v>30934</v>
      </c>
      <c r="DP20" s="264">
        <v>85185</v>
      </c>
      <c r="DQ20" s="265">
        <v>116119</v>
      </c>
      <c r="DR20" s="265">
        <v>109566</v>
      </c>
      <c r="DS20" s="265">
        <v>262570</v>
      </c>
      <c r="DT20" s="264">
        <v>-10529</v>
      </c>
      <c r="DU20" s="264">
        <v>0</v>
      </c>
      <c r="DV20" s="264">
        <v>-841</v>
      </c>
      <c r="DW20" s="265">
        <v>-11370</v>
      </c>
      <c r="DX20" s="265">
        <v>-105577</v>
      </c>
      <c r="DY20" s="264">
        <v>-116947</v>
      </c>
      <c r="DZ20" s="265">
        <v>-7381</v>
      </c>
      <c r="EA20" s="265">
        <v>145623</v>
      </c>
    </row>
    <row r="21" spans="1:131">
      <c r="A21" s="50" t="s">
        <v>210</v>
      </c>
      <c r="B21" s="32" t="s">
        <v>12</v>
      </c>
      <c r="C21" s="263">
        <v>3126</v>
      </c>
      <c r="D21" s="264">
        <v>813</v>
      </c>
      <c r="E21" s="264">
        <v>595</v>
      </c>
      <c r="F21" s="264">
        <v>22</v>
      </c>
      <c r="G21" s="264">
        <v>69</v>
      </c>
      <c r="H21" s="264">
        <v>0</v>
      </c>
      <c r="I21" s="264">
        <v>0</v>
      </c>
      <c r="J21" s="264">
        <v>20800</v>
      </c>
      <c r="K21" s="264">
        <v>10427</v>
      </c>
      <c r="L21" s="264">
        <v>82</v>
      </c>
      <c r="M21" s="264">
        <v>0</v>
      </c>
      <c r="N21" s="264">
        <v>56</v>
      </c>
      <c r="O21" s="264">
        <v>265</v>
      </c>
      <c r="P21" s="264">
        <v>47</v>
      </c>
      <c r="Q21" s="264">
        <v>346</v>
      </c>
      <c r="R21" s="264">
        <v>46</v>
      </c>
      <c r="S21" s="264">
        <v>637</v>
      </c>
      <c r="T21" s="264">
        <v>131</v>
      </c>
      <c r="U21" s="264">
        <v>64</v>
      </c>
      <c r="V21" s="264">
        <v>179</v>
      </c>
      <c r="W21" s="264">
        <v>0</v>
      </c>
      <c r="X21" s="264">
        <v>362</v>
      </c>
      <c r="Y21" s="264">
        <v>206</v>
      </c>
      <c r="Z21" s="264">
        <v>635</v>
      </c>
      <c r="AA21" s="264">
        <v>5945</v>
      </c>
      <c r="AB21" s="264">
        <v>10665</v>
      </c>
      <c r="AC21" s="264">
        <v>0</v>
      </c>
      <c r="AD21" s="264">
        <v>1</v>
      </c>
      <c r="AE21" s="264">
        <v>955</v>
      </c>
      <c r="AF21" s="264">
        <v>145</v>
      </c>
      <c r="AG21" s="264">
        <v>364</v>
      </c>
      <c r="AH21" s="264">
        <v>862</v>
      </c>
      <c r="AI21" s="264">
        <v>338</v>
      </c>
      <c r="AJ21" s="264">
        <v>136</v>
      </c>
      <c r="AK21" s="264">
        <v>180</v>
      </c>
      <c r="AL21" s="264">
        <v>0</v>
      </c>
      <c r="AM21" s="264">
        <v>0</v>
      </c>
      <c r="AN21" s="264">
        <v>0</v>
      </c>
      <c r="AO21" s="264">
        <v>245</v>
      </c>
      <c r="AP21" s="264">
        <v>0</v>
      </c>
      <c r="AQ21" s="264">
        <v>25</v>
      </c>
      <c r="AR21" s="264">
        <v>10</v>
      </c>
      <c r="AS21" s="264">
        <v>2146</v>
      </c>
      <c r="AT21" s="264">
        <v>246</v>
      </c>
      <c r="AU21" s="264">
        <v>381</v>
      </c>
      <c r="AV21" s="264">
        <v>740</v>
      </c>
      <c r="AW21" s="264">
        <v>128</v>
      </c>
      <c r="AX21" s="264">
        <v>262</v>
      </c>
      <c r="AY21" s="264">
        <v>960</v>
      </c>
      <c r="AZ21" s="264">
        <v>539</v>
      </c>
      <c r="BA21" s="264">
        <v>122</v>
      </c>
      <c r="BB21" s="264">
        <v>2115</v>
      </c>
      <c r="BC21" s="264">
        <v>1187</v>
      </c>
      <c r="BD21" s="264">
        <v>120</v>
      </c>
      <c r="BE21" s="264">
        <v>0</v>
      </c>
      <c r="BF21" s="264">
        <v>2</v>
      </c>
      <c r="BG21" s="264">
        <v>87</v>
      </c>
      <c r="BH21" s="264">
        <v>14</v>
      </c>
      <c r="BI21" s="264">
        <v>66</v>
      </c>
      <c r="BJ21" s="264">
        <v>916</v>
      </c>
      <c r="BK21" s="264">
        <v>73</v>
      </c>
      <c r="BL21" s="264">
        <v>21</v>
      </c>
      <c r="BM21" s="264">
        <v>592</v>
      </c>
      <c r="BN21" s="264">
        <v>0</v>
      </c>
      <c r="BO21" s="264">
        <v>0</v>
      </c>
      <c r="BP21" s="264">
        <v>0</v>
      </c>
      <c r="BQ21" s="264">
        <v>0</v>
      </c>
      <c r="BR21" s="264">
        <v>8</v>
      </c>
      <c r="BS21" s="264">
        <v>108</v>
      </c>
      <c r="BT21" s="264">
        <v>18996</v>
      </c>
      <c r="BU21" s="264">
        <v>1638</v>
      </c>
      <c r="BV21" s="264">
        <v>24</v>
      </c>
      <c r="BW21" s="264">
        <v>0</v>
      </c>
      <c r="BX21" s="264">
        <v>0</v>
      </c>
      <c r="BY21" s="264">
        <v>81</v>
      </c>
      <c r="BZ21" s="264">
        <v>379</v>
      </c>
      <c r="CA21" s="264">
        <v>159</v>
      </c>
      <c r="CB21" s="264">
        <v>25</v>
      </c>
      <c r="CC21" s="264">
        <v>9</v>
      </c>
      <c r="CD21" s="264">
        <v>193</v>
      </c>
      <c r="CE21" s="264">
        <v>2333</v>
      </c>
      <c r="CF21" s="264">
        <v>17</v>
      </c>
      <c r="CG21" s="264">
        <v>65</v>
      </c>
      <c r="CH21" s="264">
        <v>16</v>
      </c>
      <c r="CI21" s="264">
        <v>276</v>
      </c>
      <c r="CJ21" s="264">
        <v>7</v>
      </c>
      <c r="CK21" s="264">
        <v>42</v>
      </c>
      <c r="CL21" s="264">
        <v>193</v>
      </c>
      <c r="CM21" s="264">
        <v>638</v>
      </c>
      <c r="CN21" s="264">
        <v>1178</v>
      </c>
      <c r="CO21" s="264">
        <v>1802</v>
      </c>
      <c r="CP21" s="264">
        <v>191</v>
      </c>
      <c r="CQ21" s="264">
        <v>2296</v>
      </c>
      <c r="CR21" s="264">
        <v>1773</v>
      </c>
      <c r="CS21" s="264">
        <v>307</v>
      </c>
      <c r="CT21" s="264">
        <v>2</v>
      </c>
      <c r="CU21" s="264">
        <v>28</v>
      </c>
      <c r="CV21" s="264">
        <v>1</v>
      </c>
      <c r="CW21" s="264">
        <v>1001</v>
      </c>
      <c r="CX21" s="264">
        <v>155</v>
      </c>
      <c r="CY21" s="264">
        <v>3597</v>
      </c>
      <c r="CZ21" s="264">
        <v>115</v>
      </c>
      <c r="DA21" s="264">
        <v>194</v>
      </c>
      <c r="DB21" s="264">
        <v>464</v>
      </c>
      <c r="DC21" s="264">
        <v>16699</v>
      </c>
      <c r="DD21" s="264">
        <v>75</v>
      </c>
      <c r="DE21" s="265">
        <v>124581</v>
      </c>
      <c r="DF21" s="264">
        <v>3071</v>
      </c>
      <c r="DG21" s="264">
        <v>8728</v>
      </c>
      <c r="DH21" s="264">
        <v>0</v>
      </c>
      <c r="DI21" s="264">
        <v>0</v>
      </c>
      <c r="DJ21" s="264">
        <v>0</v>
      </c>
      <c r="DK21" s="264">
        <v>0</v>
      </c>
      <c r="DL21" s="264">
        <v>-812</v>
      </c>
      <c r="DM21" s="265">
        <v>10987</v>
      </c>
      <c r="DN21" s="265">
        <v>135568</v>
      </c>
      <c r="DO21" s="264">
        <v>2570</v>
      </c>
      <c r="DP21" s="264">
        <v>86457</v>
      </c>
      <c r="DQ21" s="265">
        <v>89027</v>
      </c>
      <c r="DR21" s="265">
        <v>100014</v>
      </c>
      <c r="DS21" s="265">
        <v>224595</v>
      </c>
      <c r="DT21" s="264">
        <v>-6343</v>
      </c>
      <c r="DU21" s="264">
        <v>-1</v>
      </c>
      <c r="DV21" s="264">
        <v>-505</v>
      </c>
      <c r="DW21" s="265">
        <v>-6849</v>
      </c>
      <c r="DX21" s="265">
        <v>-84606</v>
      </c>
      <c r="DY21" s="264">
        <v>-91455</v>
      </c>
      <c r="DZ21" s="265">
        <v>8559</v>
      </c>
      <c r="EA21" s="265">
        <v>133140</v>
      </c>
    </row>
    <row r="22" spans="1:131">
      <c r="A22" s="50" t="s">
        <v>211</v>
      </c>
      <c r="B22" s="32" t="s">
        <v>421</v>
      </c>
      <c r="C22" s="263">
        <v>8</v>
      </c>
      <c r="D22" s="264">
        <v>0</v>
      </c>
      <c r="E22" s="264">
        <v>6</v>
      </c>
      <c r="F22" s="264">
        <v>0</v>
      </c>
      <c r="G22" s="264">
        <v>23</v>
      </c>
      <c r="H22" s="264">
        <v>0</v>
      </c>
      <c r="I22" s="264">
        <v>5</v>
      </c>
      <c r="J22" s="264">
        <v>13754</v>
      </c>
      <c r="K22" s="264">
        <v>603</v>
      </c>
      <c r="L22" s="264">
        <v>10</v>
      </c>
      <c r="M22" s="264">
        <v>0</v>
      </c>
      <c r="N22" s="264">
        <v>7</v>
      </c>
      <c r="O22" s="264">
        <v>139</v>
      </c>
      <c r="P22" s="264">
        <v>39</v>
      </c>
      <c r="Q22" s="264">
        <v>100</v>
      </c>
      <c r="R22" s="264">
        <v>60</v>
      </c>
      <c r="S22" s="264">
        <v>1872</v>
      </c>
      <c r="T22" s="264">
        <v>6068</v>
      </c>
      <c r="U22" s="264">
        <v>5</v>
      </c>
      <c r="V22" s="264">
        <v>15</v>
      </c>
      <c r="W22" s="264">
        <v>0</v>
      </c>
      <c r="X22" s="264">
        <v>82</v>
      </c>
      <c r="Y22" s="264">
        <v>19</v>
      </c>
      <c r="Z22" s="264">
        <v>349</v>
      </c>
      <c r="AA22" s="264">
        <v>647</v>
      </c>
      <c r="AB22" s="264">
        <v>3709</v>
      </c>
      <c r="AC22" s="264">
        <v>0</v>
      </c>
      <c r="AD22" s="264">
        <v>6</v>
      </c>
      <c r="AE22" s="264">
        <v>157</v>
      </c>
      <c r="AF22" s="264">
        <v>134</v>
      </c>
      <c r="AG22" s="264">
        <v>41</v>
      </c>
      <c r="AH22" s="264">
        <v>610</v>
      </c>
      <c r="AI22" s="264">
        <v>10</v>
      </c>
      <c r="AJ22" s="264">
        <v>10</v>
      </c>
      <c r="AK22" s="264">
        <v>8</v>
      </c>
      <c r="AL22" s="264">
        <v>12</v>
      </c>
      <c r="AM22" s="264">
        <v>131</v>
      </c>
      <c r="AN22" s="264">
        <v>138</v>
      </c>
      <c r="AO22" s="264">
        <v>21</v>
      </c>
      <c r="AP22" s="264">
        <v>17</v>
      </c>
      <c r="AQ22" s="264">
        <v>130</v>
      </c>
      <c r="AR22" s="264">
        <v>41</v>
      </c>
      <c r="AS22" s="264">
        <v>3408</v>
      </c>
      <c r="AT22" s="264">
        <v>963</v>
      </c>
      <c r="AU22" s="264">
        <v>1391</v>
      </c>
      <c r="AV22" s="264">
        <v>2015</v>
      </c>
      <c r="AW22" s="264">
        <v>1459</v>
      </c>
      <c r="AX22" s="264">
        <v>180</v>
      </c>
      <c r="AY22" s="264">
        <v>1378</v>
      </c>
      <c r="AZ22" s="264">
        <v>1088</v>
      </c>
      <c r="BA22" s="264">
        <v>228</v>
      </c>
      <c r="BB22" s="264">
        <v>491</v>
      </c>
      <c r="BC22" s="264">
        <v>2409</v>
      </c>
      <c r="BD22" s="264">
        <v>508</v>
      </c>
      <c r="BE22" s="264">
        <v>0</v>
      </c>
      <c r="BF22" s="264">
        <v>127</v>
      </c>
      <c r="BG22" s="264">
        <v>107</v>
      </c>
      <c r="BH22" s="264">
        <v>563</v>
      </c>
      <c r="BI22" s="264">
        <v>1177</v>
      </c>
      <c r="BJ22" s="264">
        <v>1179</v>
      </c>
      <c r="BK22" s="264">
        <v>171</v>
      </c>
      <c r="BL22" s="264">
        <v>683</v>
      </c>
      <c r="BM22" s="264">
        <v>239</v>
      </c>
      <c r="BN22" s="264">
        <v>160</v>
      </c>
      <c r="BO22" s="264">
        <v>75</v>
      </c>
      <c r="BP22" s="264">
        <v>1006</v>
      </c>
      <c r="BQ22" s="264">
        <v>1124</v>
      </c>
      <c r="BR22" s="264">
        <v>560</v>
      </c>
      <c r="BS22" s="264">
        <v>575</v>
      </c>
      <c r="BT22" s="264">
        <v>18046</v>
      </c>
      <c r="BU22" s="264">
        <v>18439</v>
      </c>
      <c r="BV22" s="264">
        <v>187</v>
      </c>
      <c r="BW22" s="264">
        <v>16</v>
      </c>
      <c r="BX22" s="264">
        <v>0</v>
      </c>
      <c r="BY22" s="264">
        <v>465</v>
      </c>
      <c r="BZ22" s="264">
        <v>1319</v>
      </c>
      <c r="CA22" s="264">
        <v>274</v>
      </c>
      <c r="CB22" s="264">
        <v>32</v>
      </c>
      <c r="CC22" s="264">
        <v>74</v>
      </c>
      <c r="CD22" s="264">
        <v>121</v>
      </c>
      <c r="CE22" s="264">
        <v>1767</v>
      </c>
      <c r="CF22" s="264">
        <v>330</v>
      </c>
      <c r="CG22" s="264">
        <v>2185</v>
      </c>
      <c r="CH22" s="264">
        <v>138</v>
      </c>
      <c r="CI22" s="264">
        <v>1879</v>
      </c>
      <c r="CJ22" s="264">
        <v>164</v>
      </c>
      <c r="CK22" s="264">
        <v>6034</v>
      </c>
      <c r="CL22" s="264">
        <v>8769</v>
      </c>
      <c r="CM22" s="264">
        <v>5427</v>
      </c>
      <c r="CN22" s="264">
        <v>14736</v>
      </c>
      <c r="CO22" s="264">
        <v>4618</v>
      </c>
      <c r="CP22" s="264">
        <v>383</v>
      </c>
      <c r="CQ22" s="264">
        <v>2699</v>
      </c>
      <c r="CR22" s="264">
        <v>774</v>
      </c>
      <c r="CS22" s="264">
        <v>7640</v>
      </c>
      <c r="CT22" s="264">
        <v>269</v>
      </c>
      <c r="CU22" s="264">
        <v>2054</v>
      </c>
      <c r="CV22" s="264">
        <v>637</v>
      </c>
      <c r="CW22" s="264">
        <v>2925</v>
      </c>
      <c r="CX22" s="264">
        <v>112</v>
      </c>
      <c r="CY22" s="264">
        <v>606</v>
      </c>
      <c r="CZ22" s="264">
        <v>435</v>
      </c>
      <c r="DA22" s="264">
        <v>2234</v>
      </c>
      <c r="DB22" s="264">
        <v>1088</v>
      </c>
      <c r="DC22" s="264">
        <v>0</v>
      </c>
      <c r="DD22" s="264">
        <v>11</v>
      </c>
      <c r="DE22" s="265">
        <v>159137</v>
      </c>
      <c r="DF22" s="264">
        <v>618</v>
      </c>
      <c r="DG22" s="264">
        <v>1879</v>
      </c>
      <c r="DH22" s="264">
        <v>0</v>
      </c>
      <c r="DI22" s="264">
        <v>0</v>
      </c>
      <c r="DJ22" s="264">
        <v>0</v>
      </c>
      <c r="DK22" s="264">
        <v>0</v>
      </c>
      <c r="DL22" s="264">
        <v>-1060</v>
      </c>
      <c r="DM22" s="265">
        <v>1437</v>
      </c>
      <c r="DN22" s="265">
        <v>160574</v>
      </c>
      <c r="DO22" s="264">
        <v>2</v>
      </c>
      <c r="DP22" s="264">
        <v>93050</v>
      </c>
      <c r="DQ22" s="265">
        <v>93052</v>
      </c>
      <c r="DR22" s="265">
        <v>94489</v>
      </c>
      <c r="DS22" s="265">
        <v>253626</v>
      </c>
      <c r="DT22" s="264">
        <v>-1917</v>
      </c>
      <c r="DU22" s="264">
        <v>0</v>
      </c>
      <c r="DV22" s="264">
        <v>-152</v>
      </c>
      <c r="DW22" s="265">
        <v>-2069</v>
      </c>
      <c r="DX22" s="265">
        <v>-129315</v>
      </c>
      <c r="DY22" s="264">
        <v>-131384</v>
      </c>
      <c r="DZ22" s="265">
        <v>-36895</v>
      </c>
      <c r="EA22" s="265">
        <v>122242</v>
      </c>
    </row>
    <row r="23" spans="1:131">
      <c r="A23" s="50" t="s">
        <v>212</v>
      </c>
      <c r="B23" s="32" t="s">
        <v>13</v>
      </c>
      <c r="C23" s="263">
        <v>5281</v>
      </c>
      <c r="D23" s="264">
        <v>0</v>
      </c>
      <c r="E23" s="264">
        <v>10</v>
      </c>
      <c r="F23" s="264">
        <v>1</v>
      </c>
      <c r="G23" s="264">
        <v>0</v>
      </c>
      <c r="H23" s="264">
        <v>0</v>
      </c>
      <c r="I23" s="264">
        <v>0</v>
      </c>
      <c r="J23" s="264">
        <v>1</v>
      </c>
      <c r="K23" s="264">
        <v>7</v>
      </c>
      <c r="L23" s="264">
        <v>0</v>
      </c>
      <c r="M23" s="264">
        <v>0</v>
      </c>
      <c r="N23" s="264">
        <v>0</v>
      </c>
      <c r="O23" s="264">
        <v>0</v>
      </c>
      <c r="P23" s="264">
        <v>0</v>
      </c>
      <c r="Q23" s="264">
        <v>0</v>
      </c>
      <c r="R23" s="264">
        <v>0</v>
      </c>
      <c r="S23" s="264">
        <v>0</v>
      </c>
      <c r="T23" s="264">
        <v>0</v>
      </c>
      <c r="U23" s="264">
        <v>3067</v>
      </c>
      <c r="V23" s="264">
        <v>675</v>
      </c>
      <c r="W23" s="264">
        <v>0</v>
      </c>
      <c r="X23" s="264">
        <v>2320</v>
      </c>
      <c r="Y23" s="264">
        <v>320</v>
      </c>
      <c r="Z23" s="264">
        <v>29</v>
      </c>
      <c r="AA23" s="264">
        <v>315</v>
      </c>
      <c r="AB23" s="264">
        <v>1879</v>
      </c>
      <c r="AC23" s="264">
        <v>0</v>
      </c>
      <c r="AD23" s="264">
        <v>-291</v>
      </c>
      <c r="AE23" s="264">
        <v>0</v>
      </c>
      <c r="AF23" s="264">
        <v>6</v>
      </c>
      <c r="AG23" s="264">
        <v>1</v>
      </c>
      <c r="AH23" s="264">
        <v>0</v>
      </c>
      <c r="AI23" s="264">
        <v>0</v>
      </c>
      <c r="AJ23" s="264">
        <v>0</v>
      </c>
      <c r="AK23" s="264">
        <v>3</v>
      </c>
      <c r="AL23" s="264">
        <v>-991</v>
      </c>
      <c r="AM23" s="264">
        <v>623</v>
      </c>
      <c r="AN23" s="264">
        <v>0</v>
      </c>
      <c r="AO23" s="264">
        <v>0</v>
      </c>
      <c r="AP23" s="264">
        <v>2</v>
      </c>
      <c r="AQ23" s="264">
        <v>0</v>
      </c>
      <c r="AR23" s="264">
        <v>0</v>
      </c>
      <c r="AS23" s="264">
        <v>0</v>
      </c>
      <c r="AT23" s="264">
        <v>0</v>
      </c>
      <c r="AU23" s="264">
        <v>5</v>
      </c>
      <c r="AV23" s="264">
        <v>0</v>
      </c>
      <c r="AW23" s="264">
        <v>0</v>
      </c>
      <c r="AX23" s="264">
        <v>1</v>
      </c>
      <c r="AY23" s="264">
        <v>0</v>
      </c>
      <c r="AZ23" s="264">
        <v>0</v>
      </c>
      <c r="BA23" s="264">
        <v>0</v>
      </c>
      <c r="BB23" s="264">
        <v>177</v>
      </c>
      <c r="BC23" s="264">
        <v>0</v>
      </c>
      <c r="BD23" s="264">
        <v>0</v>
      </c>
      <c r="BE23" s="264">
        <v>0</v>
      </c>
      <c r="BF23" s="264">
        <v>0</v>
      </c>
      <c r="BG23" s="264">
        <v>0</v>
      </c>
      <c r="BH23" s="264">
        <v>0</v>
      </c>
      <c r="BI23" s="264">
        <v>0</v>
      </c>
      <c r="BJ23" s="264">
        <v>5</v>
      </c>
      <c r="BK23" s="264">
        <v>0</v>
      </c>
      <c r="BL23" s="264">
        <v>0</v>
      </c>
      <c r="BM23" s="264">
        <v>0</v>
      </c>
      <c r="BN23" s="264">
        <v>116</v>
      </c>
      <c r="BO23" s="264">
        <v>41</v>
      </c>
      <c r="BP23" s="264">
        <v>114</v>
      </c>
      <c r="BQ23" s="264">
        <v>31</v>
      </c>
      <c r="BR23" s="264">
        <v>0</v>
      </c>
      <c r="BS23" s="264">
        <v>0</v>
      </c>
      <c r="BT23" s="264">
        <v>0</v>
      </c>
      <c r="BU23" s="264">
        <v>0</v>
      </c>
      <c r="BV23" s="264">
        <v>3</v>
      </c>
      <c r="BW23" s="264">
        <v>0</v>
      </c>
      <c r="BX23" s="264">
        <v>0</v>
      </c>
      <c r="BY23" s="264">
        <v>0</v>
      </c>
      <c r="BZ23" s="264">
        <v>0</v>
      </c>
      <c r="CA23" s="264">
        <v>0</v>
      </c>
      <c r="CB23" s="264">
        <v>0</v>
      </c>
      <c r="CC23" s="264">
        <v>0</v>
      </c>
      <c r="CD23" s="264">
        <v>1</v>
      </c>
      <c r="CE23" s="264">
        <v>0</v>
      </c>
      <c r="CF23" s="264">
        <v>0</v>
      </c>
      <c r="CG23" s="264">
        <v>0</v>
      </c>
      <c r="CH23" s="264">
        <v>0</v>
      </c>
      <c r="CI23" s="264">
        <v>0</v>
      </c>
      <c r="CJ23" s="264">
        <v>0</v>
      </c>
      <c r="CK23" s="264">
        <v>0</v>
      </c>
      <c r="CL23" s="264">
        <v>4</v>
      </c>
      <c r="CM23" s="264">
        <v>0</v>
      </c>
      <c r="CN23" s="264">
        <v>0</v>
      </c>
      <c r="CO23" s="264">
        <v>0</v>
      </c>
      <c r="CP23" s="264">
        <v>0</v>
      </c>
      <c r="CQ23" s="264">
        <v>0</v>
      </c>
      <c r="CR23" s="264">
        <v>0</v>
      </c>
      <c r="CS23" s="264">
        <v>0</v>
      </c>
      <c r="CT23" s="264">
        <v>0</v>
      </c>
      <c r="CU23" s="264">
        <v>0</v>
      </c>
      <c r="CV23" s="264">
        <v>0</v>
      </c>
      <c r="CW23" s="264">
        <v>0</v>
      </c>
      <c r="CX23" s="264">
        <v>0</v>
      </c>
      <c r="CY23" s="264">
        <v>0</v>
      </c>
      <c r="CZ23" s="264">
        <v>0</v>
      </c>
      <c r="DA23" s="264">
        <v>68</v>
      </c>
      <c r="DB23" s="264">
        <v>159</v>
      </c>
      <c r="DC23" s="264">
        <v>0</v>
      </c>
      <c r="DD23" s="264">
        <v>243</v>
      </c>
      <c r="DE23" s="265">
        <v>14226</v>
      </c>
      <c r="DF23" s="264">
        <v>0</v>
      </c>
      <c r="DG23" s="264">
        <v>208</v>
      </c>
      <c r="DH23" s="264">
        <v>0</v>
      </c>
      <c r="DI23" s="264">
        <v>0</v>
      </c>
      <c r="DJ23" s="264">
        <v>0</v>
      </c>
      <c r="DK23" s="264">
        <v>0</v>
      </c>
      <c r="DL23" s="264">
        <v>-114</v>
      </c>
      <c r="DM23" s="265">
        <v>94</v>
      </c>
      <c r="DN23" s="265">
        <v>14320</v>
      </c>
      <c r="DO23" s="264">
        <v>171</v>
      </c>
      <c r="DP23" s="264">
        <v>14697</v>
      </c>
      <c r="DQ23" s="265">
        <v>14868</v>
      </c>
      <c r="DR23" s="265">
        <v>14962</v>
      </c>
      <c r="DS23" s="265">
        <v>29188</v>
      </c>
      <c r="DT23" s="264">
        <v>-3208</v>
      </c>
      <c r="DU23" s="264">
        <v>-1</v>
      </c>
      <c r="DV23" s="264">
        <v>-257</v>
      </c>
      <c r="DW23" s="265">
        <v>-3466</v>
      </c>
      <c r="DX23" s="265">
        <v>-9031</v>
      </c>
      <c r="DY23" s="264">
        <v>-12497</v>
      </c>
      <c r="DZ23" s="265">
        <v>2465</v>
      </c>
      <c r="EA23" s="265">
        <v>16691</v>
      </c>
    </row>
    <row r="24" spans="1:131">
      <c r="A24" s="50" t="s">
        <v>213</v>
      </c>
      <c r="B24" s="32" t="s">
        <v>431</v>
      </c>
      <c r="C24" s="263">
        <v>105</v>
      </c>
      <c r="D24" s="264">
        <v>29</v>
      </c>
      <c r="E24" s="264">
        <v>71</v>
      </c>
      <c r="F24" s="264">
        <v>1</v>
      </c>
      <c r="G24" s="264">
        <v>60</v>
      </c>
      <c r="H24" s="264">
        <v>0</v>
      </c>
      <c r="I24" s="264">
        <v>1</v>
      </c>
      <c r="J24" s="264">
        <v>6961</v>
      </c>
      <c r="K24" s="264">
        <v>1182</v>
      </c>
      <c r="L24" s="264">
        <v>134</v>
      </c>
      <c r="M24" s="264">
        <v>0</v>
      </c>
      <c r="N24" s="264">
        <v>174</v>
      </c>
      <c r="O24" s="264">
        <v>39</v>
      </c>
      <c r="P24" s="264">
        <v>12</v>
      </c>
      <c r="Q24" s="264">
        <v>4</v>
      </c>
      <c r="R24" s="264">
        <v>853</v>
      </c>
      <c r="S24" s="264">
        <v>147</v>
      </c>
      <c r="T24" s="264">
        <v>1</v>
      </c>
      <c r="U24" s="264">
        <v>1459</v>
      </c>
      <c r="V24" s="264">
        <v>17298</v>
      </c>
      <c r="W24" s="264">
        <v>59</v>
      </c>
      <c r="X24" s="264">
        <v>8055</v>
      </c>
      <c r="Y24" s="264">
        <v>1335</v>
      </c>
      <c r="Z24" s="264">
        <v>993</v>
      </c>
      <c r="AA24" s="264">
        <v>7805</v>
      </c>
      <c r="AB24" s="264">
        <v>30617</v>
      </c>
      <c r="AC24" s="264">
        <v>1</v>
      </c>
      <c r="AD24" s="264">
        <v>17</v>
      </c>
      <c r="AE24" s="264">
        <v>1730</v>
      </c>
      <c r="AF24" s="264">
        <v>2856</v>
      </c>
      <c r="AG24" s="264">
        <v>67</v>
      </c>
      <c r="AH24" s="264">
        <v>2964</v>
      </c>
      <c r="AI24" s="264">
        <v>106</v>
      </c>
      <c r="AJ24" s="264">
        <v>96</v>
      </c>
      <c r="AK24" s="264">
        <v>318</v>
      </c>
      <c r="AL24" s="264">
        <v>5357</v>
      </c>
      <c r="AM24" s="264">
        <v>4846</v>
      </c>
      <c r="AN24" s="264">
        <v>240</v>
      </c>
      <c r="AO24" s="264">
        <v>73</v>
      </c>
      <c r="AP24" s="264">
        <v>418</v>
      </c>
      <c r="AQ24" s="264">
        <v>50</v>
      </c>
      <c r="AR24" s="264">
        <v>716</v>
      </c>
      <c r="AS24" s="264">
        <v>518</v>
      </c>
      <c r="AT24" s="264">
        <v>450</v>
      </c>
      <c r="AU24" s="264">
        <v>533</v>
      </c>
      <c r="AV24" s="264">
        <v>121</v>
      </c>
      <c r="AW24" s="264">
        <v>1705</v>
      </c>
      <c r="AX24" s="264">
        <v>250</v>
      </c>
      <c r="AY24" s="264">
        <v>656</v>
      </c>
      <c r="AZ24" s="264">
        <v>99</v>
      </c>
      <c r="BA24" s="264">
        <v>84</v>
      </c>
      <c r="BB24" s="264">
        <v>9469</v>
      </c>
      <c r="BC24" s="264">
        <v>1262</v>
      </c>
      <c r="BD24" s="264">
        <v>379</v>
      </c>
      <c r="BE24" s="264">
        <v>0</v>
      </c>
      <c r="BF24" s="264">
        <v>0</v>
      </c>
      <c r="BG24" s="264">
        <v>45</v>
      </c>
      <c r="BH24" s="264">
        <v>320</v>
      </c>
      <c r="BI24" s="264">
        <v>212</v>
      </c>
      <c r="BJ24" s="264">
        <v>830</v>
      </c>
      <c r="BK24" s="264">
        <v>33</v>
      </c>
      <c r="BL24" s="264">
        <v>175</v>
      </c>
      <c r="BM24" s="264">
        <v>87</v>
      </c>
      <c r="BN24" s="264">
        <v>210</v>
      </c>
      <c r="BO24" s="264">
        <v>185</v>
      </c>
      <c r="BP24" s="264">
        <v>4</v>
      </c>
      <c r="BQ24" s="264">
        <v>4</v>
      </c>
      <c r="BR24" s="264">
        <v>1444</v>
      </c>
      <c r="BS24" s="264">
        <v>1192</v>
      </c>
      <c r="BT24" s="264">
        <v>0</v>
      </c>
      <c r="BU24" s="264">
        <v>0</v>
      </c>
      <c r="BV24" s="264">
        <v>0</v>
      </c>
      <c r="BW24" s="264">
        <v>0</v>
      </c>
      <c r="BX24" s="264">
        <v>0</v>
      </c>
      <c r="BY24" s="264">
        <v>8</v>
      </c>
      <c r="BZ24" s="264">
        <v>43</v>
      </c>
      <c r="CA24" s="264">
        <v>0</v>
      </c>
      <c r="CB24" s="264">
        <v>0</v>
      </c>
      <c r="CC24" s="264">
        <v>0</v>
      </c>
      <c r="CD24" s="264">
        <v>75</v>
      </c>
      <c r="CE24" s="264">
        <v>110</v>
      </c>
      <c r="CF24" s="264">
        <v>0</v>
      </c>
      <c r="CG24" s="264">
        <v>0</v>
      </c>
      <c r="CH24" s="264">
        <v>0</v>
      </c>
      <c r="CI24" s="264">
        <v>0</v>
      </c>
      <c r="CJ24" s="264">
        <v>0</v>
      </c>
      <c r="CK24" s="264">
        <v>15</v>
      </c>
      <c r="CL24" s="264">
        <v>182</v>
      </c>
      <c r="CM24" s="264">
        <v>17</v>
      </c>
      <c r="CN24" s="264">
        <v>3914</v>
      </c>
      <c r="CO24" s="264">
        <v>639</v>
      </c>
      <c r="CP24" s="264">
        <v>746</v>
      </c>
      <c r="CQ24" s="264">
        <v>119</v>
      </c>
      <c r="CR24" s="264">
        <v>126</v>
      </c>
      <c r="CS24" s="264">
        <v>0</v>
      </c>
      <c r="CT24" s="264">
        <v>0</v>
      </c>
      <c r="CU24" s="264">
        <v>13</v>
      </c>
      <c r="CV24" s="264">
        <v>174</v>
      </c>
      <c r="CW24" s="264">
        <v>0</v>
      </c>
      <c r="CX24" s="264">
        <v>18</v>
      </c>
      <c r="CY24" s="264">
        <v>386</v>
      </c>
      <c r="CZ24" s="264">
        <v>359</v>
      </c>
      <c r="DA24" s="264">
        <v>312</v>
      </c>
      <c r="DB24" s="264">
        <v>13</v>
      </c>
      <c r="DC24" s="264">
        <v>0</v>
      </c>
      <c r="DD24" s="264">
        <v>188</v>
      </c>
      <c r="DE24" s="265">
        <v>124974</v>
      </c>
      <c r="DF24" s="264">
        <v>0</v>
      </c>
      <c r="DG24" s="264">
        <v>356</v>
      </c>
      <c r="DH24" s="264">
        <v>0</v>
      </c>
      <c r="DI24" s="264">
        <v>0</v>
      </c>
      <c r="DJ24" s="264">
        <v>0</v>
      </c>
      <c r="DK24" s="264">
        <v>0</v>
      </c>
      <c r="DL24" s="264">
        <v>-832</v>
      </c>
      <c r="DM24" s="265">
        <v>-476</v>
      </c>
      <c r="DN24" s="265">
        <v>124498</v>
      </c>
      <c r="DO24" s="264">
        <v>12629</v>
      </c>
      <c r="DP24" s="264">
        <v>59472</v>
      </c>
      <c r="DQ24" s="265">
        <v>72101</v>
      </c>
      <c r="DR24" s="265">
        <v>71625</v>
      </c>
      <c r="DS24" s="265">
        <v>196599</v>
      </c>
      <c r="DT24" s="264">
        <v>-28456</v>
      </c>
      <c r="DU24" s="264">
        <v>-437</v>
      </c>
      <c r="DV24" s="264">
        <v>-2312</v>
      </c>
      <c r="DW24" s="265">
        <v>-31205</v>
      </c>
      <c r="DX24" s="265">
        <v>-55612</v>
      </c>
      <c r="DY24" s="264">
        <v>-86817</v>
      </c>
      <c r="DZ24" s="265">
        <v>-15192</v>
      </c>
      <c r="EA24" s="265">
        <v>109782</v>
      </c>
    </row>
    <row r="25" spans="1:131">
      <c r="A25" s="50" t="s">
        <v>214</v>
      </c>
      <c r="B25" s="32" t="s">
        <v>554</v>
      </c>
      <c r="C25" s="263">
        <v>0</v>
      </c>
      <c r="D25" s="264">
        <v>0</v>
      </c>
      <c r="E25" s="264">
        <v>0</v>
      </c>
      <c r="F25" s="264">
        <v>0</v>
      </c>
      <c r="G25" s="264">
        <v>0</v>
      </c>
      <c r="H25" s="264">
        <v>0</v>
      </c>
      <c r="I25" s="264">
        <v>0</v>
      </c>
      <c r="J25" s="264">
        <v>0</v>
      </c>
      <c r="K25" s="264">
        <v>0</v>
      </c>
      <c r="L25" s="264">
        <v>0</v>
      </c>
      <c r="M25" s="264">
        <v>0</v>
      </c>
      <c r="N25" s="264">
        <v>1</v>
      </c>
      <c r="O25" s="264">
        <v>0</v>
      </c>
      <c r="P25" s="264">
        <v>0</v>
      </c>
      <c r="Q25" s="264">
        <v>0</v>
      </c>
      <c r="R25" s="264">
        <v>180</v>
      </c>
      <c r="S25" s="264">
        <v>0</v>
      </c>
      <c r="T25" s="264">
        <v>2</v>
      </c>
      <c r="U25" s="264">
        <v>274</v>
      </c>
      <c r="V25" s="264">
        <v>404</v>
      </c>
      <c r="W25" s="264">
        <v>2240</v>
      </c>
      <c r="X25" s="264">
        <v>54876</v>
      </c>
      <c r="Y25" s="264">
        <v>20838</v>
      </c>
      <c r="Z25" s="264">
        <v>150</v>
      </c>
      <c r="AA25" s="264">
        <v>115</v>
      </c>
      <c r="AB25" s="264">
        <v>15815</v>
      </c>
      <c r="AC25" s="264">
        <v>5</v>
      </c>
      <c r="AD25" s="264">
        <v>0</v>
      </c>
      <c r="AE25" s="264">
        <v>8</v>
      </c>
      <c r="AF25" s="264">
        <v>51</v>
      </c>
      <c r="AG25" s="264">
        <v>0</v>
      </c>
      <c r="AH25" s="264">
        <v>75</v>
      </c>
      <c r="AI25" s="264">
        <v>0</v>
      </c>
      <c r="AJ25" s="264">
        <v>0</v>
      </c>
      <c r="AK25" s="264">
        <v>14</v>
      </c>
      <c r="AL25" s="264">
        <v>0</v>
      </c>
      <c r="AM25" s="264">
        <v>0</v>
      </c>
      <c r="AN25" s="264">
        <v>7</v>
      </c>
      <c r="AO25" s="264">
        <v>0</v>
      </c>
      <c r="AP25" s="264">
        <v>0</v>
      </c>
      <c r="AQ25" s="264">
        <v>0</v>
      </c>
      <c r="AR25" s="264">
        <v>0</v>
      </c>
      <c r="AS25" s="264">
        <v>0</v>
      </c>
      <c r="AT25" s="264">
        <v>9</v>
      </c>
      <c r="AU25" s="264">
        <v>1</v>
      </c>
      <c r="AV25" s="264">
        <v>0</v>
      </c>
      <c r="AW25" s="264">
        <v>1</v>
      </c>
      <c r="AX25" s="264">
        <v>15</v>
      </c>
      <c r="AY25" s="264">
        <v>0</v>
      </c>
      <c r="AZ25" s="264">
        <v>0</v>
      </c>
      <c r="BA25" s="264">
        <v>0</v>
      </c>
      <c r="BB25" s="264">
        <v>0</v>
      </c>
      <c r="BC25" s="264">
        <v>0</v>
      </c>
      <c r="BD25" s="264">
        <v>0</v>
      </c>
      <c r="BE25" s="264">
        <v>0</v>
      </c>
      <c r="BF25" s="264">
        <v>0</v>
      </c>
      <c r="BG25" s="264">
        <v>0</v>
      </c>
      <c r="BH25" s="264">
        <v>1</v>
      </c>
      <c r="BI25" s="264">
        <v>0</v>
      </c>
      <c r="BJ25" s="264">
        <v>117</v>
      </c>
      <c r="BK25" s="264">
        <v>0</v>
      </c>
      <c r="BL25" s="264">
        <v>0</v>
      </c>
      <c r="BM25" s="264">
        <v>0</v>
      </c>
      <c r="BN25" s="264">
        <v>0</v>
      </c>
      <c r="BO25" s="264">
        <v>0</v>
      </c>
      <c r="BP25" s="264">
        <v>0</v>
      </c>
      <c r="BQ25" s="264">
        <v>80</v>
      </c>
      <c r="BR25" s="264">
        <v>0</v>
      </c>
      <c r="BS25" s="264">
        <v>0</v>
      </c>
      <c r="BT25" s="264">
        <v>0</v>
      </c>
      <c r="BU25" s="264">
        <v>0</v>
      </c>
      <c r="BV25" s="264">
        <v>0</v>
      </c>
      <c r="BW25" s="264">
        <v>0</v>
      </c>
      <c r="BX25" s="264">
        <v>0</v>
      </c>
      <c r="BY25" s="264">
        <v>0</v>
      </c>
      <c r="BZ25" s="264">
        <v>0</v>
      </c>
      <c r="CA25" s="264">
        <v>0</v>
      </c>
      <c r="CB25" s="264">
        <v>0</v>
      </c>
      <c r="CC25" s="264">
        <v>0</v>
      </c>
      <c r="CD25" s="264">
        <v>0</v>
      </c>
      <c r="CE25" s="264">
        <v>0</v>
      </c>
      <c r="CF25" s="264">
        <v>0</v>
      </c>
      <c r="CG25" s="264">
        <v>0</v>
      </c>
      <c r="CH25" s="264">
        <v>0</v>
      </c>
      <c r="CI25" s="264">
        <v>0</v>
      </c>
      <c r="CJ25" s="264">
        <v>0</v>
      </c>
      <c r="CK25" s="264">
        <v>1</v>
      </c>
      <c r="CL25" s="264">
        <v>0</v>
      </c>
      <c r="CM25" s="264">
        <v>0</v>
      </c>
      <c r="CN25" s="264">
        <v>972</v>
      </c>
      <c r="CO25" s="264">
        <v>135</v>
      </c>
      <c r="CP25" s="264">
        <v>4</v>
      </c>
      <c r="CQ25" s="264">
        <v>0</v>
      </c>
      <c r="CR25" s="264">
        <v>0</v>
      </c>
      <c r="CS25" s="264">
        <v>0</v>
      </c>
      <c r="CT25" s="264">
        <v>0</v>
      </c>
      <c r="CU25" s="264">
        <v>0</v>
      </c>
      <c r="CV25" s="264">
        <v>0</v>
      </c>
      <c r="CW25" s="264">
        <v>0</v>
      </c>
      <c r="CX25" s="264">
        <v>0</v>
      </c>
      <c r="CY25" s="264">
        <v>0</v>
      </c>
      <c r="CZ25" s="264">
        <v>0</v>
      </c>
      <c r="DA25" s="264">
        <v>0</v>
      </c>
      <c r="DB25" s="264">
        <v>0</v>
      </c>
      <c r="DC25" s="264">
        <v>0</v>
      </c>
      <c r="DD25" s="264">
        <v>0</v>
      </c>
      <c r="DE25" s="265">
        <v>96391</v>
      </c>
      <c r="DF25" s="264">
        <v>0</v>
      </c>
      <c r="DG25" s="264">
        <v>0</v>
      </c>
      <c r="DH25" s="264">
        <v>0</v>
      </c>
      <c r="DI25" s="264">
        <v>0</v>
      </c>
      <c r="DJ25" s="264">
        <v>0</v>
      </c>
      <c r="DK25" s="264">
        <v>0</v>
      </c>
      <c r="DL25" s="264">
        <v>-2381</v>
      </c>
      <c r="DM25" s="265">
        <v>-2381</v>
      </c>
      <c r="DN25" s="265">
        <v>94010</v>
      </c>
      <c r="DO25" s="264">
        <v>0</v>
      </c>
      <c r="DP25" s="264">
        <v>5704</v>
      </c>
      <c r="DQ25" s="265">
        <v>5704</v>
      </c>
      <c r="DR25" s="265">
        <v>3323</v>
      </c>
      <c r="DS25" s="265">
        <v>99714</v>
      </c>
      <c r="DT25" s="264">
        <v>-1124</v>
      </c>
      <c r="DU25" s="264">
        <v>0</v>
      </c>
      <c r="DV25" s="264">
        <v>-90</v>
      </c>
      <c r="DW25" s="265">
        <v>-1214</v>
      </c>
      <c r="DX25" s="265">
        <v>-92194</v>
      </c>
      <c r="DY25" s="264">
        <v>-93408</v>
      </c>
      <c r="DZ25" s="265">
        <v>-90085</v>
      </c>
      <c r="EA25" s="265">
        <v>6306</v>
      </c>
    </row>
    <row r="26" spans="1:131">
      <c r="A26" s="50" t="s">
        <v>215</v>
      </c>
      <c r="B26" s="32" t="s">
        <v>556</v>
      </c>
      <c r="C26" s="263">
        <v>0</v>
      </c>
      <c r="D26" s="264">
        <v>0</v>
      </c>
      <c r="E26" s="264">
        <v>19</v>
      </c>
      <c r="F26" s="264">
        <v>0</v>
      </c>
      <c r="G26" s="264">
        <v>0</v>
      </c>
      <c r="H26" s="264">
        <v>0</v>
      </c>
      <c r="I26" s="264">
        <v>5</v>
      </c>
      <c r="J26" s="264">
        <v>5479</v>
      </c>
      <c r="K26" s="264">
        <v>786</v>
      </c>
      <c r="L26" s="264">
        <v>86</v>
      </c>
      <c r="M26" s="264">
        <v>0</v>
      </c>
      <c r="N26" s="264">
        <v>267</v>
      </c>
      <c r="O26" s="264">
        <v>66</v>
      </c>
      <c r="P26" s="264">
        <v>85</v>
      </c>
      <c r="Q26" s="264">
        <v>55</v>
      </c>
      <c r="R26" s="264">
        <v>1972</v>
      </c>
      <c r="S26" s="264">
        <v>225</v>
      </c>
      <c r="T26" s="264">
        <v>64</v>
      </c>
      <c r="U26" s="264">
        <v>101</v>
      </c>
      <c r="V26" s="264">
        <v>2028</v>
      </c>
      <c r="W26" s="264">
        <v>14</v>
      </c>
      <c r="X26" s="264">
        <v>83363</v>
      </c>
      <c r="Y26" s="264">
        <v>36581</v>
      </c>
      <c r="Z26" s="264">
        <v>21237</v>
      </c>
      <c r="AA26" s="264">
        <v>19215</v>
      </c>
      <c r="AB26" s="264">
        <v>94678</v>
      </c>
      <c r="AC26" s="264">
        <v>9</v>
      </c>
      <c r="AD26" s="264">
        <v>75</v>
      </c>
      <c r="AE26" s="264">
        <v>16181</v>
      </c>
      <c r="AF26" s="264">
        <v>12879</v>
      </c>
      <c r="AG26" s="264">
        <v>144</v>
      </c>
      <c r="AH26" s="264">
        <v>1800</v>
      </c>
      <c r="AI26" s="264">
        <v>18</v>
      </c>
      <c r="AJ26" s="264">
        <v>4</v>
      </c>
      <c r="AK26" s="264">
        <v>883</v>
      </c>
      <c r="AL26" s="264">
        <v>36</v>
      </c>
      <c r="AM26" s="264">
        <v>0</v>
      </c>
      <c r="AN26" s="264">
        <v>3</v>
      </c>
      <c r="AO26" s="264">
        <v>0</v>
      </c>
      <c r="AP26" s="264">
        <v>20</v>
      </c>
      <c r="AQ26" s="264">
        <v>173</v>
      </c>
      <c r="AR26" s="264">
        <v>14</v>
      </c>
      <c r="AS26" s="264">
        <v>81</v>
      </c>
      <c r="AT26" s="264">
        <v>90</v>
      </c>
      <c r="AU26" s="264">
        <v>15</v>
      </c>
      <c r="AV26" s="264">
        <v>222</v>
      </c>
      <c r="AW26" s="264">
        <v>1713</v>
      </c>
      <c r="AX26" s="264">
        <v>121</v>
      </c>
      <c r="AY26" s="264">
        <v>928</v>
      </c>
      <c r="AZ26" s="264">
        <v>402</v>
      </c>
      <c r="BA26" s="264">
        <v>134</v>
      </c>
      <c r="BB26" s="264">
        <v>1619</v>
      </c>
      <c r="BC26" s="264">
        <v>188</v>
      </c>
      <c r="BD26" s="264">
        <v>1</v>
      </c>
      <c r="BE26" s="264">
        <v>0</v>
      </c>
      <c r="BF26" s="264">
        <v>3</v>
      </c>
      <c r="BG26" s="264">
        <v>100</v>
      </c>
      <c r="BH26" s="264">
        <v>88</v>
      </c>
      <c r="BI26" s="264">
        <v>1</v>
      </c>
      <c r="BJ26" s="264">
        <v>508</v>
      </c>
      <c r="BK26" s="264">
        <v>0</v>
      </c>
      <c r="BL26" s="264">
        <v>57</v>
      </c>
      <c r="BM26" s="264">
        <v>58</v>
      </c>
      <c r="BN26" s="264">
        <v>0</v>
      </c>
      <c r="BO26" s="264">
        <v>0</v>
      </c>
      <c r="BP26" s="264">
        <v>0</v>
      </c>
      <c r="BQ26" s="264">
        <v>1</v>
      </c>
      <c r="BR26" s="264">
        <v>11</v>
      </c>
      <c r="BS26" s="264">
        <v>0</v>
      </c>
      <c r="BT26" s="264">
        <v>0</v>
      </c>
      <c r="BU26" s="264">
        <v>0</v>
      </c>
      <c r="BV26" s="264">
        <v>0</v>
      </c>
      <c r="BW26" s="264">
        <v>0</v>
      </c>
      <c r="BX26" s="264">
        <v>0</v>
      </c>
      <c r="BY26" s="264">
        <v>0</v>
      </c>
      <c r="BZ26" s="264">
        <v>0</v>
      </c>
      <c r="CA26" s="264">
        <v>0</v>
      </c>
      <c r="CB26" s="264">
        <v>0</v>
      </c>
      <c r="CC26" s="264">
        <v>0</v>
      </c>
      <c r="CD26" s="264">
        <v>1</v>
      </c>
      <c r="CE26" s="264">
        <v>188</v>
      </c>
      <c r="CF26" s="264">
        <v>0</v>
      </c>
      <c r="CG26" s="264">
        <v>0</v>
      </c>
      <c r="CH26" s="264">
        <v>0</v>
      </c>
      <c r="CI26" s="264">
        <v>0</v>
      </c>
      <c r="CJ26" s="264">
        <v>0</v>
      </c>
      <c r="CK26" s="264">
        <v>17</v>
      </c>
      <c r="CL26" s="264">
        <v>5</v>
      </c>
      <c r="CM26" s="264">
        <v>469</v>
      </c>
      <c r="CN26" s="264">
        <v>3350</v>
      </c>
      <c r="CO26" s="264">
        <v>778</v>
      </c>
      <c r="CP26" s="264">
        <v>60</v>
      </c>
      <c r="CQ26" s="264">
        <v>5</v>
      </c>
      <c r="CR26" s="264">
        <v>27</v>
      </c>
      <c r="CS26" s="264">
        <v>0</v>
      </c>
      <c r="CT26" s="264">
        <v>0</v>
      </c>
      <c r="CU26" s="264">
        <v>0</v>
      </c>
      <c r="CV26" s="264">
        <v>166</v>
      </c>
      <c r="CW26" s="264">
        <v>0</v>
      </c>
      <c r="CX26" s="264">
        <v>0</v>
      </c>
      <c r="CY26" s="264">
        <v>0</v>
      </c>
      <c r="CZ26" s="264">
        <v>124</v>
      </c>
      <c r="DA26" s="264">
        <v>0</v>
      </c>
      <c r="DB26" s="264">
        <v>23</v>
      </c>
      <c r="DC26" s="264">
        <v>0</v>
      </c>
      <c r="DD26" s="264">
        <v>53</v>
      </c>
      <c r="DE26" s="265">
        <v>310172</v>
      </c>
      <c r="DF26" s="264">
        <v>0</v>
      </c>
      <c r="DG26" s="264">
        <v>5</v>
      </c>
      <c r="DH26" s="264">
        <v>0</v>
      </c>
      <c r="DI26" s="264">
        <v>0</v>
      </c>
      <c r="DJ26" s="264">
        <v>0</v>
      </c>
      <c r="DK26" s="264">
        <v>0</v>
      </c>
      <c r="DL26" s="264">
        <v>43101</v>
      </c>
      <c r="DM26" s="265">
        <v>43106</v>
      </c>
      <c r="DN26" s="265">
        <v>353278</v>
      </c>
      <c r="DO26" s="264">
        <v>25594</v>
      </c>
      <c r="DP26" s="264">
        <v>141250</v>
      </c>
      <c r="DQ26" s="265">
        <v>166844</v>
      </c>
      <c r="DR26" s="265">
        <v>209950</v>
      </c>
      <c r="DS26" s="265">
        <v>520122</v>
      </c>
      <c r="DT26" s="264">
        <v>-83540</v>
      </c>
      <c r="DU26" s="264">
        <v>-730</v>
      </c>
      <c r="DV26" s="264">
        <v>-6740</v>
      </c>
      <c r="DW26" s="265">
        <v>-91010</v>
      </c>
      <c r="DX26" s="265">
        <v>-160250</v>
      </c>
      <c r="DY26" s="264">
        <v>-251260</v>
      </c>
      <c r="DZ26" s="265">
        <v>-41310</v>
      </c>
      <c r="EA26" s="265">
        <v>268862</v>
      </c>
    </row>
    <row r="27" spans="1:131">
      <c r="A27" s="50" t="s">
        <v>216</v>
      </c>
      <c r="B27" s="32" t="s">
        <v>14</v>
      </c>
      <c r="C27" s="263">
        <v>0</v>
      </c>
      <c r="D27" s="264">
        <v>0</v>
      </c>
      <c r="E27" s="264">
        <v>0</v>
      </c>
      <c r="F27" s="264">
        <v>0</v>
      </c>
      <c r="G27" s="264">
        <v>0</v>
      </c>
      <c r="H27" s="264">
        <v>0</v>
      </c>
      <c r="I27" s="264">
        <v>0</v>
      </c>
      <c r="J27" s="264">
        <v>72</v>
      </c>
      <c r="K27" s="264">
        <v>0</v>
      </c>
      <c r="L27" s="264">
        <v>1</v>
      </c>
      <c r="M27" s="264">
        <v>0</v>
      </c>
      <c r="N27" s="264">
        <v>87</v>
      </c>
      <c r="O27" s="264">
        <v>5</v>
      </c>
      <c r="P27" s="264">
        <v>121</v>
      </c>
      <c r="Q27" s="264">
        <v>22</v>
      </c>
      <c r="R27" s="264">
        <v>1233</v>
      </c>
      <c r="S27" s="264">
        <v>432</v>
      </c>
      <c r="T27" s="264">
        <v>64</v>
      </c>
      <c r="U27" s="264">
        <v>0</v>
      </c>
      <c r="V27" s="264">
        <v>0</v>
      </c>
      <c r="W27" s="264">
        <v>0</v>
      </c>
      <c r="X27" s="264">
        <v>0</v>
      </c>
      <c r="Y27" s="264">
        <v>323</v>
      </c>
      <c r="Z27" s="264">
        <v>5261</v>
      </c>
      <c r="AA27" s="264">
        <v>0</v>
      </c>
      <c r="AB27" s="264">
        <v>13607</v>
      </c>
      <c r="AC27" s="264">
        <v>0</v>
      </c>
      <c r="AD27" s="264">
        <v>0</v>
      </c>
      <c r="AE27" s="264">
        <v>67321</v>
      </c>
      <c r="AF27" s="264">
        <v>94</v>
      </c>
      <c r="AG27" s="264">
        <v>410</v>
      </c>
      <c r="AH27" s="264">
        <v>2</v>
      </c>
      <c r="AI27" s="264">
        <v>0</v>
      </c>
      <c r="AJ27" s="264">
        <v>0</v>
      </c>
      <c r="AK27" s="264">
        <v>107</v>
      </c>
      <c r="AL27" s="264">
        <v>0</v>
      </c>
      <c r="AM27" s="264">
        <v>23</v>
      </c>
      <c r="AN27" s="264">
        <v>0</v>
      </c>
      <c r="AO27" s="264">
        <v>0</v>
      </c>
      <c r="AP27" s="264">
        <v>0</v>
      </c>
      <c r="AQ27" s="264">
        <v>202</v>
      </c>
      <c r="AR27" s="264">
        <v>3</v>
      </c>
      <c r="AS27" s="264">
        <v>75</v>
      </c>
      <c r="AT27" s="264">
        <v>1</v>
      </c>
      <c r="AU27" s="264">
        <v>26</v>
      </c>
      <c r="AV27" s="264">
        <v>345</v>
      </c>
      <c r="AW27" s="264">
        <v>861</v>
      </c>
      <c r="AX27" s="264">
        <v>235</v>
      </c>
      <c r="AY27" s="264">
        <v>2620</v>
      </c>
      <c r="AZ27" s="264">
        <v>507</v>
      </c>
      <c r="BA27" s="264">
        <v>0</v>
      </c>
      <c r="BB27" s="264">
        <v>2918</v>
      </c>
      <c r="BC27" s="264">
        <v>632</v>
      </c>
      <c r="BD27" s="264">
        <v>155</v>
      </c>
      <c r="BE27" s="264">
        <v>0</v>
      </c>
      <c r="BF27" s="264">
        <v>0</v>
      </c>
      <c r="BG27" s="264">
        <v>978</v>
      </c>
      <c r="BH27" s="264">
        <v>152</v>
      </c>
      <c r="BI27" s="264">
        <v>20</v>
      </c>
      <c r="BJ27" s="264">
        <v>481</v>
      </c>
      <c r="BK27" s="264">
        <v>0</v>
      </c>
      <c r="BL27" s="264">
        <v>0</v>
      </c>
      <c r="BM27" s="264">
        <v>0</v>
      </c>
      <c r="BN27" s="264">
        <v>0</v>
      </c>
      <c r="BO27" s="264">
        <v>0</v>
      </c>
      <c r="BP27" s="264">
        <v>0</v>
      </c>
      <c r="BQ27" s="264">
        <v>0</v>
      </c>
      <c r="BR27" s="264">
        <v>0</v>
      </c>
      <c r="BS27" s="264">
        <v>0</v>
      </c>
      <c r="BT27" s="264">
        <v>0</v>
      </c>
      <c r="BU27" s="264">
        <v>0</v>
      </c>
      <c r="BV27" s="264">
        <v>0</v>
      </c>
      <c r="BW27" s="264">
        <v>0</v>
      </c>
      <c r="BX27" s="264">
        <v>0</v>
      </c>
      <c r="BY27" s="264">
        <v>0</v>
      </c>
      <c r="BZ27" s="264">
        <v>0</v>
      </c>
      <c r="CA27" s="264">
        <v>0</v>
      </c>
      <c r="CB27" s="264">
        <v>0</v>
      </c>
      <c r="CC27" s="264">
        <v>0</v>
      </c>
      <c r="CD27" s="264">
        <v>0</v>
      </c>
      <c r="CE27" s="264">
        <v>0</v>
      </c>
      <c r="CF27" s="264">
        <v>0</v>
      </c>
      <c r="CG27" s="264">
        <v>0</v>
      </c>
      <c r="CH27" s="264">
        <v>0</v>
      </c>
      <c r="CI27" s="264">
        <v>0</v>
      </c>
      <c r="CJ27" s="264">
        <v>0</v>
      </c>
      <c r="CK27" s="264">
        <v>2</v>
      </c>
      <c r="CL27" s="264">
        <v>0</v>
      </c>
      <c r="CM27" s="264">
        <v>0</v>
      </c>
      <c r="CN27" s="264">
        <v>0</v>
      </c>
      <c r="CO27" s="264">
        <v>303</v>
      </c>
      <c r="CP27" s="264">
        <v>15</v>
      </c>
      <c r="CQ27" s="264">
        <v>0</v>
      </c>
      <c r="CR27" s="264">
        <v>5</v>
      </c>
      <c r="CS27" s="264">
        <v>0</v>
      </c>
      <c r="CT27" s="264">
        <v>0</v>
      </c>
      <c r="CU27" s="264">
        <v>0</v>
      </c>
      <c r="CV27" s="264">
        <v>0</v>
      </c>
      <c r="CW27" s="264">
        <v>0</v>
      </c>
      <c r="CX27" s="264">
        <v>0</v>
      </c>
      <c r="CY27" s="264">
        <v>0</v>
      </c>
      <c r="CZ27" s="264">
        <v>0</v>
      </c>
      <c r="DA27" s="264">
        <v>0</v>
      </c>
      <c r="DB27" s="264">
        <v>0</v>
      </c>
      <c r="DC27" s="264">
        <v>0</v>
      </c>
      <c r="DD27" s="264">
        <v>286</v>
      </c>
      <c r="DE27" s="265">
        <v>100007</v>
      </c>
      <c r="DF27" s="264">
        <v>0</v>
      </c>
      <c r="DG27" s="264">
        <v>0</v>
      </c>
      <c r="DH27" s="264">
        <v>0</v>
      </c>
      <c r="DI27" s="264">
        <v>0</v>
      </c>
      <c r="DJ27" s="264">
        <v>0</v>
      </c>
      <c r="DK27" s="264">
        <v>0</v>
      </c>
      <c r="DL27" s="264">
        <v>-6201</v>
      </c>
      <c r="DM27" s="265">
        <v>-6201</v>
      </c>
      <c r="DN27" s="265">
        <v>93806</v>
      </c>
      <c r="DO27" s="264">
        <v>28204</v>
      </c>
      <c r="DP27" s="264">
        <v>63690</v>
      </c>
      <c r="DQ27" s="265">
        <v>91894</v>
      </c>
      <c r="DR27" s="265">
        <v>85693</v>
      </c>
      <c r="DS27" s="265">
        <v>185700</v>
      </c>
      <c r="DT27" s="264">
        <v>-26492</v>
      </c>
      <c r="DU27" s="264">
        <v>-562</v>
      </c>
      <c r="DV27" s="264">
        <v>-2162</v>
      </c>
      <c r="DW27" s="265">
        <v>-29216</v>
      </c>
      <c r="DX27" s="265">
        <v>-58777</v>
      </c>
      <c r="DY27" s="264">
        <v>-87993</v>
      </c>
      <c r="DZ27" s="265">
        <v>-2300</v>
      </c>
      <c r="EA27" s="265">
        <v>97707</v>
      </c>
    </row>
    <row r="28" spans="1:131">
      <c r="A28" s="50" t="s">
        <v>217</v>
      </c>
      <c r="B28" s="32" t="s">
        <v>15</v>
      </c>
      <c r="C28" s="263">
        <v>0</v>
      </c>
      <c r="D28" s="264">
        <v>0</v>
      </c>
      <c r="E28" s="264">
        <v>0</v>
      </c>
      <c r="F28" s="264">
        <v>0</v>
      </c>
      <c r="G28" s="264">
        <v>0</v>
      </c>
      <c r="H28" s="264">
        <v>0</v>
      </c>
      <c r="I28" s="264">
        <v>0</v>
      </c>
      <c r="J28" s="264">
        <v>0</v>
      </c>
      <c r="K28" s="264">
        <v>0</v>
      </c>
      <c r="L28" s="264">
        <v>0</v>
      </c>
      <c r="M28" s="264">
        <v>0</v>
      </c>
      <c r="N28" s="264">
        <v>3961</v>
      </c>
      <c r="O28" s="264">
        <v>4121</v>
      </c>
      <c r="P28" s="264">
        <v>5</v>
      </c>
      <c r="Q28" s="264">
        <v>34</v>
      </c>
      <c r="R28" s="264">
        <v>93</v>
      </c>
      <c r="S28" s="264">
        <v>2</v>
      </c>
      <c r="T28" s="264">
        <v>0</v>
      </c>
      <c r="U28" s="264">
        <v>0</v>
      </c>
      <c r="V28" s="264">
        <v>0</v>
      </c>
      <c r="W28" s="264">
        <v>0</v>
      </c>
      <c r="X28" s="264">
        <v>0</v>
      </c>
      <c r="Y28" s="264">
        <v>0</v>
      </c>
      <c r="Z28" s="264">
        <v>6</v>
      </c>
      <c r="AA28" s="264">
        <v>0</v>
      </c>
      <c r="AB28" s="264">
        <v>0</v>
      </c>
      <c r="AC28" s="264">
        <v>0</v>
      </c>
      <c r="AD28" s="264">
        <v>10</v>
      </c>
      <c r="AE28" s="264">
        <v>140</v>
      </c>
      <c r="AF28" s="264">
        <v>23</v>
      </c>
      <c r="AG28" s="264">
        <v>65</v>
      </c>
      <c r="AH28" s="264">
        <v>2</v>
      </c>
      <c r="AI28" s="264">
        <v>0</v>
      </c>
      <c r="AJ28" s="264">
        <v>0</v>
      </c>
      <c r="AK28" s="264">
        <v>242</v>
      </c>
      <c r="AL28" s="264">
        <v>0</v>
      </c>
      <c r="AM28" s="264">
        <v>0</v>
      </c>
      <c r="AN28" s="264">
        <v>0</v>
      </c>
      <c r="AO28" s="264">
        <v>0</v>
      </c>
      <c r="AP28" s="264">
        <v>0</v>
      </c>
      <c r="AQ28" s="264">
        <v>0</v>
      </c>
      <c r="AR28" s="264">
        <v>0</v>
      </c>
      <c r="AS28" s="264">
        <v>0</v>
      </c>
      <c r="AT28" s="264">
        <v>0</v>
      </c>
      <c r="AU28" s="264">
        <v>0</v>
      </c>
      <c r="AV28" s="264">
        <v>51</v>
      </c>
      <c r="AW28" s="264">
        <v>0</v>
      </c>
      <c r="AX28" s="264">
        <v>0</v>
      </c>
      <c r="AY28" s="264">
        <v>0</v>
      </c>
      <c r="AZ28" s="264">
        <v>0</v>
      </c>
      <c r="BA28" s="264">
        <v>0</v>
      </c>
      <c r="BB28" s="264">
        <v>0</v>
      </c>
      <c r="BC28" s="264">
        <v>0</v>
      </c>
      <c r="BD28" s="264">
        <v>0</v>
      </c>
      <c r="BE28" s="264">
        <v>0</v>
      </c>
      <c r="BF28" s="264">
        <v>0</v>
      </c>
      <c r="BG28" s="264">
        <v>0</v>
      </c>
      <c r="BH28" s="264">
        <v>0</v>
      </c>
      <c r="BI28" s="264">
        <v>0</v>
      </c>
      <c r="BJ28" s="264">
        <v>3944</v>
      </c>
      <c r="BK28" s="264">
        <v>0</v>
      </c>
      <c r="BL28" s="264">
        <v>0</v>
      </c>
      <c r="BM28" s="264">
        <v>0</v>
      </c>
      <c r="BN28" s="264">
        <v>0</v>
      </c>
      <c r="BO28" s="264">
        <v>0</v>
      </c>
      <c r="BP28" s="264">
        <v>0</v>
      </c>
      <c r="BQ28" s="264">
        <v>0</v>
      </c>
      <c r="BR28" s="264">
        <v>0</v>
      </c>
      <c r="BS28" s="264">
        <v>0</v>
      </c>
      <c r="BT28" s="264">
        <v>0</v>
      </c>
      <c r="BU28" s="264">
        <v>0</v>
      </c>
      <c r="BV28" s="264">
        <v>0</v>
      </c>
      <c r="BW28" s="264">
        <v>0</v>
      </c>
      <c r="BX28" s="264">
        <v>0</v>
      </c>
      <c r="BY28" s="264">
        <v>0</v>
      </c>
      <c r="BZ28" s="264">
        <v>0</v>
      </c>
      <c r="CA28" s="264">
        <v>0</v>
      </c>
      <c r="CB28" s="264">
        <v>0</v>
      </c>
      <c r="CC28" s="264">
        <v>0</v>
      </c>
      <c r="CD28" s="264">
        <v>0</v>
      </c>
      <c r="CE28" s="264">
        <v>0</v>
      </c>
      <c r="CF28" s="264">
        <v>0</v>
      </c>
      <c r="CG28" s="264">
        <v>0</v>
      </c>
      <c r="CH28" s="264">
        <v>0</v>
      </c>
      <c r="CI28" s="264">
        <v>0</v>
      </c>
      <c r="CJ28" s="264">
        <v>0</v>
      </c>
      <c r="CK28" s="264">
        <v>0</v>
      </c>
      <c r="CL28" s="264">
        <v>1</v>
      </c>
      <c r="CM28" s="264">
        <v>0</v>
      </c>
      <c r="CN28" s="264">
        <v>0</v>
      </c>
      <c r="CO28" s="264">
        <v>0</v>
      </c>
      <c r="CP28" s="264">
        <v>0</v>
      </c>
      <c r="CQ28" s="264">
        <v>0</v>
      </c>
      <c r="CR28" s="264">
        <v>0</v>
      </c>
      <c r="CS28" s="264">
        <v>0</v>
      </c>
      <c r="CT28" s="264">
        <v>0</v>
      </c>
      <c r="CU28" s="264">
        <v>0</v>
      </c>
      <c r="CV28" s="264">
        <v>0</v>
      </c>
      <c r="CW28" s="264">
        <v>0</v>
      </c>
      <c r="CX28" s="264">
        <v>0</v>
      </c>
      <c r="CY28" s="264">
        <v>0</v>
      </c>
      <c r="CZ28" s="264">
        <v>0</v>
      </c>
      <c r="DA28" s="264">
        <v>0</v>
      </c>
      <c r="DB28" s="264">
        <v>0</v>
      </c>
      <c r="DC28" s="264">
        <v>0</v>
      </c>
      <c r="DD28" s="264">
        <v>24</v>
      </c>
      <c r="DE28" s="265">
        <v>12724</v>
      </c>
      <c r="DF28" s="264">
        <v>0</v>
      </c>
      <c r="DG28" s="264">
        <v>0</v>
      </c>
      <c r="DH28" s="264">
        <v>0</v>
      </c>
      <c r="DI28" s="264">
        <v>0</v>
      </c>
      <c r="DJ28" s="264">
        <v>0</v>
      </c>
      <c r="DK28" s="264">
        <v>0</v>
      </c>
      <c r="DL28" s="264">
        <v>-1511</v>
      </c>
      <c r="DM28" s="265">
        <v>-1511</v>
      </c>
      <c r="DN28" s="265">
        <v>11213</v>
      </c>
      <c r="DO28" s="264">
        <v>69228</v>
      </c>
      <c r="DP28" s="264">
        <v>11044</v>
      </c>
      <c r="DQ28" s="265">
        <v>80272</v>
      </c>
      <c r="DR28" s="265">
        <v>78761</v>
      </c>
      <c r="DS28" s="265">
        <v>91485</v>
      </c>
      <c r="DT28" s="264">
        <v>-3034</v>
      </c>
      <c r="DU28" s="264">
        <v>-131</v>
      </c>
      <c r="DV28" s="264">
        <v>-254</v>
      </c>
      <c r="DW28" s="265">
        <v>-3419</v>
      </c>
      <c r="DX28" s="265">
        <v>-7547</v>
      </c>
      <c r="DY28" s="264">
        <v>-10966</v>
      </c>
      <c r="DZ28" s="265">
        <v>67795</v>
      </c>
      <c r="EA28" s="265">
        <v>80519</v>
      </c>
    </row>
    <row r="29" spans="1:131">
      <c r="A29" s="50" t="s">
        <v>218</v>
      </c>
      <c r="B29" s="32" t="s">
        <v>323</v>
      </c>
      <c r="C29" s="263">
        <v>0</v>
      </c>
      <c r="D29" s="264">
        <v>284</v>
      </c>
      <c r="E29" s="264">
        <v>1618</v>
      </c>
      <c r="F29" s="264">
        <v>0</v>
      </c>
      <c r="G29" s="264">
        <v>295</v>
      </c>
      <c r="H29" s="264">
        <v>0</v>
      </c>
      <c r="I29" s="264">
        <v>0</v>
      </c>
      <c r="J29" s="264">
        <v>325</v>
      </c>
      <c r="K29" s="264">
        <v>0</v>
      </c>
      <c r="L29" s="264">
        <v>121</v>
      </c>
      <c r="M29" s="264">
        <v>0</v>
      </c>
      <c r="N29" s="264">
        <v>0</v>
      </c>
      <c r="O29" s="264">
        <v>5</v>
      </c>
      <c r="P29" s="264">
        <v>0</v>
      </c>
      <c r="Q29" s="264">
        <v>0</v>
      </c>
      <c r="R29" s="264">
        <v>0</v>
      </c>
      <c r="S29" s="264">
        <v>0</v>
      </c>
      <c r="T29" s="264">
        <v>0</v>
      </c>
      <c r="U29" s="264">
        <v>0</v>
      </c>
      <c r="V29" s="264">
        <v>0</v>
      </c>
      <c r="W29" s="264">
        <v>0</v>
      </c>
      <c r="X29" s="264">
        <v>0</v>
      </c>
      <c r="Y29" s="264">
        <v>0</v>
      </c>
      <c r="Z29" s="264">
        <v>0</v>
      </c>
      <c r="AA29" s="264">
        <v>10867</v>
      </c>
      <c r="AB29" s="264">
        <v>769</v>
      </c>
      <c r="AC29" s="264">
        <v>0</v>
      </c>
      <c r="AD29" s="264">
        <v>0</v>
      </c>
      <c r="AE29" s="264">
        <v>0</v>
      </c>
      <c r="AF29" s="264">
        <v>0</v>
      </c>
      <c r="AG29" s="264">
        <v>0</v>
      </c>
      <c r="AH29" s="264">
        <v>0</v>
      </c>
      <c r="AI29" s="264">
        <v>0</v>
      </c>
      <c r="AJ29" s="264">
        <v>0</v>
      </c>
      <c r="AK29" s="264">
        <v>0</v>
      </c>
      <c r="AL29" s="264">
        <v>0</v>
      </c>
      <c r="AM29" s="264">
        <v>0</v>
      </c>
      <c r="AN29" s="264">
        <v>0</v>
      </c>
      <c r="AO29" s="264">
        <v>0</v>
      </c>
      <c r="AP29" s="264">
        <v>0</v>
      </c>
      <c r="AQ29" s="264">
        <v>0</v>
      </c>
      <c r="AR29" s="264">
        <v>0</v>
      </c>
      <c r="AS29" s="264">
        <v>0</v>
      </c>
      <c r="AT29" s="264">
        <v>0</v>
      </c>
      <c r="AU29" s="264">
        <v>0</v>
      </c>
      <c r="AV29" s="264">
        <v>0</v>
      </c>
      <c r="AW29" s="264">
        <v>0</v>
      </c>
      <c r="AX29" s="264">
        <v>0</v>
      </c>
      <c r="AY29" s="264">
        <v>0</v>
      </c>
      <c r="AZ29" s="264">
        <v>0</v>
      </c>
      <c r="BA29" s="264">
        <v>0</v>
      </c>
      <c r="BB29" s="264">
        <v>0</v>
      </c>
      <c r="BC29" s="264">
        <v>0</v>
      </c>
      <c r="BD29" s="264">
        <v>0</v>
      </c>
      <c r="BE29" s="264">
        <v>0</v>
      </c>
      <c r="BF29" s="264">
        <v>0</v>
      </c>
      <c r="BG29" s="264">
        <v>0</v>
      </c>
      <c r="BH29" s="264">
        <v>0</v>
      </c>
      <c r="BI29" s="264">
        <v>0</v>
      </c>
      <c r="BJ29" s="264">
        <v>0</v>
      </c>
      <c r="BK29" s="264">
        <v>2</v>
      </c>
      <c r="BL29" s="264">
        <v>0</v>
      </c>
      <c r="BM29" s="264">
        <v>0</v>
      </c>
      <c r="BN29" s="264">
        <v>0</v>
      </c>
      <c r="BO29" s="264">
        <v>0</v>
      </c>
      <c r="BP29" s="264">
        <v>0</v>
      </c>
      <c r="BQ29" s="264">
        <v>0</v>
      </c>
      <c r="BR29" s="264">
        <v>5</v>
      </c>
      <c r="BS29" s="264">
        <v>897</v>
      </c>
      <c r="BT29" s="264">
        <v>0</v>
      </c>
      <c r="BU29" s="264">
        <v>0</v>
      </c>
      <c r="BV29" s="264">
        <v>0</v>
      </c>
      <c r="BW29" s="264">
        <v>0</v>
      </c>
      <c r="BX29" s="264">
        <v>0</v>
      </c>
      <c r="BY29" s="264">
        <v>0</v>
      </c>
      <c r="BZ29" s="264">
        <v>13</v>
      </c>
      <c r="CA29" s="264">
        <v>5</v>
      </c>
      <c r="CB29" s="264">
        <v>0</v>
      </c>
      <c r="CC29" s="264">
        <v>0</v>
      </c>
      <c r="CD29" s="264">
        <v>0</v>
      </c>
      <c r="CE29" s="264">
        <v>0</v>
      </c>
      <c r="CF29" s="264">
        <v>39</v>
      </c>
      <c r="CG29" s="264">
        <v>0</v>
      </c>
      <c r="CH29" s="264">
        <v>0</v>
      </c>
      <c r="CI29" s="264">
        <v>0</v>
      </c>
      <c r="CJ29" s="264">
        <v>0</v>
      </c>
      <c r="CK29" s="264">
        <v>0</v>
      </c>
      <c r="CL29" s="264">
        <v>360</v>
      </c>
      <c r="CM29" s="264">
        <v>5</v>
      </c>
      <c r="CN29" s="264">
        <v>503</v>
      </c>
      <c r="CO29" s="264">
        <v>372568</v>
      </c>
      <c r="CP29" s="264">
        <v>1027</v>
      </c>
      <c r="CQ29" s="264">
        <v>2936</v>
      </c>
      <c r="CR29" s="264">
        <v>1556</v>
      </c>
      <c r="CS29" s="264">
        <v>0</v>
      </c>
      <c r="CT29" s="264">
        <v>0</v>
      </c>
      <c r="CU29" s="264">
        <v>0</v>
      </c>
      <c r="CV29" s="264">
        <v>0</v>
      </c>
      <c r="CW29" s="264">
        <v>0</v>
      </c>
      <c r="CX29" s="264">
        <v>4</v>
      </c>
      <c r="CY29" s="264">
        <v>0</v>
      </c>
      <c r="CZ29" s="264">
        <v>0</v>
      </c>
      <c r="DA29" s="264">
        <v>14</v>
      </c>
      <c r="DB29" s="264">
        <v>1</v>
      </c>
      <c r="DC29" s="264">
        <v>0</v>
      </c>
      <c r="DD29" s="264">
        <v>356</v>
      </c>
      <c r="DE29" s="265">
        <v>394575</v>
      </c>
      <c r="DF29" s="264">
        <v>3354</v>
      </c>
      <c r="DG29" s="264">
        <v>18783</v>
      </c>
      <c r="DH29" s="264">
        <v>0</v>
      </c>
      <c r="DI29" s="264">
        <v>0</v>
      </c>
      <c r="DJ29" s="264">
        <v>0</v>
      </c>
      <c r="DK29" s="264">
        <v>0</v>
      </c>
      <c r="DL29" s="264">
        <v>24306</v>
      </c>
      <c r="DM29" s="265">
        <v>46443</v>
      </c>
      <c r="DN29" s="265">
        <v>441018</v>
      </c>
      <c r="DO29" s="264">
        <v>6239</v>
      </c>
      <c r="DP29" s="264">
        <v>246050</v>
      </c>
      <c r="DQ29" s="265">
        <v>252289</v>
      </c>
      <c r="DR29" s="265">
        <v>298732</v>
      </c>
      <c r="DS29" s="265">
        <v>693307</v>
      </c>
      <c r="DT29" s="264">
        <v>-132441</v>
      </c>
      <c r="DU29" s="264">
        <v>-37</v>
      </c>
      <c r="DV29" s="264">
        <v>-10594</v>
      </c>
      <c r="DW29" s="265">
        <v>-143072</v>
      </c>
      <c r="DX29" s="265">
        <v>-265353</v>
      </c>
      <c r="DY29" s="264">
        <v>-408425</v>
      </c>
      <c r="DZ29" s="265">
        <v>-109693</v>
      </c>
      <c r="EA29" s="265">
        <v>284882</v>
      </c>
    </row>
    <row r="30" spans="1:131">
      <c r="A30" s="50" t="s">
        <v>219</v>
      </c>
      <c r="B30" s="32" t="s">
        <v>466</v>
      </c>
      <c r="C30" s="263">
        <v>4525</v>
      </c>
      <c r="D30" s="264">
        <v>109</v>
      </c>
      <c r="E30" s="264">
        <v>87</v>
      </c>
      <c r="F30" s="264">
        <v>6</v>
      </c>
      <c r="G30" s="264">
        <v>170</v>
      </c>
      <c r="H30" s="264">
        <v>0</v>
      </c>
      <c r="I30" s="264">
        <v>378</v>
      </c>
      <c r="J30" s="264">
        <v>3915</v>
      </c>
      <c r="K30" s="264">
        <v>582</v>
      </c>
      <c r="L30" s="264">
        <v>0</v>
      </c>
      <c r="M30" s="264">
        <v>0</v>
      </c>
      <c r="N30" s="264">
        <v>361</v>
      </c>
      <c r="O30" s="264">
        <v>310</v>
      </c>
      <c r="P30" s="264">
        <v>1002</v>
      </c>
      <c r="Q30" s="264">
        <v>614</v>
      </c>
      <c r="R30" s="264">
        <v>3290</v>
      </c>
      <c r="S30" s="264">
        <v>2303</v>
      </c>
      <c r="T30" s="264">
        <v>3726</v>
      </c>
      <c r="U30" s="264">
        <v>61</v>
      </c>
      <c r="V30" s="264">
        <v>1427</v>
      </c>
      <c r="W30" s="264">
        <v>24</v>
      </c>
      <c r="X30" s="264">
        <v>2940</v>
      </c>
      <c r="Y30" s="264">
        <v>872</v>
      </c>
      <c r="Z30" s="264">
        <v>1089</v>
      </c>
      <c r="AA30" s="264">
        <v>4368</v>
      </c>
      <c r="AB30" s="264">
        <v>73179</v>
      </c>
      <c r="AC30" s="264">
        <v>26</v>
      </c>
      <c r="AD30" s="264">
        <v>427</v>
      </c>
      <c r="AE30" s="264">
        <v>2364</v>
      </c>
      <c r="AF30" s="264">
        <v>1453</v>
      </c>
      <c r="AG30" s="264">
        <v>89</v>
      </c>
      <c r="AH30" s="264">
        <v>162</v>
      </c>
      <c r="AI30" s="264">
        <v>687</v>
      </c>
      <c r="AJ30" s="264">
        <v>4</v>
      </c>
      <c r="AK30" s="264">
        <v>814</v>
      </c>
      <c r="AL30" s="264">
        <v>118</v>
      </c>
      <c r="AM30" s="264">
        <v>1558</v>
      </c>
      <c r="AN30" s="264">
        <v>660</v>
      </c>
      <c r="AO30" s="264">
        <v>32</v>
      </c>
      <c r="AP30" s="264">
        <v>2</v>
      </c>
      <c r="AQ30" s="264">
        <v>496</v>
      </c>
      <c r="AR30" s="264">
        <v>837</v>
      </c>
      <c r="AS30" s="264">
        <v>2319</v>
      </c>
      <c r="AT30" s="264">
        <v>1231</v>
      </c>
      <c r="AU30" s="264">
        <v>2263</v>
      </c>
      <c r="AV30" s="264">
        <v>2285</v>
      </c>
      <c r="AW30" s="264">
        <v>531</v>
      </c>
      <c r="AX30" s="264">
        <v>381</v>
      </c>
      <c r="AY30" s="264">
        <v>3096</v>
      </c>
      <c r="AZ30" s="264">
        <v>257</v>
      </c>
      <c r="BA30" s="264">
        <v>295</v>
      </c>
      <c r="BB30" s="264">
        <v>2811</v>
      </c>
      <c r="BC30" s="264">
        <v>2052</v>
      </c>
      <c r="BD30" s="264">
        <v>674</v>
      </c>
      <c r="BE30" s="264">
        <v>0</v>
      </c>
      <c r="BF30" s="264">
        <v>1647</v>
      </c>
      <c r="BG30" s="264">
        <v>2886</v>
      </c>
      <c r="BH30" s="264">
        <v>2713</v>
      </c>
      <c r="BI30" s="264">
        <v>900</v>
      </c>
      <c r="BJ30" s="264">
        <v>6546</v>
      </c>
      <c r="BK30" s="264">
        <v>14</v>
      </c>
      <c r="BL30" s="264">
        <v>5239</v>
      </c>
      <c r="BM30" s="264">
        <v>1538</v>
      </c>
      <c r="BN30" s="264">
        <v>477</v>
      </c>
      <c r="BO30" s="264">
        <v>511</v>
      </c>
      <c r="BP30" s="264">
        <v>179</v>
      </c>
      <c r="BQ30" s="264">
        <v>801</v>
      </c>
      <c r="BR30" s="264">
        <v>227</v>
      </c>
      <c r="BS30" s="264">
        <v>450</v>
      </c>
      <c r="BT30" s="264">
        <v>32</v>
      </c>
      <c r="BU30" s="264">
        <v>25</v>
      </c>
      <c r="BV30" s="264">
        <v>8</v>
      </c>
      <c r="BW30" s="264">
        <v>9</v>
      </c>
      <c r="BX30" s="264">
        <v>74</v>
      </c>
      <c r="BY30" s="264">
        <v>26</v>
      </c>
      <c r="BZ30" s="264">
        <v>334</v>
      </c>
      <c r="CA30" s="264">
        <v>29</v>
      </c>
      <c r="CB30" s="264">
        <v>9</v>
      </c>
      <c r="CC30" s="264">
        <v>1</v>
      </c>
      <c r="CD30" s="264">
        <v>24</v>
      </c>
      <c r="CE30" s="264">
        <v>137</v>
      </c>
      <c r="CF30" s="264">
        <v>0</v>
      </c>
      <c r="CG30" s="264">
        <v>0</v>
      </c>
      <c r="CH30" s="264">
        <v>45</v>
      </c>
      <c r="CI30" s="264">
        <v>231</v>
      </c>
      <c r="CJ30" s="264">
        <v>0</v>
      </c>
      <c r="CK30" s="264">
        <v>638</v>
      </c>
      <c r="CL30" s="264">
        <v>524</v>
      </c>
      <c r="CM30" s="264">
        <v>34</v>
      </c>
      <c r="CN30" s="264">
        <v>5397</v>
      </c>
      <c r="CO30" s="264">
        <v>4342</v>
      </c>
      <c r="CP30" s="264">
        <v>683</v>
      </c>
      <c r="CQ30" s="264">
        <v>1138</v>
      </c>
      <c r="CR30" s="264">
        <v>1209</v>
      </c>
      <c r="CS30" s="264">
        <v>387</v>
      </c>
      <c r="CT30" s="264">
        <v>713</v>
      </c>
      <c r="CU30" s="264">
        <v>199</v>
      </c>
      <c r="CV30" s="264">
        <v>1159</v>
      </c>
      <c r="CW30" s="264">
        <v>4139</v>
      </c>
      <c r="CX30" s="264">
        <v>628</v>
      </c>
      <c r="CY30" s="264">
        <v>2456</v>
      </c>
      <c r="CZ30" s="264">
        <v>5602</v>
      </c>
      <c r="DA30" s="264">
        <v>1509</v>
      </c>
      <c r="DB30" s="264">
        <v>2487</v>
      </c>
      <c r="DC30" s="264">
        <v>557</v>
      </c>
      <c r="DD30" s="264">
        <v>224</v>
      </c>
      <c r="DE30" s="265">
        <v>192399</v>
      </c>
      <c r="DF30" s="264">
        <v>2848</v>
      </c>
      <c r="DG30" s="264">
        <v>71206</v>
      </c>
      <c r="DH30" s="264">
        <v>0</v>
      </c>
      <c r="DI30" s="264">
        <v>0</v>
      </c>
      <c r="DJ30" s="264">
        <v>0</v>
      </c>
      <c r="DK30" s="264">
        <v>0</v>
      </c>
      <c r="DL30" s="264">
        <v>-3386</v>
      </c>
      <c r="DM30" s="265">
        <v>70668</v>
      </c>
      <c r="DN30" s="265">
        <v>263067</v>
      </c>
      <c r="DO30" s="264">
        <v>140941</v>
      </c>
      <c r="DP30" s="264">
        <v>397690</v>
      </c>
      <c r="DQ30" s="265">
        <v>538631</v>
      </c>
      <c r="DR30" s="265">
        <v>609299</v>
      </c>
      <c r="DS30" s="265">
        <v>801698</v>
      </c>
      <c r="DT30" s="264">
        <v>-52280</v>
      </c>
      <c r="DU30" s="264">
        <v>-568</v>
      </c>
      <c r="DV30" s="264">
        <v>-4093</v>
      </c>
      <c r="DW30" s="265">
        <v>-56941</v>
      </c>
      <c r="DX30" s="265">
        <v>-138941</v>
      </c>
      <c r="DY30" s="264">
        <v>-195882</v>
      </c>
      <c r="DZ30" s="265">
        <v>413417</v>
      </c>
      <c r="EA30" s="265">
        <v>605816</v>
      </c>
    </row>
    <row r="31" spans="1:131">
      <c r="A31" s="50" t="s">
        <v>220</v>
      </c>
      <c r="B31" s="32" t="s">
        <v>16</v>
      </c>
      <c r="C31" s="263">
        <v>2669</v>
      </c>
      <c r="D31" s="264">
        <v>435</v>
      </c>
      <c r="E31" s="264">
        <v>198</v>
      </c>
      <c r="F31" s="264">
        <v>171</v>
      </c>
      <c r="G31" s="264">
        <v>2512</v>
      </c>
      <c r="H31" s="264">
        <v>0</v>
      </c>
      <c r="I31" s="264">
        <v>2420</v>
      </c>
      <c r="J31" s="264">
        <v>10923</v>
      </c>
      <c r="K31" s="264">
        <v>1773</v>
      </c>
      <c r="L31" s="264">
        <v>345</v>
      </c>
      <c r="M31" s="264">
        <v>0</v>
      </c>
      <c r="N31" s="264">
        <v>382</v>
      </c>
      <c r="O31" s="264">
        <v>264</v>
      </c>
      <c r="P31" s="264">
        <v>302</v>
      </c>
      <c r="Q31" s="264">
        <v>130</v>
      </c>
      <c r="R31" s="264">
        <v>1167</v>
      </c>
      <c r="S31" s="264">
        <v>519</v>
      </c>
      <c r="T31" s="264">
        <v>529</v>
      </c>
      <c r="U31" s="264">
        <v>963</v>
      </c>
      <c r="V31" s="264">
        <v>1988</v>
      </c>
      <c r="W31" s="264">
        <v>2791</v>
      </c>
      <c r="X31" s="264">
        <v>4760</v>
      </c>
      <c r="Y31" s="264">
        <v>190</v>
      </c>
      <c r="Z31" s="264">
        <v>776</v>
      </c>
      <c r="AA31" s="264">
        <v>765</v>
      </c>
      <c r="AB31" s="264">
        <v>3141</v>
      </c>
      <c r="AC31" s="264">
        <v>1960</v>
      </c>
      <c r="AD31" s="264">
        <v>4235</v>
      </c>
      <c r="AE31" s="264">
        <v>582</v>
      </c>
      <c r="AF31" s="264">
        <v>610</v>
      </c>
      <c r="AG31" s="264">
        <v>270</v>
      </c>
      <c r="AH31" s="264">
        <v>2448</v>
      </c>
      <c r="AI31" s="264">
        <v>1918</v>
      </c>
      <c r="AJ31" s="264">
        <v>253</v>
      </c>
      <c r="AK31" s="264">
        <v>1310</v>
      </c>
      <c r="AL31" s="264">
        <v>1939</v>
      </c>
      <c r="AM31" s="264">
        <v>6800</v>
      </c>
      <c r="AN31" s="264">
        <v>871</v>
      </c>
      <c r="AO31" s="264">
        <v>687</v>
      </c>
      <c r="AP31" s="264">
        <v>444</v>
      </c>
      <c r="AQ31" s="264">
        <v>429</v>
      </c>
      <c r="AR31" s="264">
        <v>689</v>
      </c>
      <c r="AS31" s="264">
        <v>2728</v>
      </c>
      <c r="AT31" s="264">
        <v>3084</v>
      </c>
      <c r="AU31" s="264">
        <v>2251</v>
      </c>
      <c r="AV31" s="264">
        <v>716</v>
      </c>
      <c r="AW31" s="264">
        <v>512</v>
      </c>
      <c r="AX31" s="264">
        <v>136</v>
      </c>
      <c r="AY31" s="264">
        <v>1799</v>
      </c>
      <c r="AZ31" s="264">
        <v>121</v>
      </c>
      <c r="BA31" s="264">
        <v>95</v>
      </c>
      <c r="BB31" s="264">
        <v>1245</v>
      </c>
      <c r="BC31" s="264">
        <v>222</v>
      </c>
      <c r="BD31" s="264">
        <v>173</v>
      </c>
      <c r="BE31" s="264">
        <v>0</v>
      </c>
      <c r="BF31" s="264">
        <v>338</v>
      </c>
      <c r="BG31" s="264">
        <v>693</v>
      </c>
      <c r="BH31" s="264">
        <v>2501</v>
      </c>
      <c r="BI31" s="264">
        <v>1499</v>
      </c>
      <c r="BJ31" s="264">
        <v>2577</v>
      </c>
      <c r="BK31" s="264">
        <v>671</v>
      </c>
      <c r="BL31" s="264">
        <v>9029</v>
      </c>
      <c r="BM31" s="264">
        <v>2517</v>
      </c>
      <c r="BN31" s="264">
        <v>5943</v>
      </c>
      <c r="BO31" s="264">
        <v>2062</v>
      </c>
      <c r="BP31" s="264">
        <v>39875</v>
      </c>
      <c r="BQ31" s="264">
        <v>9344</v>
      </c>
      <c r="BR31" s="264">
        <v>2794</v>
      </c>
      <c r="BS31" s="264">
        <v>3199</v>
      </c>
      <c r="BT31" s="264">
        <v>37560</v>
      </c>
      <c r="BU31" s="264">
        <v>3331</v>
      </c>
      <c r="BV31" s="264">
        <v>1724</v>
      </c>
      <c r="BW31" s="264">
        <v>829</v>
      </c>
      <c r="BX31" s="264">
        <v>478</v>
      </c>
      <c r="BY31" s="264">
        <v>1150</v>
      </c>
      <c r="BZ31" s="264">
        <v>54679</v>
      </c>
      <c r="CA31" s="264">
        <v>14448</v>
      </c>
      <c r="CB31" s="264">
        <v>12535</v>
      </c>
      <c r="CC31" s="264">
        <v>1094</v>
      </c>
      <c r="CD31" s="264">
        <v>230</v>
      </c>
      <c r="CE31" s="264">
        <v>987</v>
      </c>
      <c r="CF31" s="264">
        <v>337</v>
      </c>
      <c r="CG31" s="264">
        <v>1237</v>
      </c>
      <c r="CH31" s="264">
        <v>125</v>
      </c>
      <c r="CI31" s="264">
        <v>1277</v>
      </c>
      <c r="CJ31" s="264">
        <v>17</v>
      </c>
      <c r="CK31" s="264">
        <v>276</v>
      </c>
      <c r="CL31" s="264">
        <v>16265</v>
      </c>
      <c r="CM31" s="264">
        <v>4411</v>
      </c>
      <c r="CN31" s="264">
        <v>5147</v>
      </c>
      <c r="CO31" s="264">
        <v>6591</v>
      </c>
      <c r="CP31" s="264">
        <v>336</v>
      </c>
      <c r="CQ31" s="264">
        <v>1334</v>
      </c>
      <c r="CR31" s="264">
        <v>2201</v>
      </c>
      <c r="CS31" s="264">
        <v>1179</v>
      </c>
      <c r="CT31" s="264">
        <v>1098</v>
      </c>
      <c r="CU31" s="264">
        <v>211</v>
      </c>
      <c r="CV31" s="264">
        <v>3043</v>
      </c>
      <c r="CW31" s="264">
        <v>3956</v>
      </c>
      <c r="CX31" s="264">
        <v>2597</v>
      </c>
      <c r="CY31" s="264">
        <v>5238</v>
      </c>
      <c r="CZ31" s="264">
        <v>2482</v>
      </c>
      <c r="DA31" s="264">
        <v>5445</v>
      </c>
      <c r="DB31" s="264">
        <v>3116</v>
      </c>
      <c r="DC31" s="264">
        <v>0</v>
      </c>
      <c r="DD31" s="264">
        <v>4343</v>
      </c>
      <c r="DE31" s="265">
        <v>362989</v>
      </c>
      <c r="DF31" s="264">
        <v>577</v>
      </c>
      <c r="DG31" s="264">
        <v>206245</v>
      </c>
      <c r="DH31" s="264">
        <v>0</v>
      </c>
      <c r="DI31" s="264">
        <v>0</v>
      </c>
      <c r="DJ31" s="264">
        <v>0</v>
      </c>
      <c r="DK31" s="264">
        <v>0</v>
      </c>
      <c r="DL31" s="264">
        <v>-273</v>
      </c>
      <c r="DM31" s="265">
        <v>206549</v>
      </c>
      <c r="DN31" s="265">
        <v>569538</v>
      </c>
      <c r="DO31" s="264">
        <v>17</v>
      </c>
      <c r="DP31" s="264">
        <v>32420</v>
      </c>
      <c r="DQ31" s="265">
        <v>32437</v>
      </c>
      <c r="DR31" s="265">
        <v>238986</v>
      </c>
      <c r="DS31" s="265">
        <v>601975</v>
      </c>
      <c r="DT31" s="264">
        <v>-85388</v>
      </c>
      <c r="DU31" s="264">
        <v>-169</v>
      </c>
      <c r="DV31" s="264">
        <v>-8067</v>
      </c>
      <c r="DW31" s="265">
        <v>-93624</v>
      </c>
      <c r="DX31" s="265">
        <v>-472067</v>
      </c>
      <c r="DY31" s="264">
        <v>-565691</v>
      </c>
      <c r="DZ31" s="265">
        <v>-326705</v>
      </c>
      <c r="EA31" s="265">
        <v>36284</v>
      </c>
    </row>
    <row r="32" spans="1:131">
      <c r="A32" s="50" t="s">
        <v>221</v>
      </c>
      <c r="B32" s="32" t="s">
        <v>17</v>
      </c>
      <c r="C32" s="263">
        <v>0</v>
      </c>
      <c r="D32" s="264">
        <v>0</v>
      </c>
      <c r="E32" s="264">
        <v>0</v>
      </c>
      <c r="F32" s="264">
        <v>0</v>
      </c>
      <c r="G32" s="264">
        <v>0</v>
      </c>
      <c r="H32" s="264">
        <v>0</v>
      </c>
      <c r="I32" s="264">
        <v>7</v>
      </c>
      <c r="J32" s="264">
        <v>16</v>
      </c>
      <c r="K32" s="264">
        <v>0</v>
      </c>
      <c r="L32" s="264">
        <v>0</v>
      </c>
      <c r="M32" s="264">
        <v>0</v>
      </c>
      <c r="N32" s="264">
        <v>0</v>
      </c>
      <c r="O32" s="264">
        <v>0</v>
      </c>
      <c r="P32" s="264">
        <v>0</v>
      </c>
      <c r="Q32" s="264">
        <v>0</v>
      </c>
      <c r="R32" s="264">
        <v>10</v>
      </c>
      <c r="S32" s="264">
        <v>0</v>
      </c>
      <c r="T32" s="264">
        <v>0</v>
      </c>
      <c r="U32" s="264">
        <v>76</v>
      </c>
      <c r="V32" s="264">
        <v>61</v>
      </c>
      <c r="W32" s="264">
        <v>3</v>
      </c>
      <c r="X32" s="264">
        <v>980</v>
      </c>
      <c r="Y32" s="264">
        <v>0</v>
      </c>
      <c r="Z32" s="264">
        <v>0</v>
      </c>
      <c r="AA32" s="264">
        <v>0</v>
      </c>
      <c r="AB32" s="264">
        <v>58</v>
      </c>
      <c r="AC32" s="264">
        <v>0</v>
      </c>
      <c r="AD32" s="264">
        <v>3863</v>
      </c>
      <c r="AE32" s="264">
        <v>23</v>
      </c>
      <c r="AF32" s="264">
        <v>0</v>
      </c>
      <c r="AG32" s="264">
        <v>0</v>
      </c>
      <c r="AH32" s="264">
        <v>0</v>
      </c>
      <c r="AI32" s="264">
        <v>16</v>
      </c>
      <c r="AJ32" s="264">
        <v>0</v>
      </c>
      <c r="AK32" s="264">
        <v>388</v>
      </c>
      <c r="AL32" s="264">
        <v>25937</v>
      </c>
      <c r="AM32" s="264">
        <v>13095</v>
      </c>
      <c r="AN32" s="264">
        <v>1381</v>
      </c>
      <c r="AO32" s="264">
        <v>27</v>
      </c>
      <c r="AP32" s="264">
        <v>197</v>
      </c>
      <c r="AQ32" s="264">
        <v>15</v>
      </c>
      <c r="AR32" s="264">
        <v>3</v>
      </c>
      <c r="AS32" s="264">
        <v>23</v>
      </c>
      <c r="AT32" s="264">
        <v>13</v>
      </c>
      <c r="AU32" s="264">
        <v>8</v>
      </c>
      <c r="AV32" s="264">
        <v>4</v>
      </c>
      <c r="AW32" s="264">
        <v>0</v>
      </c>
      <c r="AX32" s="264">
        <v>0</v>
      </c>
      <c r="AY32" s="264">
        <v>4</v>
      </c>
      <c r="AZ32" s="264">
        <v>0</v>
      </c>
      <c r="BA32" s="264">
        <v>0</v>
      </c>
      <c r="BB32" s="264">
        <v>0</v>
      </c>
      <c r="BC32" s="264">
        <v>2</v>
      </c>
      <c r="BD32" s="264">
        <v>0</v>
      </c>
      <c r="BE32" s="264">
        <v>0</v>
      </c>
      <c r="BF32" s="264">
        <v>0</v>
      </c>
      <c r="BG32" s="264">
        <v>13</v>
      </c>
      <c r="BH32" s="264">
        <v>2</v>
      </c>
      <c r="BI32" s="264">
        <v>59</v>
      </c>
      <c r="BJ32" s="264">
        <v>1</v>
      </c>
      <c r="BK32" s="264">
        <v>12</v>
      </c>
      <c r="BL32" s="264">
        <v>784</v>
      </c>
      <c r="BM32" s="264">
        <v>8</v>
      </c>
      <c r="BN32" s="264">
        <v>8947</v>
      </c>
      <c r="BO32" s="264">
        <v>3036</v>
      </c>
      <c r="BP32" s="264">
        <v>24845</v>
      </c>
      <c r="BQ32" s="264">
        <v>0</v>
      </c>
      <c r="BR32" s="264">
        <v>0</v>
      </c>
      <c r="BS32" s="264">
        <v>34</v>
      </c>
      <c r="BT32" s="264">
        <v>-16</v>
      </c>
      <c r="BU32" s="264">
        <v>0</v>
      </c>
      <c r="BV32" s="264">
        <v>0</v>
      </c>
      <c r="BW32" s="264">
        <v>0</v>
      </c>
      <c r="BX32" s="264">
        <v>0</v>
      </c>
      <c r="BY32" s="264">
        <v>5</v>
      </c>
      <c r="BZ32" s="264">
        <v>0</v>
      </c>
      <c r="CA32" s="264">
        <v>0</v>
      </c>
      <c r="CB32" s="264">
        <v>0</v>
      </c>
      <c r="CC32" s="264">
        <v>0</v>
      </c>
      <c r="CD32" s="264">
        <v>0</v>
      </c>
      <c r="CE32" s="264">
        <v>0</v>
      </c>
      <c r="CF32" s="264">
        <v>0</v>
      </c>
      <c r="CG32" s="264">
        <v>0</v>
      </c>
      <c r="CH32" s="264">
        <v>0</v>
      </c>
      <c r="CI32" s="264">
        <v>0</v>
      </c>
      <c r="CJ32" s="264">
        <v>0</v>
      </c>
      <c r="CK32" s="264">
        <v>0</v>
      </c>
      <c r="CL32" s="264">
        <v>0</v>
      </c>
      <c r="CM32" s="264">
        <v>0</v>
      </c>
      <c r="CN32" s="264">
        <v>0</v>
      </c>
      <c r="CO32" s="264">
        <v>0</v>
      </c>
      <c r="CP32" s="264">
        <v>0</v>
      </c>
      <c r="CQ32" s="264">
        <v>7</v>
      </c>
      <c r="CR32" s="264">
        <v>9</v>
      </c>
      <c r="CS32" s="264">
        <v>41</v>
      </c>
      <c r="CT32" s="264">
        <v>3</v>
      </c>
      <c r="CU32" s="264">
        <v>0</v>
      </c>
      <c r="CV32" s="264">
        <v>0</v>
      </c>
      <c r="CW32" s="264">
        <v>2</v>
      </c>
      <c r="CX32" s="264">
        <v>0</v>
      </c>
      <c r="CY32" s="264">
        <v>612</v>
      </c>
      <c r="CZ32" s="264">
        <v>0</v>
      </c>
      <c r="DA32" s="264">
        <v>0</v>
      </c>
      <c r="DB32" s="264">
        <v>19</v>
      </c>
      <c r="DC32" s="264">
        <v>0</v>
      </c>
      <c r="DD32" s="264">
        <v>3</v>
      </c>
      <c r="DE32" s="265">
        <v>84636</v>
      </c>
      <c r="DF32" s="264">
        <v>9</v>
      </c>
      <c r="DG32" s="264">
        <v>-9</v>
      </c>
      <c r="DH32" s="264">
        <v>0</v>
      </c>
      <c r="DI32" s="264">
        <v>0</v>
      </c>
      <c r="DJ32" s="264">
        <v>0</v>
      </c>
      <c r="DK32" s="264">
        <v>0</v>
      </c>
      <c r="DL32" s="264">
        <v>203</v>
      </c>
      <c r="DM32" s="265">
        <v>203</v>
      </c>
      <c r="DN32" s="265">
        <v>84839</v>
      </c>
      <c r="DO32" s="264">
        <v>6</v>
      </c>
      <c r="DP32" s="264">
        <v>1734</v>
      </c>
      <c r="DQ32" s="265">
        <v>1740</v>
      </c>
      <c r="DR32" s="265">
        <v>1943</v>
      </c>
      <c r="DS32" s="265">
        <v>86579</v>
      </c>
      <c r="DT32" s="264">
        <v>-1357</v>
      </c>
      <c r="DU32" s="264">
        <v>-40</v>
      </c>
      <c r="DV32" s="264">
        <v>-112</v>
      </c>
      <c r="DW32" s="265">
        <v>-1509</v>
      </c>
      <c r="DX32" s="265">
        <v>-6242</v>
      </c>
      <c r="DY32" s="264">
        <v>-7751</v>
      </c>
      <c r="DZ32" s="265">
        <v>-5808</v>
      </c>
      <c r="EA32" s="265">
        <v>78828</v>
      </c>
    </row>
    <row r="33" spans="1:131">
      <c r="A33" s="50" t="s">
        <v>222</v>
      </c>
      <c r="B33" s="32" t="s">
        <v>18</v>
      </c>
      <c r="C33" s="263">
        <v>608</v>
      </c>
      <c r="D33" s="264">
        <v>184</v>
      </c>
      <c r="E33" s="264">
        <v>57</v>
      </c>
      <c r="F33" s="264">
        <v>72</v>
      </c>
      <c r="G33" s="264">
        <v>671</v>
      </c>
      <c r="H33" s="264">
        <v>0</v>
      </c>
      <c r="I33" s="264">
        <v>1</v>
      </c>
      <c r="J33" s="264">
        <v>27080</v>
      </c>
      <c r="K33" s="264">
        <v>7610</v>
      </c>
      <c r="L33" s="264">
        <v>41</v>
      </c>
      <c r="M33" s="264">
        <v>0</v>
      </c>
      <c r="N33" s="264">
        <v>128</v>
      </c>
      <c r="O33" s="264">
        <v>511</v>
      </c>
      <c r="P33" s="264">
        <v>397</v>
      </c>
      <c r="Q33" s="264">
        <v>867</v>
      </c>
      <c r="R33" s="264">
        <v>1528</v>
      </c>
      <c r="S33" s="264">
        <v>3797</v>
      </c>
      <c r="T33" s="264">
        <v>5849</v>
      </c>
      <c r="U33" s="264">
        <v>170</v>
      </c>
      <c r="V33" s="264">
        <v>887</v>
      </c>
      <c r="W33" s="264">
        <v>0</v>
      </c>
      <c r="X33" s="264">
        <v>408</v>
      </c>
      <c r="Y33" s="264">
        <v>96</v>
      </c>
      <c r="Z33" s="264">
        <v>515</v>
      </c>
      <c r="AA33" s="264">
        <v>10177</v>
      </c>
      <c r="AB33" s="264">
        <v>15129</v>
      </c>
      <c r="AC33" s="264">
        <v>5</v>
      </c>
      <c r="AD33" s="264">
        <v>0</v>
      </c>
      <c r="AE33" s="264">
        <v>108922</v>
      </c>
      <c r="AF33" s="264">
        <v>6725</v>
      </c>
      <c r="AG33" s="264">
        <v>2838</v>
      </c>
      <c r="AH33" s="264">
        <v>2778</v>
      </c>
      <c r="AI33" s="264">
        <v>92</v>
      </c>
      <c r="AJ33" s="264">
        <v>11</v>
      </c>
      <c r="AK33" s="264">
        <v>179</v>
      </c>
      <c r="AL33" s="264">
        <v>0</v>
      </c>
      <c r="AM33" s="264">
        <v>55</v>
      </c>
      <c r="AN33" s="264">
        <v>32</v>
      </c>
      <c r="AO33" s="264">
        <v>26</v>
      </c>
      <c r="AP33" s="264">
        <v>82</v>
      </c>
      <c r="AQ33" s="264">
        <v>495</v>
      </c>
      <c r="AR33" s="264">
        <v>242</v>
      </c>
      <c r="AS33" s="264">
        <v>2709</v>
      </c>
      <c r="AT33" s="264">
        <v>1898</v>
      </c>
      <c r="AU33" s="264">
        <v>3693</v>
      </c>
      <c r="AV33" s="264">
        <v>7511</v>
      </c>
      <c r="AW33" s="264">
        <v>3092</v>
      </c>
      <c r="AX33" s="264">
        <v>1257</v>
      </c>
      <c r="AY33" s="264">
        <v>15042</v>
      </c>
      <c r="AZ33" s="264">
        <v>3367</v>
      </c>
      <c r="BA33" s="264">
        <v>997</v>
      </c>
      <c r="BB33" s="264">
        <v>33144</v>
      </c>
      <c r="BC33" s="264">
        <v>19721</v>
      </c>
      <c r="BD33" s="264">
        <v>2709</v>
      </c>
      <c r="BE33" s="264">
        <v>0</v>
      </c>
      <c r="BF33" s="264">
        <v>2530</v>
      </c>
      <c r="BG33" s="264">
        <v>8507</v>
      </c>
      <c r="BH33" s="264">
        <v>2658</v>
      </c>
      <c r="BI33" s="264">
        <v>4148</v>
      </c>
      <c r="BJ33" s="264">
        <v>14831</v>
      </c>
      <c r="BK33" s="264">
        <v>144</v>
      </c>
      <c r="BL33" s="264">
        <v>12096</v>
      </c>
      <c r="BM33" s="264">
        <v>4415</v>
      </c>
      <c r="BN33" s="264">
        <v>2926</v>
      </c>
      <c r="BO33" s="264">
        <v>2642</v>
      </c>
      <c r="BP33" s="264">
        <v>0</v>
      </c>
      <c r="BQ33" s="264">
        <v>0</v>
      </c>
      <c r="BR33" s="264">
        <v>7062</v>
      </c>
      <c r="BS33" s="264">
        <v>308</v>
      </c>
      <c r="BT33" s="264">
        <v>17589</v>
      </c>
      <c r="BU33" s="264">
        <v>3327</v>
      </c>
      <c r="BV33" s="264">
        <v>310</v>
      </c>
      <c r="BW33" s="264">
        <v>656</v>
      </c>
      <c r="BX33" s="264">
        <v>868</v>
      </c>
      <c r="BY33" s="264">
        <v>0</v>
      </c>
      <c r="BZ33" s="264">
        <v>328</v>
      </c>
      <c r="CA33" s="264">
        <v>52</v>
      </c>
      <c r="CB33" s="264">
        <v>39</v>
      </c>
      <c r="CC33" s="264">
        <v>73</v>
      </c>
      <c r="CD33" s="264">
        <v>418</v>
      </c>
      <c r="CE33" s="264">
        <v>1354</v>
      </c>
      <c r="CF33" s="264">
        <v>0</v>
      </c>
      <c r="CG33" s="264">
        <v>6</v>
      </c>
      <c r="CH33" s="264">
        <v>67</v>
      </c>
      <c r="CI33" s="264">
        <v>2431</v>
      </c>
      <c r="CJ33" s="264">
        <v>1</v>
      </c>
      <c r="CK33" s="264">
        <v>152</v>
      </c>
      <c r="CL33" s="264">
        <v>904</v>
      </c>
      <c r="CM33" s="264">
        <v>241</v>
      </c>
      <c r="CN33" s="264">
        <v>6344</v>
      </c>
      <c r="CO33" s="264">
        <v>2373</v>
      </c>
      <c r="CP33" s="264">
        <v>2</v>
      </c>
      <c r="CQ33" s="264">
        <v>62</v>
      </c>
      <c r="CR33" s="264">
        <v>122</v>
      </c>
      <c r="CS33" s="264">
        <v>442</v>
      </c>
      <c r="CT33" s="264">
        <v>92</v>
      </c>
      <c r="CU33" s="264">
        <v>225</v>
      </c>
      <c r="CV33" s="264">
        <v>2169</v>
      </c>
      <c r="CW33" s="264">
        <v>1629</v>
      </c>
      <c r="CX33" s="264">
        <v>409</v>
      </c>
      <c r="CY33" s="264">
        <v>1411</v>
      </c>
      <c r="CZ33" s="264">
        <v>592</v>
      </c>
      <c r="DA33" s="264">
        <v>1705</v>
      </c>
      <c r="DB33" s="264">
        <v>264</v>
      </c>
      <c r="DC33" s="264">
        <v>1995</v>
      </c>
      <c r="DD33" s="264">
        <v>688</v>
      </c>
      <c r="DE33" s="265">
        <v>406012</v>
      </c>
      <c r="DF33" s="264">
        <v>648</v>
      </c>
      <c r="DG33" s="264">
        <v>14815</v>
      </c>
      <c r="DH33" s="264">
        <v>140</v>
      </c>
      <c r="DI33" s="264">
        <v>0</v>
      </c>
      <c r="DJ33" s="264">
        <v>0</v>
      </c>
      <c r="DK33" s="264">
        <v>0</v>
      </c>
      <c r="DL33" s="264">
        <v>1690</v>
      </c>
      <c r="DM33" s="265">
        <v>17293</v>
      </c>
      <c r="DN33" s="265">
        <v>423305</v>
      </c>
      <c r="DO33" s="264">
        <v>46699</v>
      </c>
      <c r="DP33" s="264">
        <v>305728</v>
      </c>
      <c r="DQ33" s="265">
        <v>352427</v>
      </c>
      <c r="DR33" s="265">
        <v>369720</v>
      </c>
      <c r="DS33" s="265">
        <v>775732</v>
      </c>
      <c r="DT33" s="264">
        <v>-30993</v>
      </c>
      <c r="DU33" s="264">
        <v>-833</v>
      </c>
      <c r="DV33" s="264">
        <v>-2548</v>
      </c>
      <c r="DW33" s="265">
        <v>-34374</v>
      </c>
      <c r="DX33" s="265">
        <v>-304681</v>
      </c>
      <c r="DY33" s="264">
        <v>-339055</v>
      </c>
      <c r="DZ33" s="265">
        <v>30665</v>
      </c>
      <c r="EA33" s="265">
        <v>436677</v>
      </c>
    </row>
    <row r="34" spans="1:131">
      <c r="A34" s="50" t="s">
        <v>223</v>
      </c>
      <c r="B34" s="32" t="s">
        <v>19</v>
      </c>
      <c r="C34" s="263">
        <v>210</v>
      </c>
      <c r="D34" s="264">
        <v>39</v>
      </c>
      <c r="E34" s="264">
        <v>239</v>
      </c>
      <c r="F34" s="264">
        <v>10</v>
      </c>
      <c r="G34" s="264">
        <v>52</v>
      </c>
      <c r="H34" s="264">
        <v>0</v>
      </c>
      <c r="I34" s="264">
        <v>133</v>
      </c>
      <c r="J34" s="264">
        <v>470</v>
      </c>
      <c r="K34" s="264">
        <v>58</v>
      </c>
      <c r="L34" s="264">
        <v>1</v>
      </c>
      <c r="M34" s="264">
        <v>0</v>
      </c>
      <c r="N34" s="264">
        <v>22</v>
      </c>
      <c r="O34" s="264">
        <v>268</v>
      </c>
      <c r="P34" s="264">
        <v>19</v>
      </c>
      <c r="Q34" s="264">
        <v>32</v>
      </c>
      <c r="R34" s="264">
        <v>98</v>
      </c>
      <c r="S34" s="264">
        <v>83</v>
      </c>
      <c r="T34" s="264">
        <v>73</v>
      </c>
      <c r="U34" s="264">
        <v>20</v>
      </c>
      <c r="V34" s="264">
        <v>21</v>
      </c>
      <c r="W34" s="264">
        <v>0</v>
      </c>
      <c r="X34" s="264">
        <v>234</v>
      </c>
      <c r="Y34" s="264">
        <v>47</v>
      </c>
      <c r="Z34" s="264">
        <v>2</v>
      </c>
      <c r="AA34" s="264">
        <v>413</v>
      </c>
      <c r="AB34" s="264">
        <v>181</v>
      </c>
      <c r="AC34" s="264">
        <v>0</v>
      </c>
      <c r="AD34" s="264">
        <v>10</v>
      </c>
      <c r="AE34" s="264">
        <v>321</v>
      </c>
      <c r="AF34" s="264">
        <v>6405</v>
      </c>
      <c r="AG34" s="264">
        <v>1518</v>
      </c>
      <c r="AH34" s="264">
        <v>45</v>
      </c>
      <c r="AI34" s="264">
        <v>265</v>
      </c>
      <c r="AJ34" s="264">
        <v>3</v>
      </c>
      <c r="AK34" s="264">
        <v>112</v>
      </c>
      <c r="AL34" s="264">
        <v>478</v>
      </c>
      <c r="AM34" s="264">
        <v>1571</v>
      </c>
      <c r="AN34" s="264">
        <v>332</v>
      </c>
      <c r="AO34" s="264">
        <v>32</v>
      </c>
      <c r="AP34" s="264">
        <v>4</v>
      </c>
      <c r="AQ34" s="264">
        <v>30</v>
      </c>
      <c r="AR34" s="264">
        <v>370</v>
      </c>
      <c r="AS34" s="264">
        <v>708</v>
      </c>
      <c r="AT34" s="264">
        <v>6092</v>
      </c>
      <c r="AU34" s="264">
        <v>21814</v>
      </c>
      <c r="AV34" s="264">
        <v>2424</v>
      </c>
      <c r="AW34" s="264">
        <v>655</v>
      </c>
      <c r="AX34" s="264">
        <v>84</v>
      </c>
      <c r="AY34" s="264">
        <v>9899</v>
      </c>
      <c r="AZ34" s="264">
        <v>737</v>
      </c>
      <c r="BA34" s="264">
        <v>190</v>
      </c>
      <c r="BB34" s="264">
        <v>612</v>
      </c>
      <c r="BC34" s="264">
        <v>2796</v>
      </c>
      <c r="BD34" s="264">
        <v>249</v>
      </c>
      <c r="BE34" s="264">
        <v>0</v>
      </c>
      <c r="BF34" s="264">
        <v>2645</v>
      </c>
      <c r="BG34" s="264">
        <v>4420</v>
      </c>
      <c r="BH34" s="264">
        <v>3214</v>
      </c>
      <c r="BI34" s="264">
        <v>3596</v>
      </c>
      <c r="BJ34" s="264">
        <v>1520</v>
      </c>
      <c r="BK34" s="264">
        <v>343</v>
      </c>
      <c r="BL34" s="264">
        <v>420</v>
      </c>
      <c r="BM34" s="264">
        <v>116</v>
      </c>
      <c r="BN34" s="264">
        <v>1173</v>
      </c>
      <c r="BO34" s="264">
        <v>1031</v>
      </c>
      <c r="BP34" s="264">
        <v>9</v>
      </c>
      <c r="BQ34" s="264">
        <v>6</v>
      </c>
      <c r="BR34" s="264">
        <v>275</v>
      </c>
      <c r="BS34" s="264">
        <v>2211</v>
      </c>
      <c r="BT34" s="264">
        <v>1049</v>
      </c>
      <c r="BU34" s="264">
        <v>26</v>
      </c>
      <c r="BV34" s="264">
        <v>2</v>
      </c>
      <c r="BW34" s="264">
        <v>2</v>
      </c>
      <c r="BX34" s="264">
        <v>2</v>
      </c>
      <c r="BY34" s="264">
        <v>52</v>
      </c>
      <c r="BZ34" s="264">
        <v>1593</v>
      </c>
      <c r="CA34" s="264">
        <v>620</v>
      </c>
      <c r="CB34" s="264">
        <v>0</v>
      </c>
      <c r="CC34" s="264">
        <v>36</v>
      </c>
      <c r="CD34" s="264">
        <v>75</v>
      </c>
      <c r="CE34" s="264">
        <v>43</v>
      </c>
      <c r="CF34" s="264">
        <v>19</v>
      </c>
      <c r="CG34" s="264">
        <v>52</v>
      </c>
      <c r="CH34" s="264">
        <v>1</v>
      </c>
      <c r="CI34" s="264">
        <v>14</v>
      </c>
      <c r="CJ34" s="264">
        <v>7</v>
      </c>
      <c r="CK34" s="264">
        <v>4</v>
      </c>
      <c r="CL34" s="264">
        <v>1413</v>
      </c>
      <c r="CM34" s="264">
        <v>102</v>
      </c>
      <c r="CN34" s="264">
        <v>245</v>
      </c>
      <c r="CO34" s="264">
        <v>2220</v>
      </c>
      <c r="CP34" s="264">
        <v>47</v>
      </c>
      <c r="CQ34" s="264">
        <v>592</v>
      </c>
      <c r="CR34" s="264">
        <v>686</v>
      </c>
      <c r="CS34" s="264">
        <v>823</v>
      </c>
      <c r="CT34" s="264">
        <v>133</v>
      </c>
      <c r="CU34" s="264">
        <v>4</v>
      </c>
      <c r="CV34" s="264">
        <v>12298</v>
      </c>
      <c r="CW34" s="264">
        <v>73</v>
      </c>
      <c r="CX34" s="264">
        <v>311</v>
      </c>
      <c r="CY34" s="264">
        <v>183</v>
      </c>
      <c r="CZ34" s="264">
        <v>134</v>
      </c>
      <c r="DA34" s="264">
        <v>1033</v>
      </c>
      <c r="DB34" s="264">
        <v>225</v>
      </c>
      <c r="DC34" s="264">
        <v>552</v>
      </c>
      <c r="DD34" s="264">
        <v>69</v>
      </c>
      <c r="DE34" s="265">
        <v>106200</v>
      </c>
      <c r="DF34" s="264">
        <v>299</v>
      </c>
      <c r="DG34" s="264">
        <v>23467</v>
      </c>
      <c r="DH34" s="264">
        <v>0</v>
      </c>
      <c r="DI34" s="264">
        <v>0</v>
      </c>
      <c r="DJ34" s="264">
        <v>0</v>
      </c>
      <c r="DK34" s="264">
        <v>0</v>
      </c>
      <c r="DL34" s="264">
        <v>-1377</v>
      </c>
      <c r="DM34" s="265">
        <v>22389</v>
      </c>
      <c r="DN34" s="265">
        <v>128589</v>
      </c>
      <c r="DO34" s="264">
        <v>19791</v>
      </c>
      <c r="DP34" s="264">
        <v>81823</v>
      </c>
      <c r="DQ34" s="265">
        <v>101614</v>
      </c>
      <c r="DR34" s="265">
        <v>124003</v>
      </c>
      <c r="DS34" s="265">
        <v>230203</v>
      </c>
      <c r="DT34" s="264">
        <v>-35099</v>
      </c>
      <c r="DU34" s="264">
        <v>-1399</v>
      </c>
      <c r="DV34" s="264">
        <v>-2917</v>
      </c>
      <c r="DW34" s="265">
        <v>-39415</v>
      </c>
      <c r="DX34" s="265">
        <v>-66997</v>
      </c>
      <c r="DY34" s="264">
        <v>-106412</v>
      </c>
      <c r="DZ34" s="265">
        <v>17591</v>
      </c>
      <c r="EA34" s="265">
        <v>123791</v>
      </c>
    </row>
    <row r="35" spans="1:131">
      <c r="A35" s="50" t="s">
        <v>224</v>
      </c>
      <c r="B35" s="32" t="s">
        <v>558</v>
      </c>
      <c r="C35" s="263">
        <v>7</v>
      </c>
      <c r="D35" s="264">
        <v>0</v>
      </c>
      <c r="E35" s="264">
        <v>1</v>
      </c>
      <c r="F35" s="264">
        <v>1</v>
      </c>
      <c r="G35" s="264">
        <v>15</v>
      </c>
      <c r="H35" s="264">
        <v>0</v>
      </c>
      <c r="I35" s="264">
        <v>65</v>
      </c>
      <c r="J35" s="264">
        <v>43</v>
      </c>
      <c r="K35" s="264">
        <v>2</v>
      </c>
      <c r="L35" s="264">
        <v>0</v>
      </c>
      <c r="M35" s="264">
        <v>0</v>
      </c>
      <c r="N35" s="264">
        <v>5</v>
      </c>
      <c r="O35" s="264">
        <v>275</v>
      </c>
      <c r="P35" s="264">
        <v>9</v>
      </c>
      <c r="Q35" s="264">
        <v>26</v>
      </c>
      <c r="R35" s="264">
        <v>14</v>
      </c>
      <c r="S35" s="264">
        <v>16</v>
      </c>
      <c r="T35" s="264">
        <v>11</v>
      </c>
      <c r="U35" s="264">
        <v>2</v>
      </c>
      <c r="V35" s="264">
        <v>2</v>
      </c>
      <c r="W35" s="264">
        <v>0</v>
      </c>
      <c r="X35" s="264">
        <v>0</v>
      </c>
      <c r="Y35" s="264">
        <v>1</v>
      </c>
      <c r="Z35" s="264">
        <v>7</v>
      </c>
      <c r="AA35" s="264">
        <v>2</v>
      </c>
      <c r="AB35" s="264">
        <v>212</v>
      </c>
      <c r="AC35" s="264">
        <v>0</v>
      </c>
      <c r="AD35" s="264">
        <v>9</v>
      </c>
      <c r="AE35" s="264">
        <v>47</v>
      </c>
      <c r="AF35" s="264">
        <v>26</v>
      </c>
      <c r="AG35" s="264">
        <v>7995</v>
      </c>
      <c r="AH35" s="264">
        <v>1</v>
      </c>
      <c r="AI35" s="264">
        <v>13</v>
      </c>
      <c r="AJ35" s="264">
        <v>5</v>
      </c>
      <c r="AK35" s="264">
        <v>9</v>
      </c>
      <c r="AL35" s="264">
        <v>15</v>
      </c>
      <c r="AM35" s="264">
        <v>91</v>
      </c>
      <c r="AN35" s="264">
        <v>74</v>
      </c>
      <c r="AO35" s="264">
        <v>4</v>
      </c>
      <c r="AP35" s="264">
        <v>2</v>
      </c>
      <c r="AQ35" s="264">
        <v>10</v>
      </c>
      <c r="AR35" s="264">
        <v>56</v>
      </c>
      <c r="AS35" s="264">
        <v>26</v>
      </c>
      <c r="AT35" s="264">
        <v>21</v>
      </c>
      <c r="AU35" s="264">
        <v>130</v>
      </c>
      <c r="AV35" s="264">
        <v>125</v>
      </c>
      <c r="AW35" s="264">
        <v>46</v>
      </c>
      <c r="AX35" s="264">
        <v>21</v>
      </c>
      <c r="AY35" s="264">
        <v>35</v>
      </c>
      <c r="AZ35" s="264">
        <v>2</v>
      </c>
      <c r="BA35" s="264">
        <v>36</v>
      </c>
      <c r="BB35" s="264">
        <v>8</v>
      </c>
      <c r="BC35" s="264">
        <v>126</v>
      </c>
      <c r="BD35" s="264">
        <v>11</v>
      </c>
      <c r="BE35" s="264">
        <v>0</v>
      </c>
      <c r="BF35" s="264">
        <v>4</v>
      </c>
      <c r="BG35" s="264">
        <v>34</v>
      </c>
      <c r="BH35" s="264">
        <v>5</v>
      </c>
      <c r="BI35" s="264">
        <v>36</v>
      </c>
      <c r="BJ35" s="264">
        <v>1413</v>
      </c>
      <c r="BK35" s="264">
        <v>5</v>
      </c>
      <c r="BL35" s="264">
        <v>2</v>
      </c>
      <c r="BM35" s="264">
        <v>4</v>
      </c>
      <c r="BN35" s="264">
        <v>3</v>
      </c>
      <c r="BO35" s="264">
        <v>13</v>
      </c>
      <c r="BP35" s="264">
        <v>46</v>
      </c>
      <c r="BQ35" s="264">
        <v>1137</v>
      </c>
      <c r="BR35" s="264">
        <v>27</v>
      </c>
      <c r="BS35" s="264">
        <v>32</v>
      </c>
      <c r="BT35" s="264">
        <v>285</v>
      </c>
      <c r="BU35" s="264">
        <v>138</v>
      </c>
      <c r="BV35" s="264">
        <v>0</v>
      </c>
      <c r="BW35" s="264">
        <v>0</v>
      </c>
      <c r="BX35" s="264">
        <v>0</v>
      </c>
      <c r="BY35" s="264">
        <v>66</v>
      </c>
      <c r="BZ35" s="264">
        <v>33</v>
      </c>
      <c r="CA35" s="264">
        <v>3</v>
      </c>
      <c r="CB35" s="264">
        <v>0</v>
      </c>
      <c r="CC35" s="264">
        <v>0</v>
      </c>
      <c r="CD35" s="264">
        <v>2</v>
      </c>
      <c r="CE35" s="264">
        <v>17</v>
      </c>
      <c r="CF35" s="264">
        <v>27</v>
      </c>
      <c r="CG35" s="264">
        <v>1528</v>
      </c>
      <c r="CH35" s="264">
        <v>14</v>
      </c>
      <c r="CI35" s="264">
        <v>1</v>
      </c>
      <c r="CJ35" s="264">
        <v>32</v>
      </c>
      <c r="CK35" s="264">
        <v>2</v>
      </c>
      <c r="CL35" s="264">
        <v>337</v>
      </c>
      <c r="CM35" s="264">
        <v>65</v>
      </c>
      <c r="CN35" s="264">
        <v>321</v>
      </c>
      <c r="CO35" s="264">
        <v>60</v>
      </c>
      <c r="CP35" s="264">
        <v>14</v>
      </c>
      <c r="CQ35" s="264">
        <v>27</v>
      </c>
      <c r="CR35" s="264">
        <v>20</v>
      </c>
      <c r="CS35" s="264">
        <v>232</v>
      </c>
      <c r="CT35" s="264">
        <v>164</v>
      </c>
      <c r="CU35" s="264">
        <v>1</v>
      </c>
      <c r="CV35" s="264">
        <v>4</v>
      </c>
      <c r="CW35" s="264">
        <v>109</v>
      </c>
      <c r="CX35" s="264">
        <v>107</v>
      </c>
      <c r="CY35" s="264">
        <v>17</v>
      </c>
      <c r="CZ35" s="264">
        <v>97</v>
      </c>
      <c r="DA35" s="264">
        <v>121</v>
      </c>
      <c r="DB35" s="264">
        <v>348</v>
      </c>
      <c r="DC35" s="264">
        <v>0</v>
      </c>
      <c r="DD35" s="264">
        <v>205</v>
      </c>
      <c r="DE35" s="265">
        <v>16818</v>
      </c>
      <c r="DF35" s="264">
        <v>1395</v>
      </c>
      <c r="DG35" s="264">
        <v>53199</v>
      </c>
      <c r="DH35" s="264">
        <v>0</v>
      </c>
      <c r="DI35" s="264">
        <v>0</v>
      </c>
      <c r="DJ35" s="264">
        <v>0</v>
      </c>
      <c r="DK35" s="264">
        <v>0</v>
      </c>
      <c r="DL35" s="264">
        <v>-633</v>
      </c>
      <c r="DM35" s="265">
        <v>53961</v>
      </c>
      <c r="DN35" s="265">
        <v>70779</v>
      </c>
      <c r="DO35" s="264">
        <v>666</v>
      </c>
      <c r="DP35" s="264">
        <v>44349</v>
      </c>
      <c r="DQ35" s="265">
        <v>45015</v>
      </c>
      <c r="DR35" s="265">
        <v>98976</v>
      </c>
      <c r="DS35" s="265">
        <v>115794</v>
      </c>
      <c r="DT35" s="264">
        <v>-45524</v>
      </c>
      <c r="DU35" s="264">
        <v>-3783</v>
      </c>
      <c r="DV35" s="264">
        <v>-3482</v>
      </c>
      <c r="DW35" s="265">
        <v>-52789</v>
      </c>
      <c r="DX35" s="265">
        <v>-13291</v>
      </c>
      <c r="DY35" s="264">
        <v>-66080</v>
      </c>
      <c r="DZ35" s="265">
        <v>32896</v>
      </c>
      <c r="EA35" s="265">
        <v>49714</v>
      </c>
    </row>
    <row r="36" spans="1:131">
      <c r="A36" s="50" t="s">
        <v>225</v>
      </c>
      <c r="B36" s="32" t="s">
        <v>324</v>
      </c>
      <c r="C36" s="263">
        <v>0</v>
      </c>
      <c r="D36" s="264">
        <v>0</v>
      </c>
      <c r="E36" s="264">
        <v>0</v>
      </c>
      <c r="F36" s="264">
        <v>3</v>
      </c>
      <c r="G36" s="264">
        <v>0</v>
      </c>
      <c r="H36" s="264">
        <v>0</v>
      </c>
      <c r="I36" s="264">
        <v>0</v>
      </c>
      <c r="J36" s="264">
        <v>1147</v>
      </c>
      <c r="K36" s="264">
        <v>5335</v>
      </c>
      <c r="L36" s="264">
        <v>0</v>
      </c>
      <c r="M36" s="264">
        <v>0</v>
      </c>
      <c r="N36" s="264">
        <v>10</v>
      </c>
      <c r="O36" s="264">
        <v>38</v>
      </c>
      <c r="P36" s="264">
        <v>2</v>
      </c>
      <c r="Q36" s="264">
        <v>404</v>
      </c>
      <c r="R36" s="264">
        <v>44</v>
      </c>
      <c r="S36" s="264">
        <v>0</v>
      </c>
      <c r="T36" s="264">
        <v>1</v>
      </c>
      <c r="U36" s="264">
        <v>1</v>
      </c>
      <c r="V36" s="264">
        <v>171</v>
      </c>
      <c r="W36" s="264">
        <v>0</v>
      </c>
      <c r="X36" s="264">
        <v>164</v>
      </c>
      <c r="Y36" s="264">
        <v>0</v>
      </c>
      <c r="Z36" s="264">
        <v>0</v>
      </c>
      <c r="AA36" s="264">
        <v>2798</v>
      </c>
      <c r="AB36" s="264">
        <v>4485</v>
      </c>
      <c r="AC36" s="264">
        <v>0</v>
      </c>
      <c r="AD36" s="264">
        <v>0</v>
      </c>
      <c r="AE36" s="264">
        <v>1502</v>
      </c>
      <c r="AF36" s="264">
        <v>111</v>
      </c>
      <c r="AG36" s="264">
        <v>0</v>
      </c>
      <c r="AH36" s="264">
        <v>4382</v>
      </c>
      <c r="AI36" s="264">
        <v>3</v>
      </c>
      <c r="AJ36" s="264">
        <v>0</v>
      </c>
      <c r="AK36" s="264">
        <v>65</v>
      </c>
      <c r="AL36" s="264">
        <v>0</v>
      </c>
      <c r="AM36" s="264">
        <v>0</v>
      </c>
      <c r="AN36" s="264">
        <v>0</v>
      </c>
      <c r="AO36" s="264">
        <v>0</v>
      </c>
      <c r="AP36" s="264">
        <v>0</v>
      </c>
      <c r="AQ36" s="264">
        <v>20</v>
      </c>
      <c r="AR36" s="264">
        <v>35</v>
      </c>
      <c r="AS36" s="264">
        <v>522</v>
      </c>
      <c r="AT36" s="264">
        <v>234</v>
      </c>
      <c r="AU36" s="264">
        <v>100</v>
      </c>
      <c r="AV36" s="264">
        <v>952</v>
      </c>
      <c r="AW36" s="264">
        <v>946</v>
      </c>
      <c r="AX36" s="264">
        <v>758</v>
      </c>
      <c r="AY36" s="264">
        <v>116</v>
      </c>
      <c r="AZ36" s="264">
        <v>193</v>
      </c>
      <c r="BA36" s="264">
        <v>57</v>
      </c>
      <c r="BB36" s="264">
        <v>4612</v>
      </c>
      <c r="BC36" s="264">
        <v>163</v>
      </c>
      <c r="BD36" s="264">
        <v>9</v>
      </c>
      <c r="BE36" s="264">
        <v>0</v>
      </c>
      <c r="BF36" s="264">
        <v>196</v>
      </c>
      <c r="BG36" s="264">
        <v>7</v>
      </c>
      <c r="BH36" s="264">
        <v>86</v>
      </c>
      <c r="BI36" s="264">
        <v>3075</v>
      </c>
      <c r="BJ36" s="264">
        <v>2163</v>
      </c>
      <c r="BK36" s="264">
        <v>2</v>
      </c>
      <c r="BL36" s="264">
        <v>3771</v>
      </c>
      <c r="BM36" s="264">
        <v>520</v>
      </c>
      <c r="BN36" s="264">
        <v>17</v>
      </c>
      <c r="BO36" s="264">
        <v>15</v>
      </c>
      <c r="BP36" s="264">
        <v>0</v>
      </c>
      <c r="BQ36" s="264">
        <v>0</v>
      </c>
      <c r="BR36" s="264">
        <v>0</v>
      </c>
      <c r="BS36" s="264">
        <v>19</v>
      </c>
      <c r="BT36" s="264">
        <v>270</v>
      </c>
      <c r="BU36" s="264">
        <v>6</v>
      </c>
      <c r="BV36" s="264">
        <v>0</v>
      </c>
      <c r="BW36" s="264">
        <v>0</v>
      </c>
      <c r="BX36" s="264">
        <v>0</v>
      </c>
      <c r="BY36" s="264">
        <v>1</v>
      </c>
      <c r="BZ36" s="264">
        <v>18</v>
      </c>
      <c r="CA36" s="264">
        <v>16</v>
      </c>
      <c r="CB36" s="264">
        <v>2</v>
      </c>
      <c r="CC36" s="264">
        <v>0</v>
      </c>
      <c r="CD36" s="264">
        <v>0</v>
      </c>
      <c r="CE36" s="264">
        <v>0</v>
      </c>
      <c r="CF36" s="264">
        <v>0</v>
      </c>
      <c r="CG36" s="264">
        <v>0</v>
      </c>
      <c r="CH36" s="264">
        <v>0</v>
      </c>
      <c r="CI36" s="264">
        <v>0</v>
      </c>
      <c r="CJ36" s="264">
        <v>0</v>
      </c>
      <c r="CK36" s="264">
        <v>1</v>
      </c>
      <c r="CL36" s="264">
        <v>102</v>
      </c>
      <c r="CM36" s="264">
        <v>388</v>
      </c>
      <c r="CN36" s="264">
        <v>1230</v>
      </c>
      <c r="CO36" s="264">
        <v>652</v>
      </c>
      <c r="CP36" s="264">
        <v>274</v>
      </c>
      <c r="CQ36" s="264">
        <v>92</v>
      </c>
      <c r="CR36" s="264">
        <v>109</v>
      </c>
      <c r="CS36" s="264">
        <v>41</v>
      </c>
      <c r="CT36" s="264">
        <v>0</v>
      </c>
      <c r="CU36" s="264">
        <v>1</v>
      </c>
      <c r="CV36" s="264">
        <v>958</v>
      </c>
      <c r="CW36" s="264">
        <v>9</v>
      </c>
      <c r="CX36" s="264">
        <v>175</v>
      </c>
      <c r="CY36" s="264">
        <v>531</v>
      </c>
      <c r="CZ36" s="264">
        <v>27</v>
      </c>
      <c r="DA36" s="264">
        <v>225</v>
      </c>
      <c r="DB36" s="264">
        <v>18</v>
      </c>
      <c r="DC36" s="264">
        <v>0</v>
      </c>
      <c r="DD36" s="264">
        <v>242</v>
      </c>
      <c r="DE36" s="265">
        <v>44642</v>
      </c>
      <c r="DF36" s="264">
        <v>218</v>
      </c>
      <c r="DG36" s="264">
        <v>1152</v>
      </c>
      <c r="DH36" s="264">
        <v>0</v>
      </c>
      <c r="DI36" s="264">
        <v>0</v>
      </c>
      <c r="DJ36" s="264">
        <v>0</v>
      </c>
      <c r="DK36" s="264">
        <v>0</v>
      </c>
      <c r="DL36" s="264">
        <v>-2935</v>
      </c>
      <c r="DM36" s="265">
        <v>-1565</v>
      </c>
      <c r="DN36" s="265">
        <v>43077</v>
      </c>
      <c r="DO36" s="264">
        <v>498</v>
      </c>
      <c r="DP36" s="264">
        <v>83533</v>
      </c>
      <c r="DQ36" s="265">
        <v>84031</v>
      </c>
      <c r="DR36" s="265">
        <v>82466</v>
      </c>
      <c r="DS36" s="265">
        <v>127108</v>
      </c>
      <c r="DT36" s="264">
        <v>-9915</v>
      </c>
      <c r="DU36" s="264">
        <v>-54</v>
      </c>
      <c r="DV36" s="264">
        <v>-795</v>
      </c>
      <c r="DW36" s="265">
        <v>-10764</v>
      </c>
      <c r="DX36" s="265">
        <v>-22611</v>
      </c>
      <c r="DY36" s="264">
        <v>-33375</v>
      </c>
      <c r="DZ36" s="265">
        <v>49091</v>
      </c>
      <c r="EA36" s="265">
        <v>93733</v>
      </c>
    </row>
    <row r="37" spans="1:131">
      <c r="A37" s="50" t="s">
        <v>226</v>
      </c>
      <c r="B37" s="32" t="s">
        <v>325</v>
      </c>
      <c r="C37" s="263">
        <v>0</v>
      </c>
      <c r="D37" s="264">
        <v>0</v>
      </c>
      <c r="E37" s="264">
        <v>0</v>
      </c>
      <c r="F37" s="264">
        <v>0</v>
      </c>
      <c r="G37" s="264">
        <v>0</v>
      </c>
      <c r="H37" s="264">
        <v>0</v>
      </c>
      <c r="I37" s="264">
        <v>0</v>
      </c>
      <c r="J37" s="264">
        <v>0</v>
      </c>
      <c r="K37" s="264">
        <v>0</v>
      </c>
      <c r="L37" s="264">
        <v>0</v>
      </c>
      <c r="M37" s="264">
        <v>0</v>
      </c>
      <c r="N37" s="264">
        <v>0</v>
      </c>
      <c r="O37" s="264">
        <v>0</v>
      </c>
      <c r="P37" s="264">
        <v>0</v>
      </c>
      <c r="Q37" s="264">
        <v>0</v>
      </c>
      <c r="R37" s="264">
        <v>0</v>
      </c>
      <c r="S37" s="264">
        <v>0</v>
      </c>
      <c r="T37" s="264">
        <v>0</v>
      </c>
      <c r="U37" s="264">
        <v>0</v>
      </c>
      <c r="V37" s="264">
        <v>0</v>
      </c>
      <c r="W37" s="264">
        <v>0</v>
      </c>
      <c r="X37" s="264">
        <v>0</v>
      </c>
      <c r="Y37" s="264">
        <v>0</v>
      </c>
      <c r="Z37" s="264">
        <v>0</v>
      </c>
      <c r="AA37" s="264">
        <v>0</v>
      </c>
      <c r="AB37" s="264">
        <v>14</v>
      </c>
      <c r="AC37" s="264">
        <v>0</v>
      </c>
      <c r="AD37" s="264">
        <v>3</v>
      </c>
      <c r="AE37" s="264">
        <v>0</v>
      </c>
      <c r="AF37" s="264">
        <v>0</v>
      </c>
      <c r="AG37" s="264">
        <v>0</v>
      </c>
      <c r="AH37" s="264">
        <v>0</v>
      </c>
      <c r="AI37" s="264">
        <v>9570</v>
      </c>
      <c r="AJ37" s="264">
        <v>0</v>
      </c>
      <c r="AK37" s="264">
        <v>97</v>
      </c>
      <c r="AL37" s="264">
        <v>0</v>
      </c>
      <c r="AM37" s="264">
        <v>0</v>
      </c>
      <c r="AN37" s="264">
        <v>27</v>
      </c>
      <c r="AO37" s="264">
        <v>0</v>
      </c>
      <c r="AP37" s="264">
        <v>0</v>
      </c>
      <c r="AQ37" s="264">
        <v>0</v>
      </c>
      <c r="AR37" s="264">
        <v>1</v>
      </c>
      <c r="AS37" s="264">
        <v>28</v>
      </c>
      <c r="AT37" s="264">
        <v>0</v>
      </c>
      <c r="AU37" s="264">
        <v>0</v>
      </c>
      <c r="AV37" s="264">
        <v>0</v>
      </c>
      <c r="AW37" s="264">
        <v>0</v>
      </c>
      <c r="AX37" s="264">
        <v>0</v>
      </c>
      <c r="AY37" s="264">
        <v>0</v>
      </c>
      <c r="AZ37" s="264">
        <v>0</v>
      </c>
      <c r="BA37" s="264">
        <v>0</v>
      </c>
      <c r="BB37" s="264">
        <v>2</v>
      </c>
      <c r="BC37" s="264">
        <v>0</v>
      </c>
      <c r="BD37" s="264">
        <v>0</v>
      </c>
      <c r="BE37" s="264">
        <v>0</v>
      </c>
      <c r="BF37" s="264">
        <v>0</v>
      </c>
      <c r="BG37" s="264">
        <v>0</v>
      </c>
      <c r="BH37" s="264">
        <v>0</v>
      </c>
      <c r="BI37" s="264">
        <v>2</v>
      </c>
      <c r="BJ37" s="264">
        <v>101</v>
      </c>
      <c r="BK37" s="264">
        <v>0</v>
      </c>
      <c r="BL37" s="264">
        <v>32465</v>
      </c>
      <c r="BM37" s="264">
        <v>9361</v>
      </c>
      <c r="BN37" s="264">
        <v>19416</v>
      </c>
      <c r="BO37" s="264">
        <v>8631</v>
      </c>
      <c r="BP37" s="264">
        <v>0</v>
      </c>
      <c r="BQ37" s="264">
        <v>3</v>
      </c>
      <c r="BR37" s="264">
        <v>0</v>
      </c>
      <c r="BS37" s="264">
        <v>32</v>
      </c>
      <c r="BT37" s="264">
        <v>0</v>
      </c>
      <c r="BU37" s="264">
        <v>0</v>
      </c>
      <c r="BV37" s="264">
        <v>0</v>
      </c>
      <c r="BW37" s="264">
        <v>18</v>
      </c>
      <c r="BX37" s="264">
        <v>218</v>
      </c>
      <c r="BY37" s="264">
        <v>0</v>
      </c>
      <c r="BZ37" s="264">
        <v>0</v>
      </c>
      <c r="CA37" s="264">
        <v>0</v>
      </c>
      <c r="CB37" s="264">
        <v>0</v>
      </c>
      <c r="CC37" s="264">
        <v>0</v>
      </c>
      <c r="CD37" s="264">
        <v>0</v>
      </c>
      <c r="CE37" s="264">
        <v>0</v>
      </c>
      <c r="CF37" s="264">
        <v>0</v>
      </c>
      <c r="CG37" s="264">
        <v>0</v>
      </c>
      <c r="CH37" s="264">
        <v>0</v>
      </c>
      <c r="CI37" s="264">
        <v>0</v>
      </c>
      <c r="CJ37" s="264">
        <v>0</v>
      </c>
      <c r="CK37" s="264">
        <v>0</v>
      </c>
      <c r="CL37" s="264">
        <v>5</v>
      </c>
      <c r="CM37" s="264">
        <v>0</v>
      </c>
      <c r="CN37" s="264">
        <v>20</v>
      </c>
      <c r="CO37" s="264">
        <v>0</v>
      </c>
      <c r="CP37" s="264">
        <v>0</v>
      </c>
      <c r="CQ37" s="264">
        <v>0</v>
      </c>
      <c r="CR37" s="264">
        <v>0</v>
      </c>
      <c r="CS37" s="264">
        <v>0</v>
      </c>
      <c r="CT37" s="264">
        <v>0</v>
      </c>
      <c r="CU37" s="264">
        <v>0</v>
      </c>
      <c r="CV37" s="264">
        <v>0</v>
      </c>
      <c r="CW37" s="264">
        <v>0</v>
      </c>
      <c r="CX37" s="264">
        <v>0</v>
      </c>
      <c r="CY37" s="264">
        <v>0</v>
      </c>
      <c r="CZ37" s="264">
        <v>0</v>
      </c>
      <c r="DA37" s="264">
        <v>0</v>
      </c>
      <c r="DB37" s="264">
        <v>0</v>
      </c>
      <c r="DC37" s="264">
        <v>0</v>
      </c>
      <c r="DD37" s="264">
        <v>130</v>
      </c>
      <c r="DE37" s="265">
        <v>80144</v>
      </c>
      <c r="DF37" s="264">
        <v>0</v>
      </c>
      <c r="DG37" s="264">
        <v>45</v>
      </c>
      <c r="DH37" s="264">
        <v>0</v>
      </c>
      <c r="DI37" s="264">
        <v>0</v>
      </c>
      <c r="DJ37" s="264">
        <v>0</v>
      </c>
      <c r="DK37" s="264">
        <v>0</v>
      </c>
      <c r="DL37" s="264">
        <v>-1283</v>
      </c>
      <c r="DM37" s="265">
        <v>-1238</v>
      </c>
      <c r="DN37" s="265">
        <v>78906</v>
      </c>
      <c r="DO37" s="264">
        <v>2834</v>
      </c>
      <c r="DP37" s="264">
        <v>48182</v>
      </c>
      <c r="DQ37" s="265">
        <v>51016</v>
      </c>
      <c r="DR37" s="265">
        <v>49778</v>
      </c>
      <c r="DS37" s="265">
        <v>129922</v>
      </c>
      <c r="DT37" s="264">
        <v>-493</v>
      </c>
      <c r="DU37" s="264">
        <v>-2</v>
      </c>
      <c r="DV37" s="264">
        <v>-40</v>
      </c>
      <c r="DW37" s="265">
        <v>-535</v>
      </c>
      <c r="DX37" s="265">
        <v>-30530</v>
      </c>
      <c r="DY37" s="264">
        <v>-31065</v>
      </c>
      <c r="DZ37" s="265">
        <v>18713</v>
      </c>
      <c r="EA37" s="265">
        <v>98857</v>
      </c>
    </row>
    <row r="38" spans="1:131">
      <c r="A38" s="50" t="s">
        <v>227</v>
      </c>
      <c r="B38" s="32" t="s">
        <v>20</v>
      </c>
      <c r="C38" s="263">
        <v>9</v>
      </c>
      <c r="D38" s="264">
        <v>0</v>
      </c>
      <c r="E38" s="264">
        <v>0</v>
      </c>
      <c r="F38" s="264">
        <v>0</v>
      </c>
      <c r="G38" s="264">
        <v>0</v>
      </c>
      <c r="H38" s="264">
        <v>0</v>
      </c>
      <c r="I38" s="264">
        <v>0</v>
      </c>
      <c r="J38" s="264">
        <v>0</v>
      </c>
      <c r="K38" s="264">
        <v>176</v>
      </c>
      <c r="L38" s="264">
        <v>0</v>
      </c>
      <c r="M38" s="264">
        <v>0</v>
      </c>
      <c r="N38" s="264">
        <v>0</v>
      </c>
      <c r="O38" s="264">
        <v>0</v>
      </c>
      <c r="P38" s="264">
        <v>0</v>
      </c>
      <c r="Q38" s="264">
        <v>53</v>
      </c>
      <c r="R38" s="264">
        <v>0</v>
      </c>
      <c r="S38" s="264">
        <v>0</v>
      </c>
      <c r="T38" s="264">
        <v>0</v>
      </c>
      <c r="U38" s="264">
        <v>0</v>
      </c>
      <c r="V38" s="264">
        <v>21</v>
      </c>
      <c r="W38" s="264">
        <v>0</v>
      </c>
      <c r="X38" s="264">
        <v>1</v>
      </c>
      <c r="Y38" s="264">
        <v>0</v>
      </c>
      <c r="Z38" s="264">
        <v>0</v>
      </c>
      <c r="AA38" s="264">
        <v>0</v>
      </c>
      <c r="AB38" s="264">
        <v>42</v>
      </c>
      <c r="AC38" s="264">
        <v>0</v>
      </c>
      <c r="AD38" s="264">
        <v>0</v>
      </c>
      <c r="AE38" s="264">
        <v>26</v>
      </c>
      <c r="AF38" s="264">
        <v>0</v>
      </c>
      <c r="AG38" s="264">
        <v>0</v>
      </c>
      <c r="AH38" s="264">
        <v>0</v>
      </c>
      <c r="AI38" s="264">
        <v>7</v>
      </c>
      <c r="AJ38" s="264">
        <v>35</v>
      </c>
      <c r="AK38" s="264">
        <v>0</v>
      </c>
      <c r="AL38" s="264">
        <v>0</v>
      </c>
      <c r="AM38" s="264">
        <v>0</v>
      </c>
      <c r="AN38" s="264">
        <v>1</v>
      </c>
      <c r="AO38" s="264">
        <v>0</v>
      </c>
      <c r="AP38" s="264">
        <v>0</v>
      </c>
      <c r="AQ38" s="264">
        <v>0</v>
      </c>
      <c r="AR38" s="264">
        <v>0</v>
      </c>
      <c r="AS38" s="264">
        <v>223</v>
      </c>
      <c r="AT38" s="264">
        <v>48</v>
      </c>
      <c r="AU38" s="264">
        <v>45</v>
      </c>
      <c r="AV38" s="264">
        <v>101</v>
      </c>
      <c r="AW38" s="264">
        <v>278</v>
      </c>
      <c r="AX38" s="264">
        <v>4158</v>
      </c>
      <c r="AY38" s="264">
        <v>1959</v>
      </c>
      <c r="AZ38" s="264">
        <v>2</v>
      </c>
      <c r="BA38" s="264">
        <v>53</v>
      </c>
      <c r="BB38" s="264">
        <v>361</v>
      </c>
      <c r="BC38" s="264">
        <v>420</v>
      </c>
      <c r="BD38" s="264">
        <v>0</v>
      </c>
      <c r="BE38" s="264">
        <v>0</v>
      </c>
      <c r="BF38" s="264">
        <v>0</v>
      </c>
      <c r="BG38" s="264">
        <v>35</v>
      </c>
      <c r="BH38" s="264">
        <v>2</v>
      </c>
      <c r="BI38" s="264">
        <v>29</v>
      </c>
      <c r="BJ38" s="264">
        <v>69</v>
      </c>
      <c r="BK38" s="264">
        <v>5</v>
      </c>
      <c r="BL38" s="264">
        <v>5590</v>
      </c>
      <c r="BM38" s="264">
        <v>220</v>
      </c>
      <c r="BN38" s="264">
        <v>81</v>
      </c>
      <c r="BO38" s="264">
        <v>86</v>
      </c>
      <c r="BP38" s="264">
        <v>0</v>
      </c>
      <c r="BQ38" s="264">
        <v>0</v>
      </c>
      <c r="BR38" s="264">
        <v>0</v>
      </c>
      <c r="BS38" s="264">
        <v>37</v>
      </c>
      <c r="BT38" s="264">
        <v>195</v>
      </c>
      <c r="BU38" s="264">
        <v>3</v>
      </c>
      <c r="BV38" s="264">
        <v>0</v>
      </c>
      <c r="BW38" s="264">
        <v>0</v>
      </c>
      <c r="BX38" s="264">
        <v>0</v>
      </c>
      <c r="BY38" s="264">
        <v>0</v>
      </c>
      <c r="BZ38" s="264">
        <v>18</v>
      </c>
      <c r="CA38" s="264">
        <v>18</v>
      </c>
      <c r="CB38" s="264">
        <v>0</v>
      </c>
      <c r="CC38" s="264">
        <v>0</v>
      </c>
      <c r="CD38" s="264">
        <v>0</v>
      </c>
      <c r="CE38" s="264">
        <v>2</v>
      </c>
      <c r="CF38" s="264">
        <v>0</v>
      </c>
      <c r="CG38" s="264">
        <v>0</v>
      </c>
      <c r="CH38" s="264">
        <v>0</v>
      </c>
      <c r="CI38" s="264">
        <v>0</v>
      </c>
      <c r="CJ38" s="264">
        <v>0</v>
      </c>
      <c r="CK38" s="264">
        <v>0</v>
      </c>
      <c r="CL38" s="264">
        <v>62</v>
      </c>
      <c r="CM38" s="264">
        <v>102</v>
      </c>
      <c r="CN38" s="264">
        <v>4</v>
      </c>
      <c r="CO38" s="264">
        <v>346</v>
      </c>
      <c r="CP38" s="264">
        <v>14</v>
      </c>
      <c r="CQ38" s="264">
        <v>384</v>
      </c>
      <c r="CR38" s="264">
        <v>314</v>
      </c>
      <c r="CS38" s="264">
        <v>30</v>
      </c>
      <c r="CT38" s="264">
        <v>0</v>
      </c>
      <c r="CU38" s="264">
        <v>0</v>
      </c>
      <c r="CV38" s="264">
        <v>0</v>
      </c>
      <c r="CW38" s="264">
        <v>4</v>
      </c>
      <c r="CX38" s="264">
        <v>244</v>
      </c>
      <c r="CY38" s="264">
        <v>1434</v>
      </c>
      <c r="CZ38" s="264">
        <v>0</v>
      </c>
      <c r="DA38" s="264">
        <v>7</v>
      </c>
      <c r="DB38" s="264">
        <v>56</v>
      </c>
      <c r="DC38" s="264">
        <v>0</v>
      </c>
      <c r="DD38" s="264">
        <v>217</v>
      </c>
      <c r="DE38" s="265">
        <v>17627</v>
      </c>
      <c r="DF38" s="264">
        <v>103</v>
      </c>
      <c r="DG38" s="264">
        <v>749</v>
      </c>
      <c r="DH38" s="264">
        <v>0</v>
      </c>
      <c r="DI38" s="264">
        <v>0</v>
      </c>
      <c r="DJ38" s="264">
        <v>0</v>
      </c>
      <c r="DK38" s="264">
        <v>0</v>
      </c>
      <c r="DL38" s="264">
        <v>233</v>
      </c>
      <c r="DM38" s="265">
        <v>1085</v>
      </c>
      <c r="DN38" s="265">
        <v>18712</v>
      </c>
      <c r="DO38" s="264">
        <v>1209</v>
      </c>
      <c r="DP38" s="264">
        <v>2560</v>
      </c>
      <c r="DQ38" s="265">
        <v>3769</v>
      </c>
      <c r="DR38" s="265">
        <v>4854</v>
      </c>
      <c r="DS38" s="265">
        <v>22481</v>
      </c>
      <c r="DT38" s="264">
        <v>-4563</v>
      </c>
      <c r="DU38" s="264">
        <v>-41</v>
      </c>
      <c r="DV38" s="264">
        <v>-363</v>
      </c>
      <c r="DW38" s="265">
        <v>-4967</v>
      </c>
      <c r="DX38" s="265">
        <v>-12023</v>
      </c>
      <c r="DY38" s="264">
        <v>-16990</v>
      </c>
      <c r="DZ38" s="265">
        <v>-12136</v>
      </c>
      <c r="EA38" s="265">
        <v>5491</v>
      </c>
    </row>
    <row r="39" spans="1:131">
      <c r="A39" s="50" t="s">
        <v>228</v>
      </c>
      <c r="B39" s="32" t="s">
        <v>467</v>
      </c>
      <c r="C39" s="263">
        <v>277</v>
      </c>
      <c r="D39" s="264">
        <v>90</v>
      </c>
      <c r="E39" s="264">
        <v>49</v>
      </c>
      <c r="F39" s="264">
        <v>0</v>
      </c>
      <c r="G39" s="264">
        <v>2</v>
      </c>
      <c r="H39" s="264">
        <v>0</v>
      </c>
      <c r="I39" s="264">
        <v>0</v>
      </c>
      <c r="J39" s="264">
        <v>291</v>
      </c>
      <c r="K39" s="264">
        <v>73</v>
      </c>
      <c r="L39" s="264">
        <v>130</v>
      </c>
      <c r="M39" s="264">
        <v>0</v>
      </c>
      <c r="N39" s="264">
        <v>0</v>
      </c>
      <c r="O39" s="264">
        <v>0</v>
      </c>
      <c r="P39" s="264">
        <v>6</v>
      </c>
      <c r="Q39" s="264">
        <v>48</v>
      </c>
      <c r="R39" s="264">
        <v>229</v>
      </c>
      <c r="S39" s="264">
        <v>4</v>
      </c>
      <c r="T39" s="264">
        <v>2</v>
      </c>
      <c r="U39" s="264">
        <v>70</v>
      </c>
      <c r="V39" s="264">
        <v>1850</v>
      </c>
      <c r="W39" s="264">
        <v>0</v>
      </c>
      <c r="X39" s="264">
        <v>125</v>
      </c>
      <c r="Y39" s="264">
        <v>30</v>
      </c>
      <c r="Z39" s="264">
        <v>9</v>
      </c>
      <c r="AA39" s="264">
        <v>323</v>
      </c>
      <c r="AB39" s="264">
        <v>280</v>
      </c>
      <c r="AC39" s="264">
        <v>0</v>
      </c>
      <c r="AD39" s="264">
        <v>135</v>
      </c>
      <c r="AE39" s="264">
        <v>56</v>
      </c>
      <c r="AF39" s="264">
        <v>37</v>
      </c>
      <c r="AG39" s="264">
        <v>3</v>
      </c>
      <c r="AH39" s="264">
        <v>991</v>
      </c>
      <c r="AI39" s="264">
        <v>1498</v>
      </c>
      <c r="AJ39" s="264">
        <v>132</v>
      </c>
      <c r="AK39" s="264">
        <v>4743</v>
      </c>
      <c r="AL39" s="264">
        <v>11424</v>
      </c>
      <c r="AM39" s="264">
        <v>799</v>
      </c>
      <c r="AN39" s="264">
        <v>2513</v>
      </c>
      <c r="AO39" s="264">
        <v>0</v>
      </c>
      <c r="AP39" s="264">
        <v>1581</v>
      </c>
      <c r="AQ39" s="264">
        <v>355</v>
      </c>
      <c r="AR39" s="264">
        <v>480</v>
      </c>
      <c r="AS39" s="264">
        <v>1270</v>
      </c>
      <c r="AT39" s="264">
        <v>3282</v>
      </c>
      <c r="AU39" s="264">
        <v>3059</v>
      </c>
      <c r="AV39" s="264">
        <v>245</v>
      </c>
      <c r="AW39" s="264">
        <v>1304</v>
      </c>
      <c r="AX39" s="264">
        <v>293</v>
      </c>
      <c r="AY39" s="264">
        <v>4397</v>
      </c>
      <c r="AZ39" s="264">
        <v>147</v>
      </c>
      <c r="BA39" s="264">
        <v>231</v>
      </c>
      <c r="BB39" s="264">
        <v>4627</v>
      </c>
      <c r="BC39" s="264">
        <v>544</v>
      </c>
      <c r="BD39" s="264">
        <v>161</v>
      </c>
      <c r="BE39" s="264">
        <v>0</v>
      </c>
      <c r="BF39" s="264">
        <v>41</v>
      </c>
      <c r="BG39" s="264">
        <v>515</v>
      </c>
      <c r="BH39" s="264">
        <v>254</v>
      </c>
      <c r="BI39" s="264">
        <v>473</v>
      </c>
      <c r="BJ39" s="264">
        <v>1136</v>
      </c>
      <c r="BK39" s="264">
        <v>0</v>
      </c>
      <c r="BL39" s="264">
        <v>9297</v>
      </c>
      <c r="BM39" s="264">
        <v>4299</v>
      </c>
      <c r="BN39" s="264">
        <v>1799</v>
      </c>
      <c r="BO39" s="264">
        <v>2742</v>
      </c>
      <c r="BP39" s="264">
        <v>30</v>
      </c>
      <c r="BQ39" s="264">
        <v>23</v>
      </c>
      <c r="BR39" s="264">
        <v>879</v>
      </c>
      <c r="BS39" s="264">
        <v>0</v>
      </c>
      <c r="BT39" s="264">
        <v>179</v>
      </c>
      <c r="BU39" s="264">
        <v>2</v>
      </c>
      <c r="BV39" s="264">
        <v>0</v>
      </c>
      <c r="BW39" s="264">
        <v>0</v>
      </c>
      <c r="BX39" s="264">
        <v>0</v>
      </c>
      <c r="BY39" s="264">
        <v>0</v>
      </c>
      <c r="BZ39" s="264">
        <v>0</v>
      </c>
      <c r="CA39" s="264">
        <v>2</v>
      </c>
      <c r="CB39" s="264">
        <v>0</v>
      </c>
      <c r="CC39" s="264">
        <v>0</v>
      </c>
      <c r="CD39" s="264">
        <v>0</v>
      </c>
      <c r="CE39" s="264">
        <v>0</v>
      </c>
      <c r="CF39" s="264">
        <v>0</v>
      </c>
      <c r="CG39" s="264">
        <v>0</v>
      </c>
      <c r="CH39" s="264">
        <v>0</v>
      </c>
      <c r="CI39" s="264">
        <v>0</v>
      </c>
      <c r="CJ39" s="264">
        <v>0</v>
      </c>
      <c r="CK39" s="264">
        <v>2</v>
      </c>
      <c r="CL39" s="264">
        <v>63</v>
      </c>
      <c r="CM39" s="264">
        <v>1063</v>
      </c>
      <c r="CN39" s="264">
        <v>99</v>
      </c>
      <c r="CO39" s="264">
        <v>81</v>
      </c>
      <c r="CP39" s="264">
        <v>0</v>
      </c>
      <c r="CQ39" s="264">
        <v>0</v>
      </c>
      <c r="CR39" s="264">
        <v>3</v>
      </c>
      <c r="CS39" s="264">
        <v>0</v>
      </c>
      <c r="CT39" s="264">
        <v>0</v>
      </c>
      <c r="CU39" s="264">
        <v>0</v>
      </c>
      <c r="CV39" s="264">
        <v>59</v>
      </c>
      <c r="CW39" s="264">
        <v>2</v>
      </c>
      <c r="CX39" s="264">
        <v>9</v>
      </c>
      <c r="CY39" s="264">
        <v>97</v>
      </c>
      <c r="CZ39" s="264">
        <v>9</v>
      </c>
      <c r="DA39" s="264">
        <v>195</v>
      </c>
      <c r="DB39" s="264">
        <v>173</v>
      </c>
      <c r="DC39" s="264">
        <v>269</v>
      </c>
      <c r="DD39" s="264">
        <v>297</v>
      </c>
      <c r="DE39" s="265">
        <v>72287</v>
      </c>
      <c r="DF39" s="264">
        <v>111</v>
      </c>
      <c r="DG39" s="264">
        <v>4526</v>
      </c>
      <c r="DH39" s="264">
        <v>0</v>
      </c>
      <c r="DI39" s="264">
        <v>0</v>
      </c>
      <c r="DJ39" s="264">
        <v>0</v>
      </c>
      <c r="DK39" s="264">
        <v>0</v>
      </c>
      <c r="DL39" s="264">
        <v>-1201</v>
      </c>
      <c r="DM39" s="265">
        <v>3436</v>
      </c>
      <c r="DN39" s="265">
        <v>75723</v>
      </c>
      <c r="DO39" s="264">
        <v>7056</v>
      </c>
      <c r="DP39" s="264">
        <v>50079</v>
      </c>
      <c r="DQ39" s="265">
        <v>57135</v>
      </c>
      <c r="DR39" s="265">
        <v>60571</v>
      </c>
      <c r="DS39" s="265">
        <v>132858</v>
      </c>
      <c r="DT39" s="264">
        <v>-14257</v>
      </c>
      <c r="DU39" s="264">
        <v>-80</v>
      </c>
      <c r="DV39" s="264">
        <v>-1148</v>
      </c>
      <c r="DW39" s="265">
        <v>-15485</v>
      </c>
      <c r="DX39" s="265">
        <v>-53213</v>
      </c>
      <c r="DY39" s="264">
        <v>-68698</v>
      </c>
      <c r="DZ39" s="265">
        <v>-8127</v>
      </c>
      <c r="EA39" s="265">
        <v>64160</v>
      </c>
    </row>
    <row r="40" spans="1:131">
      <c r="A40" s="50" t="s">
        <v>229</v>
      </c>
      <c r="B40" s="32" t="s">
        <v>326</v>
      </c>
      <c r="C40" s="263">
        <v>0</v>
      </c>
      <c r="D40" s="264">
        <v>0</v>
      </c>
      <c r="E40" s="264">
        <v>0</v>
      </c>
      <c r="F40" s="264">
        <v>0</v>
      </c>
      <c r="G40" s="264">
        <v>0</v>
      </c>
      <c r="H40" s="264">
        <v>0</v>
      </c>
      <c r="I40" s="264">
        <v>0</v>
      </c>
      <c r="J40" s="264">
        <v>0</v>
      </c>
      <c r="K40" s="264">
        <v>0</v>
      </c>
      <c r="L40" s="264">
        <v>0</v>
      </c>
      <c r="M40" s="264">
        <v>0</v>
      </c>
      <c r="N40" s="264">
        <v>0</v>
      </c>
      <c r="O40" s="264">
        <v>0</v>
      </c>
      <c r="P40" s="264">
        <v>0</v>
      </c>
      <c r="Q40" s="264">
        <v>0</v>
      </c>
      <c r="R40" s="264">
        <v>0</v>
      </c>
      <c r="S40" s="264">
        <v>0</v>
      </c>
      <c r="T40" s="264">
        <v>0</v>
      </c>
      <c r="U40" s="264">
        <v>0</v>
      </c>
      <c r="V40" s="264">
        <v>6</v>
      </c>
      <c r="W40" s="264">
        <v>0</v>
      </c>
      <c r="X40" s="264">
        <v>0</v>
      </c>
      <c r="Y40" s="264">
        <v>0</v>
      </c>
      <c r="Z40" s="264">
        <v>0</v>
      </c>
      <c r="AA40" s="264">
        <v>0</v>
      </c>
      <c r="AB40" s="264">
        <v>2</v>
      </c>
      <c r="AC40" s="264">
        <v>0</v>
      </c>
      <c r="AD40" s="264">
        <v>0</v>
      </c>
      <c r="AE40" s="264">
        <v>0</v>
      </c>
      <c r="AF40" s="264">
        <v>0</v>
      </c>
      <c r="AG40" s="264">
        <v>0</v>
      </c>
      <c r="AH40" s="264">
        <v>0</v>
      </c>
      <c r="AI40" s="264">
        <v>0</v>
      </c>
      <c r="AJ40" s="264">
        <v>0</v>
      </c>
      <c r="AK40" s="264">
        <v>-3</v>
      </c>
      <c r="AL40" s="264">
        <v>403587</v>
      </c>
      <c r="AM40" s="264">
        <v>653617</v>
      </c>
      <c r="AN40" s="264">
        <v>30216</v>
      </c>
      <c r="AO40" s="264">
        <v>2434</v>
      </c>
      <c r="AP40" s="264">
        <v>0</v>
      </c>
      <c r="AQ40" s="264">
        <v>1</v>
      </c>
      <c r="AR40" s="264">
        <v>-56</v>
      </c>
      <c r="AS40" s="264">
        <v>-690</v>
      </c>
      <c r="AT40" s="264">
        <v>-281</v>
      </c>
      <c r="AU40" s="264">
        <v>-657</v>
      </c>
      <c r="AV40" s="264">
        <v>-78</v>
      </c>
      <c r="AW40" s="264">
        <v>0</v>
      </c>
      <c r="AX40" s="264">
        <v>0</v>
      </c>
      <c r="AY40" s="264">
        <v>-113</v>
      </c>
      <c r="AZ40" s="264">
        <v>-38</v>
      </c>
      <c r="BA40" s="264">
        <v>0</v>
      </c>
      <c r="BB40" s="264">
        <v>-335</v>
      </c>
      <c r="BC40" s="264">
        <v>-111</v>
      </c>
      <c r="BD40" s="264">
        <v>-2</v>
      </c>
      <c r="BE40" s="264">
        <v>0</v>
      </c>
      <c r="BF40" s="264">
        <v>-113</v>
      </c>
      <c r="BG40" s="264">
        <v>-53</v>
      </c>
      <c r="BH40" s="264">
        <v>-291</v>
      </c>
      <c r="BI40" s="264">
        <v>-153</v>
      </c>
      <c r="BJ40" s="264">
        <v>-3</v>
      </c>
      <c r="BK40" s="264">
        <v>0</v>
      </c>
      <c r="BL40" s="264">
        <v>0</v>
      </c>
      <c r="BM40" s="264">
        <v>-107</v>
      </c>
      <c r="BN40" s="264">
        <v>-31</v>
      </c>
      <c r="BO40" s="264">
        <v>-18</v>
      </c>
      <c r="BP40" s="264">
        <v>0</v>
      </c>
      <c r="BQ40" s="264">
        <v>0</v>
      </c>
      <c r="BR40" s="264">
        <v>0</v>
      </c>
      <c r="BS40" s="264">
        <v>0</v>
      </c>
      <c r="BT40" s="264">
        <v>0</v>
      </c>
      <c r="BU40" s="264">
        <v>0</v>
      </c>
      <c r="BV40" s="264">
        <v>0</v>
      </c>
      <c r="BW40" s="264">
        <v>0</v>
      </c>
      <c r="BX40" s="264">
        <v>0</v>
      </c>
      <c r="BY40" s="264">
        <v>0</v>
      </c>
      <c r="BZ40" s="264">
        <v>0</v>
      </c>
      <c r="CA40" s="264">
        <v>0</v>
      </c>
      <c r="CB40" s="264">
        <v>0</v>
      </c>
      <c r="CC40" s="264">
        <v>0</v>
      </c>
      <c r="CD40" s="264">
        <v>0</v>
      </c>
      <c r="CE40" s="264">
        <v>0</v>
      </c>
      <c r="CF40" s="264">
        <v>0</v>
      </c>
      <c r="CG40" s="264">
        <v>0</v>
      </c>
      <c r="CH40" s="264">
        <v>0</v>
      </c>
      <c r="CI40" s="264">
        <v>0</v>
      </c>
      <c r="CJ40" s="264">
        <v>0</v>
      </c>
      <c r="CK40" s="264">
        <v>0</v>
      </c>
      <c r="CL40" s="264">
        <v>0</v>
      </c>
      <c r="CM40" s="264">
        <v>0</v>
      </c>
      <c r="CN40" s="264">
        <v>0</v>
      </c>
      <c r="CO40" s="264">
        <v>0</v>
      </c>
      <c r="CP40" s="264">
        <v>0</v>
      </c>
      <c r="CQ40" s="264">
        <v>0</v>
      </c>
      <c r="CR40" s="264">
        <v>0</v>
      </c>
      <c r="CS40" s="264">
        <v>0</v>
      </c>
      <c r="CT40" s="264">
        <v>0</v>
      </c>
      <c r="CU40" s="264">
        <v>0</v>
      </c>
      <c r="CV40" s="264">
        <v>0</v>
      </c>
      <c r="CW40" s="264">
        <v>0</v>
      </c>
      <c r="CX40" s="264">
        <v>0</v>
      </c>
      <c r="CY40" s="264">
        <v>0</v>
      </c>
      <c r="CZ40" s="264">
        <v>0</v>
      </c>
      <c r="DA40" s="264">
        <v>0</v>
      </c>
      <c r="DB40" s="264">
        <v>1</v>
      </c>
      <c r="DC40" s="264">
        <v>0</v>
      </c>
      <c r="DD40" s="264">
        <v>0</v>
      </c>
      <c r="DE40" s="265">
        <v>1086731</v>
      </c>
      <c r="DF40" s="264">
        <v>0</v>
      </c>
      <c r="DG40" s="264">
        <v>-1514</v>
      </c>
      <c r="DH40" s="264">
        <v>0</v>
      </c>
      <c r="DI40" s="264">
        <v>0</v>
      </c>
      <c r="DJ40" s="264">
        <v>-813</v>
      </c>
      <c r="DK40" s="264">
        <v>-4884</v>
      </c>
      <c r="DL40" s="264">
        <v>332</v>
      </c>
      <c r="DM40" s="265">
        <v>-6879</v>
      </c>
      <c r="DN40" s="265">
        <v>1079852</v>
      </c>
      <c r="DO40" s="264">
        <v>15736</v>
      </c>
      <c r="DP40" s="264">
        <v>345088</v>
      </c>
      <c r="DQ40" s="265">
        <v>360824</v>
      </c>
      <c r="DR40" s="265">
        <v>353945</v>
      </c>
      <c r="DS40" s="265">
        <v>1440676</v>
      </c>
      <c r="DT40" s="264">
        <v>-35828</v>
      </c>
      <c r="DU40" s="264">
        <v>-282</v>
      </c>
      <c r="DV40" s="264">
        <v>-2889</v>
      </c>
      <c r="DW40" s="265">
        <v>-38999</v>
      </c>
      <c r="DX40" s="265">
        <v>-514210</v>
      </c>
      <c r="DY40" s="264">
        <v>-553209</v>
      </c>
      <c r="DZ40" s="265">
        <v>-199264</v>
      </c>
      <c r="EA40" s="265">
        <v>887467</v>
      </c>
    </row>
    <row r="41" spans="1:131">
      <c r="A41" s="50" t="s">
        <v>230</v>
      </c>
      <c r="B41" s="32" t="s">
        <v>21</v>
      </c>
      <c r="C41" s="263">
        <v>5</v>
      </c>
      <c r="D41" s="264">
        <v>0</v>
      </c>
      <c r="E41" s="264">
        <v>0</v>
      </c>
      <c r="F41" s="264">
        <v>0</v>
      </c>
      <c r="G41" s="264">
        <v>4</v>
      </c>
      <c r="H41" s="264">
        <v>0</v>
      </c>
      <c r="I41" s="264">
        <v>11</v>
      </c>
      <c r="J41" s="264">
        <v>0</v>
      </c>
      <c r="K41" s="264">
        <v>0</v>
      </c>
      <c r="L41" s="264">
        <v>0</v>
      </c>
      <c r="M41" s="264">
        <v>0</v>
      </c>
      <c r="N41" s="264">
        <v>3</v>
      </c>
      <c r="O41" s="264">
        <v>8</v>
      </c>
      <c r="P41" s="264">
        <v>26</v>
      </c>
      <c r="Q41" s="264">
        <v>333</v>
      </c>
      <c r="R41" s="264">
        <v>0</v>
      </c>
      <c r="S41" s="264">
        <v>0</v>
      </c>
      <c r="T41" s="264">
        <v>0</v>
      </c>
      <c r="U41" s="264">
        <v>0</v>
      </c>
      <c r="V41" s="264">
        <v>0</v>
      </c>
      <c r="W41" s="264">
        <v>0</v>
      </c>
      <c r="X41" s="264">
        <v>0</v>
      </c>
      <c r="Y41" s="264">
        <v>0</v>
      </c>
      <c r="Z41" s="264">
        <v>0</v>
      </c>
      <c r="AA41" s="264">
        <v>0</v>
      </c>
      <c r="AB41" s="264">
        <v>0</v>
      </c>
      <c r="AC41" s="264">
        <v>0</v>
      </c>
      <c r="AD41" s="264">
        <v>0</v>
      </c>
      <c r="AE41" s="264">
        <v>626</v>
      </c>
      <c r="AF41" s="264">
        <v>628</v>
      </c>
      <c r="AG41" s="264">
        <v>0</v>
      </c>
      <c r="AH41" s="264">
        <v>0</v>
      </c>
      <c r="AI41" s="264">
        <v>1242</v>
      </c>
      <c r="AJ41" s="264">
        <v>0</v>
      </c>
      <c r="AK41" s="264">
        <v>101</v>
      </c>
      <c r="AL41" s="264">
        <v>0</v>
      </c>
      <c r="AM41" s="264">
        <v>517710</v>
      </c>
      <c r="AN41" s="264">
        <v>7248</v>
      </c>
      <c r="AO41" s="264">
        <v>112463</v>
      </c>
      <c r="AP41" s="264">
        <v>31</v>
      </c>
      <c r="AQ41" s="264">
        <v>32</v>
      </c>
      <c r="AR41" s="264">
        <v>22174</v>
      </c>
      <c r="AS41" s="264">
        <v>55776</v>
      </c>
      <c r="AT41" s="264">
        <v>59634</v>
      </c>
      <c r="AU41" s="264">
        <v>40184</v>
      </c>
      <c r="AV41" s="264">
        <v>2424</v>
      </c>
      <c r="AW41" s="264">
        <v>180</v>
      </c>
      <c r="AX41" s="264">
        <v>510</v>
      </c>
      <c r="AY41" s="264">
        <v>33482</v>
      </c>
      <c r="AZ41" s="264">
        <v>2646</v>
      </c>
      <c r="BA41" s="264">
        <v>478</v>
      </c>
      <c r="BB41" s="264">
        <v>6139</v>
      </c>
      <c r="BC41" s="264">
        <v>1593</v>
      </c>
      <c r="BD41" s="264">
        <v>502</v>
      </c>
      <c r="BE41" s="264">
        <v>0</v>
      </c>
      <c r="BF41" s="264">
        <v>2805</v>
      </c>
      <c r="BG41" s="264">
        <v>5675</v>
      </c>
      <c r="BH41" s="264">
        <v>16291</v>
      </c>
      <c r="BI41" s="264">
        <v>9704</v>
      </c>
      <c r="BJ41" s="264">
        <v>1362</v>
      </c>
      <c r="BK41" s="264">
        <v>0</v>
      </c>
      <c r="BL41" s="264">
        <v>22504</v>
      </c>
      <c r="BM41" s="264">
        <v>3693</v>
      </c>
      <c r="BN41" s="264">
        <v>6685</v>
      </c>
      <c r="BO41" s="264">
        <v>7394</v>
      </c>
      <c r="BP41" s="264">
        <v>0</v>
      </c>
      <c r="BQ41" s="264">
        <v>0</v>
      </c>
      <c r="BR41" s="264">
        <v>1</v>
      </c>
      <c r="BS41" s="264">
        <v>0</v>
      </c>
      <c r="BT41" s="264">
        <v>0</v>
      </c>
      <c r="BU41" s="264">
        <v>0</v>
      </c>
      <c r="BV41" s="264">
        <v>0</v>
      </c>
      <c r="BW41" s="264">
        <v>0</v>
      </c>
      <c r="BX41" s="264">
        <v>0</v>
      </c>
      <c r="BY41" s="264">
        <v>0</v>
      </c>
      <c r="BZ41" s="264">
        <v>0</v>
      </c>
      <c r="CA41" s="264">
        <v>0</v>
      </c>
      <c r="CB41" s="264">
        <v>0</v>
      </c>
      <c r="CC41" s="264">
        <v>0</v>
      </c>
      <c r="CD41" s="264">
        <v>0</v>
      </c>
      <c r="CE41" s="264">
        <v>589</v>
      </c>
      <c r="CF41" s="264">
        <v>0</v>
      </c>
      <c r="CG41" s="264">
        <v>0</v>
      </c>
      <c r="CH41" s="264">
        <v>0</v>
      </c>
      <c r="CI41" s="264">
        <v>0</v>
      </c>
      <c r="CJ41" s="264">
        <v>0</v>
      </c>
      <c r="CK41" s="264">
        <v>0</v>
      </c>
      <c r="CL41" s="264">
        <v>2</v>
      </c>
      <c r="CM41" s="264">
        <v>0</v>
      </c>
      <c r="CN41" s="264">
        <v>0</v>
      </c>
      <c r="CO41" s="264">
        <v>0</v>
      </c>
      <c r="CP41" s="264">
        <v>0</v>
      </c>
      <c r="CQ41" s="264">
        <v>0</v>
      </c>
      <c r="CR41" s="264">
        <v>0</v>
      </c>
      <c r="CS41" s="264">
        <v>0</v>
      </c>
      <c r="CT41" s="264">
        <v>0</v>
      </c>
      <c r="CU41" s="264">
        <v>0</v>
      </c>
      <c r="CV41" s="264">
        <v>60</v>
      </c>
      <c r="CW41" s="264">
        <v>0</v>
      </c>
      <c r="CX41" s="264">
        <v>0</v>
      </c>
      <c r="CY41" s="264">
        <v>0</v>
      </c>
      <c r="CZ41" s="264">
        <v>0</v>
      </c>
      <c r="DA41" s="264">
        <v>0</v>
      </c>
      <c r="DB41" s="264">
        <v>20</v>
      </c>
      <c r="DC41" s="264">
        <v>0</v>
      </c>
      <c r="DD41" s="264">
        <v>645</v>
      </c>
      <c r="DE41" s="265">
        <v>943623</v>
      </c>
      <c r="DF41" s="264">
        <v>0</v>
      </c>
      <c r="DG41" s="264">
        <v>0</v>
      </c>
      <c r="DH41" s="264">
        <v>0</v>
      </c>
      <c r="DI41" s="264">
        <v>0</v>
      </c>
      <c r="DJ41" s="264">
        <v>0</v>
      </c>
      <c r="DK41" s="264">
        <v>0</v>
      </c>
      <c r="DL41" s="264">
        <v>-15354</v>
      </c>
      <c r="DM41" s="265">
        <v>-15354</v>
      </c>
      <c r="DN41" s="265">
        <v>928269</v>
      </c>
      <c r="DO41" s="264">
        <v>437751</v>
      </c>
      <c r="DP41" s="264">
        <v>990615</v>
      </c>
      <c r="DQ41" s="265">
        <v>1428366</v>
      </c>
      <c r="DR41" s="265">
        <v>1413012</v>
      </c>
      <c r="DS41" s="265">
        <v>2356635</v>
      </c>
      <c r="DT41" s="264">
        <v>-38809</v>
      </c>
      <c r="DU41" s="264">
        <v>0</v>
      </c>
      <c r="DV41" s="264">
        <v>-3104</v>
      </c>
      <c r="DW41" s="265">
        <v>-41913</v>
      </c>
      <c r="DX41" s="265">
        <v>-696539</v>
      </c>
      <c r="DY41" s="264">
        <v>-738452</v>
      </c>
      <c r="DZ41" s="265">
        <v>674560</v>
      </c>
      <c r="EA41" s="265">
        <v>1618183</v>
      </c>
    </row>
    <row r="42" spans="1:131">
      <c r="A42" s="50" t="s">
        <v>231</v>
      </c>
      <c r="B42" s="32" t="s">
        <v>560</v>
      </c>
      <c r="C42" s="263">
        <v>0</v>
      </c>
      <c r="D42" s="264">
        <v>0</v>
      </c>
      <c r="E42" s="264">
        <v>0</v>
      </c>
      <c r="F42" s="264">
        <v>0</v>
      </c>
      <c r="G42" s="264">
        <v>10</v>
      </c>
      <c r="H42" s="264">
        <v>0</v>
      </c>
      <c r="I42" s="264">
        <v>3</v>
      </c>
      <c r="J42" s="264">
        <v>0</v>
      </c>
      <c r="K42" s="264">
        <v>0</v>
      </c>
      <c r="L42" s="264">
        <v>0</v>
      </c>
      <c r="M42" s="264">
        <v>0</v>
      </c>
      <c r="N42" s="264">
        <v>0</v>
      </c>
      <c r="O42" s="264">
        <v>0</v>
      </c>
      <c r="P42" s="264">
        <v>0</v>
      </c>
      <c r="Q42" s="264">
        <v>9</v>
      </c>
      <c r="R42" s="264">
        <v>0</v>
      </c>
      <c r="S42" s="264">
        <v>0</v>
      </c>
      <c r="T42" s="264">
        <v>0</v>
      </c>
      <c r="U42" s="264">
        <v>0</v>
      </c>
      <c r="V42" s="264">
        <v>0</v>
      </c>
      <c r="W42" s="264">
        <v>0</v>
      </c>
      <c r="X42" s="264">
        <v>0</v>
      </c>
      <c r="Y42" s="264">
        <v>0</v>
      </c>
      <c r="Z42" s="264">
        <v>0</v>
      </c>
      <c r="AA42" s="264">
        <v>0</v>
      </c>
      <c r="AB42" s="264">
        <v>0</v>
      </c>
      <c r="AC42" s="264">
        <v>0</v>
      </c>
      <c r="AD42" s="264">
        <v>0</v>
      </c>
      <c r="AE42" s="264">
        <v>0</v>
      </c>
      <c r="AF42" s="264">
        <v>0</v>
      </c>
      <c r="AG42" s="264">
        <v>6</v>
      </c>
      <c r="AH42" s="264">
        <v>0</v>
      </c>
      <c r="AI42" s="264">
        <v>11</v>
      </c>
      <c r="AJ42" s="264">
        <v>12</v>
      </c>
      <c r="AK42" s="264">
        <v>12</v>
      </c>
      <c r="AL42" s="264">
        <v>0</v>
      </c>
      <c r="AM42" s="264">
        <v>0</v>
      </c>
      <c r="AN42" s="264">
        <v>552</v>
      </c>
      <c r="AO42" s="264">
        <v>0</v>
      </c>
      <c r="AP42" s="264">
        <v>0</v>
      </c>
      <c r="AQ42" s="264">
        <v>0</v>
      </c>
      <c r="AR42" s="264">
        <v>2317</v>
      </c>
      <c r="AS42" s="264">
        <v>3479</v>
      </c>
      <c r="AT42" s="264">
        <v>60146</v>
      </c>
      <c r="AU42" s="264">
        <v>22037</v>
      </c>
      <c r="AV42" s="264">
        <v>988</v>
      </c>
      <c r="AW42" s="264">
        <v>0</v>
      </c>
      <c r="AX42" s="264">
        <v>43</v>
      </c>
      <c r="AY42" s="264">
        <v>8385</v>
      </c>
      <c r="AZ42" s="264">
        <v>98</v>
      </c>
      <c r="BA42" s="264">
        <v>281</v>
      </c>
      <c r="BB42" s="264">
        <v>927</v>
      </c>
      <c r="BC42" s="264">
        <v>121</v>
      </c>
      <c r="BD42" s="264">
        <v>237</v>
      </c>
      <c r="BE42" s="264">
        <v>0</v>
      </c>
      <c r="BF42" s="264">
        <v>21</v>
      </c>
      <c r="BG42" s="264">
        <v>5912</v>
      </c>
      <c r="BH42" s="264">
        <v>14100</v>
      </c>
      <c r="BI42" s="264">
        <v>4521</v>
      </c>
      <c r="BJ42" s="264">
        <v>728</v>
      </c>
      <c r="BK42" s="264">
        <v>0</v>
      </c>
      <c r="BL42" s="264">
        <v>289</v>
      </c>
      <c r="BM42" s="264">
        <v>68</v>
      </c>
      <c r="BN42" s="264">
        <v>350</v>
      </c>
      <c r="BO42" s="264">
        <v>2218</v>
      </c>
      <c r="BP42" s="264">
        <v>0</v>
      </c>
      <c r="BQ42" s="264">
        <v>0</v>
      </c>
      <c r="BR42" s="264">
        <v>5</v>
      </c>
      <c r="BS42" s="264">
        <v>0</v>
      </c>
      <c r="BT42" s="264">
        <v>0</v>
      </c>
      <c r="BU42" s="264">
        <v>0</v>
      </c>
      <c r="BV42" s="264">
        <v>0</v>
      </c>
      <c r="BW42" s="264">
        <v>0</v>
      </c>
      <c r="BX42" s="264">
        <v>0</v>
      </c>
      <c r="BY42" s="264">
        <v>0</v>
      </c>
      <c r="BZ42" s="264">
        <v>0</v>
      </c>
      <c r="CA42" s="264">
        <v>1</v>
      </c>
      <c r="CB42" s="264">
        <v>0</v>
      </c>
      <c r="CC42" s="264">
        <v>0</v>
      </c>
      <c r="CD42" s="264">
        <v>0</v>
      </c>
      <c r="CE42" s="264">
        <v>0</v>
      </c>
      <c r="CF42" s="264">
        <v>0</v>
      </c>
      <c r="CG42" s="264">
        <v>0</v>
      </c>
      <c r="CH42" s="264">
        <v>0</v>
      </c>
      <c r="CI42" s="264">
        <v>0</v>
      </c>
      <c r="CJ42" s="264">
        <v>0</v>
      </c>
      <c r="CK42" s="264">
        <v>0</v>
      </c>
      <c r="CL42" s="264">
        <v>3</v>
      </c>
      <c r="CM42" s="264">
        <v>0</v>
      </c>
      <c r="CN42" s="264">
        <v>0</v>
      </c>
      <c r="CO42" s="264">
        <v>0</v>
      </c>
      <c r="CP42" s="264">
        <v>0</v>
      </c>
      <c r="CQ42" s="264">
        <v>2</v>
      </c>
      <c r="CR42" s="264">
        <v>3</v>
      </c>
      <c r="CS42" s="264">
        <v>1</v>
      </c>
      <c r="CT42" s="264">
        <v>0</v>
      </c>
      <c r="CU42" s="264">
        <v>0</v>
      </c>
      <c r="CV42" s="264">
        <v>0</v>
      </c>
      <c r="CW42" s="264">
        <v>0</v>
      </c>
      <c r="CX42" s="264">
        <v>5</v>
      </c>
      <c r="CY42" s="264">
        <v>30</v>
      </c>
      <c r="CZ42" s="264">
        <v>0</v>
      </c>
      <c r="DA42" s="264">
        <v>1</v>
      </c>
      <c r="DB42" s="264">
        <v>7</v>
      </c>
      <c r="DC42" s="264">
        <v>1</v>
      </c>
      <c r="DD42" s="264">
        <v>158</v>
      </c>
      <c r="DE42" s="265">
        <v>128098</v>
      </c>
      <c r="DF42" s="264">
        <v>0</v>
      </c>
      <c r="DG42" s="264">
        <v>2</v>
      </c>
      <c r="DH42" s="264">
        <v>0</v>
      </c>
      <c r="DI42" s="264">
        <v>0</v>
      </c>
      <c r="DJ42" s="264">
        <v>0</v>
      </c>
      <c r="DK42" s="264">
        <v>0</v>
      </c>
      <c r="DL42" s="264">
        <v>-2190</v>
      </c>
      <c r="DM42" s="265">
        <v>-2188</v>
      </c>
      <c r="DN42" s="265">
        <v>125910</v>
      </c>
      <c r="DO42" s="264">
        <v>6671</v>
      </c>
      <c r="DP42" s="264">
        <v>96288</v>
      </c>
      <c r="DQ42" s="265">
        <v>102959</v>
      </c>
      <c r="DR42" s="265">
        <v>100771</v>
      </c>
      <c r="DS42" s="265">
        <v>228869</v>
      </c>
      <c r="DT42" s="264">
        <v>-1700</v>
      </c>
      <c r="DU42" s="264">
        <v>0</v>
      </c>
      <c r="DV42" s="264">
        <v>-137</v>
      </c>
      <c r="DW42" s="265">
        <v>-1837</v>
      </c>
      <c r="DX42" s="265">
        <v>-65872</v>
      </c>
      <c r="DY42" s="264">
        <v>-67709</v>
      </c>
      <c r="DZ42" s="265">
        <v>33062</v>
      </c>
      <c r="EA42" s="265">
        <v>161160</v>
      </c>
    </row>
    <row r="43" spans="1:131">
      <c r="A43" s="50" t="s">
        <v>232</v>
      </c>
      <c r="B43" s="32" t="s">
        <v>327</v>
      </c>
      <c r="C43" s="263">
        <v>0</v>
      </c>
      <c r="D43" s="264">
        <v>0</v>
      </c>
      <c r="E43" s="264">
        <v>0</v>
      </c>
      <c r="F43" s="264">
        <v>0</v>
      </c>
      <c r="G43" s="264">
        <v>0</v>
      </c>
      <c r="H43" s="264">
        <v>0</v>
      </c>
      <c r="I43" s="264">
        <v>0</v>
      </c>
      <c r="J43" s="264">
        <v>0</v>
      </c>
      <c r="K43" s="264">
        <v>0</v>
      </c>
      <c r="L43" s="264">
        <v>0</v>
      </c>
      <c r="M43" s="264">
        <v>0</v>
      </c>
      <c r="N43" s="264">
        <v>0</v>
      </c>
      <c r="O43" s="264">
        <v>0</v>
      </c>
      <c r="P43" s="264">
        <v>2</v>
      </c>
      <c r="Q43" s="264">
        <v>477</v>
      </c>
      <c r="R43" s="264">
        <v>0</v>
      </c>
      <c r="S43" s="264">
        <v>0</v>
      </c>
      <c r="T43" s="264">
        <v>0</v>
      </c>
      <c r="U43" s="264">
        <v>0</v>
      </c>
      <c r="V43" s="264">
        <v>22</v>
      </c>
      <c r="W43" s="264">
        <v>0</v>
      </c>
      <c r="X43" s="264">
        <v>0</v>
      </c>
      <c r="Y43" s="264">
        <v>0</v>
      </c>
      <c r="Z43" s="264">
        <v>0</v>
      </c>
      <c r="AA43" s="264">
        <v>0</v>
      </c>
      <c r="AB43" s="264">
        <v>11</v>
      </c>
      <c r="AC43" s="264">
        <v>0</v>
      </c>
      <c r="AD43" s="264">
        <v>0</v>
      </c>
      <c r="AE43" s="264">
        <v>26</v>
      </c>
      <c r="AF43" s="264">
        <v>0</v>
      </c>
      <c r="AG43" s="264">
        <v>0</v>
      </c>
      <c r="AH43" s="264">
        <v>6</v>
      </c>
      <c r="AI43" s="264">
        <v>311</v>
      </c>
      <c r="AJ43" s="264">
        <v>6</v>
      </c>
      <c r="AK43" s="264">
        <v>118</v>
      </c>
      <c r="AL43" s="264">
        <v>34</v>
      </c>
      <c r="AM43" s="264">
        <v>0</v>
      </c>
      <c r="AN43" s="264">
        <v>63</v>
      </c>
      <c r="AO43" s="264">
        <v>0</v>
      </c>
      <c r="AP43" s="264">
        <v>0</v>
      </c>
      <c r="AQ43" s="264">
        <v>113</v>
      </c>
      <c r="AR43" s="264">
        <v>12586</v>
      </c>
      <c r="AS43" s="264">
        <v>33883</v>
      </c>
      <c r="AT43" s="264">
        <v>28383</v>
      </c>
      <c r="AU43" s="264">
        <v>18030</v>
      </c>
      <c r="AV43" s="264">
        <v>1014</v>
      </c>
      <c r="AW43" s="264">
        <v>18</v>
      </c>
      <c r="AX43" s="264">
        <v>472</v>
      </c>
      <c r="AY43" s="264">
        <v>7970</v>
      </c>
      <c r="AZ43" s="264">
        <v>2154</v>
      </c>
      <c r="BA43" s="264">
        <v>3</v>
      </c>
      <c r="BB43" s="264">
        <v>3971</v>
      </c>
      <c r="BC43" s="264">
        <v>2726</v>
      </c>
      <c r="BD43" s="264">
        <v>83</v>
      </c>
      <c r="BE43" s="264">
        <v>0</v>
      </c>
      <c r="BF43" s="264">
        <v>1152</v>
      </c>
      <c r="BG43" s="264">
        <v>2757</v>
      </c>
      <c r="BH43" s="264">
        <v>11427</v>
      </c>
      <c r="BI43" s="264">
        <v>6888</v>
      </c>
      <c r="BJ43" s="264">
        <v>446</v>
      </c>
      <c r="BK43" s="264">
        <v>0</v>
      </c>
      <c r="BL43" s="264">
        <v>275</v>
      </c>
      <c r="BM43" s="264">
        <v>179</v>
      </c>
      <c r="BN43" s="264">
        <v>128</v>
      </c>
      <c r="BO43" s="264">
        <v>20</v>
      </c>
      <c r="BP43" s="264">
        <v>0</v>
      </c>
      <c r="BQ43" s="264">
        <v>0</v>
      </c>
      <c r="BR43" s="264">
        <v>0</v>
      </c>
      <c r="BS43" s="264">
        <v>0</v>
      </c>
      <c r="BT43" s="264">
        <v>0</v>
      </c>
      <c r="BU43" s="264">
        <v>0</v>
      </c>
      <c r="BV43" s="264">
        <v>0</v>
      </c>
      <c r="BW43" s="264">
        <v>0</v>
      </c>
      <c r="BX43" s="264">
        <v>0</v>
      </c>
      <c r="BY43" s="264">
        <v>0</v>
      </c>
      <c r="BZ43" s="264">
        <v>0</v>
      </c>
      <c r="CA43" s="264">
        <v>0</v>
      </c>
      <c r="CB43" s="264">
        <v>0</v>
      </c>
      <c r="CC43" s="264">
        <v>0</v>
      </c>
      <c r="CD43" s="264">
        <v>0</v>
      </c>
      <c r="CE43" s="264">
        <v>0</v>
      </c>
      <c r="CF43" s="264">
        <v>0</v>
      </c>
      <c r="CG43" s="264">
        <v>0</v>
      </c>
      <c r="CH43" s="264">
        <v>0</v>
      </c>
      <c r="CI43" s="264">
        <v>0</v>
      </c>
      <c r="CJ43" s="264">
        <v>0</v>
      </c>
      <c r="CK43" s="264">
        <v>0</v>
      </c>
      <c r="CL43" s="264">
        <v>29</v>
      </c>
      <c r="CM43" s="264">
        <v>0</v>
      </c>
      <c r="CN43" s="264">
        <v>0</v>
      </c>
      <c r="CO43" s="264">
        <v>0</v>
      </c>
      <c r="CP43" s="264">
        <v>0</v>
      </c>
      <c r="CQ43" s="264">
        <v>0</v>
      </c>
      <c r="CR43" s="264">
        <v>0</v>
      </c>
      <c r="CS43" s="264">
        <v>0</v>
      </c>
      <c r="CT43" s="264">
        <v>0</v>
      </c>
      <c r="CU43" s="264">
        <v>0</v>
      </c>
      <c r="CV43" s="264">
        <v>333</v>
      </c>
      <c r="CW43" s="264">
        <v>0</v>
      </c>
      <c r="CX43" s="264">
        <v>0</v>
      </c>
      <c r="CY43" s="264">
        <v>0</v>
      </c>
      <c r="CZ43" s="264">
        <v>0</v>
      </c>
      <c r="DA43" s="264">
        <v>0</v>
      </c>
      <c r="DB43" s="264">
        <v>0</v>
      </c>
      <c r="DC43" s="264">
        <v>0</v>
      </c>
      <c r="DD43" s="264">
        <v>122</v>
      </c>
      <c r="DE43" s="265">
        <v>136238</v>
      </c>
      <c r="DF43" s="264">
        <v>0</v>
      </c>
      <c r="DG43" s="264">
        <v>0</v>
      </c>
      <c r="DH43" s="264">
        <v>0</v>
      </c>
      <c r="DI43" s="264">
        <v>0</v>
      </c>
      <c r="DJ43" s="264">
        <v>0</v>
      </c>
      <c r="DK43" s="264">
        <v>0</v>
      </c>
      <c r="DL43" s="264">
        <v>-508</v>
      </c>
      <c r="DM43" s="265">
        <v>-508</v>
      </c>
      <c r="DN43" s="265">
        <v>135730</v>
      </c>
      <c r="DO43" s="264">
        <v>12266</v>
      </c>
      <c r="DP43" s="264">
        <v>106628</v>
      </c>
      <c r="DQ43" s="265">
        <v>118894</v>
      </c>
      <c r="DR43" s="265">
        <v>118386</v>
      </c>
      <c r="DS43" s="265">
        <v>254624</v>
      </c>
      <c r="DT43" s="264">
        <v>-9567</v>
      </c>
      <c r="DU43" s="264">
        <v>0</v>
      </c>
      <c r="DV43" s="264">
        <v>-765</v>
      </c>
      <c r="DW43" s="265">
        <v>-10332</v>
      </c>
      <c r="DX43" s="265">
        <v>-61012</v>
      </c>
      <c r="DY43" s="264">
        <v>-71344</v>
      </c>
      <c r="DZ43" s="265">
        <v>47042</v>
      </c>
      <c r="EA43" s="265">
        <v>183280</v>
      </c>
    </row>
    <row r="44" spans="1:131">
      <c r="A44" s="50" t="s">
        <v>233</v>
      </c>
      <c r="B44" s="32" t="s">
        <v>328</v>
      </c>
      <c r="C44" s="263">
        <v>0</v>
      </c>
      <c r="D44" s="264">
        <v>0</v>
      </c>
      <c r="E44" s="264">
        <v>0</v>
      </c>
      <c r="F44" s="264">
        <v>0</v>
      </c>
      <c r="G44" s="264">
        <v>0</v>
      </c>
      <c r="H44" s="264">
        <v>0</v>
      </c>
      <c r="I44" s="264">
        <v>0</v>
      </c>
      <c r="J44" s="264">
        <v>0</v>
      </c>
      <c r="K44" s="264">
        <v>0</v>
      </c>
      <c r="L44" s="264">
        <v>0</v>
      </c>
      <c r="M44" s="264">
        <v>0</v>
      </c>
      <c r="N44" s="264">
        <v>0</v>
      </c>
      <c r="O44" s="264">
        <v>0</v>
      </c>
      <c r="P44" s="264">
        <v>1</v>
      </c>
      <c r="Q44" s="264">
        <v>8</v>
      </c>
      <c r="R44" s="264">
        <v>62</v>
      </c>
      <c r="S44" s="264">
        <v>0</v>
      </c>
      <c r="T44" s="264">
        <v>-73</v>
      </c>
      <c r="U44" s="264">
        <v>0</v>
      </c>
      <c r="V44" s="264">
        <v>3451</v>
      </c>
      <c r="W44" s="264">
        <v>0</v>
      </c>
      <c r="X44" s="264">
        <v>80</v>
      </c>
      <c r="Y44" s="264">
        <v>0</v>
      </c>
      <c r="Z44" s="264">
        <v>0</v>
      </c>
      <c r="AA44" s="264">
        <v>0</v>
      </c>
      <c r="AB44" s="264">
        <v>2828</v>
      </c>
      <c r="AC44" s="264">
        <v>0</v>
      </c>
      <c r="AD44" s="264">
        <v>0</v>
      </c>
      <c r="AE44" s="264">
        <v>251</v>
      </c>
      <c r="AF44" s="264">
        <v>-3</v>
      </c>
      <c r="AG44" s="264">
        <v>0</v>
      </c>
      <c r="AH44" s="264">
        <v>427</v>
      </c>
      <c r="AI44" s="264">
        <v>0</v>
      </c>
      <c r="AJ44" s="264">
        <v>175</v>
      </c>
      <c r="AK44" s="264">
        <v>1188</v>
      </c>
      <c r="AL44" s="264">
        <v>6085</v>
      </c>
      <c r="AM44" s="264">
        <v>23700</v>
      </c>
      <c r="AN44" s="264">
        <v>256</v>
      </c>
      <c r="AO44" s="264">
        <v>-44</v>
      </c>
      <c r="AP44" s="264">
        <v>28256</v>
      </c>
      <c r="AQ44" s="264">
        <v>84755</v>
      </c>
      <c r="AR44" s="264">
        <v>81</v>
      </c>
      <c r="AS44" s="264">
        <v>11507</v>
      </c>
      <c r="AT44" s="264">
        <v>6</v>
      </c>
      <c r="AU44" s="264">
        <v>669</v>
      </c>
      <c r="AV44" s="264">
        <v>1400</v>
      </c>
      <c r="AW44" s="264">
        <v>-703</v>
      </c>
      <c r="AX44" s="264">
        <v>1952</v>
      </c>
      <c r="AY44" s="264">
        <v>8143</v>
      </c>
      <c r="AZ44" s="264">
        <v>80</v>
      </c>
      <c r="BA44" s="264">
        <v>137</v>
      </c>
      <c r="BB44" s="264">
        <v>41121</v>
      </c>
      <c r="BC44" s="264">
        <v>535</v>
      </c>
      <c r="BD44" s="264">
        <v>-8</v>
      </c>
      <c r="BE44" s="264">
        <v>0</v>
      </c>
      <c r="BF44" s="264">
        <v>-1334</v>
      </c>
      <c r="BG44" s="264">
        <v>1562</v>
      </c>
      <c r="BH44" s="264">
        <v>76</v>
      </c>
      <c r="BI44" s="264">
        <v>64</v>
      </c>
      <c r="BJ44" s="264">
        <v>4309</v>
      </c>
      <c r="BK44" s="264">
        <v>0</v>
      </c>
      <c r="BL44" s="264">
        <v>84</v>
      </c>
      <c r="BM44" s="264">
        <v>0</v>
      </c>
      <c r="BN44" s="264">
        <v>-1</v>
      </c>
      <c r="BO44" s="264">
        <v>-2</v>
      </c>
      <c r="BP44" s="264">
        <v>1</v>
      </c>
      <c r="BQ44" s="264">
        <v>0</v>
      </c>
      <c r="BR44" s="264">
        <v>3</v>
      </c>
      <c r="BS44" s="264">
        <v>0</v>
      </c>
      <c r="BT44" s="264">
        <v>0</v>
      </c>
      <c r="BU44" s="264">
        <v>0</v>
      </c>
      <c r="BV44" s="264">
        <v>0</v>
      </c>
      <c r="BW44" s="264">
        <v>0</v>
      </c>
      <c r="BX44" s="264">
        <v>0</v>
      </c>
      <c r="BY44" s="264">
        <v>0</v>
      </c>
      <c r="BZ44" s="264">
        <v>0</v>
      </c>
      <c r="CA44" s="264">
        <v>0</v>
      </c>
      <c r="CB44" s="264">
        <v>0</v>
      </c>
      <c r="CC44" s="264">
        <v>0</v>
      </c>
      <c r="CD44" s="264">
        <v>0</v>
      </c>
      <c r="CE44" s="264">
        <v>0</v>
      </c>
      <c r="CF44" s="264">
        <v>0</v>
      </c>
      <c r="CG44" s="264">
        <v>0</v>
      </c>
      <c r="CH44" s="264">
        <v>0</v>
      </c>
      <c r="CI44" s="264">
        <v>0</v>
      </c>
      <c r="CJ44" s="264">
        <v>0</v>
      </c>
      <c r="CK44" s="264">
        <v>18</v>
      </c>
      <c r="CL44" s="264">
        <v>4</v>
      </c>
      <c r="CM44" s="264">
        <v>0</v>
      </c>
      <c r="CN44" s="264">
        <v>60</v>
      </c>
      <c r="CO44" s="264">
        <v>0</v>
      </c>
      <c r="CP44" s="264">
        <v>0</v>
      </c>
      <c r="CQ44" s="264">
        <v>0</v>
      </c>
      <c r="CR44" s="264">
        <v>0</v>
      </c>
      <c r="CS44" s="264">
        <v>0</v>
      </c>
      <c r="CT44" s="264">
        <v>0</v>
      </c>
      <c r="CU44" s="264">
        <v>0</v>
      </c>
      <c r="CV44" s="264">
        <v>0</v>
      </c>
      <c r="CW44" s="264">
        <v>0</v>
      </c>
      <c r="CX44" s="264">
        <v>0</v>
      </c>
      <c r="CY44" s="264">
        <v>0</v>
      </c>
      <c r="CZ44" s="264">
        <v>0</v>
      </c>
      <c r="DA44" s="264">
        <v>0</v>
      </c>
      <c r="DB44" s="264">
        <v>1</v>
      </c>
      <c r="DC44" s="264">
        <v>0</v>
      </c>
      <c r="DD44" s="264">
        <v>313</v>
      </c>
      <c r="DE44" s="265">
        <v>221481</v>
      </c>
      <c r="DF44" s="264">
        <v>0</v>
      </c>
      <c r="DG44" s="264">
        <v>7072</v>
      </c>
      <c r="DH44" s="264">
        <v>0</v>
      </c>
      <c r="DI44" s="264">
        <v>0</v>
      </c>
      <c r="DJ44" s="264">
        <v>0</v>
      </c>
      <c r="DK44" s="264">
        <v>-5955</v>
      </c>
      <c r="DL44" s="264">
        <v>-3709</v>
      </c>
      <c r="DM44" s="265">
        <v>-2592</v>
      </c>
      <c r="DN44" s="265">
        <v>218889</v>
      </c>
      <c r="DO44" s="264">
        <v>13171</v>
      </c>
      <c r="DP44" s="264">
        <v>120855</v>
      </c>
      <c r="DQ44" s="265">
        <v>134026</v>
      </c>
      <c r="DR44" s="265">
        <v>131434</v>
      </c>
      <c r="DS44" s="265">
        <v>352915</v>
      </c>
      <c r="DT44" s="264">
        <v>-92312</v>
      </c>
      <c r="DU44" s="264">
        <v>-82</v>
      </c>
      <c r="DV44" s="264">
        <v>-7391</v>
      </c>
      <c r="DW44" s="265">
        <v>-99785</v>
      </c>
      <c r="DX44" s="265">
        <v>-130171</v>
      </c>
      <c r="DY44" s="264">
        <v>-229956</v>
      </c>
      <c r="DZ44" s="265">
        <v>-98522</v>
      </c>
      <c r="EA44" s="265">
        <v>122959</v>
      </c>
    </row>
    <row r="45" spans="1:131">
      <c r="A45" s="294" t="s">
        <v>234</v>
      </c>
      <c r="B45" s="295" t="s">
        <v>329</v>
      </c>
      <c r="C45" s="263">
        <v>0</v>
      </c>
      <c r="D45" s="264">
        <v>0</v>
      </c>
      <c r="E45" s="264">
        <v>0</v>
      </c>
      <c r="F45" s="264">
        <v>0</v>
      </c>
      <c r="G45" s="264">
        <v>0</v>
      </c>
      <c r="H45" s="264">
        <v>0</v>
      </c>
      <c r="I45" s="264">
        <v>1</v>
      </c>
      <c r="J45" s="264">
        <v>2067</v>
      </c>
      <c r="K45" s="264">
        <v>1844</v>
      </c>
      <c r="L45" s="264">
        <v>0</v>
      </c>
      <c r="M45" s="264">
        <v>0</v>
      </c>
      <c r="N45" s="264">
        <v>0</v>
      </c>
      <c r="O45" s="264">
        <v>0</v>
      </c>
      <c r="P45" s="264">
        <v>49</v>
      </c>
      <c r="Q45" s="264">
        <v>204</v>
      </c>
      <c r="R45" s="264">
        <v>0</v>
      </c>
      <c r="S45" s="264">
        <v>34</v>
      </c>
      <c r="T45" s="264">
        <v>308</v>
      </c>
      <c r="U45" s="264">
        <v>0</v>
      </c>
      <c r="V45" s="264">
        <v>64</v>
      </c>
      <c r="W45" s="264">
        <v>0</v>
      </c>
      <c r="X45" s="264">
        <v>0</v>
      </c>
      <c r="Y45" s="264">
        <v>0</v>
      </c>
      <c r="Z45" s="264">
        <v>0</v>
      </c>
      <c r="AA45" s="264">
        <v>309</v>
      </c>
      <c r="AB45" s="264">
        <v>1684</v>
      </c>
      <c r="AC45" s="264">
        <v>0</v>
      </c>
      <c r="AD45" s="264">
        <v>0</v>
      </c>
      <c r="AE45" s="264">
        <v>826</v>
      </c>
      <c r="AF45" s="264">
        <v>194</v>
      </c>
      <c r="AG45" s="264">
        <v>60</v>
      </c>
      <c r="AH45" s="264">
        <v>65</v>
      </c>
      <c r="AI45" s="264">
        <v>26</v>
      </c>
      <c r="AJ45" s="264">
        <v>8</v>
      </c>
      <c r="AK45" s="264">
        <v>234</v>
      </c>
      <c r="AL45" s="264">
        <v>0</v>
      </c>
      <c r="AM45" s="264">
        <v>2448</v>
      </c>
      <c r="AN45" s="264">
        <v>12</v>
      </c>
      <c r="AO45" s="264">
        <v>0</v>
      </c>
      <c r="AP45" s="264">
        <v>164</v>
      </c>
      <c r="AQ45" s="264">
        <v>8239</v>
      </c>
      <c r="AR45" s="264">
        <v>6573</v>
      </c>
      <c r="AS45" s="264">
        <v>25382</v>
      </c>
      <c r="AT45" s="264">
        <v>43320</v>
      </c>
      <c r="AU45" s="264">
        <v>14120</v>
      </c>
      <c r="AV45" s="264">
        <v>3486</v>
      </c>
      <c r="AW45" s="264">
        <v>1513</v>
      </c>
      <c r="AX45" s="264">
        <v>5290</v>
      </c>
      <c r="AY45" s="264">
        <v>52861</v>
      </c>
      <c r="AZ45" s="264">
        <v>3436</v>
      </c>
      <c r="BA45" s="264">
        <v>2500</v>
      </c>
      <c r="BB45" s="264">
        <v>18191</v>
      </c>
      <c r="BC45" s="264">
        <v>23851</v>
      </c>
      <c r="BD45" s="264">
        <v>3133</v>
      </c>
      <c r="BE45" s="264">
        <v>0</v>
      </c>
      <c r="BF45" s="264">
        <v>1740</v>
      </c>
      <c r="BG45" s="264">
        <v>8600</v>
      </c>
      <c r="BH45" s="264">
        <v>6034</v>
      </c>
      <c r="BI45" s="264">
        <v>5878</v>
      </c>
      <c r="BJ45" s="264">
        <v>3874</v>
      </c>
      <c r="BK45" s="264">
        <v>0</v>
      </c>
      <c r="BL45" s="264">
        <v>7403</v>
      </c>
      <c r="BM45" s="264">
        <v>2402</v>
      </c>
      <c r="BN45" s="264">
        <v>1322</v>
      </c>
      <c r="BO45" s="264">
        <v>4453</v>
      </c>
      <c r="BP45" s="264">
        <v>192</v>
      </c>
      <c r="BQ45" s="264">
        <v>0</v>
      </c>
      <c r="BR45" s="264">
        <v>41</v>
      </c>
      <c r="BS45" s="264">
        <v>1</v>
      </c>
      <c r="BT45" s="264">
        <v>36</v>
      </c>
      <c r="BU45" s="264">
        <v>0</v>
      </c>
      <c r="BV45" s="264">
        <v>0</v>
      </c>
      <c r="BW45" s="264">
        <v>0</v>
      </c>
      <c r="BX45" s="264">
        <v>0</v>
      </c>
      <c r="BY45" s="264">
        <v>0</v>
      </c>
      <c r="BZ45" s="264">
        <v>0</v>
      </c>
      <c r="CA45" s="264">
        <v>22</v>
      </c>
      <c r="CB45" s="264">
        <v>0</v>
      </c>
      <c r="CC45" s="264">
        <v>0</v>
      </c>
      <c r="CD45" s="264">
        <v>0</v>
      </c>
      <c r="CE45" s="264">
        <v>9</v>
      </c>
      <c r="CF45" s="264">
        <v>0</v>
      </c>
      <c r="CG45" s="264">
        <v>0</v>
      </c>
      <c r="CH45" s="264">
        <v>0</v>
      </c>
      <c r="CI45" s="264">
        <v>0</v>
      </c>
      <c r="CJ45" s="264">
        <v>0</v>
      </c>
      <c r="CK45" s="264">
        <v>35</v>
      </c>
      <c r="CL45" s="264">
        <v>207</v>
      </c>
      <c r="CM45" s="264">
        <v>0</v>
      </c>
      <c r="CN45" s="264">
        <v>115</v>
      </c>
      <c r="CO45" s="264">
        <v>3477</v>
      </c>
      <c r="CP45" s="264">
        <v>0</v>
      </c>
      <c r="CQ45" s="264">
        <v>51</v>
      </c>
      <c r="CR45" s="264">
        <v>158</v>
      </c>
      <c r="CS45" s="264">
        <v>37</v>
      </c>
      <c r="CT45" s="264">
        <v>0</v>
      </c>
      <c r="CU45" s="264">
        <v>0</v>
      </c>
      <c r="CV45" s="264">
        <v>1223</v>
      </c>
      <c r="CW45" s="264">
        <v>41</v>
      </c>
      <c r="CX45" s="264">
        <v>149</v>
      </c>
      <c r="CY45" s="264">
        <v>410</v>
      </c>
      <c r="CZ45" s="264">
        <v>156</v>
      </c>
      <c r="DA45" s="264">
        <v>0</v>
      </c>
      <c r="DB45" s="264">
        <v>107</v>
      </c>
      <c r="DC45" s="264">
        <v>51</v>
      </c>
      <c r="DD45" s="264">
        <v>403</v>
      </c>
      <c r="DE45" s="265">
        <v>271123</v>
      </c>
      <c r="DF45" s="264">
        <v>48</v>
      </c>
      <c r="DG45" s="264">
        <v>226</v>
      </c>
      <c r="DH45" s="264">
        <v>0</v>
      </c>
      <c r="DI45" s="264">
        <v>0</v>
      </c>
      <c r="DJ45" s="264">
        <v>0</v>
      </c>
      <c r="DK45" s="264">
        <v>10</v>
      </c>
      <c r="DL45" s="264">
        <v>-4010</v>
      </c>
      <c r="DM45" s="265">
        <v>-3726</v>
      </c>
      <c r="DN45" s="265">
        <v>267397</v>
      </c>
      <c r="DO45" s="264">
        <v>19087</v>
      </c>
      <c r="DP45" s="264">
        <v>65913</v>
      </c>
      <c r="DQ45" s="265">
        <v>85000</v>
      </c>
      <c r="DR45" s="265">
        <v>81274</v>
      </c>
      <c r="DS45" s="265">
        <v>352397</v>
      </c>
      <c r="DT45" s="264">
        <v>-60299</v>
      </c>
      <c r="DU45" s="264">
        <v>-340</v>
      </c>
      <c r="DV45" s="264">
        <v>-4852</v>
      </c>
      <c r="DW45" s="265">
        <v>-65491</v>
      </c>
      <c r="DX45" s="265">
        <v>-133262</v>
      </c>
      <c r="DY45" s="296">
        <v>-198753</v>
      </c>
      <c r="DZ45" s="265">
        <v>-117479</v>
      </c>
      <c r="EA45" s="265">
        <v>153644</v>
      </c>
    </row>
    <row r="46" spans="1:131">
      <c r="A46" s="294" t="s">
        <v>235</v>
      </c>
      <c r="B46" s="295" t="s">
        <v>562</v>
      </c>
      <c r="C46" s="263">
        <v>0</v>
      </c>
      <c r="D46" s="264">
        <v>0</v>
      </c>
      <c r="E46" s="264">
        <v>0</v>
      </c>
      <c r="F46" s="264">
        <v>1</v>
      </c>
      <c r="G46" s="264">
        <v>9</v>
      </c>
      <c r="H46" s="264">
        <v>0</v>
      </c>
      <c r="I46" s="264">
        <v>0</v>
      </c>
      <c r="J46" s="264">
        <v>0</v>
      </c>
      <c r="K46" s="264">
        <v>0</v>
      </c>
      <c r="L46" s="264">
        <v>0</v>
      </c>
      <c r="M46" s="264">
        <v>0</v>
      </c>
      <c r="N46" s="264">
        <v>0</v>
      </c>
      <c r="O46" s="264">
        <v>0</v>
      </c>
      <c r="P46" s="264">
        <v>3</v>
      </c>
      <c r="Q46" s="264">
        <v>20</v>
      </c>
      <c r="R46" s="264">
        <v>0</v>
      </c>
      <c r="S46" s="264">
        <v>0</v>
      </c>
      <c r="T46" s="264">
        <v>0</v>
      </c>
      <c r="U46" s="264">
        <v>0</v>
      </c>
      <c r="V46" s="264">
        <v>0</v>
      </c>
      <c r="W46" s="264">
        <v>0</v>
      </c>
      <c r="X46" s="264">
        <v>0</v>
      </c>
      <c r="Y46" s="264">
        <v>0</v>
      </c>
      <c r="Z46" s="264">
        <v>0</v>
      </c>
      <c r="AA46" s="264">
        <v>0</v>
      </c>
      <c r="AB46" s="264">
        <v>0</v>
      </c>
      <c r="AC46" s="264">
        <v>0</v>
      </c>
      <c r="AD46" s="264">
        <v>0</v>
      </c>
      <c r="AE46" s="264">
        <v>0</v>
      </c>
      <c r="AF46" s="264">
        <v>0</v>
      </c>
      <c r="AG46" s="264">
        <v>0</v>
      </c>
      <c r="AH46" s="264">
        <v>0</v>
      </c>
      <c r="AI46" s="264">
        <v>16</v>
      </c>
      <c r="AJ46" s="264">
        <v>0</v>
      </c>
      <c r="AK46" s="264">
        <v>0</v>
      </c>
      <c r="AL46" s="264">
        <v>0</v>
      </c>
      <c r="AM46" s="264">
        <v>0</v>
      </c>
      <c r="AN46" s="264">
        <v>3</v>
      </c>
      <c r="AO46" s="264">
        <v>0</v>
      </c>
      <c r="AP46" s="264">
        <v>0</v>
      </c>
      <c r="AQ46" s="264">
        <v>0</v>
      </c>
      <c r="AR46" s="264">
        <v>3082</v>
      </c>
      <c r="AS46" s="264">
        <v>660</v>
      </c>
      <c r="AT46" s="264">
        <v>107</v>
      </c>
      <c r="AU46" s="264">
        <v>52</v>
      </c>
      <c r="AV46" s="264">
        <v>0</v>
      </c>
      <c r="AW46" s="264">
        <v>0</v>
      </c>
      <c r="AX46" s="264">
        <v>4</v>
      </c>
      <c r="AY46" s="264">
        <v>0</v>
      </c>
      <c r="AZ46" s="264">
        <v>0</v>
      </c>
      <c r="BA46" s="264">
        <v>0</v>
      </c>
      <c r="BB46" s="264">
        <v>0</v>
      </c>
      <c r="BC46" s="264">
        <v>58</v>
      </c>
      <c r="BD46" s="264">
        <v>0</v>
      </c>
      <c r="BE46" s="264">
        <v>0</v>
      </c>
      <c r="BF46" s="264">
        <v>0</v>
      </c>
      <c r="BG46" s="264">
        <v>0</v>
      </c>
      <c r="BH46" s="264">
        <v>1207</v>
      </c>
      <c r="BI46" s="264">
        <v>2110</v>
      </c>
      <c r="BJ46" s="264">
        <v>1738</v>
      </c>
      <c r="BK46" s="264">
        <v>0</v>
      </c>
      <c r="BL46" s="264">
        <v>84048</v>
      </c>
      <c r="BM46" s="264">
        <v>25713</v>
      </c>
      <c r="BN46" s="264">
        <v>9684</v>
      </c>
      <c r="BO46" s="264">
        <v>13452</v>
      </c>
      <c r="BP46" s="264">
        <v>0</v>
      </c>
      <c r="BQ46" s="264">
        <v>0</v>
      </c>
      <c r="BR46" s="264">
        <v>0</v>
      </c>
      <c r="BS46" s="264">
        <v>0</v>
      </c>
      <c r="BT46" s="264">
        <v>0</v>
      </c>
      <c r="BU46" s="264">
        <v>0</v>
      </c>
      <c r="BV46" s="264">
        <v>0</v>
      </c>
      <c r="BW46" s="264">
        <v>48</v>
      </c>
      <c r="BX46" s="264">
        <v>14</v>
      </c>
      <c r="BY46" s="264">
        <v>9</v>
      </c>
      <c r="BZ46" s="264">
        <v>0</v>
      </c>
      <c r="CA46" s="264">
        <v>134</v>
      </c>
      <c r="CB46" s="264">
        <v>0</v>
      </c>
      <c r="CC46" s="264">
        <v>0</v>
      </c>
      <c r="CD46" s="264">
        <v>0</v>
      </c>
      <c r="CE46" s="264">
        <v>4</v>
      </c>
      <c r="CF46" s="264">
        <v>0</v>
      </c>
      <c r="CG46" s="264">
        <v>0</v>
      </c>
      <c r="CH46" s="264">
        <v>0</v>
      </c>
      <c r="CI46" s="264">
        <v>0</v>
      </c>
      <c r="CJ46" s="264">
        <v>0</v>
      </c>
      <c r="CK46" s="264">
        <v>0</v>
      </c>
      <c r="CL46" s="264">
        <v>3</v>
      </c>
      <c r="CM46" s="264">
        <v>0</v>
      </c>
      <c r="CN46" s="264">
        <v>0</v>
      </c>
      <c r="CO46" s="264">
        <v>0</v>
      </c>
      <c r="CP46" s="264">
        <v>0</v>
      </c>
      <c r="CQ46" s="264">
        <v>0</v>
      </c>
      <c r="CR46" s="264">
        <v>0</v>
      </c>
      <c r="CS46" s="264">
        <v>0</v>
      </c>
      <c r="CT46" s="264">
        <v>24</v>
      </c>
      <c r="CU46" s="264">
        <v>0</v>
      </c>
      <c r="CV46" s="264">
        <v>39</v>
      </c>
      <c r="CW46" s="264">
        <v>0</v>
      </c>
      <c r="CX46" s="264">
        <v>0</v>
      </c>
      <c r="CY46" s="264">
        <v>0</v>
      </c>
      <c r="CZ46" s="264">
        <v>0</v>
      </c>
      <c r="DA46" s="264">
        <v>0</v>
      </c>
      <c r="DB46" s="264">
        <v>0</v>
      </c>
      <c r="DC46" s="264">
        <v>0</v>
      </c>
      <c r="DD46" s="264">
        <v>89</v>
      </c>
      <c r="DE46" s="265">
        <v>142331</v>
      </c>
      <c r="DF46" s="264">
        <v>0</v>
      </c>
      <c r="DG46" s="264">
        <v>1156</v>
      </c>
      <c r="DH46" s="264">
        <v>12</v>
      </c>
      <c r="DI46" s="264">
        <v>0</v>
      </c>
      <c r="DJ46" s="264">
        <v>9</v>
      </c>
      <c r="DK46" s="264">
        <v>1104</v>
      </c>
      <c r="DL46" s="264">
        <v>-265</v>
      </c>
      <c r="DM46" s="265">
        <v>2016</v>
      </c>
      <c r="DN46" s="265">
        <v>144347</v>
      </c>
      <c r="DO46" s="264">
        <v>294</v>
      </c>
      <c r="DP46" s="264">
        <v>105321</v>
      </c>
      <c r="DQ46" s="265">
        <v>105615</v>
      </c>
      <c r="DR46" s="265">
        <v>107631</v>
      </c>
      <c r="DS46" s="265">
        <v>249962</v>
      </c>
      <c r="DT46" s="264">
        <v>-10761</v>
      </c>
      <c r="DU46" s="264">
        <v>-45</v>
      </c>
      <c r="DV46" s="264">
        <v>-865</v>
      </c>
      <c r="DW46" s="265">
        <v>-11671</v>
      </c>
      <c r="DX46" s="265">
        <v>-111671</v>
      </c>
      <c r="DY46" s="296">
        <v>-123342</v>
      </c>
      <c r="DZ46" s="265">
        <v>-15711</v>
      </c>
      <c r="EA46" s="265">
        <v>126620</v>
      </c>
    </row>
    <row r="47" spans="1:131">
      <c r="A47" s="50" t="s">
        <v>236</v>
      </c>
      <c r="B47" s="32" t="s">
        <v>22</v>
      </c>
      <c r="C47" s="263">
        <v>205</v>
      </c>
      <c r="D47" s="264">
        <v>96</v>
      </c>
      <c r="E47" s="264">
        <v>1</v>
      </c>
      <c r="F47" s="264">
        <v>7</v>
      </c>
      <c r="G47" s="264">
        <v>72</v>
      </c>
      <c r="H47" s="264">
        <v>0</v>
      </c>
      <c r="I47" s="264">
        <v>485</v>
      </c>
      <c r="J47" s="264">
        <v>5346</v>
      </c>
      <c r="K47" s="264">
        <v>11651</v>
      </c>
      <c r="L47" s="264">
        <v>76</v>
      </c>
      <c r="M47" s="264">
        <v>0</v>
      </c>
      <c r="N47" s="264">
        <v>5</v>
      </c>
      <c r="O47" s="264">
        <v>130</v>
      </c>
      <c r="P47" s="264">
        <v>429</v>
      </c>
      <c r="Q47" s="264">
        <v>1157</v>
      </c>
      <c r="R47" s="264">
        <v>263</v>
      </c>
      <c r="S47" s="264">
        <v>248</v>
      </c>
      <c r="T47" s="264">
        <v>73</v>
      </c>
      <c r="U47" s="264">
        <v>0</v>
      </c>
      <c r="V47" s="264">
        <v>1337</v>
      </c>
      <c r="W47" s="264">
        <v>2</v>
      </c>
      <c r="X47" s="264">
        <v>1253</v>
      </c>
      <c r="Y47" s="264">
        <v>116</v>
      </c>
      <c r="Z47" s="264">
        <v>61</v>
      </c>
      <c r="AA47" s="264">
        <v>3758</v>
      </c>
      <c r="AB47" s="264">
        <v>9007</v>
      </c>
      <c r="AC47" s="264">
        <v>14</v>
      </c>
      <c r="AD47" s="264">
        <v>110</v>
      </c>
      <c r="AE47" s="264">
        <v>817</v>
      </c>
      <c r="AF47" s="264">
        <v>3520</v>
      </c>
      <c r="AG47" s="264">
        <v>629</v>
      </c>
      <c r="AH47" s="264">
        <v>1229</v>
      </c>
      <c r="AI47" s="264">
        <v>919</v>
      </c>
      <c r="AJ47" s="264">
        <v>104</v>
      </c>
      <c r="AK47" s="264">
        <v>544</v>
      </c>
      <c r="AL47" s="264">
        <v>35</v>
      </c>
      <c r="AM47" s="264">
        <v>228</v>
      </c>
      <c r="AN47" s="264">
        <v>1057</v>
      </c>
      <c r="AO47" s="264">
        <v>51</v>
      </c>
      <c r="AP47" s="264">
        <v>116</v>
      </c>
      <c r="AQ47" s="264">
        <v>321</v>
      </c>
      <c r="AR47" s="264">
        <v>6178</v>
      </c>
      <c r="AS47" s="264">
        <v>47999</v>
      </c>
      <c r="AT47" s="264">
        <v>38626</v>
      </c>
      <c r="AU47" s="264">
        <v>29339</v>
      </c>
      <c r="AV47" s="264">
        <v>8130</v>
      </c>
      <c r="AW47" s="264">
        <v>2093</v>
      </c>
      <c r="AX47" s="264">
        <v>2855</v>
      </c>
      <c r="AY47" s="264">
        <v>33484</v>
      </c>
      <c r="AZ47" s="264">
        <v>2306</v>
      </c>
      <c r="BA47" s="264">
        <v>2465</v>
      </c>
      <c r="BB47" s="264">
        <v>7648</v>
      </c>
      <c r="BC47" s="264">
        <v>11551</v>
      </c>
      <c r="BD47" s="264">
        <v>1930</v>
      </c>
      <c r="BE47" s="264">
        <v>0</v>
      </c>
      <c r="BF47" s="264">
        <v>840</v>
      </c>
      <c r="BG47" s="264">
        <v>3095</v>
      </c>
      <c r="BH47" s="264">
        <v>10597</v>
      </c>
      <c r="BI47" s="264">
        <v>2924</v>
      </c>
      <c r="BJ47" s="264">
        <v>4661</v>
      </c>
      <c r="BK47" s="264">
        <v>11</v>
      </c>
      <c r="BL47" s="264">
        <v>19926</v>
      </c>
      <c r="BM47" s="264">
        <v>19371</v>
      </c>
      <c r="BN47" s="264">
        <v>2454</v>
      </c>
      <c r="BO47" s="264">
        <v>1375</v>
      </c>
      <c r="BP47" s="264">
        <v>246</v>
      </c>
      <c r="BQ47" s="264">
        <v>411</v>
      </c>
      <c r="BR47" s="264">
        <v>148</v>
      </c>
      <c r="BS47" s="264">
        <v>27</v>
      </c>
      <c r="BT47" s="264">
        <v>7525</v>
      </c>
      <c r="BU47" s="264">
        <v>134</v>
      </c>
      <c r="BV47" s="264">
        <v>26</v>
      </c>
      <c r="BW47" s="264">
        <v>139</v>
      </c>
      <c r="BX47" s="264">
        <v>800</v>
      </c>
      <c r="BY47" s="264">
        <v>76</v>
      </c>
      <c r="BZ47" s="264">
        <v>1167</v>
      </c>
      <c r="CA47" s="264">
        <v>539</v>
      </c>
      <c r="CB47" s="264">
        <v>5</v>
      </c>
      <c r="CC47" s="264">
        <v>41</v>
      </c>
      <c r="CD47" s="264">
        <v>306</v>
      </c>
      <c r="CE47" s="264">
        <v>1371</v>
      </c>
      <c r="CF47" s="264">
        <v>1</v>
      </c>
      <c r="CG47" s="264">
        <v>288</v>
      </c>
      <c r="CH47" s="264">
        <v>3</v>
      </c>
      <c r="CI47" s="264">
        <v>57</v>
      </c>
      <c r="CJ47" s="264">
        <v>6</v>
      </c>
      <c r="CK47" s="264">
        <v>25</v>
      </c>
      <c r="CL47" s="264">
        <v>4784</v>
      </c>
      <c r="CM47" s="264">
        <v>146</v>
      </c>
      <c r="CN47" s="264">
        <v>164</v>
      </c>
      <c r="CO47" s="264">
        <v>517</v>
      </c>
      <c r="CP47" s="264">
        <v>5</v>
      </c>
      <c r="CQ47" s="264">
        <v>206</v>
      </c>
      <c r="CR47" s="264">
        <v>230</v>
      </c>
      <c r="CS47" s="264">
        <v>401</v>
      </c>
      <c r="CT47" s="264">
        <v>153</v>
      </c>
      <c r="CU47" s="264">
        <v>0</v>
      </c>
      <c r="CV47" s="264">
        <v>3133</v>
      </c>
      <c r="CW47" s="264">
        <v>265</v>
      </c>
      <c r="CX47" s="264">
        <v>217</v>
      </c>
      <c r="CY47" s="264">
        <v>3226</v>
      </c>
      <c r="CZ47" s="264">
        <v>882</v>
      </c>
      <c r="DA47" s="264">
        <v>56</v>
      </c>
      <c r="DB47" s="264">
        <v>1490</v>
      </c>
      <c r="DC47" s="264">
        <v>20</v>
      </c>
      <c r="DD47" s="264">
        <v>1007</v>
      </c>
      <c r="DE47" s="265">
        <v>335573</v>
      </c>
      <c r="DF47" s="264">
        <v>1118</v>
      </c>
      <c r="DG47" s="264">
        <v>11286</v>
      </c>
      <c r="DH47" s="264">
        <v>0</v>
      </c>
      <c r="DI47" s="264">
        <v>0</v>
      </c>
      <c r="DJ47" s="264">
        <v>471</v>
      </c>
      <c r="DK47" s="264">
        <v>14370</v>
      </c>
      <c r="DL47" s="264">
        <v>-3216</v>
      </c>
      <c r="DM47" s="265">
        <v>24029</v>
      </c>
      <c r="DN47" s="265">
        <v>359602</v>
      </c>
      <c r="DO47" s="264">
        <v>26992</v>
      </c>
      <c r="DP47" s="264">
        <v>373498</v>
      </c>
      <c r="DQ47" s="265">
        <v>400490</v>
      </c>
      <c r="DR47" s="265">
        <v>424519</v>
      </c>
      <c r="DS47" s="265">
        <v>760092</v>
      </c>
      <c r="DT47" s="264">
        <v>-37163</v>
      </c>
      <c r="DU47" s="264">
        <v>-274</v>
      </c>
      <c r="DV47" s="264">
        <v>-2987</v>
      </c>
      <c r="DW47" s="265">
        <v>-40424</v>
      </c>
      <c r="DX47" s="265">
        <v>-207855</v>
      </c>
      <c r="DY47" s="264">
        <v>-248279</v>
      </c>
      <c r="DZ47" s="265">
        <v>176240</v>
      </c>
      <c r="EA47" s="265">
        <v>511813</v>
      </c>
    </row>
    <row r="48" spans="1:131">
      <c r="A48" s="50" t="s">
        <v>237</v>
      </c>
      <c r="B48" s="32" t="s">
        <v>468</v>
      </c>
      <c r="C48" s="263">
        <v>0</v>
      </c>
      <c r="D48" s="264">
        <v>0</v>
      </c>
      <c r="E48" s="264">
        <v>0</v>
      </c>
      <c r="F48" s="264">
        <v>0</v>
      </c>
      <c r="G48" s="264">
        <v>0</v>
      </c>
      <c r="H48" s="264">
        <v>0</v>
      </c>
      <c r="I48" s="264">
        <v>42</v>
      </c>
      <c r="J48" s="264">
        <v>0</v>
      </c>
      <c r="K48" s="264">
        <v>0</v>
      </c>
      <c r="L48" s="264">
        <v>0</v>
      </c>
      <c r="M48" s="264">
        <v>0</v>
      </c>
      <c r="N48" s="264">
        <v>0</v>
      </c>
      <c r="O48" s="264">
        <v>0</v>
      </c>
      <c r="P48" s="264">
        <v>3</v>
      </c>
      <c r="Q48" s="264">
        <v>252</v>
      </c>
      <c r="R48" s="264">
        <v>0</v>
      </c>
      <c r="S48" s="264">
        <v>0</v>
      </c>
      <c r="T48" s="264">
        <v>0</v>
      </c>
      <c r="U48" s="264">
        <v>0</v>
      </c>
      <c r="V48" s="264">
        <v>0</v>
      </c>
      <c r="W48" s="264">
        <v>0</v>
      </c>
      <c r="X48" s="264">
        <v>0</v>
      </c>
      <c r="Y48" s="264">
        <v>0</v>
      </c>
      <c r="Z48" s="264">
        <v>0</v>
      </c>
      <c r="AA48" s="264">
        <v>0</v>
      </c>
      <c r="AB48" s="264">
        <v>66</v>
      </c>
      <c r="AC48" s="264">
        <v>0</v>
      </c>
      <c r="AD48" s="264">
        <v>0</v>
      </c>
      <c r="AE48" s="264">
        <v>214</v>
      </c>
      <c r="AF48" s="264">
        <v>0</v>
      </c>
      <c r="AG48" s="264">
        <v>0</v>
      </c>
      <c r="AH48" s="264">
        <v>130</v>
      </c>
      <c r="AI48" s="264">
        <v>35</v>
      </c>
      <c r="AJ48" s="264">
        <v>28</v>
      </c>
      <c r="AK48" s="264">
        <v>108</v>
      </c>
      <c r="AL48" s="264">
        <v>0</v>
      </c>
      <c r="AM48" s="264">
        <v>0</v>
      </c>
      <c r="AN48" s="264">
        <v>168</v>
      </c>
      <c r="AO48" s="264">
        <v>0</v>
      </c>
      <c r="AP48" s="264">
        <v>0</v>
      </c>
      <c r="AQ48" s="264">
        <v>0</v>
      </c>
      <c r="AR48" s="264">
        <v>187</v>
      </c>
      <c r="AS48" s="264">
        <v>644</v>
      </c>
      <c r="AT48" s="264">
        <v>174041</v>
      </c>
      <c r="AU48" s="264">
        <v>31675</v>
      </c>
      <c r="AV48" s="264">
        <v>3344</v>
      </c>
      <c r="AW48" s="264">
        <v>380</v>
      </c>
      <c r="AX48" s="264">
        <v>258</v>
      </c>
      <c r="AY48" s="264">
        <v>16751</v>
      </c>
      <c r="AZ48" s="264">
        <v>1840</v>
      </c>
      <c r="BA48" s="264">
        <v>310</v>
      </c>
      <c r="BB48" s="264">
        <v>56</v>
      </c>
      <c r="BC48" s="264">
        <v>813</v>
      </c>
      <c r="BD48" s="264">
        <v>44</v>
      </c>
      <c r="BE48" s="264">
        <v>0</v>
      </c>
      <c r="BF48" s="264">
        <v>50</v>
      </c>
      <c r="BG48" s="264">
        <v>3273</v>
      </c>
      <c r="BH48" s="264">
        <v>9228</v>
      </c>
      <c r="BI48" s="264">
        <v>4189</v>
      </c>
      <c r="BJ48" s="264">
        <v>79</v>
      </c>
      <c r="BK48" s="264">
        <v>0</v>
      </c>
      <c r="BL48" s="264">
        <v>9764</v>
      </c>
      <c r="BM48" s="264">
        <v>195</v>
      </c>
      <c r="BN48" s="264">
        <v>1607</v>
      </c>
      <c r="BO48" s="264">
        <v>1568</v>
      </c>
      <c r="BP48" s="264">
        <v>0</v>
      </c>
      <c r="BQ48" s="264">
        <v>0</v>
      </c>
      <c r="BR48" s="264">
        <v>2125</v>
      </c>
      <c r="BS48" s="264">
        <v>0</v>
      </c>
      <c r="BT48" s="264">
        <v>12</v>
      </c>
      <c r="BU48" s="264">
        <v>0</v>
      </c>
      <c r="BV48" s="264">
        <v>0</v>
      </c>
      <c r="BW48" s="264">
        <v>0</v>
      </c>
      <c r="BX48" s="264">
        <v>0</v>
      </c>
      <c r="BY48" s="264">
        <v>76</v>
      </c>
      <c r="BZ48" s="264">
        <v>4</v>
      </c>
      <c r="CA48" s="264">
        <v>2</v>
      </c>
      <c r="CB48" s="264">
        <v>4</v>
      </c>
      <c r="CC48" s="264">
        <v>1</v>
      </c>
      <c r="CD48" s="264">
        <v>15</v>
      </c>
      <c r="CE48" s="264">
        <v>107</v>
      </c>
      <c r="CF48" s="264">
        <v>2</v>
      </c>
      <c r="CG48" s="264">
        <v>0</v>
      </c>
      <c r="CH48" s="264">
        <v>0</v>
      </c>
      <c r="CI48" s="264">
        <v>0</v>
      </c>
      <c r="CJ48" s="264">
        <v>0</v>
      </c>
      <c r="CK48" s="264">
        <v>0</v>
      </c>
      <c r="CL48" s="264">
        <v>347</v>
      </c>
      <c r="CM48" s="264">
        <v>0</v>
      </c>
      <c r="CN48" s="264">
        <v>0</v>
      </c>
      <c r="CO48" s="264">
        <v>0</v>
      </c>
      <c r="CP48" s="264">
        <v>0</v>
      </c>
      <c r="CQ48" s="264">
        <v>0</v>
      </c>
      <c r="CR48" s="264">
        <v>0</v>
      </c>
      <c r="CS48" s="264">
        <v>0</v>
      </c>
      <c r="CT48" s="264">
        <v>1</v>
      </c>
      <c r="CU48" s="264">
        <v>0</v>
      </c>
      <c r="CV48" s="264">
        <v>36065</v>
      </c>
      <c r="CW48" s="264">
        <v>113</v>
      </c>
      <c r="CX48" s="264">
        <v>0</v>
      </c>
      <c r="CY48" s="264">
        <v>0</v>
      </c>
      <c r="CZ48" s="264">
        <v>0</v>
      </c>
      <c r="DA48" s="264">
        <v>0</v>
      </c>
      <c r="DB48" s="264">
        <v>16</v>
      </c>
      <c r="DC48" s="264">
        <v>0</v>
      </c>
      <c r="DD48" s="264">
        <v>0</v>
      </c>
      <c r="DE48" s="265">
        <v>300232</v>
      </c>
      <c r="DF48" s="264">
        <v>0</v>
      </c>
      <c r="DG48" s="264">
        <v>581</v>
      </c>
      <c r="DH48" s="264">
        <v>0</v>
      </c>
      <c r="DI48" s="264">
        <v>0</v>
      </c>
      <c r="DJ48" s="264">
        <v>4404</v>
      </c>
      <c r="DK48" s="264">
        <v>170687</v>
      </c>
      <c r="DL48" s="264">
        <v>19164</v>
      </c>
      <c r="DM48" s="265">
        <v>194836</v>
      </c>
      <c r="DN48" s="265">
        <v>495068</v>
      </c>
      <c r="DO48" s="264">
        <v>350913</v>
      </c>
      <c r="DP48" s="264">
        <v>632201</v>
      </c>
      <c r="DQ48" s="265">
        <v>983114</v>
      </c>
      <c r="DR48" s="265">
        <v>1177950</v>
      </c>
      <c r="DS48" s="265">
        <v>1478182</v>
      </c>
      <c r="DT48" s="264">
        <v>-82914</v>
      </c>
      <c r="DU48" s="264">
        <v>0</v>
      </c>
      <c r="DV48" s="264">
        <v>-6632</v>
      </c>
      <c r="DW48" s="265">
        <v>-89546</v>
      </c>
      <c r="DX48" s="265">
        <v>-310188</v>
      </c>
      <c r="DY48" s="264">
        <v>-399734</v>
      </c>
      <c r="DZ48" s="265">
        <v>778216</v>
      </c>
      <c r="EA48" s="265">
        <v>1078448</v>
      </c>
    </row>
    <row r="49" spans="1:131">
      <c r="A49" s="50" t="s">
        <v>238</v>
      </c>
      <c r="B49" s="32" t="s">
        <v>469</v>
      </c>
      <c r="C49" s="263">
        <v>0</v>
      </c>
      <c r="D49" s="264">
        <v>0</v>
      </c>
      <c r="E49" s="264">
        <v>0</v>
      </c>
      <c r="F49" s="264">
        <v>1</v>
      </c>
      <c r="G49" s="264">
        <v>0</v>
      </c>
      <c r="H49" s="264">
        <v>0</v>
      </c>
      <c r="I49" s="264">
        <v>55</v>
      </c>
      <c r="J49" s="264">
        <v>0</v>
      </c>
      <c r="K49" s="264">
        <v>0</v>
      </c>
      <c r="L49" s="264">
        <v>0</v>
      </c>
      <c r="M49" s="264">
        <v>0</v>
      </c>
      <c r="N49" s="264">
        <v>0</v>
      </c>
      <c r="O49" s="264">
        <v>0</v>
      </c>
      <c r="P49" s="264">
        <v>2</v>
      </c>
      <c r="Q49" s="264">
        <v>11</v>
      </c>
      <c r="R49" s="264">
        <v>0</v>
      </c>
      <c r="S49" s="264">
        <v>0</v>
      </c>
      <c r="T49" s="264">
        <v>0</v>
      </c>
      <c r="U49" s="264">
        <v>0</v>
      </c>
      <c r="V49" s="264">
        <v>0</v>
      </c>
      <c r="W49" s="264">
        <v>0</v>
      </c>
      <c r="X49" s="264">
        <v>0</v>
      </c>
      <c r="Y49" s="264">
        <v>0</v>
      </c>
      <c r="Z49" s="264">
        <v>0</v>
      </c>
      <c r="AA49" s="264">
        <v>0</v>
      </c>
      <c r="AB49" s="264">
        <v>0</v>
      </c>
      <c r="AC49" s="264">
        <v>0</v>
      </c>
      <c r="AD49" s="264">
        <v>1</v>
      </c>
      <c r="AE49" s="264">
        <v>1426</v>
      </c>
      <c r="AF49" s="264">
        <v>0</v>
      </c>
      <c r="AG49" s="264">
        <v>0</v>
      </c>
      <c r="AH49" s="264">
        <v>60</v>
      </c>
      <c r="AI49" s="264">
        <v>72</v>
      </c>
      <c r="AJ49" s="264">
        <v>25</v>
      </c>
      <c r="AK49" s="264">
        <v>134</v>
      </c>
      <c r="AL49" s="264">
        <v>0</v>
      </c>
      <c r="AM49" s="264">
        <v>1</v>
      </c>
      <c r="AN49" s="264">
        <v>150</v>
      </c>
      <c r="AO49" s="264">
        <v>69</v>
      </c>
      <c r="AP49" s="264">
        <v>7</v>
      </c>
      <c r="AQ49" s="264">
        <v>41</v>
      </c>
      <c r="AR49" s="264">
        <v>6</v>
      </c>
      <c r="AS49" s="264">
        <v>361</v>
      </c>
      <c r="AT49" s="264">
        <v>3699</v>
      </c>
      <c r="AU49" s="264">
        <v>142198</v>
      </c>
      <c r="AV49" s="264">
        <v>422</v>
      </c>
      <c r="AW49" s="264">
        <v>672</v>
      </c>
      <c r="AX49" s="264">
        <v>238</v>
      </c>
      <c r="AY49" s="264">
        <v>2023</v>
      </c>
      <c r="AZ49" s="264">
        <v>117</v>
      </c>
      <c r="BA49" s="264">
        <v>321</v>
      </c>
      <c r="BB49" s="264">
        <v>215</v>
      </c>
      <c r="BC49" s="264">
        <v>182</v>
      </c>
      <c r="BD49" s="264">
        <v>111</v>
      </c>
      <c r="BE49" s="264">
        <v>0</v>
      </c>
      <c r="BF49" s="264">
        <v>105</v>
      </c>
      <c r="BG49" s="264">
        <v>295</v>
      </c>
      <c r="BH49" s="264">
        <v>878</v>
      </c>
      <c r="BI49" s="264">
        <v>444</v>
      </c>
      <c r="BJ49" s="264">
        <v>21</v>
      </c>
      <c r="BK49" s="264">
        <v>0</v>
      </c>
      <c r="BL49" s="264">
        <v>27</v>
      </c>
      <c r="BM49" s="264">
        <v>31</v>
      </c>
      <c r="BN49" s="264">
        <v>53</v>
      </c>
      <c r="BO49" s="264">
        <v>2</v>
      </c>
      <c r="BP49" s="264">
        <v>0</v>
      </c>
      <c r="BQ49" s="264">
        <v>10</v>
      </c>
      <c r="BR49" s="264">
        <v>52</v>
      </c>
      <c r="BS49" s="264">
        <v>0</v>
      </c>
      <c r="BT49" s="264">
        <v>9</v>
      </c>
      <c r="BU49" s="264">
        <v>0</v>
      </c>
      <c r="BV49" s="264">
        <v>0</v>
      </c>
      <c r="BW49" s="264">
        <v>0</v>
      </c>
      <c r="BX49" s="264">
        <v>0</v>
      </c>
      <c r="BY49" s="264">
        <v>6</v>
      </c>
      <c r="BZ49" s="264">
        <v>15</v>
      </c>
      <c r="CA49" s="264">
        <v>38</v>
      </c>
      <c r="CB49" s="264">
        <v>2</v>
      </c>
      <c r="CC49" s="264">
        <v>5</v>
      </c>
      <c r="CD49" s="264">
        <v>10</v>
      </c>
      <c r="CE49" s="264">
        <v>47</v>
      </c>
      <c r="CF49" s="264">
        <v>2</v>
      </c>
      <c r="CG49" s="264">
        <v>1</v>
      </c>
      <c r="CH49" s="264">
        <v>0</v>
      </c>
      <c r="CI49" s="264">
        <v>0</v>
      </c>
      <c r="CJ49" s="264">
        <v>0</v>
      </c>
      <c r="CK49" s="264">
        <v>0</v>
      </c>
      <c r="CL49" s="264">
        <v>17</v>
      </c>
      <c r="CM49" s="264">
        <v>0</v>
      </c>
      <c r="CN49" s="264">
        <v>0</v>
      </c>
      <c r="CO49" s="264">
        <v>0</v>
      </c>
      <c r="CP49" s="264">
        <v>0</v>
      </c>
      <c r="CQ49" s="264">
        <v>0</v>
      </c>
      <c r="CR49" s="264">
        <v>0</v>
      </c>
      <c r="CS49" s="264">
        <v>0</v>
      </c>
      <c r="CT49" s="264">
        <v>13</v>
      </c>
      <c r="CU49" s="264">
        <v>0</v>
      </c>
      <c r="CV49" s="264">
        <v>42400</v>
      </c>
      <c r="CW49" s="264">
        <v>8</v>
      </c>
      <c r="CX49" s="264">
        <v>0</v>
      </c>
      <c r="CY49" s="264">
        <v>0</v>
      </c>
      <c r="CZ49" s="264">
        <v>0</v>
      </c>
      <c r="DA49" s="264">
        <v>3</v>
      </c>
      <c r="DB49" s="264">
        <v>16</v>
      </c>
      <c r="DC49" s="264">
        <v>0</v>
      </c>
      <c r="DD49" s="264">
        <v>0</v>
      </c>
      <c r="DE49" s="265">
        <v>197130</v>
      </c>
      <c r="DF49" s="264">
        <v>0</v>
      </c>
      <c r="DG49" s="264">
        <v>304</v>
      </c>
      <c r="DH49" s="264">
        <v>0</v>
      </c>
      <c r="DI49" s="264">
        <v>0</v>
      </c>
      <c r="DJ49" s="264">
        <v>2597</v>
      </c>
      <c r="DK49" s="264">
        <v>290576</v>
      </c>
      <c r="DL49" s="264">
        <v>1180</v>
      </c>
      <c r="DM49" s="265">
        <v>294657</v>
      </c>
      <c r="DN49" s="265">
        <v>491787</v>
      </c>
      <c r="DO49" s="264">
        <v>372203</v>
      </c>
      <c r="DP49" s="264">
        <v>392168</v>
      </c>
      <c r="DQ49" s="265">
        <v>764371</v>
      </c>
      <c r="DR49" s="265">
        <v>1059028</v>
      </c>
      <c r="DS49" s="265">
        <v>1256158</v>
      </c>
      <c r="DT49" s="264">
        <v>-69387</v>
      </c>
      <c r="DU49" s="264">
        <v>0</v>
      </c>
      <c r="DV49" s="264">
        <v>-5549</v>
      </c>
      <c r="DW49" s="265">
        <v>-74936</v>
      </c>
      <c r="DX49" s="265">
        <v>-317921</v>
      </c>
      <c r="DY49" s="264">
        <v>-392857</v>
      </c>
      <c r="DZ49" s="265">
        <v>666171</v>
      </c>
      <c r="EA49" s="265">
        <v>863301</v>
      </c>
    </row>
    <row r="50" spans="1:131">
      <c r="A50" s="50" t="s">
        <v>239</v>
      </c>
      <c r="B50" s="32" t="s">
        <v>470</v>
      </c>
      <c r="C50" s="263">
        <v>0</v>
      </c>
      <c r="D50" s="264">
        <v>0</v>
      </c>
      <c r="E50" s="264">
        <v>159</v>
      </c>
      <c r="F50" s="264">
        <v>0</v>
      </c>
      <c r="G50" s="264">
        <v>1</v>
      </c>
      <c r="H50" s="264">
        <v>0</v>
      </c>
      <c r="I50" s="264">
        <v>0</v>
      </c>
      <c r="J50" s="264">
        <v>0</v>
      </c>
      <c r="K50" s="264">
        <v>0</v>
      </c>
      <c r="L50" s="264">
        <v>0</v>
      </c>
      <c r="M50" s="264">
        <v>0</v>
      </c>
      <c r="N50" s="264">
        <v>0</v>
      </c>
      <c r="O50" s="264">
        <v>0</v>
      </c>
      <c r="P50" s="264">
        <v>0</v>
      </c>
      <c r="Q50" s="264">
        <v>0</v>
      </c>
      <c r="R50" s="264">
        <v>0</v>
      </c>
      <c r="S50" s="264">
        <v>0</v>
      </c>
      <c r="T50" s="264">
        <v>0</v>
      </c>
      <c r="U50" s="264">
        <v>0</v>
      </c>
      <c r="V50" s="264">
        <v>4</v>
      </c>
      <c r="W50" s="264">
        <v>0</v>
      </c>
      <c r="X50" s="264">
        <v>0</v>
      </c>
      <c r="Y50" s="264">
        <v>0</v>
      </c>
      <c r="Z50" s="264">
        <v>0</v>
      </c>
      <c r="AA50" s="264">
        <v>0</v>
      </c>
      <c r="AB50" s="264">
        <v>0</v>
      </c>
      <c r="AC50" s="264">
        <v>0</v>
      </c>
      <c r="AD50" s="264">
        <v>0</v>
      </c>
      <c r="AE50" s="264">
        <v>0</v>
      </c>
      <c r="AF50" s="264">
        <v>0</v>
      </c>
      <c r="AG50" s="264">
        <v>0</v>
      </c>
      <c r="AH50" s="264">
        <v>0</v>
      </c>
      <c r="AI50" s="264">
        <v>0</v>
      </c>
      <c r="AJ50" s="264">
        <v>0</v>
      </c>
      <c r="AK50" s="264">
        <v>0</v>
      </c>
      <c r="AL50" s="264">
        <v>0</v>
      </c>
      <c r="AM50" s="264">
        <v>0</v>
      </c>
      <c r="AN50" s="264">
        <v>0</v>
      </c>
      <c r="AO50" s="264">
        <v>0</v>
      </c>
      <c r="AP50" s="264">
        <v>0</v>
      </c>
      <c r="AQ50" s="264">
        <v>0</v>
      </c>
      <c r="AR50" s="264">
        <v>6</v>
      </c>
      <c r="AS50" s="264">
        <v>8</v>
      </c>
      <c r="AT50" s="264">
        <v>2302</v>
      </c>
      <c r="AU50" s="264">
        <v>5683</v>
      </c>
      <c r="AV50" s="264">
        <v>32146</v>
      </c>
      <c r="AW50" s="264">
        <v>28</v>
      </c>
      <c r="AX50" s="264">
        <v>0</v>
      </c>
      <c r="AY50" s="264">
        <v>855</v>
      </c>
      <c r="AZ50" s="264">
        <v>0</v>
      </c>
      <c r="BA50" s="264">
        <v>67</v>
      </c>
      <c r="BB50" s="264">
        <v>0</v>
      </c>
      <c r="BC50" s="264">
        <v>274</v>
      </c>
      <c r="BD50" s="264">
        <v>36</v>
      </c>
      <c r="BE50" s="264">
        <v>0</v>
      </c>
      <c r="BF50" s="264">
        <v>10</v>
      </c>
      <c r="BG50" s="264">
        <v>125</v>
      </c>
      <c r="BH50" s="264">
        <v>256</v>
      </c>
      <c r="BI50" s="264">
        <v>122</v>
      </c>
      <c r="BJ50" s="264">
        <v>50</v>
      </c>
      <c r="BK50" s="264">
        <v>2</v>
      </c>
      <c r="BL50" s="264">
        <v>404</v>
      </c>
      <c r="BM50" s="264">
        <v>0</v>
      </c>
      <c r="BN50" s="264">
        <v>15</v>
      </c>
      <c r="BO50" s="264">
        <v>0</v>
      </c>
      <c r="BP50" s="264">
        <v>0</v>
      </c>
      <c r="BQ50" s="264">
        <v>0</v>
      </c>
      <c r="BR50" s="264">
        <v>19</v>
      </c>
      <c r="BS50" s="264">
        <v>5</v>
      </c>
      <c r="BT50" s="264">
        <v>2518</v>
      </c>
      <c r="BU50" s="264">
        <v>13</v>
      </c>
      <c r="BV50" s="264">
        <v>0</v>
      </c>
      <c r="BW50" s="264">
        <v>0</v>
      </c>
      <c r="BX50" s="264">
        <v>0</v>
      </c>
      <c r="BY50" s="264">
        <v>0</v>
      </c>
      <c r="BZ50" s="264">
        <v>2</v>
      </c>
      <c r="CA50" s="264">
        <v>4</v>
      </c>
      <c r="CB50" s="264">
        <v>1</v>
      </c>
      <c r="CC50" s="264">
        <v>4</v>
      </c>
      <c r="CD50" s="264">
        <v>11</v>
      </c>
      <c r="CE50" s="264">
        <v>37</v>
      </c>
      <c r="CF50" s="264">
        <v>3</v>
      </c>
      <c r="CG50" s="264">
        <v>7</v>
      </c>
      <c r="CH50" s="264">
        <v>1</v>
      </c>
      <c r="CI50" s="264">
        <v>0</v>
      </c>
      <c r="CJ50" s="264">
        <v>3</v>
      </c>
      <c r="CK50" s="264">
        <v>14</v>
      </c>
      <c r="CL50" s="264">
        <v>3129</v>
      </c>
      <c r="CM50" s="264">
        <v>0</v>
      </c>
      <c r="CN50" s="264">
        <v>0</v>
      </c>
      <c r="CO50" s="264">
        <v>28133</v>
      </c>
      <c r="CP50" s="264">
        <v>368</v>
      </c>
      <c r="CQ50" s="264">
        <v>1029</v>
      </c>
      <c r="CR50" s="264">
        <v>953</v>
      </c>
      <c r="CS50" s="264">
        <v>0</v>
      </c>
      <c r="CT50" s="264">
        <v>422</v>
      </c>
      <c r="CU50" s="264">
        <v>0</v>
      </c>
      <c r="CV50" s="264">
        <v>13648</v>
      </c>
      <c r="CW50" s="264">
        <v>225</v>
      </c>
      <c r="CX50" s="264">
        <v>9</v>
      </c>
      <c r="CY50" s="264">
        <v>0</v>
      </c>
      <c r="CZ50" s="264">
        <v>2</v>
      </c>
      <c r="DA50" s="264">
        <v>993</v>
      </c>
      <c r="DB50" s="264">
        <v>109</v>
      </c>
      <c r="DC50" s="264">
        <v>1331</v>
      </c>
      <c r="DD50" s="264">
        <v>0</v>
      </c>
      <c r="DE50" s="265">
        <v>95546</v>
      </c>
      <c r="DF50" s="264">
        <v>792</v>
      </c>
      <c r="DG50" s="264">
        <v>13522</v>
      </c>
      <c r="DH50" s="264">
        <v>10</v>
      </c>
      <c r="DI50" s="264">
        <v>0</v>
      </c>
      <c r="DJ50" s="264">
        <v>12821</v>
      </c>
      <c r="DK50" s="264">
        <v>186200</v>
      </c>
      <c r="DL50" s="264">
        <v>9054</v>
      </c>
      <c r="DM50" s="265">
        <v>222399</v>
      </c>
      <c r="DN50" s="265">
        <v>317945</v>
      </c>
      <c r="DO50" s="264">
        <v>19921</v>
      </c>
      <c r="DP50" s="264">
        <v>65329</v>
      </c>
      <c r="DQ50" s="265">
        <v>85250</v>
      </c>
      <c r="DR50" s="265">
        <v>307649</v>
      </c>
      <c r="DS50" s="265">
        <v>403195</v>
      </c>
      <c r="DT50" s="264">
        <v>-62487</v>
      </c>
      <c r="DU50" s="264">
        <v>-19</v>
      </c>
      <c r="DV50" s="264">
        <v>-5001</v>
      </c>
      <c r="DW50" s="265">
        <v>-67507</v>
      </c>
      <c r="DX50" s="265">
        <v>-101651</v>
      </c>
      <c r="DY50" s="264">
        <v>-169158</v>
      </c>
      <c r="DZ50" s="265">
        <v>138491</v>
      </c>
      <c r="EA50" s="265">
        <v>234037</v>
      </c>
    </row>
    <row r="51" spans="1:131">
      <c r="A51" s="50" t="s">
        <v>240</v>
      </c>
      <c r="B51" s="32" t="s">
        <v>471</v>
      </c>
      <c r="C51" s="263">
        <v>0</v>
      </c>
      <c r="D51" s="264">
        <v>0</v>
      </c>
      <c r="E51" s="264">
        <v>0</v>
      </c>
      <c r="F51" s="264">
        <v>0</v>
      </c>
      <c r="G51" s="264">
        <v>0</v>
      </c>
      <c r="H51" s="264">
        <v>0</v>
      </c>
      <c r="I51" s="264">
        <v>0</v>
      </c>
      <c r="J51" s="264">
        <v>0</v>
      </c>
      <c r="K51" s="264">
        <v>0</v>
      </c>
      <c r="L51" s="264">
        <v>0</v>
      </c>
      <c r="M51" s="264">
        <v>0</v>
      </c>
      <c r="N51" s="264">
        <v>0</v>
      </c>
      <c r="O51" s="264">
        <v>0</v>
      </c>
      <c r="P51" s="264">
        <v>0</v>
      </c>
      <c r="Q51" s="264">
        <v>0</v>
      </c>
      <c r="R51" s="264">
        <v>0</v>
      </c>
      <c r="S51" s="264">
        <v>0</v>
      </c>
      <c r="T51" s="264">
        <v>0</v>
      </c>
      <c r="U51" s="264">
        <v>0</v>
      </c>
      <c r="V51" s="264">
        <v>0</v>
      </c>
      <c r="W51" s="264">
        <v>0</v>
      </c>
      <c r="X51" s="264">
        <v>0</v>
      </c>
      <c r="Y51" s="264">
        <v>0</v>
      </c>
      <c r="Z51" s="264">
        <v>0</v>
      </c>
      <c r="AA51" s="264">
        <v>0</v>
      </c>
      <c r="AB51" s="264">
        <v>0</v>
      </c>
      <c r="AC51" s="264">
        <v>0</v>
      </c>
      <c r="AD51" s="264">
        <v>0</v>
      </c>
      <c r="AE51" s="264">
        <v>0</v>
      </c>
      <c r="AF51" s="264">
        <v>0</v>
      </c>
      <c r="AG51" s="264">
        <v>0</v>
      </c>
      <c r="AH51" s="264">
        <v>0</v>
      </c>
      <c r="AI51" s="264">
        <v>0</v>
      </c>
      <c r="AJ51" s="264">
        <v>0</v>
      </c>
      <c r="AK51" s="264">
        <v>0</v>
      </c>
      <c r="AL51" s="264">
        <v>0</v>
      </c>
      <c r="AM51" s="264">
        <v>0</v>
      </c>
      <c r="AN51" s="264">
        <v>0</v>
      </c>
      <c r="AO51" s="264">
        <v>0</v>
      </c>
      <c r="AP51" s="264">
        <v>0</v>
      </c>
      <c r="AQ51" s="264">
        <v>0</v>
      </c>
      <c r="AR51" s="264">
        <v>0</v>
      </c>
      <c r="AS51" s="264">
        <v>479</v>
      </c>
      <c r="AT51" s="264">
        <v>616</v>
      </c>
      <c r="AU51" s="264">
        <v>5335</v>
      </c>
      <c r="AV51" s="264">
        <v>24026</v>
      </c>
      <c r="AW51" s="264">
        <v>30685</v>
      </c>
      <c r="AX51" s="264">
        <v>5044</v>
      </c>
      <c r="AY51" s="264">
        <v>37974</v>
      </c>
      <c r="AZ51" s="264">
        <v>15354</v>
      </c>
      <c r="BA51" s="264">
        <v>25068</v>
      </c>
      <c r="BB51" s="264">
        <v>14669</v>
      </c>
      <c r="BC51" s="264">
        <v>90554</v>
      </c>
      <c r="BD51" s="264">
        <v>35912</v>
      </c>
      <c r="BE51" s="264">
        <v>0</v>
      </c>
      <c r="BF51" s="264">
        <v>0</v>
      </c>
      <c r="BG51" s="264">
        <v>3835</v>
      </c>
      <c r="BH51" s="264">
        <v>0</v>
      </c>
      <c r="BI51" s="264">
        <v>995</v>
      </c>
      <c r="BJ51" s="264">
        <v>389</v>
      </c>
      <c r="BK51" s="264">
        <v>0</v>
      </c>
      <c r="BL51" s="264">
        <v>0</v>
      </c>
      <c r="BM51" s="264">
        <v>0</v>
      </c>
      <c r="BN51" s="264">
        <v>0</v>
      </c>
      <c r="BO51" s="264">
        <v>0</v>
      </c>
      <c r="BP51" s="264">
        <v>0</v>
      </c>
      <c r="BQ51" s="264">
        <v>0</v>
      </c>
      <c r="BR51" s="264">
        <v>0</v>
      </c>
      <c r="BS51" s="264">
        <v>0</v>
      </c>
      <c r="BT51" s="264">
        <v>0</v>
      </c>
      <c r="BU51" s="264">
        <v>0</v>
      </c>
      <c r="BV51" s="264">
        <v>0</v>
      </c>
      <c r="BW51" s="264">
        <v>0</v>
      </c>
      <c r="BX51" s="264">
        <v>0</v>
      </c>
      <c r="BY51" s="264">
        <v>0</v>
      </c>
      <c r="BZ51" s="264">
        <v>0</v>
      </c>
      <c r="CA51" s="264">
        <v>0</v>
      </c>
      <c r="CB51" s="264">
        <v>0</v>
      </c>
      <c r="CC51" s="264">
        <v>0</v>
      </c>
      <c r="CD51" s="264">
        <v>0</v>
      </c>
      <c r="CE51" s="264">
        <v>1</v>
      </c>
      <c r="CF51" s="264">
        <v>0</v>
      </c>
      <c r="CG51" s="264">
        <v>0</v>
      </c>
      <c r="CH51" s="264">
        <v>0</v>
      </c>
      <c r="CI51" s="264">
        <v>0</v>
      </c>
      <c r="CJ51" s="264">
        <v>0</v>
      </c>
      <c r="CK51" s="264">
        <v>0</v>
      </c>
      <c r="CL51" s="264">
        <v>0</v>
      </c>
      <c r="CM51" s="264">
        <v>0</v>
      </c>
      <c r="CN51" s="264">
        <v>35</v>
      </c>
      <c r="CO51" s="264">
        <v>0</v>
      </c>
      <c r="CP51" s="264">
        <v>0</v>
      </c>
      <c r="CQ51" s="264">
        <v>0</v>
      </c>
      <c r="CR51" s="264">
        <v>0</v>
      </c>
      <c r="CS51" s="264">
        <v>0</v>
      </c>
      <c r="CT51" s="264">
        <v>0</v>
      </c>
      <c r="CU51" s="264">
        <v>0</v>
      </c>
      <c r="CV51" s="264">
        <v>12790</v>
      </c>
      <c r="CW51" s="264">
        <v>0</v>
      </c>
      <c r="CX51" s="264">
        <v>0</v>
      </c>
      <c r="CY51" s="264">
        <v>0</v>
      </c>
      <c r="CZ51" s="264">
        <v>0</v>
      </c>
      <c r="DA51" s="264">
        <v>0</v>
      </c>
      <c r="DB51" s="264">
        <v>0</v>
      </c>
      <c r="DC51" s="264">
        <v>0</v>
      </c>
      <c r="DD51" s="264">
        <v>0</v>
      </c>
      <c r="DE51" s="265">
        <v>303761</v>
      </c>
      <c r="DF51" s="264">
        <v>0</v>
      </c>
      <c r="DG51" s="264">
        <v>56</v>
      </c>
      <c r="DH51" s="264">
        <v>0</v>
      </c>
      <c r="DI51" s="264">
        <v>0</v>
      </c>
      <c r="DJ51" s="264">
        <v>0</v>
      </c>
      <c r="DK51" s="264">
        <v>0</v>
      </c>
      <c r="DL51" s="264">
        <v>-17348</v>
      </c>
      <c r="DM51" s="265">
        <v>-17292</v>
      </c>
      <c r="DN51" s="265">
        <v>286469</v>
      </c>
      <c r="DO51" s="264">
        <v>131999</v>
      </c>
      <c r="DP51" s="264">
        <v>85591</v>
      </c>
      <c r="DQ51" s="265">
        <v>217590</v>
      </c>
      <c r="DR51" s="265">
        <v>200298</v>
      </c>
      <c r="DS51" s="265">
        <v>504059</v>
      </c>
      <c r="DT51" s="264">
        <v>-118421</v>
      </c>
      <c r="DU51" s="264">
        <v>0</v>
      </c>
      <c r="DV51" s="264">
        <v>-9473</v>
      </c>
      <c r="DW51" s="265">
        <v>-127894</v>
      </c>
      <c r="DX51" s="265">
        <v>-156057</v>
      </c>
      <c r="DY51" s="264">
        <v>-283951</v>
      </c>
      <c r="DZ51" s="265">
        <v>-83653</v>
      </c>
      <c r="EA51" s="265">
        <v>220108</v>
      </c>
    </row>
    <row r="52" spans="1:131">
      <c r="A52" s="50" t="s">
        <v>241</v>
      </c>
      <c r="B52" s="32" t="s">
        <v>425</v>
      </c>
      <c r="C52" s="263">
        <v>0</v>
      </c>
      <c r="D52" s="264">
        <v>0</v>
      </c>
      <c r="E52" s="264">
        <v>0</v>
      </c>
      <c r="F52" s="264">
        <v>0</v>
      </c>
      <c r="G52" s="264">
        <v>0</v>
      </c>
      <c r="H52" s="264">
        <v>0</v>
      </c>
      <c r="I52" s="264">
        <v>0</v>
      </c>
      <c r="J52" s="264">
        <v>0</v>
      </c>
      <c r="K52" s="264">
        <v>1</v>
      </c>
      <c r="L52" s="264">
        <v>0</v>
      </c>
      <c r="M52" s="264">
        <v>0</v>
      </c>
      <c r="N52" s="264">
        <v>0</v>
      </c>
      <c r="O52" s="264">
        <v>0</v>
      </c>
      <c r="P52" s="264">
        <v>0</v>
      </c>
      <c r="Q52" s="264">
        <v>0</v>
      </c>
      <c r="R52" s="264">
        <v>0</v>
      </c>
      <c r="S52" s="264">
        <v>4</v>
      </c>
      <c r="T52" s="264">
        <v>106</v>
      </c>
      <c r="U52" s="264">
        <v>0</v>
      </c>
      <c r="V52" s="264">
        <v>1</v>
      </c>
      <c r="W52" s="264">
        <v>0</v>
      </c>
      <c r="X52" s="264">
        <v>0</v>
      </c>
      <c r="Y52" s="264">
        <v>0</v>
      </c>
      <c r="Z52" s="264">
        <v>0</v>
      </c>
      <c r="AA52" s="264">
        <v>4</v>
      </c>
      <c r="AB52" s="264">
        <v>2</v>
      </c>
      <c r="AC52" s="264">
        <v>0</v>
      </c>
      <c r="AD52" s="264">
        <v>0</v>
      </c>
      <c r="AE52" s="264">
        <v>0</v>
      </c>
      <c r="AF52" s="264">
        <v>0</v>
      </c>
      <c r="AG52" s="264">
        <v>0</v>
      </c>
      <c r="AH52" s="264">
        <v>0</v>
      </c>
      <c r="AI52" s="264">
        <v>0</v>
      </c>
      <c r="AJ52" s="264">
        <v>0</v>
      </c>
      <c r="AK52" s="264">
        <v>0</v>
      </c>
      <c r="AL52" s="264">
        <v>0</v>
      </c>
      <c r="AM52" s="264">
        <v>1</v>
      </c>
      <c r="AN52" s="264">
        <v>0</v>
      </c>
      <c r="AO52" s="264">
        <v>0</v>
      </c>
      <c r="AP52" s="264">
        <v>0</v>
      </c>
      <c r="AQ52" s="264">
        <v>11</v>
      </c>
      <c r="AR52" s="264">
        <v>1</v>
      </c>
      <c r="AS52" s="264">
        <v>4024</v>
      </c>
      <c r="AT52" s="264">
        <v>2603</v>
      </c>
      <c r="AU52" s="264">
        <v>2993</v>
      </c>
      <c r="AV52" s="264">
        <v>9156</v>
      </c>
      <c r="AW52" s="264">
        <v>45475</v>
      </c>
      <c r="AX52" s="264">
        <v>22143</v>
      </c>
      <c r="AY52" s="264">
        <v>17511</v>
      </c>
      <c r="AZ52" s="264">
        <v>2058</v>
      </c>
      <c r="BA52" s="264">
        <v>12249</v>
      </c>
      <c r="BB52" s="264">
        <v>4961</v>
      </c>
      <c r="BC52" s="264">
        <v>49990</v>
      </c>
      <c r="BD52" s="264">
        <v>10808</v>
      </c>
      <c r="BE52" s="264">
        <v>0</v>
      </c>
      <c r="BF52" s="264">
        <v>22</v>
      </c>
      <c r="BG52" s="264">
        <v>2836</v>
      </c>
      <c r="BH52" s="264">
        <v>169</v>
      </c>
      <c r="BI52" s="264">
        <v>263</v>
      </c>
      <c r="BJ52" s="264">
        <v>161</v>
      </c>
      <c r="BK52" s="264">
        <v>0</v>
      </c>
      <c r="BL52" s="264">
        <v>592</v>
      </c>
      <c r="BM52" s="264">
        <v>46</v>
      </c>
      <c r="BN52" s="264">
        <v>16</v>
      </c>
      <c r="BO52" s="264">
        <v>2</v>
      </c>
      <c r="BP52" s="264">
        <v>4</v>
      </c>
      <c r="BQ52" s="264">
        <v>1</v>
      </c>
      <c r="BR52" s="264">
        <v>5</v>
      </c>
      <c r="BS52" s="264">
        <v>0</v>
      </c>
      <c r="BT52" s="264">
        <v>81</v>
      </c>
      <c r="BU52" s="264">
        <v>51</v>
      </c>
      <c r="BV52" s="264">
        <v>0</v>
      </c>
      <c r="BW52" s="264">
        <v>0</v>
      </c>
      <c r="BX52" s="264">
        <v>0</v>
      </c>
      <c r="BY52" s="264">
        <v>3</v>
      </c>
      <c r="BZ52" s="264">
        <v>0</v>
      </c>
      <c r="CA52" s="264">
        <v>0</v>
      </c>
      <c r="CB52" s="264">
        <v>0</v>
      </c>
      <c r="CC52" s="264">
        <v>0</v>
      </c>
      <c r="CD52" s="264">
        <v>0</v>
      </c>
      <c r="CE52" s="264">
        <v>6</v>
      </c>
      <c r="CF52" s="264">
        <v>1</v>
      </c>
      <c r="CG52" s="264">
        <v>112</v>
      </c>
      <c r="CH52" s="264">
        <v>162</v>
      </c>
      <c r="CI52" s="264">
        <v>293</v>
      </c>
      <c r="CJ52" s="264">
        <v>7</v>
      </c>
      <c r="CK52" s="264">
        <v>120</v>
      </c>
      <c r="CL52" s="264">
        <v>2278</v>
      </c>
      <c r="CM52" s="264">
        <v>36</v>
      </c>
      <c r="CN52" s="264">
        <v>2747</v>
      </c>
      <c r="CO52" s="264">
        <v>3</v>
      </c>
      <c r="CP52" s="264">
        <v>0</v>
      </c>
      <c r="CQ52" s="264">
        <v>7</v>
      </c>
      <c r="CR52" s="264">
        <v>0</v>
      </c>
      <c r="CS52" s="264">
        <v>0</v>
      </c>
      <c r="CT52" s="264">
        <v>2</v>
      </c>
      <c r="CU52" s="264">
        <v>0</v>
      </c>
      <c r="CV52" s="264">
        <v>33895</v>
      </c>
      <c r="CW52" s="264">
        <v>39</v>
      </c>
      <c r="CX52" s="264">
        <v>0</v>
      </c>
      <c r="CY52" s="264">
        <v>0</v>
      </c>
      <c r="CZ52" s="264">
        <v>1</v>
      </c>
      <c r="DA52" s="264">
        <v>0</v>
      </c>
      <c r="DB52" s="264">
        <v>25</v>
      </c>
      <c r="DC52" s="264">
        <v>1938</v>
      </c>
      <c r="DD52" s="264">
        <v>0</v>
      </c>
      <c r="DE52" s="265">
        <v>230026</v>
      </c>
      <c r="DF52" s="264">
        <v>20</v>
      </c>
      <c r="DG52" s="264">
        <v>5695</v>
      </c>
      <c r="DH52" s="264">
        <v>0</v>
      </c>
      <c r="DI52" s="264">
        <v>0</v>
      </c>
      <c r="DJ52" s="264">
        <v>0</v>
      </c>
      <c r="DK52" s="264">
        <v>0</v>
      </c>
      <c r="DL52" s="264">
        <v>974</v>
      </c>
      <c r="DM52" s="265">
        <v>6689</v>
      </c>
      <c r="DN52" s="265">
        <v>236715</v>
      </c>
      <c r="DO52" s="264">
        <v>888</v>
      </c>
      <c r="DP52" s="264">
        <v>39838</v>
      </c>
      <c r="DQ52" s="265">
        <v>40726</v>
      </c>
      <c r="DR52" s="265">
        <v>47415</v>
      </c>
      <c r="DS52" s="265">
        <v>277441</v>
      </c>
      <c r="DT52" s="264">
        <v>-48497</v>
      </c>
      <c r="DU52" s="264">
        <v>0</v>
      </c>
      <c r="DV52" s="264">
        <v>-3879</v>
      </c>
      <c r="DW52" s="265">
        <v>-52376</v>
      </c>
      <c r="DX52" s="265">
        <v>-124913</v>
      </c>
      <c r="DY52" s="264">
        <v>-177289</v>
      </c>
      <c r="DZ52" s="265">
        <v>-129874</v>
      </c>
      <c r="EA52" s="265">
        <v>100152</v>
      </c>
    </row>
    <row r="53" spans="1:131">
      <c r="A53" s="50" t="s">
        <v>242</v>
      </c>
      <c r="B53" s="32" t="s">
        <v>422</v>
      </c>
      <c r="C53" s="263">
        <v>0</v>
      </c>
      <c r="D53" s="264">
        <v>3</v>
      </c>
      <c r="E53" s="264">
        <v>0</v>
      </c>
      <c r="F53" s="264">
        <v>0</v>
      </c>
      <c r="G53" s="264">
        <v>30</v>
      </c>
      <c r="H53" s="264">
        <v>0</v>
      </c>
      <c r="I53" s="264">
        <v>1</v>
      </c>
      <c r="J53" s="264">
        <v>0</v>
      </c>
      <c r="K53" s="264">
        <v>0</v>
      </c>
      <c r="L53" s="264">
        <v>0</v>
      </c>
      <c r="M53" s="264">
        <v>0</v>
      </c>
      <c r="N53" s="264">
        <v>0</v>
      </c>
      <c r="O53" s="264">
        <v>0</v>
      </c>
      <c r="P53" s="264">
        <v>1</v>
      </c>
      <c r="Q53" s="264">
        <v>3</v>
      </c>
      <c r="R53" s="264">
        <v>0</v>
      </c>
      <c r="S53" s="264">
        <v>0</v>
      </c>
      <c r="T53" s="264">
        <v>0</v>
      </c>
      <c r="U53" s="264">
        <v>0</v>
      </c>
      <c r="V53" s="264">
        <v>0</v>
      </c>
      <c r="W53" s="264">
        <v>0</v>
      </c>
      <c r="X53" s="264">
        <v>0</v>
      </c>
      <c r="Y53" s="264">
        <v>0</v>
      </c>
      <c r="Z53" s="264">
        <v>0</v>
      </c>
      <c r="AA53" s="264">
        <v>0</v>
      </c>
      <c r="AB53" s="264">
        <v>0</v>
      </c>
      <c r="AC53" s="264">
        <v>0</v>
      </c>
      <c r="AD53" s="264">
        <v>0</v>
      </c>
      <c r="AE53" s="264">
        <v>2</v>
      </c>
      <c r="AF53" s="264">
        <v>0</v>
      </c>
      <c r="AG53" s="264">
        <v>0</v>
      </c>
      <c r="AH53" s="264">
        <v>0</v>
      </c>
      <c r="AI53" s="264">
        <v>1</v>
      </c>
      <c r="AJ53" s="264">
        <v>0</v>
      </c>
      <c r="AK53" s="264">
        <v>0</v>
      </c>
      <c r="AL53" s="264">
        <v>0</v>
      </c>
      <c r="AM53" s="264">
        <v>0</v>
      </c>
      <c r="AN53" s="264">
        <v>0</v>
      </c>
      <c r="AO53" s="264">
        <v>0</v>
      </c>
      <c r="AP53" s="264">
        <v>0</v>
      </c>
      <c r="AQ53" s="264">
        <v>1</v>
      </c>
      <c r="AR53" s="264">
        <v>118</v>
      </c>
      <c r="AS53" s="264">
        <v>160</v>
      </c>
      <c r="AT53" s="264">
        <v>21650</v>
      </c>
      <c r="AU53" s="264">
        <v>14750</v>
      </c>
      <c r="AV53" s="264">
        <v>3302</v>
      </c>
      <c r="AW53" s="264">
        <v>0</v>
      </c>
      <c r="AX53" s="264">
        <v>121</v>
      </c>
      <c r="AY53" s="264">
        <v>175083</v>
      </c>
      <c r="AZ53" s="264">
        <v>1377</v>
      </c>
      <c r="BA53" s="264">
        <v>972</v>
      </c>
      <c r="BB53" s="264">
        <v>532</v>
      </c>
      <c r="BC53" s="264">
        <v>2921</v>
      </c>
      <c r="BD53" s="264">
        <v>765</v>
      </c>
      <c r="BE53" s="264">
        <v>0</v>
      </c>
      <c r="BF53" s="264">
        <v>3093</v>
      </c>
      <c r="BG53" s="264">
        <v>8000</v>
      </c>
      <c r="BH53" s="264">
        <v>5774</v>
      </c>
      <c r="BI53" s="264">
        <v>2666</v>
      </c>
      <c r="BJ53" s="264">
        <v>13</v>
      </c>
      <c r="BK53" s="264">
        <v>0</v>
      </c>
      <c r="BL53" s="264">
        <v>2351</v>
      </c>
      <c r="BM53" s="264">
        <v>963</v>
      </c>
      <c r="BN53" s="264">
        <v>577</v>
      </c>
      <c r="BO53" s="264">
        <v>989</v>
      </c>
      <c r="BP53" s="264">
        <v>0</v>
      </c>
      <c r="BQ53" s="264">
        <v>0</v>
      </c>
      <c r="BR53" s="264">
        <v>0</v>
      </c>
      <c r="BS53" s="264">
        <v>0</v>
      </c>
      <c r="BT53" s="264">
        <v>2</v>
      </c>
      <c r="BU53" s="264">
        <v>0</v>
      </c>
      <c r="BV53" s="264">
        <v>0</v>
      </c>
      <c r="BW53" s="264">
        <v>0</v>
      </c>
      <c r="BX53" s="264">
        <v>0</v>
      </c>
      <c r="BY53" s="264">
        <v>19</v>
      </c>
      <c r="BZ53" s="264">
        <v>0</v>
      </c>
      <c r="CA53" s="264">
        <v>0</v>
      </c>
      <c r="CB53" s="264">
        <v>0</v>
      </c>
      <c r="CC53" s="264">
        <v>0</v>
      </c>
      <c r="CD53" s="264">
        <v>2</v>
      </c>
      <c r="CE53" s="264">
        <v>0</v>
      </c>
      <c r="CF53" s="264">
        <v>0</v>
      </c>
      <c r="CG53" s="264">
        <v>1</v>
      </c>
      <c r="CH53" s="264">
        <v>0</v>
      </c>
      <c r="CI53" s="264">
        <v>0</v>
      </c>
      <c r="CJ53" s="264">
        <v>0</v>
      </c>
      <c r="CK53" s="264">
        <v>0</v>
      </c>
      <c r="CL53" s="264">
        <v>1</v>
      </c>
      <c r="CM53" s="264">
        <v>0</v>
      </c>
      <c r="CN53" s="264">
        <v>0</v>
      </c>
      <c r="CO53" s="264">
        <v>0</v>
      </c>
      <c r="CP53" s="264">
        <v>0</v>
      </c>
      <c r="CQ53" s="264">
        <v>0</v>
      </c>
      <c r="CR53" s="264">
        <v>0</v>
      </c>
      <c r="CS53" s="264">
        <v>0</v>
      </c>
      <c r="CT53" s="264">
        <v>0</v>
      </c>
      <c r="CU53" s="264">
        <v>0</v>
      </c>
      <c r="CV53" s="264">
        <v>11907</v>
      </c>
      <c r="CW53" s="264">
        <v>0</v>
      </c>
      <c r="CX53" s="264">
        <v>0</v>
      </c>
      <c r="CY53" s="264">
        <v>0</v>
      </c>
      <c r="CZ53" s="264">
        <v>0</v>
      </c>
      <c r="DA53" s="264">
        <v>0</v>
      </c>
      <c r="DB53" s="264">
        <v>4</v>
      </c>
      <c r="DC53" s="264">
        <v>0</v>
      </c>
      <c r="DD53" s="264">
        <v>14</v>
      </c>
      <c r="DE53" s="265">
        <v>258169</v>
      </c>
      <c r="DF53" s="264">
        <v>1</v>
      </c>
      <c r="DG53" s="264">
        <v>346</v>
      </c>
      <c r="DH53" s="264">
        <v>0</v>
      </c>
      <c r="DI53" s="264">
        <v>0</v>
      </c>
      <c r="DJ53" s="264">
        <v>2577</v>
      </c>
      <c r="DK53" s="264">
        <v>105850</v>
      </c>
      <c r="DL53" s="264">
        <v>-8612</v>
      </c>
      <c r="DM53" s="265">
        <v>100162</v>
      </c>
      <c r="DN53" s="265">
        <v>358331</v>
      </c>
      <c r="DO53" s="264">
        <v>315405</v>
      </c>
      <c r="DP53" s="264">
        <v>531250</v>
      </c>
      <c r="DQ53" s="265">
        <v>846655</v>
      </c>
      <c r="DR53" s="265">
        <v>946817</v>
      </c>
      <c r="DS53" s="265">
        <v>1204986</v>
      </c>
      <c r="DT53" s="264">
        <v>-51645</v>
      </c>
      <c r="DU53" s="264">
        <v>0</v>
      </c>
      <c r="DV53" s="264">
        <v>-4133</v>
      </c>
      <c r="DW53" s="265">
        <v>-55778</v>
      </c>
      <c r="DX53" s="265">
        <v>-234746</v>
      </c>
      <c r="DY53" s="264">
        <v>-290524</v>
      </c>
      <c r="DZ53" s="265">
        <v>656293</v>
      </c>
      <c r="EA53" s="265">
        <v>914462</v>
      </c>
    </row>
    <row r="54" spans="1:131">
      <c r="A54" s="50" t="s">
        <v>243</v>
      </c>
      <c r="B54" s="32" t="s">
        <v>424</v>
      </c>
      <c r="C54" s="263">
        <v>0</v>
      </c>
      <c r="D54" s="264">
        <v>0</v>
      </c>
      <c r="E54" s="264">
        <v>0</v>
      </c>
      <c r="F54" s="264">
        <v>0</v>
      </c>
      <c r="G54" s="264">
        <v>0</v>
      </c>
      <c r="H54" s="264">
        <v>0</v>
      </c>
      <c r="I54" s="264">
        <v>0</v>
      </c>
      <c r="J54" s="264">
        <v>0</v>
      </c>
      <c r="K54" s="264">
        <v>0</v>
      </c>
      <c r="L54" s="264">
        <v>0</v>
      </c>
      <c r="M54" s="264">
        <v>0</v>
      </c>
      <c r="N54" s="264">
        <v>0</v>
      </c>
      <c r="O54" s="264">
        <v>0</v>
      </c>
      <c r="P54" s="264">
        <v>0</v>
      </c>
      <c r="Q54" s="264">
        <v>0</v>
      </c>
      <c r="R54" s="264">
        <v>0</v>
      </c>
      <c r="S54" s="264">
        <v>0</v>
      </c>
      <c r="T54" s="264">
        <v>0</v>
      </c>
      <c r="U54" s="264">
        <v>0</v>
      </c>
      <c r="V54" s="264">
        <v>0</v>
      </c>
      <c r="W54" s="264">
        <v>0</v>
      </c>
      <c r="X54" s="264">
        <v>0</v>
      </c>
      <c r="Y54" s="264">
        <v>0</v>
      </c>
      <c r="Z54" s="264">
        <v>0</v>
      </c>
      <c r="AA54" s="264">
        <v>0</v>
      </c>
      <c r="AB54" s="264">
        <v>0</v>
      </c>
      <c r="AC54" s="264">
        <v>0</v>
      </c>
      <c r="AD54" s="264">
        <v>0</v>
      </c>
      <c r="AE54" s="264">
        <v>1</v>
      </c>
      <c r="AF54" s="264">
        <v>0</v>
      </c>
      <c r="AG54" s="264">
        <v>0</v>
      </c>
      <c r="AH54" s="264">
        <v>0</v>
      </c>
      <c r="AI54" s="264">
        <v>0</v>
      </c>
      <c r="AJ54" s="264">
        <v>0</v>
      </c>
      <c r="AK54" s="264">
        <v>0</v>
      </c>
      <c r="AL54" s="264">
        <v>0</v>
      </c>
      <c r="AM54" s="264">
        <v>0</v>
      </c>
      <c r="AN54" s="264">
        <v>0</v>
      </c>
      <c r="AO54" s="264">
        <v>0</v>
      </c>
      <c r="AP54" s="264">
        <v>0</v>
      </c>
      <c r="AQ54" s="264">
        <v>0</v>
      </c>
      <c r="AR54" s="264">
        <v>0</v>
      </c>
      <c r="AS54" s="264">
        <v>0</v>
      </c>
      <c r="AT54" s="264">
        <v>0</v>
      </c>
      <c r="AU54" s="264">
        <v>0</v>
      </c>
      <c r="AV54" s="264">
        <v>0</v>
      </c>
      <c r="AW54" s="264">
        <v>0</v>
      </c>
      <c r="AX54" s="264">
        <v>0</v>
      </c>
      <c r="AY54" s="264">
        <v>0</v>
      </c>
      <c r="AZ54" s="264">
        <v>6816</v>
      </c>
      <c r="BA54" s="264">
        <v>0</v>
      </c>
      <c r="BB54" s="264">
        <v>0</v>
      </c>
      <c r="BC54" s="264">
        <v>0</v>
      </c>
      <c r="BD54" s="264">
        <v>0</v>
      </c>
      <c r="BE54" s="264">
        <v>0</v>
      </c>
      <c r="BF54" s="264">
        <v>0</v>
      </c>
      <c r="BG54" s="264">
        <v>0</v>
      </c>
      <c r="BH54" s="264">
        <v>34</v>
      </c>
      <c r="BI54" s="264">
        <v>685</v>
      </c>
      <c r="BJ54" s="264">
        <v>1</v>
      </c>
      <c r="BK54" s="264">
        <v>0</v>
      </c>
      <c r="BL54" s="264">
        <v>3729</v>
      </c>
      <c r="BM54" s="264">
        <v>0</v>
      </c>
      <c r="BN54" s="264">
        <v>0</v>
      </c>
      <c r="BO54" s="264">
        <v>0</v>
      </c>
      <c r="BP54" s="264">
        <v>0</v>
      </c>
      <c r="BQ54" s="264">
        <v>0</v>
      </c>
      <c r="BR54" s="264">
        <v>0</v>
      </c>
      <c r="BS54" s="264">
        <v>0</v>
      </c>
      <c r="BT54" s="264">
        <v>0</v>
      </c>
      <c r="BU54" s="264">
        <v>0</v>
      </c>
      <c r="BV54" s="264">
        <v>0</v>
      </c>
      <c r="BW54" s="264">
        <v>0</v>
      </c>
      <c r="BX54" s="264">
        <v>0</v>
      </c>
      <c r="BY54" s="264">
        <v>0</v>
      </c>
      <c r="BZ54" s="264">
        <v>54</v>
      </c>
      <c r="CA54" s="264">
        <v>0</v>
      </c>
      <c r="CB54" s="264">
        <v>0</v>
      </c>
      <c r="CC54" s="264">
        <v>0</v>
      </c>
      <c r="CD54" s="264">
        <v>0</v>
      </c>
      <c r="CE54" s="264">
        <v>5</v>
      </c>
      <c r="CF54" s="264">
        <v>0</v>
      </c>
      <c r="CG54" s="264">
        <v>0</v>
      </c>
      <c r="CH54" s="264">
        <v>0</v>
      </c>
      <c r="CI54" s="264">
        <v>0</v>
      </c>
      <c r="CJ54" s="264">
        <v>0</v>
      </c>
      <c r="CK54" s="264">
        <v>16</v>
      </c>
      <c r="CL54" s="264">
        <v>644</v>
      </c>
      <c r="CM54" s="264">
        <v>0</v>
      </c>
      <c r="CN54" s="264">
        <v>0</v>
      </c>
      <c r="CO54" s="264">
        <v>0</v>
      </c>
      <c r="CP54" s="264">
        <v>0</v>
      </c>
      <c r="CQ54" s="264">
        <v>0</v>
      </c>
      <c r="CR54" s="264">
        <v>0</v>
      </c>
      <c r="CS54" s="264">
        <v>0</v>
      </c>
      <c r="CT54" s="264">
        <v>22</v>
      </c>
      <c r="CU54" s="264">
        <v>0</v>
      </c>
      <c r="CV54" s="264">
        <v>5404</v>
      </c>
      <c r="CW54" s="264">
        <v>29</v>
      </c>
      <c r="CX54" s="264">
        <v>0</v>
      </c>
      <c r="CY54" s="264">
        <v>0</v>
      </c>
      <c r="CZ54" s="264">
        <v>0</v>
      </c>
      <c r="DA54" s="264">
        <v>50</v>
      </c>
      <c r="DB54" s="264">
        <v>4</v>
      </c>
      <c r="DC54" s="264">
        <v>0</v>
      </c>
      <c r="DD54" s="264">
        <v>0</v>
      </c>
      <c r="DE54" s="265">
        <v>17494</v>
      </c>
      <c r="DF54" s="264">
        <v>2577</v>
      </c>
      <c r="DG54" s="264">
        <v>110822</v>
      </c>
      <c r="DH54" s="264">
        <v>0</v>
      </c>
      <c r="DI54" s="264">
        <v>0</v>
      </c>
      <c r="DJ54" s="264">
        <v>130</v>
      </c>
      <c r="DK54" s="264">
        <v>22489</v>
      </c>
      <c r="DL54" s="264">
        <v>2685</v>
      </c>
      <c r="DM54" s="265">
        <v>138703</v>
      </c>
      <c r="DN54" s="265">
        <v>156197</v>
      </c>
      <c r="DO54" s="264">
        <v>1220</v>
      </c>
      <c r="DP54" s="264">
        <v>2291</v>
      </c>
      <c r="DQ54" s="265">
        <v>3511</v>
      </c>
      <c r="DR54" s="265">
        <v>142214</v>
      </c>
      <c r="DS54" s="265">
        <v>159708</v>
      </c>
      <c r="DT54" s="264">
        <v>-19605</v>
      </c>
      <c r="DU54" s="264">
        <v>-3</v>
      </c>
      <c r="DV54" s="264">
        <v>-1563</v>
      </c>
      <c r="DW54" s="265">
        <v>-21171</v>
      </c>
      <c r="DX54" s="265">
        <v>-50256</v>
      </c>
      <c r="DY54" s="264">
        <v>-71427</v>
      </c>
      <c r="DZ54" s="265">
        <v>70787</v>
      </c>
      <c r="EA54" s="265">
        <v>88281</v>
      </c>
    </row>
    <row r="55" spans="1:131">
      <c r="A55" s="50" t="s">
        <v>244</v>
      </c>
      <c r="B55" s="32" t="s">
        <v>423</v>
      </c>
      <c r="C55" s="263">
        <v>0</v>
      </c>
      <c r="D55" s="264">
        <v>0</v>
      </c>
      <c r="E55" s="264">
        <v>0</v>
      </c>
      <c r="F55" s="264">
        <v>0</v>
      </c>
      <c r="G55" s="264">
        <v>0</v>
      </c>
      <c r="H55" s="264">
        <v>0</v>
      </c>
      <c r="I55" s="264">
        <v>0</v>
      </c>
      <c r="J55" s="264">
        <v>0</v>
      </c>
      <c r="K55" s="264">
        <v>0</v>
      </c>
      <c r="L55" s="264">
        <v>0</v>
      </c>
      <c r="M55" s="264">
        <v>0</v>
      </c>
      <c r="N55" s="264">
        <v>0</v>
      </c>
      <c r="O55" s="264">
        <v>0</v>
      </c>
      <c r="P55" s="264">
        <v>0</v>
      </c>
      <c r="Q55" s="264">
        <v>0</v>
      </c>
      <c r="R55" s="264">
        <v>0</v>
      </c>
      <c r="S55" s="264">
        <v>0</v>
      </c>
      <c r="T55" s="264">
        <v>0</v>
      </c>
      <c r="U55" s="264">
        <v>0</v>
      </c>
      <c r="V55" s="264">
        <v>0</v>
      </c>
      <c r="W55" s="264">
        <v>0</v>
      </c>
      <c r="X55" s="264">
        <v>0</v>
      </c>
      <c r="Y55" s="264">
        <v>0</v>
      </c>
      <c r="Z55" s="264">
        <v>0</v>
      </c>
      <c r="AA55" s="264">
        <v>0</v>
      </c>
      <c r="AB55" s="264">
        <v>0</v>
      </c>
      <c r="AC55" s="264">
        <v>0</v>
      </c>
      <c r="AD55" s="264">
        <v>0</v>
      </c>
      <c r="AE55" s="264">
        <v>0</v>
      </c>
      <c r="AF55" s="264">
        <v>0</v>
      </c>
      <c r="AG55" s="264">
        <v>0</v>
      </c>
      <c r="AH55" s="264">
        <v>0</v>
      </c>
      <c r="AI55" s="264">
        <v>0</v>
      </c>
      <c r="AJ55" s="264">
        <v>0</v>
      </c>
      <c r="AK55" s="264">
        <v>0</v>
      </c>
      <c r="AL55" s="264">
        <v>0</v>
      </c>
      <c r="AM55" s="264">
        <v>0</v>
      </c>
      <c r="AN55" s="264">
        <v>0</v>
      </c>
      <c r="AO55" s="264">
        <v>0</v>
      </c>
      <c r="AP55" s="264">
        <v>0</v>
      </c>
      <c r="AQ55" s="264">
        <v>0</v>
      </c>
      <c r="AR55" s="264">
        <v>0</v>
      </c>
      <c r="AS55" s="264">
        <v>0</v>
      </c>
      <c r="AT55" s="264">
        <v>1166</v>
      </c>
      <c r="AU55" s="264">
        <v>2161</v>
      </c>
      <c r="AV55" s="264">
        <v>1101</v>
      </c>
      <c r="AW55" s="264">
        <v>83</v>
      </c>
      <c r="AX55" s="264">
        <v>0</v>
      </c>
      <c r="AY55" s="264">
        <v>2007</v>
      </c>
      <c r="AZ55" s="264">
        <v>0</v>
      </c>
      <c r="BA55" s="264">
        <v>3125</v>
      </c>
      <c r="BB55" s="264">
        <v>0</v>
      </c>
      <c r="BC55" s="264">
        <v>371</v>
      </c>
      <c r="BD55" s="264">
        <v>40</v>
      </c>
      <c r="BE55" s="264">
        <v>0</v>
      </c>
      <c r="BF55" s="264">
        <v>0</v>
      </c>
      <c r="BG55" s="264">
        <v>1</v>
      </c>
      <c r="BH55" s="264">
        <v>653</v>
      </c>
      <c r="BI55" s="264">
        <v>94</v>
      </c>
      <c r="BJ55" s="264">
        <v>0</v>
      </c>
      <c r="BK55" s="264">
        <v>0</v>
      </c>
      <c r="BL55" s="264">
        <v>149</v>
      </c>
      <c r="BM55" s="264">
        <v>11</v>
      </c>
      <c r="BN55" s="264">
        <v>136</v>
      </c>
      <c r="BO55" s="264">
        <v>158</v>
      </c>
      <c r="BP55" s="264">
        <v>0</v>
      </c>
      <c r="BQ55" s="264">
        <v>0</v>
      </c>
      <c r="BR55" s="264">
        <v>0</v>
      </c>
      <c r="BS55" s="264">
        <v>0</v>
      </c>
      <c r="BT55" s="264">
        <v>0</v>
      </c>
      <c r="BU55" s="264">
        <v>0</v>
      </c>
      <c r="BV55" s="264">
        <v>0</v>
      </c>
      <c r="BW55" s="264">
        <v>0</v>
      </c>
      <c r="BX55" s="264">
        <v>0</v>
      </c>
      <c r="BY55" s="264">
        <v>5</v>
      </c>
      <c r="BZ55" s="264">
        <v>0</v>
      </c>
      <c r="CA55" s="264">
        <v>0</v>
      </c>
      <c r="CB55" s="264">
        <v>0</v>
      </c>
      <c r="CC55" s="264">
        <v>0</v>
      </c>
      <c r="CD55" s="264">
        <v>0</v>
      </c>
      <c r="CE55" s="264">
        <v>0</v>
      </c>
      <c r="CF55" s="264">
        <v>0</v>
      </c>
      <c r="CG55" s="264">
        <v>0</v>
      </c>
      <c r="CH55" s="264">
        <v>0</v>
      </c>
      <c r="CI55" s="264">
        <v>2</v>
      </c>
      <c r="CJ55" s="264">
        <v>0</v>
      </c>
      <c r="CK55" s="264">
        <v>0</v>
      </c>
      <c r="CL55" s="264">
        <v>929</v>
      </c>
      <c r="CM55" s="264">
        <v>0</v>
      </c>
      <c r="CN55" s="264">
        <v>0</v>
      </c>
      <c r="CO55" s="264">
        <v>126</v>
      </c>
      <c r="CP55" s="264">
        <v>0</v>
      </c>
      <c r="CQ55" s="264">
        <v>0</v>
      </c>
      <c r="CR55" s="264">
        <v>0</v>
      </c>
      <c r="CS55" s="264">
        <v>0</v>
      </c>
      <c r="CT55" s="264">
        <v>0</v>
      </c>
      <c r="CU55" s="264">
        <v>0</v>
      </c>
      <c r="CV55" s="264">
        <v>2056</v>
      </c>
      <c r="CW55" s="264">
        <v>59</v>
      </c>
      <c r="CX55" s="264">
        <v>0</v>
      </c>
      <c r="CY55" s="264">
        <v>0</v>
      </c>
      <c r="CZ55" s="264">
        <v>0</v>
      </c>
      <c r="DA55" s="264">
        <v>0</v>
      </c>
      <c r="DB55" s="264">
        <v>0</v>
      </c>
      <c r="DC55" s="264">
        <v>0</v>
      </c>
      <c r="DD55" s="264">
        <v>0</v>
      </c>
      <c r="DE55" s="265">
        <v>14433</v>
      </c>
      <c r="DF55" s="264">
        <v>0</v>
      </c>
      <c r="DG55" s="264">
        <v>4</v>
      </c>
      <c r="DH55" s="264">
        <v>0</v>
      </c>
      <c r="DI55" s="264">
        <v>0</v>
      </c>
      <c r="DJ55" s="264">
        <v>3349</v>
      </c>
      <c r="DK55" s="264">
        <v>46675</v>
      </c>
      <c r="DL55" s="264">
        <v>199</v>
      </c>
      <c r="DM55" s="265">
        <v>50227</v>
      </c>
      <c r="DN55" s="265">
        <v>64660</v>
      </c>
      <c r="DO55" s="264">
        <v>4138</v>
      </c>
      <c r="DP55" s="264">
        <v>93425</v>
      </c>
      <c r="DQ55" s="265">
        <v>97563</v>
      </c>
      <c r="DR55" s="265">
        <v>147790</v>
      </c>
      <c r="DS55" s="265">
        <v>162223</v>
      </c>
      <c r="DT55" s="264">
        <v>-42951</v>
      </c>
      <c r="DU55" s="264">
        <v>0</v>
      </c>
      <c r="DV55" s="264">
        <v>-3436</v>
      </c>
      <c r="DW55" s="265">
        <v>-46387</v>
      </c>
      <c r="DX55" s="265">
        <v>-5151</v>
      </c>
      <c r="DY55" s="264">
        <v>-51538</v>
      </c>
      <c r="DZ55" s="265">
        <v>96252</v>
      </c>
      <c r="EA55" s="265">
        <v>110685</v>
      </c>
    </row>
    <row r="56" spans="1:131">
      <c r="A56" s="50" t="s">
        <v>245</v>
      </c>
      <c r="B56" s="32" t="s">
        <v>472</v>
      </c>
      <c r="C56" s="263">
        <v>1</v>
      </c>
      <c r="D56" s="264">
        <v>3</v>
      </c>
      <c r="E56" s="264">
        <v>0</v>
      </c>
      <c r="F56" s="264">
        <v>0</v>
      </c>
      <c r="G56" s="264">
        <v>35</v>
      </c>
      <c r="H56" s="264">
        <v>0</v>
      </c>
      <c r="I56" s="264">
        <v>2</v>
      </c>
      <c r="J56" s="264">
        <v>0</v>
      </c>
      <c r="K56" s="264">
        <v>1</v>
      </c>
      <c r="L56" s="264">
        <v>0</v>
      </c>
      <c r="M56" s="264">
        <v>0</v>
      </c>
      <c r="N56" s="264">
        <v>0</v>
      </c>
      <c r="O56" s="264">
        <v>0</v>
      </c>
      <c r="P56" s="264">
        <v>0</v>
      </c>
      <c r="Q56" s="264">
        <v>22</v>
      </c>
      <c r="R56" s="264">
        <v>0</v>
      </c>
      <c r="S56" s="264">
        <v>0</v>
      </c>
      <c r="T56" s="264">
        <v>2</v>
      </c>
      <c r="U56" s="264">
        <v>0</v>
      </c>
      <c r="V56" s="264">
        <v>4</v>
      </c>
      <c r="W56" s="264">
        <v>0</v>
      </c>
      <c r="X56" s="264">
        <v>0</v>
      </c>
      <c r="Y56" s="264">
        <v>0</v>
      </c>
      <c r="Z56" s="264">
        <v>0</v>
      </c>
      <c r="AA56" s="264">
        <v>1</v>
      </c>
      <c r="AB56" s="264">
        <v>0</v>
      </c>
      <c r="AC56" s="264">
        <v>0</v>
      </c>
      <c r="AD56" s="264">
        <v>0</v>
      </c>
      <c r="AE56" s="264">
        <v>9</v>
      </c>
      <c r="AF56" s="264">
        <v>0</v>
      </c>
      <c r="AG56" s="264">
        <v>0</v>
      </c>
      <c r="AH56" s="264">
        <v>0</v>
      </c>
      <c r="AI56" s="264">
        <v>0</v>
      </c>
      <c r="AJ56" s="264">
        <v>0</v>
      </c>
      <c r="AK56" s="264">
        <v>7</v>
      </c>
      <c r="AL56" s="264">
        <v>0</v>
      </c>
      <c r="AM56" s="264">
        <v>0</v>
      </c>
      <c r="AN56" s="264">
        <v>0</v>
      </c>
      <c r="AO56" s="264">
        <v>0</v>
      </c>
      <c r="AP56" s="264">
        <v>0</v>
      </c>
      <c r="AQ56" s="264">
        <v>0</v>
      </c>
      <c r="AR56" s="264">
        <v>0</v>
      </c>
      <c r="AS56" s="264">
        <v>249</v>
      </c>
      <c r="AT56" s="264">
        <v>1782</v>
      </c>
      <c r="AU56" s="264">
        <v>1067</v>
      </c>
      <c r="AV56" s="264">
        <v>829</v>
      </c>
      <c r="AW56" s="264">
        <v>11285</v>
      </c>
      <c r="AX56" s="264">
        <v>1201</v>
      </c>
      <c r="AY56" s="264">
        <v>7456</v>
      </c>
      <c r="AZ56" s="264">
        <v>936</v>
      </c>
      <c r="BA56" s="264">
        <v>458</v>
      </c>
      <c r="BB56" s="264">
        <v>32321</v>
      </c>
      <c r="BC56" s="264">
        <v>9815</v>
      </c>
      <c r="BD56" s="264">
        <v>316</v>
      </c>
      <c r="BE56" s="264">
        <v>0</v>
      </c>
      <c r="BF56" s="264">
        <v>2542</v>
      </c>
      <c r="BG56" s="264">
        <v>999</v>
      </c>
      <c r="BH56" s="264">
        <v>662</v>
      </c>
      <c r="BI56" s="264">
        <v>1283</v>
      </c>
      <c r="BJ56" s="264">
        <v>596</v>
      </c>
      <c r="BK56" s="264">
        <v>0</v>
      </c>
      <c r="BL56" s="264">
        <v>4800</v>
      </c>
      <c r="BM56" s="264">
        <v>970</v>
      </c>
      <c r="BN56" s="264">
        <v>401</v>
      </c>
      <c r="BO56" s="264">
        <v>395</v>
      </c>
      <c r="BP56" s="264">
        <v>3</v>
      </c>
      <c r="BQ56" s="264">
        <v>0</v>
      </c>
      <c r="BR56" s="264">
        <v>38</v>
      </c>
      <c r="BS56" s="264">
        <v>0</v>
      </c>
      <c r="BT56" s="264">
        <v>606</v>
      </c>
      <c r="BU56" s="264">
        <v>3</v>
      </c>
      <c r="BV56" s="264">
        <v>28</v>
      </c>
      <c r="BW56" s="264">
        <v>9</v>
      </c>
      <c r="BX56" s="264">
        <v>0</v>
      </c>
      <c r="BY56" s="264">
        <v>102</v>
      </c>
      <c r="BZ56" s="264">
        <v>28</v>
      </c>
      <c r="CA56" s="264">
        <v>45</v>
      </c>
      <c r="CB56" s="264">
        <v>2</v>
      </c>
      <c r="CC56" s="264">
        <v>4</v>
      </c>
      <c r="CD56" s="264">
        <v>2</v>
      </c>
      <c r="CE56" s="264">
        <v>135</v>
      </c>
      <c r="CF56" s="264">
        <v>0</v>
      </c>
      <c r="CG56" s="264">
        <v>0</v>
      </c>
      <c r="CH56" s="264">
        <v>42</v>
      </c>
      <c r="CI56" s="264">
        <v>8</v>
      </c>
      <c r="CJ56" s="264">
        <v>0</v>
      </c>
      <c r="CK56" s="264">
        <v>17</v>
      </c>
      <c r="CL56" s="264">
        <v>424</v>
      </c>
      <c r="CM56" s="264">
        <v>611</v>
      </c>
      <c r="CN56" s="264">
        <v>155</v>
      </c>
      <c r="CO56" s="264">
        <v>69</v>
      </c>
      <c r="CP56" s="264">
        <v>10</v>
      </c>
      <c r="CQ56" s="264">
        <v>1</v>
      </c>
      <c r="CR56" s="264">
        <v>3</v>
      </c>
      <c r="CS56" s="264">
        <v>0</v>
      </c>
      <c r="CT56" s="264">
        <v>5</v>
      </c>
      <c r="CU56" s="264">
        <v>0</v>
      </c>
      <c r="CV56" s="264">
        <v>3297</v>
      </c>
      <c r="CW56" s="264">
        <v>101</v>
      </c>
      <c r="CX56" s="264">
        <v>22</v>
      </c>
      <c r="CY56" s="264">
        <v>52</v>
      </c>
      <c r="CZ56" s="264">
        <v>5</v>
      </c>
      <c r="DA56" s="264">
        <v>250</v>
      </c>
      <c r="DB56" s="264">
        <v>23</v>
      </c>
      <c r="DC56" s="264">
        <v>0</v>
      </c>
      <c r="DD56" s="264">
        <v>204</v>
      </c>
      <c r="DE56" s="265">
        <v>86754</v>
      </c>
      <c r="DF56" s="264">
        <v>355</v>
      </c>
      <c r="DG56" s="264">
        <v>18089</v>
      </c>
      <c r="DH56" s="264">
        <v>0</v>
      </c>
      <c r="DI56" s="264">
        <v>0</v>
      </c>
      <c r="DJ56" s="264">
        <v>2353</v>
      </c>
      <c r="DK56" s="264">
        <v>15067</v>
      </c>
      <c r="DL56" s="264">
        <v>20126</v>
      </c>
      <c r="DM56" s="265">
        <v>55990</v>
      </c>
      <c r="DN56" s="265">
        <v>142744</v>
      </c>
      <c r="DO56" s="264">
        <v>204099</v>
      </c>
      <c r="DP56" s="264">
        <v>165334</v>
      </c>
      <c r="DQ56" s="265">
        <v>369433</v>
      </c>
      <c r="DR56" s="265">
        <v>425423</v>
      </c>
      <c r="DS56" s="265">
        <v>512177</v>
      </c>
      <c r="DT56" s="264">
        <v>-48115</v>
      </c>
      <c r="DU56" s="264">
        <v>0</v>
      </c>
      <c r="DV56" s="264">
        <v>-3848</v>
      </c>
      <c r="DW56" s="265">
        <v>-51963</v>
      </c>
      <c r="DX56" s="265">
        <v>-46297</v>
      </c>
      <c r="DY56" s="264">
        <v>-98260</v>
      </c>
      <c r="DZ56" s="265">
        <v>327163</v>
      </c>
      <c r="EA56" s="265">
        <v>413917</v>
      </c>
    </row>
    <row r="57" spans="1:131">
      <c r="A57" s="50" t="s">
        <v>246</v>
      </c>
      <c r="B57" s="32" t="s">
        <v>564</v>
      </c>
      <c r="C57" s="263">
        <v>0</v>
      </c>
      <c r="D57" s="264">
        <v>0</v>
      </c>
      <c r="E57" s="264">
        <v>2</v>
      </c>
      <c r="F57" s="264">
        <v>0</v>
      </c>
      <c r="G57" s="264">
        <v>2</v>
      </c>
      <c r="H57" s="264">
        <v>0</v>
      </c>
      <c r="I57" s="264">
        <v>0</v>
      </c>
      <c r="J57" s="264">
        <v>22</v>
      </c>
      <c r="K57" s="264">
        <v>21</v>
      </c>
      <c r="L57" s="264">
        <v>0</v>
      </c>
      <c r="M57" s="264">
        <v>0</v>
      </c>
      <c r="N57" s="264">
        <v>0</v>
      </c>
      <c r="O57" s="264">
        <v>0</v>
      </c>
      <c r="P57" s="264">
        <v>0</v>
      </c>
      <c r="Q57" s="264">
        <v>0</v>
      </c>
      <c r="R57" s="264">
        <v>0</v>
      </c>
      <c r="S57" s="264">
        <v>0</v>
      </c>
      <c r="T57" s="264">
        <v>0</v>
      </c>
      <c r="U57" s="264">
        <v>0</v>
      </c>
      <c r="V57" s="264">
        <v>0</v>
      </c>
      <c r="W57" s="264">
        <v>0</v>
      </c>
      <c r="X57" s="264">
        <v>0</v>
      </c>
      <c r="Y57" s="264">
        <v>0</v>
      </c>
      <c r="Z57" s="264">
        <v>0</v>
      </c>
      <c r="AA57" s="264">
        <v>33</v>
      </c>
      <c r="AB57" s="264">
        <v>4</v>
      </c>
      <c r="AC57" s="264">
        <v>0</v>
      </c>
      <c r="AD57" s="264">
        <v>0</v>
      </c>
      <c r="AE57" s="264">
        <v>1</v>
      </c>
      <c r="AF57" s="264">
        <v>2</v>
      </c>
      <c r="AG57" s="264">
        <v>2</v>
      </c>
      <c r="AH57" s="264">
        <v>1</v>
      </c>
      <c r="AI57" s="264">
        <v>1</v>
      </c>
      <c r="AJ57" s="264">
        <v>0</v>
      </c>
      <c r="AK57" s="264">
        <v>0</v>
      </c>
      <c r="AL57" s="264">
        <v>0</v>
      </c>
      <c r="AM57" s="264">
        <v>1</v>
      </c>
      <c r="AN57" s="264">
        <v>0</v>
      </c>
      <c r="AO57" s="264">
        <v>0</v>
      </c>
      <c r="AP57" s="264">
        <v>0</v>
      </c>
      <c r="AQ57" s="264">
        <v>0</v>
      </c>
      <c r="AR57" s="264">
        <v>16</v>
      </c>
      <c r="AS57" s="264">
        <v>9</v>
      </c>
      <c r="AT57" s="264">
        <v>525</v>
      </c>
      <c r="AU57" s="264">
        <v>77</v>
      </c>
      <c r="AV57" s="264">
        <v>9</v>
      </c>
      <c r="AW57" s="264">
        <v>9</v>
      </c>
      <c r="AX57" s="264">
        <v>4</v>
      </c>
      <c r="AY57" s="264">
        <v>44</v>
      </c>
      <c r="AZ57" s="264">
        <v>0</v>
      </c>
      <c r="BA57" s="264">
        <v>9</v>
      </c>
      <c r="BB57" s="264">
        <v>32</v>
      </c>
      <c r="BC57" s="264">
        <v>3453</v>
      </c>
      <c r="BD57" s="264">
        <v>37</v>
      </c>
      <c r="BE57" s="264">
        <v>0</v>
      </c>
      <c r="BF57" s="264">
        <v>135</v>
      </c>
      <c r="BG57" s="264">
        <v>4</v>
      </c>
      <c r="BH57" s="264">
        <v>641</v>
      </c>
      <c r="BI57" s="264">
        <v>514</v>
      </c>
      <c r="BJ57" s="264">
        <v>19</v>
      </c>
      <c r="BK57" s="264">
        <v>5</v>
      </c>
      <c r="BL57" s="264">
        <v>1435</v>
      </c>
      <c r="BM57" s="264">
        <v>133</v>
      </c>
      <c r="BN57" s="264">
        <v>913</v>
      </c>
      <c r="BO57" s="264">
        <v>676</v>
      </c>
      <c r="BP57" s="264">
        <v>12</v>
      </c>
      <c r="BQ57" s="264">
        <v>2</v>
      </c>
      <c r="BR57" s="264">
        <v>2</v>
      </c>
      <c r="BS57" s="264">
        <v>3</v>
      </c>
      <c r="BT57" s="264">
        <v>851</v>
      </c>
      <c r="BU57" s="264">
        <v>168</v>
      </c>
      <c r="BV57" s="264">
        <v>156</v>
      </c>
      <c r="BW57" s="264">
        <v>52</v>
      </c>
      <c r="BX57" s="264">
        <v>0</v>
      </c>
      <c r="BY57" s="264">
        <v>30</v>
      </c>
      <c r="BZ57" s="264">
        <v>205</v>
      </c>
      <c r="CA57" s="264">
        <v>25</v>
      </c>
      <c r="CB57" s="264">
        <v>2</v>
      </c>
      <c r="CC57" s="264">
        <v>9</v>
      </c>
      <c r="CD57" s="264">
        <v>3</v>
      </c>
      <c r="CE57" s="264">
        <v>18</v>
      </c>
      <c r="CF57" s="264">
        <v>0</v>
      </c>
      <c r="CG57" s="264">
        <v>1</v>
      </c>
      <c r="CH57" s="264">
        <v>3</v>
      </c>
      <c r="CI57" s="264">
        <v>105</v>
      </c>
      <c r="CJ57" s="264">
        <v>0</v>
      </c>
      <c r="CK57" s="264">
        <v>17</v>
      </c>
      <c r="CL57" s="264">
        <v>1627</v>
      </c>
      <c r="CM57" s="264">
        <v>32</v>
      </c>
      <c r="CN57" s="264">
        <v>190</v>
      </c>
      <c r="CO57" s="264">
        <v>54</v>
      </c>
      <c r="CP57" s="264">
        <v>0</v>
      </c>
      <c r="CQ57" s="264">
        <v>16</v>
      </c>
      <c r="CR57" s="264">
        <v>2</v>
      </c>
      <c r="CS57" s="264">
        <v>13</v>
      </c>
      <c r="CT57" s="264">
        <v>20</v>
      </c>
      <c r="CU57" s="264">
        <v>15</v>
      </c>
      <c r="CV57" s="264">
        <v>900</v>
      </c>
      <c r="CW57" s="264">
        <v>602</v>
      </c>
      <c r="CX57" s="264">
        <v>3</v>
      </c>
      <c r="CY57" s="264">
        <v>207</v>
      </c>
      <c r="CZ57" s="264">
        <v>3</v>
      </c>
      <c r="DA57" s="264">
        <v>77</v>
      </c>
      <c r="DB57" s="264">
        <v>9</v>
      </c>
      <c r="DC57" s="264">
        <v>0</v>
      </c>
      <c r="DD57" s="264">
        <v>0</v>
      </c>
      <c r="DE57" s="265">
        <v>14225</v>
      </c>
      <c r="DF57" s="264">
        <v>358</v>
      </c>
      <c r="DG57" s="264">
        <v>106659</v>
      </c>
      <c r="DH57" s="264">
        <v>0</v>
      </c>
      <c r="DI57" s="264">
        <v>0</v>
      </c>
      <c r="DJ57" s="264">
        <v>14995</v>
      </c>
      <c r="DK57" s="264">
        <v>21406</v>
      </c>
      <c r="DL57" s="264">
        <v>-7753</v>
      </c>
      <c r="DM57" s="265">
        <v>135665</v>
      </c>
      <c r="DN57" s="265">
        <v>149890</v>
      </c>
      <c r="DO57" s="264">
        <v>129275</v>
      </c>
      <c r="DP57" s="264">
        <v>307485</v>
      </c>
      <c r="DQ57" s="265">
        <v>436760</v>
      </c>
      <c r="DR57" s="265">
        <v>572425</v>
      </c>
      <c r="DS57" s="265">
        <v>586650</v>
      </c>
      <c r="DT57" s="264">
        <v>-96204</v>
      </c>
      <c r="DU57" s="264">
        <v>0</v>
      </c>
      <c r="DV57" s="264">
        <v>-7683</v>
      </c>
      <c r="DW57" s="265">
        <v>-103887</v>
      </c>
      <c r="DX57" s="265">
        <v>-16025</v>
      </c>
      <c r="DY57" s="264">
        <v>-119912</v>
      </c>
      <c r="DZ57" s="265">
        <v>452513</v>
      </c>
      <c r="EA57" s="265">
        <v>466738</v>
      </c>
    </row>
    <row r="58" spans="1:131">
      <c r="A58" s="50" t="s">
        <v>247</v>
      </c>
      <c r="B58" s="32" t="s">
        <v>473</v>
      </c>
      <c r="C58" s="263">
        <v>0</v>
      </c>
      <c r="D58" s="264">
        <v>0</v>
      </c>
      <c r="E58" s="264">
        <v>0</v>
      </c>
      <c r="F58" s="264">
        <v>0</v>
      </c>
      <c r="G58" s="264">
        <v>0</v>
      </c>
      <c r="H58" s="264">
        <v>0</v>
      </c>
      <c r="I58" s="264">
        <v>0</v>
      </c>
      <c r="J58" s="264">
        <v>0</v>
      </c>
      <c r="K58" s="264">
        <v>0</v>
      </c>
      <c r="L58" s="264">
        <v>0</v>
      </c>
      <c r="M58" s="264">
        <v>0</v>
      </c>
      <c r="N58" s="264">
        <v>0</v>
      </c>
      <c r="O58" s="264">
        <v>0</v>
      </c>
      <c r="P58" s="264">
        <v>0</v>
      </c>
      <c r="Q58" s="264">
        <v>0</v>
      </c>
      <c r="R58" s="264">
        <v>0</v>
      </c>
      <c r="S58" s="264">
        <v>0</v>
      </c>
      <c r="T58" s="264">
        <v>0</v>
      </c>
      <c r="U58" s="264">
        <v>0</v>
      </c>
      <c r="V58" s="264">
        <v>0</v>
      </c>
      <c r="W58" s="264">
        <v>0</v>
      </c>
      <c r="X58" s="264">
        <v>0</v>
      </c>
      <c r="Y58" s="264">
        <v>0</v>
      </c>
      <c r="Z58" s="264">
        <v>0</v>
      </c>
      <c r="AA58" s="264">
        <v>0</v>
      </c>
      <c r="AB58" s="264">
        <v>0</v>
      </c>
      <c r="AC58" s="264">
        <v>0</v>
      </c>
      <c r="AD58" s="264">
        <v>0</v>
      </c>
      <c r="AE58" s="264">
        <v>0</v>
      </c>
      <c r="AF58" s="264">
        <v>0</v>
      </c>
      <c r="AG58" s="264">
        <v>0</v>
      </c>
      <c r="AH58" s="264">
        <v>0</v>
      </c>
      <c r="AI58" s="264">
        <v>0</v>
      </c>
      <c r="AJ58" s="264">
        <v>0</v>
      </c>
      <c r="AK58" s="264">
        <v>0</v>
      </c>
      <c r="AL58" s="264">
        <v>0</v>
      </c>
      <c r="AM58" s="264">
        <v>0</v>
      </c>
      <c r="AN58" s="264">
        <v>0</v>
      </c>
      <c r="AO58" s="264">
        <v>0</v>
      </c>
      <c r="AP58" s="264">
        <v>0</v>
      </c>
      <c r="AQ58" s="264">
        <v>0</v>
      </c>
      <c r="AR58" s="264">
        <v>0</v>
      </c>
      <c r="AS58" s="264">
        <v>0</v>
      </c>
      <c r="AT58" s="264">
        <v>0</v>
      </c>
      <c r="AU58" s="264">
        <v>95</v>
      </c>
      <c r="AV58" s="264">
        <v>0</v>
      </c>
      <c r="AW58" s="264">
        <v>0</v>
      </c>
      <c r="AX58" s="264">
        <v>0</v>
      </c>
      <c r="AY58" s="264">
        <v>0</v>
      </c>
      <c r="AZ58" s="264">
        <v>0</v>
      </c>
      <c r="BA58" s="264">
        <v>0</v>
      </c>
      <c r="BB58" s="264">
        <v>0</v>
      </c>
      <c r="BC58" s="264">
        <v>35</v>
      </c>
      <c r="BD58" s="264">
        <v>4638</v>
      </c>
      <c r="BE58" s="264">
        <v>0</v>
      </c>
      <c r="BF58" s="264">
        <v>0</v>
      </c>
      <c r="BG58" s="264">
        <v>0</v>
      </c>
      <c r="BH58" s="264">
        <v>0</v>
      </c>
      <c r="BI58" s="264">
        <v>0</v>
      </c>
      <c r="BJ58" s="264">
        <v>0</v>
      </c>
      <c r="BK58" s="264">
        <v>0</v>
      </c>
      <c r="BL58" s="264">
        <v>0</v>
      </c>
      <c r="BM58" s="264">
        <v>0</v>
      </c>
      <c r="BN58" s="264">
        <v>0</v>
      </c>
      <c r="BO58" s="264">
        <v>0</v>
      </c>
      <c r="BP58" s="264">
        <v>0</v>
      </c>
      <c r="BQ58" s="264">
        <v>0</v>
      </c>
      <c r="BR58" s="264">
        <v>0</v>
      </c>
      <c r="BS58" s="264">
        <v>0</v>
      </c>
      <c r="BT58" s="264">
        <v>0</v>
      </c>
      <c r="BU58" s="264">
        <v>0</v>
      </c>
      <c r="BV58" s="264">
        <v>0</v>
      </c>
      <c r="BW58" s="264">
        <v>0</v>
      </c>
      <c r="BX58" s="264">
        <v>0</v>
      </c>
      <c r="BY58" s="264">
        <v>0</v>
      </c>
      <c r="BZ58" s="264">
        <v>0</v>
      </c>
      <c r="CA58" s="264">
        <v>0</v>
      </c>
      <c r="CB58" s="264">
        <v>0</v>
      </c>
      <c r="CC58" s="264">
        <v>0</v>
      </c>
      <c r="CD58" s="264">
        <v>0</v>
      </c>
      <c r="CE58" s="264">
        <v>0</v>
      </c>
      <c r="CF58" s="264">
        <v>0</v>
      </c>
      <c r="CG58" s="264">
        <v>28</v>
      </c>
      <c r="CH58" s="264">
        <v>2</v>
      </c>
      <c r="CI58" s="264">
        <v>0</v>
      </c>
      <c r="CJ58" s="264">
        <v>0</v>
      </c>
      <c r="CK58" s="264">
        <v>0</v>
      </c>
      <c r="CL58" s="264">
        <v>0</v>
      </c>
      <c r="CM58" s="264">
        <v>0</v>
      </c>
      <c r="CN58" s="264">
        <v>0</v>
      </c>
      <c r="CO58" s="264">
        <v>0</v>
      </c>
      <c r="CP58" s="264">
        <v>0</v>
      </c>
      <c r="CQ58" s="264">
        <v>0</v>
      </c>
      <c r="CR58" s="264">
        <v>0</v>
      </c>
      <c r="CS58" s="264">
        <v>0</v>
      </c>
      <c r="CT58" s="264">
        <v>799</v>
      </c>
      <c r="CU58" s="264">
        <v>0</v>
      </c>
      <c r="CV58" s="264">
        <v>1372</v>
      </c>
      <c r="CW58" s="264">
        <v>0</v>
      </c>
      <c r="CX58" s="264">
        <v>0</v>
      </c>
      <c r="CY58" s="264">
        <v>0</v>
      </c>
      <c r="CZ58" s="264">
        <v>0</v>
      </c>
      <c r="DA58" s="264">
        <v>0</v>
      </c>
      <c r="DB58" s="264">
        <v>0</v>
      </c>
      <c r="DC58" s="264">
        <v>0</v>
      </c>
      <c r="DD58" s="264">
        <v>0</v>
      </c>
      <c r="DE58" s="265">
        <v>6969</v>
      </c>
      <c r="DF58" s="264">
        <v>0</v>
      </c>
      <c r="DG58" s="264">
        <v>14047</v>
      </c>
      <c r="DH58" s="264">
        <v>0</v>
      </c>
      <c r="DI58" s="264">
        <v>0</v>
      </c>
      <c r="DJ58" s="264">
        <v>9758</v>
      </c>
      <c r="DK58" s="264">
        <v>63195</v>
      </c>
      <c r="DL58" s="264">
        <v>1719</v>
      </c>
      <c r="DM58" s="265">
        <v>88719</v>
      </c>
      <c r="DN58" s="265">
        <v>95688</v>
      </c>
      <c r="DO58" s="264">
        <v>8926</v>
      </c>
      <c r="DP58" s="264">
        <v>87237</v>
      </c>
      <c r="DQ58" s="265">
        <v>96163</v>
      </c>
      <c r="DR58" s="265">
        <v>184882</v>
      </c>
      <c r="DS58" s="265">
        <v>191851</v>
      </c>
      <c r="DT58" s="264">
        <v>-59833</v>
      </c>
      <c r="DU58" s="264">
        <v>0</v>
      </c>
      <c r="DV58" s="264">
        <v>-4786</v>
      </c>
      <c r="DW58" s="265">
        <v>-64619</v>
      </c>
      <c r="DX58" s="265">
        <v>-6062</v>
      </c>
      <c r="DY58" s="264">
        <v>-70681</v>
      </c>
      <c r="DZ58" s="265">
        <v>114201</v>
      </c>
      <c r="EA58" s="265">
        <v>121170</v>
      </c>
    </row>
    <row r="59" spans="1:131">
      <c r="A59" s="50" t="s">
        <v>248</v>
      </c>
      <c r="B59" s="32" t="s">
        <v>426</v>
      </c>
      <c r="C59" s="263">
        <v>0</v>
      </c>
      <c r="D59" s="264">
        <v>0</v>
      </c>
      <c r="E59" s="264">
        <v>0</v>
      </c>
      <c r="F59" s="264">
        <v>0</v>
      </c>
      <c r="G59" s="264">
        <v>0</v>
      </c>
      <c r="H59" s="264">
        <v>0</v>
      </c>
      <c r="I59" s="264">
        <v>0</v>
      </c>
      <c r="J59" s="264">
        <v>0</v>
      </c>
      <c r="K59" s="264">
        <v>0</v>
      </c>
      <c r="L59" s="264">
        <v>0</v>
      </c>
      <c r="M59" s="264">
        <v>0</v>
      </c>
      <c r="N59" s="264">
        <v>0</v>
      </c>
      <c r="O59" s="264">
        <v>0</v>
      </c>
      <c r="P59" s="264">
        <v>0</v>
      </c>
      <c r="Q59" s="264">
        <v>0</v>
      </c>
      <c r="R59" s="264">
        <v>0</v>
      </c>
      <c r="S59" s="264">
        <v>0</v>
      </c>
      <c r="T59" s="264">
        <v>0</v>
      </c>
      <c r="U59" s="264">
        <v>0</v>
      </c>
      <c r="V59" s="264">
        <v>0</v>
      </c>
      <c r="W59" s="264">
        <v>0</v>
      </c>
      <c r="X59" s="264">
        <v>0</v>
      </c>
      <c r="Y59" s="264">
        <v>0</v>
      </c>
      <c r="Z59" s="264">
        <v>0</v>
      </c>
      <c r="AA59" s="264">
        <v>0</v>
      </c>
      <c r="AB59" s="264">
        <v>0</v>
      </c>
      <c r="AC59" s="264">
        <v>0</v>
      </c>
      <c r="AD59" s="264">
        <v>0</v>
      </c>
      <c r="AE59" s="264">
        <v>0</v>
      </c>
      <c r="AF59" s="264">
        <v>0</v>
      </c>
      <c r="AG59" s="264">
        <v>0</v>
      </c>
      <c r="AH59" s="264">
        <v>0</v>
      </c>
      <c r="AI59" s="264">
        <v>0</v>
      </c>
      <c r="AJ59" s="264">
        <v>0</v>
      </c>
      <c r="AK59" s="264">
        <v>0</v>
      </c>
      <c r="AL59" s="264">
        <v>0</v>
      </c>
      <c r="AM59" s="264">
        <v>0</v>
      </c>
      <c r="AN59" s="264">
        <v>0</v>
      </c>
      <c r="AO59" s="264">
        <v>0</v>
      </c>
      <c r="AP59" s="264">
        <v>0</v>
      </c>
      <c r="AQ59" s="264">
        <v>0</v>
      </c>
      <c r="AR59" s="264">
        <v>0</v>
      </c>
      <c r="AS59" s="264">
        <v>0</v>
      </c>
      <c r="AT59" s="264">
        <v>0</v>
      </c>
      <c r="AU59" s="264">
        <v>0</v>
      </c>
      <c r="AV59" s="264">
        <v>0</v>
      </c>
      <c r="AW59" s="264">
        <v>0</v>
      </c>
      <c r="AX59" s="264">
        <v>0</v>
      </c>
      <c r="AY59" s="264">
        <v>0</v>
      </c>
      <c r="AZ59" s="264">
        <v>0</v>
      </c>
      <c r="BA59" s="264">
        <v>0</v>
      </c>
      <c r="BB59" s="264">
        <v>0</v>
      </c>
      <c r="BC59" s="264">
        <v>0</v>
      </c>
      <c r="BD59" s="264">
        <v>0</v>
      </c>
      <c r="BE59" s="264">
        <v>0</v>
      </c>
      <c r="BF59" s="264">
        <v>0</v>
      </c>
      <c r="BG59" s="264">
        <v>0</v>
      </c>
      <c r="BH59" s="264">
        <v>0</v>
      </c>
      <c r="BI59" s="264">
        <v>0</v>
      </c>
      <c r="BJ59" s="264">
        <v>0</v>
      </c>
      <c r="BK59" s="264">
        <v>0</v>
      </c>
      <c r="BL59" s="264">
        <v>0</v>
      </c>
      <c r="BM59" s="264">
        <v>0</v>
      </c>
      <c r="BN59" s="264">
        <v>0</v>
      </c>
      <c r="BO59" s="264">
        <v>0</v>
      </c>
      <c r="BP59" s="264">
        <v>0</v>
      </c>
      <c r="BQ59" s="264">
        <v>0</v>
      </c>
      <c r="BR59" s="264">
        <v>0</v>
      </c>
      <c r="BS59" s="264">
        <v>0</v>
      </c>
      <c r="BT59" s="264">
        <v>0</v>
      </c>
      <c r="BU59" s="264">
        <v>0</v>
      </c>
      <c r="BV59" s="264">
        <v>0</v>
      </c>
      <c r="BW59" s="264">
        <v>0</v>
      </c>
      <c r="BX59" s="264">
        <v>0</v>
      </c>
      <c r="BY59" s="264">
        <v>0</v>
      </c>
      <c r="BZ59" s="264">
        <v>0</v>
      </c>
      <c r="CA59" s="264">
        <v>0</v>
      </c>
      <c r="CB59" s="264">
        <v>0</v>
      </c>
      <c r="CC59" s="264">
        <v>0</v>
      </c>
      <c r="CD59" s="264">
        <v>0</v>
      </c>
      <c r="CE59" s="264">
        <v>0</v>
      </c>
      <c r="CF59" s="264">
        <v>0</v>
      </c>
      <c r="CG59" s="264">
        <v>0</v>
      </c>
      <c r="CH59" s="264">
        <v>0</v>
      </c>
      <c r="CI59" s="264">
        <v>0</v>
      </c>
      <c r="CJ59" s="264">
        <v>0</v>
      </c>
      <c r="CK59" s="264">
        <v>0</v>
      </c>
      <c r="CL59" s="264">
        <v>0</v>
      </c>
      <c r="CM59" s="264">
        <v>0</v>
      </c>
      <c r="CN59" s="264">
        <v>0</v>
      </c>
      <c r="CO59" s="264">
        <v>0</v>
      </c>
      <c r="CP59" s="264">
        <v>0</v>
      </c>
      <c r="CQ59" s="264">
        <v>0</v>
      </c>
      <c r="CR59" s="264">
        <v>0</v>
      </c>
      <c r="CS59" s="264">
        <v>0</v>
      </c>
      <c r="CT59" s="264">
        <v>0</v>
      </c>
      <c r="CU59" s="264">
        <v>0</v>
      </c>
      <c r="CV59" s="264">
        <v>0</v>
      </c>
      <c r="CW59" s="264">
        <v>0</v>
      </c>
      <c r="CX59" s="264">
        <v>0</v>
      </c>
      <c r="CY59" s="264">
        <v>0</v>
      </c>
      <c r="CZ59" s="264">
        <v>0</v>
      </c>
      <c r="DA59" s="264">
        <v>0</v>
      </c>
      <c r="DB59" s="264">
        <v>0</v>
      </c>
      <c r="DC59" s="264">
        <v>0</v>
      </c>
      <c r="DD59" s="264">
        <v>0</v>
      </c>
      <c r="DE59" s="265">
        <v>0</v>
      </c>
      <c r="DF59" s="264">
        <v>0</v>
      </c>
      <c r="DG59" s="264">
        <v>81529</v>
      </c>
      <c r="DH59" s="264">
        <v>0</v>
      </c>
      <c r="DI59" s="264">
        <v>0</v>
      </c>
      <c r="DJ59" s="264">
        <v>2627</v>
      </c>
      <c r="DK59" s="264">
        <v>65613</v>
      </c>
      <c r="DL59" s="264">
        <v>935</v>
      </c>
      <c r="DM59" s="265">
        <v>150704</v>
      </c>
      <c r="DN59" s="265">
        <v>150704</v>
      </c>
      <c r="DO59" s="264">
        <v>0</v>
      </c>
      <c r="DP59" s="264">
        <v>0</v>
      </c>
      <c r="DQ59" s="265">
        <v>0</v>
      </c>
      <c r="DR59" s="265">
        <v>150704</v>
      </c>
      <c r="DS59" s="265">
        <v>150704</v>
      </c>
      <c r="DT59" s="264">
        <v>-20974</v>
      </c>
      <c r="DU59" s="264">
        <v>0</v>
      </c>
      <c r="DV59" s="264">
        <v>-1675</v>
      </c>
      <c r="DW59" s="265">
        <v>-22649</v>
      </c>
      <c r="DX59" s="265">
        <v>-128055</v>
      </c>
      <c r="DY59" s="264">
        <v>-150704</v>
      </c>
      <c r="DZ59" s="265">
        <v>0</v>
      </c>
      <c r="EA59" s="265">
        <v>0</v>
      </c>
    </row>
    <row r="60" spans="1:131">
      <c r="A60" s="50" t="s">
        <v>249</v>
      </c>
      <c r="B60" s="32" t="s">
        <v>427</v>
      </c>
      <c r="C60" s="263">
        <v>0</v>
      </c>
      <c r="D60" s="264">
        <v>0</v>
      </c>
      <c r="E60" s="264">
        <v>0</v>
      </c>
      <c r="F60" s="264">
        <v>0</v>
      </c>
      <c r="G60" s="264">
        <v>0</v>
      </c>
      <c r="H60" s="264">
        <v>0</v>
      </c>
      <c r="I60" s="264">
        <v>0</v>
      </c>
      <c r="J60" s="264">
        <v>0</v>
      </c>
      <c r="K60" s="264">
        <v>0</v>
      </c>
      <c r="L60" s="264">
        <v>0</v>
      </c>
      <c r="M60" s="264">
        <v>0</v>
      </c>
      <c r="N60" s="264">
        <v>0</v>
      </c>
      <c r="O60" s="264">
        <v>0</v>
      </c>
      <c r="P60" s="264">
        <v>0</v>
      </c>
      <c r="Q60" s="264">
        <v>0</v>
      </c>
      <c r="R60" s="264">
        <v>0</v>
      </c>
      <c r="S60" s="264">
        <v>0</v>
      </c>
      <c r="T60" s="264">
        <v>0</v>
      </c>
      <c r="U60" s="264">
        <v>0</v>
      </c>
      <c r="V60" s="264">
        <v>0</v>
      </c>
      <c r="W60" s="264">
        <v>0</v>
      </c>
      <c r="X60" s="264">
        <v>0</v>
      </c>
      <c r="Y60" s="264">
        <v>0</v>
      </c>
      <c r="Z60" s="264">
        <v>0</v>
      </c>
      <c r="AA60" s="264">
        <v>0</v>
      </c>
      <c r="AB60" s="264">
        <v>0</v>
      </c>
      <c r="AC60" s="264">
        <v>0</v>
      </c>
      <c r="AD60" s="264">
        <v>0</v>
      </c>
      <c r="AE60" s="264">
        <v>0</v>
      </c>
      <c r="AF60" s="264">
        <v>0</v>
      </c>
      <c r="AG60" s="264">
        <v>0</v>
      </c>
      <c r="AH60" s="264">
        <v>0</v>
      </c>
      <c r="AI60" s="264">
        <v>0</v>
      </c>
      <c r="AJ60" s="264">
        <v>0</v>
      </c>
      <c r="AK60" s="264">
        <v>0</v>
      </c>
      <c r="AL60" s="264">
        <v>0</v>
      </c>
      <c r="AM60" s="264">
        <v>0</v>
      </c>
      <c r="AN60" s="264">
        <v>0</v>
      </c>
      <c r="AO60" s="264">
        <v>0</v>
      </c>
      <c r="AP60" s="264">
        <v>0</v>
      </c>
      <c r="AQ60" s="264">
        <v>0</v>
      </c>
      <c r="AR60" s="264">
        <v>0</v>
      </c>
      <c r="AS60" s="264">
        <v>0</v>
      </c>
      <c r="AT60" s="264">
        <v>0</v>
      </c>
      <c r="AU60" s="264">
        <v>0</v>
      </c>
      <c r="AV60" s="264">
        <v>0</v>
      </c>
      <c r="AW60" s="264">
        <v>0</v>
      </c>
      <c r="AX60" s="264">
        <v>0</v>
      </c>
      <c r="AY60" s="264">
        <v>0</v>
      </c>
      <c r="AZ60" s="264">
        <v>0</v>
      </c>
      <c r="BA60" s="264">
        <v>0</v>
      </c>
      <c r="BB60" s="264">
        <v>0</v>
      </c>
      <c r="BC60" s="264">
        <v>0</v>
      </c>
      <c r="BD60" s="264">
        <v>0</v>
      </c>
      <c r="BE60" s="264">
        <v>0</v>
      </c>
      <c r="BF60" s="264">
        <v>2072</v>
      </c>
      <c r="BG60" s="264">
        <v>0</v>
      </c>
      <c r="BH60" s="264">
        <v>0</v>
      </c>
      <c r="BI60" s="264">
        <v>0</v>
      </c>
      <c r="BJ60" s="264">
        <v>0</v>
      </c>
      <c r="BK60" s="264">
        <v>0</v>
      </c>
      <c r="BL60" s="264">
        <v>0</v>
      </c>
      <c r="BM60" s="264">
        <v>0</v>
      </c>
      <c r="BN60" s="264">
        <v>0</v>
      </c>
      <c r="BO60" s="264">
        <v>0</v>
      </c>
      <c r="BP60" s="264">
        <v>0</v>
      </c>
      <c r="BQ60" s="264">
        <v>0</v>
      </c>
      <c r="BR60" s="264">
        <v>0</v>
      </c>
      <c r="BS60" s="264">
        <v>0</v>
      </c>
      <c r="BT60" s="264">
        <v>0</v>
      </c>
      <c r="BU60" s="264">
        <v>0</v>
      </c>
      <c r="BV60" s="264">
        <v>0</v>
      </c>
      <c r="BW60" s="264">
        <v>0</v>
      </c>
      <c r="BX60" s="264">
        <v>0</v>
      </c>
      <c r="BY60" s="264">
        <v>0</v>
      </c>
      <c r="BZ60" s="264">
        <v>0</v>
      </c>
      <c r="CA60" s="264">
        <v>0</v>
      </c>
      <c r="CB60" s="264">
        <v>0</v>
      </c>
      <c r="CC60" s="264">
        <v>0</v>
      </c>
      <c r="CD60" s="264">
        <v>0</v>
      </c>
      <c r="CE60" s="264">
        <v>0</v>
      </c>
      <c r="CF60" s="264">
        <v>0</v>
      </c>
      <c r="CG60" s="264">
        <v>0</v>
      </c>
      <c r="CH60" s="264">
        <v>0</v>
      </c>
      <c r="CI60" s="264">
        <v>0</v>
      </c>
      <c r="CJ60" s="264">
        <v>0</v>
      </c>
      <c r="CK60" s="264">
        <v>0</v>
      </c>
      <c r="CL60" s="264">
        <v>353</v>
      </c>
      <c r="CM60" s="264">
        <v>0</v>
      </c>
      <c r="CN60" s="264">
        <v>0</v>
      </c>
      <c r="CO60" s="264">
        <v>0</v>
      </c>
      <c r="CP60" s="264">
        <v>0</v>
      </c>
      <c r="CQ60" s="264">
        <v>0</v>
      </c>
      <c r="CR60" s="264">
        <v>0</v>
      </c>
      <c r="CS60" s="264">
        <v>0</v>
      </c>
      <c r="CT60" s="264">
        <v>0</v>
      </c>
      <c r="CU60" s="264">
        <v>0</v>
      </c>
      <c r="CV60" s="264">
        <v>851</v>
      </c>
      <c r="CW60" s="264">
        <v>0</v>
      </c>
      <c r="CX60" s="264">
        <v>0</v>
      </c>
      <c r="CY60" s="264">
        <v>0</v>
      </c>
      <c r="CZ60" s="264">
        <v>0</v>
      </c>
      <c r="DA60" s="264">
        <v>0</v>
      </c>
      <c r="DB60" s="264">
        <v>0</v>
      </c>
      <c r="DC60" s="264">
        <v>0</v>
      </c>
      <c r="DD60" s="264">
        <v>0</v>
      </c>
      <c r="DE60" s="265">
        <v>3276</v>
      </c>
      <c r="DF60" s="264">
        <v>0</v>
      </c>
      <c r="DG60" s="264">
        <v>8924</v>
      </c>
      <c r="DH60" s="264">
        <v>0</v>
      </c>
      <c r="DI60" s="264">
        <v>0</v>
      </c>
      <c r="DJ60" s="264">
        <v>1038</v>
      </c>
      <c r="DK60" s="264">
        <v>57135</v>
      </c>
      <c r="DL60" s="264">
        <v>6160</v>
      </c>
      <c r="DM60" s="265">
        <v>73257</v>
      </c>
      <c r="DN60" s="265">
        <v>76533</v>
      </c>
      <c r="DO60" s="264">
        <v>107293</v>
      </c>
      <c r="DP60" s="264">
        <v>11387</v>
      </c>
      <c r="DQ60" s="265">
        <v>118680</v>
      </c>
      <c r="DR60" s="265">
        <v>191937</v>
      </c>
      <c r="DS60" s="265">
        <v>195213</v>
      </c>
      <c r="DT60" s="264">
        <v>-5694</v>
      </c>
      <c r="DU60" s="264">
        <v>0</v>
      </c>
      <c r="DV60" s="264">
        <v>-454</v>
      </c>
      <c r="DW60" s="265">
        <v>-6148</v>
      </c>
      <c r="DX60" s="265">
        <v>-16516</v>
      </c>
      <c r="DY60" s="264">
        <v>-22664</v>
      </c>
      <c r="DZ60" s="265">
        <v>169273</v>
      </c>
      <c r="EA60" s="265">
        <v>172549</v>
      </c>
    </row>
    <row r="61" spans="1:131">
      <c r="A61" s="50" t="s">
        <v>250</v>
      </c>
      <c r="B61" s="32" t="s">
        <v>474</v>
      </c>
      <c r="C61" s="263">
        <v>0</v>
      </c>
      <c r="D61" s="264">
        <v>0</v>
      </c>
      <c r="E61" s="264">
        <v>0</v>
      </c>
      <c r="F61" s="264">
        <v>0</v>
      </c>
      <c r="G61" s="264">
        <v>0</v>
      </c>
      <c r="H61" s="264">
        <v>0</v>
      </c>
      <c r="I61" s="264">
        <v>1</v>
      </c>
      <c r="J61" s="264">
        <v>0</v>
      </c>
      <c r="K61" s="264">
        <v>1</v>
      </c>
      <c r="L61" s="264">
        <v>0</v>
      </c>
      <c r="M61" s="264">
        <v>0</v>
      </c>
      <c r="N61" s="264">
        <v>0</v>
      </c>
      <c r="O61" s="264">
        <v>0</v>
      </c>
      <c r="P61" s="264">
        <v>0</v>
      </c>
      <c r="Q61" s="264">
        <v>0</v>
      </c>
      <c r="R61" s="264">
        <v>0</v>
      </c>
      <c r="S61" s="264">
        <v>0</v>
      </c>
      <c r="T61" s="264">
        <v>0</v>
      </c>
      <c r="U61" s="264">
        <v>0</v>
      </c>
      <c r="V61" s="264">
        <v>0</v>
      </c>
      <c r="W61" s="264">
        <v>0</v>
      </c>
      <c r="X61" s="264">
        <v>0</v>
      </c>
      <c r="Y61" s="264">
        <v>0</v>
      </c>
      <c r="Z61" s="264">
        <v>0</v>
      </c>
      <c r="AA61" s="264">
        <v>0</v>
      </c>
      <c r="AB61" s="264">
        <v>0</v>
      </c>
      <c r="AC61" s="264">
        <v>0</v>
      </c>
      <c r="AD61" s="264">
        <v>0</v>
      </c>
      <c r="AE61" s="264">
        <v>0</v>
      </c>
      <c r="AF61" s="264">
        <v>0</v>
      </c>
      <c r="AG61" s="264">
        <v>0</v>
      </c>
      <c r="AH61" s="264">
        <v>0</v>
      </c>
      <c r="AI61" s="264">
        <v>0</v>
      </c>
      <c r="AJ61" s="264">
        <v>0</v>
      </c>
      <c r="AK61" s="264">
        <v>0</v>
      </c>
      <c r="AL61" s="264">
        <v>0</v>
      </c>
      <c r="AM61" s="264">
        <v>0</v>
      </c>
      <c r="AN61" s="264">
        <v>0</v>
      </c>
      <c r="AO61" s="264">
        <v>0</v>
      </c>
      <c r="AP61" s="264">
        <v>0</v>
      </c>
      <c r="AQ61" s="264">
        <v>0</v>
      </c>
      <c r="AR61" s="264">
        <v>0</v>
      </c>
      <c r="AS61" s="264">
        <v>0</v>
      </c>
      <c r="AT61" s="264">
        <v>0</v>
      </c>
      <c r="AU61" s="264">
        <v>1125</v>
      </c>
      <c r="AV61" s="264">
        <v>0</v>
      </c>
      <c r="AW61" s="264">
        <v>0</v>
      </c>
      <c r="AX61" s="264">
        <v>0</v>
      </c>
      <c r="AY61" s="264">
        <v>0</v>
      </c>
      <c r="AZ61" s="264">
        <v>0</v>
      </c>
      <c r="BA61" s="264">
        <v>0</v>
      </c>
      <c r="BB61" s="264">
        <v>0</v>
      </c>
      <c r="BC61" s="264">
        <v>0</v>
      </c>
      <c r="BD61" s="264">
        <v>0</v>
      </c>
      <c r="BE61" s="264">
        <v>0</v>
      </c>
      <c r="BF61" s="264">
        <v>100067</v>
      </c>
      <c r="BG61" s="264">
        <v>122088</v>
      </c>
      <c r="BH61" s="264">
        <v>0</v>
      </c>
      <c r="BI61" s="264">
        <v>11144</v>
      </c>
      <c r="BJ61" s="264">
        <v>1</v>
      </c>
      <c r="BK61" s="264">
        <v>0</v>
      </c>
      <c r="BL61" s="264">
        <v>2</v>
      </c>
      <c r="BM61" s="264">
        <v>1</v>
      </c>
      <c r="BN61" s="264">
        <v>0</v>
      </c>
      <c r="BO61" s="264">
        <v>0</v>
      </c>
      <c r="BP61" s="264">
        <v>0</v>
      </c>
      <c r="BQ61" s="264">
        <v>0</v>
      </c>
      <c r="BR61" s="264">
        <v>0</v>
      </c>
      <c r="BS61" s="264">
        <v>0</v>
      </c>
      <c r="BT61" s="264">
        <v>14</v>
      </c>
      <c r="BU61" s="264">
        <v>0</v>
      </c>
      <c r="BV61" s="264">
        <v>0</v>
      </c>
      <c r="BW61" s="264">
        <v>0</v>
      </c>
      <c r="BX61" s="264">
        <v>0</v>
      </c>
      <c r="BY61" s="264">
        <v>0</v>
      </c>
      <c r="BZ61" s="264">
        <v>0</v>
      </c>
      <c r="CA61" s="264">
        <v>0</v>
      </c>
      <c r="CB61" s="264">
        <v>0</v>
      </c>
      <c r="CC61" s="264">
        <v>0</v>
      </c>
      <c r="CD61" s="264">
        <v>0</v>
      </c>
      <c r="CE61" s="264">
        <v>0</v>
      </c>
      <c r="CF61" s="264">
        <v>0</v>
      </c>
      <c r="CG61" s="264">
        <v>0</v>
      </c>
      <c r="CH61" s="264">
        <v>0</v>
      </c>
      <c r="CI61" s="264">
        <v>0</v>
      </c>
      <c r="CJ61" s="264">
        <v>0</v>
      </c>
      <c r="CK61" s="264">
        <v>0</v>
      </c>
      <c r="CL61" s="264">
        <v>1</v>
      </c>
      <c r="CM61" s="264">
        <v>0</v>
      </c>
      <c r="CN61" s="264">
        <v>0</v>
      </c>
      <c r="CO61" s="264">
        <v>0</v>
      </c>
      <c r="CP61" s="264">
        <v>0</v>
      </c>
      <c r="CQ61" s="264">
        <v>0</v>
      </c>
      <c r="CR61" s="264">
        <v>0</v>
      </c>
      <c r="CS61" s="264">
        <v>0</v>
      </c>
      <c r="CT61" s="264">
        <v>0</v>
      </c>
      <c r="CU61" s="264">
        <v>0</v>
      </c>
      <c r="CV61" s="264">
        <v>34070</v>
      </c>
      <c r="CW61" s="264">
        <v>0</v>
      </c>
      <c r="CX61" s="264">
        <v>0</v>
      </c>
      <c r="CY61" s="264">
        <v>0</v>
      </c>
      <c r="CZ61" s="264">
        <v>0</v>
      </c>
      <c r="DA61" s="264">
        <v>0</v>
      </c>
      <c r="DB61" s="264">
        <v>0</v>
      </c>
      <c r="DC61" s="264">
        <v>0</v>
      </c>
      <c r="DD61" s="264">
        <v>0</v>
      </c>
      <c r="DE61" s="265">
        <v>268515</v>
      </c>
      <c r="DF61" s="264">
        <v>0</v>
      </c>
      <c r="DG61" s="264">
        <v>269</v>
      </c>
      <c r="DH61" s="264">
        <v>0</v>
      </c>
      <c r="DI61" s="264">
        <v>0</v>
      </c>
      <c r="DJ61" s="264">
        <v>0</v>
      </c>
      <c r="DK61" s="264">
        <v>0</v>
      </c>
      <c r="DL61" s="264">
        <v>985</v>
      </c>
      <c r="DM61" s="265">
        <v>1254</v>
      </c>
      <c r="DN61" s="265">
        <v>269769</v>
      </c>
      <c r="DO61" s="264">
        <v>155204</v>
      </c>
      <c r="DP61" s="264">
        <v>131379</v>
      </c>
      <c r="DQ61" s="265">
        <v>286583</v>
      </c>
      <c r="DR61" s="265">
        <v>287837</v>
      </c>
      <c r="DS61" s="265">
        <v>556352</v>
      </c>
      <c r="DT61" s="264">
        <v>-15293</v>
      </c>
      <c r="DU61" s="264">
        <v>0</v>
      </c>
      <c r="DV61" s="264">
        <v>-1223</v>
      </c>
      <c r="DW61" s="265">
        <v>-16516</v>
      </c>
      <c r="DX61" s="265">
        <v>-239947</v>
      </c>
      <c r="DY61" s="264">
        <v>-256463</v>
      </c>
      <c r="DZ61" s="265">
        <v>31374</v>
      </c>
      <c r="EA61" s="265">
        <v>299889</v>
      </c>
    </row>
    <row r="62" spans="1:131">
      <c r="A62" s="50" t="s">
        <v>251</v>
      </c>
      <c r="B62" s="32" t="s">
        <v>330</v>
      </c>
      <c r="C62" s="263">
        <v>0</v>
      </c>
      <c r="D62" s="264">
        <v>0</v>
      </c>
      <c r="E62" s="264">
        <v>0</v>
      </c>
      <c r="F62" s="264">
        <v>0</v>
      </c>
      <c r="G62" s="264">
        <v>2042</v>
      </c>
      <c r="H62" s="264">
        <v>0</v>
      </c>
      <c r="I62" s="264">
        <v>1</v>
      </c>
      <c r="J62" s="264">
        <v>0</v>
      </c>
      <c r="K62" s="264">
        <v>0</v>
      </c>
      <c r="L62" s="264">
        <v>0</v>
      </c>
      <c r="M62" s="264">
        <v>0</v>
      </c>
      <c r="N62" s="264">
        <v>0</v>
      </c>
      <c r="O62" s="264">
        <v>0</v>
      </c>
      <c r="P62" s="264">
        <v>0</v>
      </c>
      <c r="Q62" s="264">
        <v>0</v>
      </c>
      <c r="R62" s="264">
        <v>0</v>
      </c>
      <c r="S62" s="264">
        <v>0</v>
      </c>
      <c r="T62" s="264">
        <v>0</v>
      </c>
      <c r="U62" s="264">
        <v>0</v>
      </c>
      <c r="V62" s="264">
        <v>0</v>
      </c>
      <c r="W62" s="264">
        <v>0</v>
      </c>
      <c r="X62" s="264">
        <v>0</v>
      </c>
      <c r="Y62" s="264">
        <v>0</v>
      </c>
      <c r="Z62" s="264">
        <v>0</v>
      </c>
      <c r="AA62" s="264">
        <v>0</v>
      </c>
      <c r="AB62" s="264">
        <v>0</v>
      </c>
      <c r="AC62" s="264">
        <v>0</v>
      </c>
      <c r="AD62" s="264">
        <v>0</v>
      </c>
      <c r="AE62" s="264">
        <v>0</v>
      </c>
      <c r="AF62" s="264">
        <v>0</v>
      </c>
      <c r="AG62" s="264">
        <v>0</v>
      </c>
      <c r="AH62" s="264">
        <v>0</v>
      </c>
      <c r="AI62" s="264">
        <v>0</v>
      </c>
      <c r="AJ62" s="264">
        <v>0</v>
      </c>
      <c r="AK62" s="264">
        <v>0</v>
      </c>
      <c r="AL62" s="264">
        <v>0</v>
      </c>
      <c r="AM62" s="264">
        <v>0</v>
      </c>
      <c r="AN62" s="264">
        <v>0</v>
      </c>
      <c r="AO62" s="264">
        <v>0</v>
      </c>
      <c r="AP62" s="264">
        <v>0</v>
      </c>
      <c r="AQ62" s="264">
        <v>0</v>
      </c>
      <c r="AR62" s="264">
        <v>0</v>
      </c>
      <c r="AS62" s="264">
        <v>0</v>
      </c>
      <c r="AT62" s="264">
        <v>0</v>
      </c>
      <c r="AU62" s="264">
        <v>0</v>
      </c>
      <c r="AV62" s="264">
        <v>0</v>
      </c>
      <c r="AW62" s="264">
        <v>0</v>
      </c>
      <c r="AX62" s="264">
        <v>0</v>
      </c>
      <c r="AY62" s="264">
        <v>0</v>
      </c>
      <c r="AZ62" s="264">
        <v>0</v>
      </c>
      <c r="BA62" s="264">
        <v>0</v>
      </c>
      <c r="BB62" s="264">
        <v>0</v>
      </c>
      <c r="BC62" s="264">
        <v>0</v>
      </c>
      <c r="BD62" s="264">
        <v>0</v>
      </c>
      <c r="BE62" s="264">
        <v>0</v>
      </c>
      <c r="BF62" s="264">
        <v>0</v>
      </c>
      <c r="BG62" s="264">
        <v>0</v>
      </c>
      <c r="BH62" s="264">
        <v>57297</v>
      </c>
      <c r="BI62" s="264">
        <v>0</v>
      </c>
      <c r="BJ62" s="264">
        <v>0</v>
      </c>
      <c r="BK62" s="264">
        <v>0</v>
      </c>
      <c r="BL62" s="264">
        <v>0</v>
      </c>
      <c r="BM62" s="264">
        <v>0</v>
      </c>
      <c r="BN62" s="264">
        <v>0</v>
      </c>
      <c r="BO62" s="264">
        <v>0</v>
      </c>
      <c r="BP62" s="264">
        <v>0</v>
      </c>
      <c r="BQ62" s="264">
        <v>0</v>
      </c>
      <c r="BR62" s="264">
        <v>0</v>
      </c>
      <c r="BS62" s="264">
        <v>0</v>
      </c>
      <c r="BT62" s="264">
        <v>0</v>
      </c>
      <c r="BU62" s="264">
        <v>0</v>
      </c>
      <c r="BV62" s="264">
        <v>0</v>
      </c>
      <c r="BW62" s="264">
        <v>0</v>
      </c>
      <c r="BX62" s="264">
        <v>0</v>
      </c>
      <c r="BY62" s="264">
        <v>0</v>
      </c>
      <c r="BZ62" s="264">
        <v>0</v>
      </c>
      <c r="CA62" s="264">
        <v>5408</v>
      </c>
      <c r="CB62" s="264">
        <v>0</v>
      </c>
      <c r="CC62" s="264">
        <v>0</v>
      </c>
      <c r="CD62" s="264">
        <v>0</v>
      </c>
      <c r="CE62" s="264">
        <v>365</v>
      </c>
      <c r="CF62" s="264">
        <v>0</v>
      </c>
      <c r="CG62" s="264">
        <v>0</v>
      </c>
      <c r="CH62" s="264">
        <v>0</v>
      </c>
      <c r="CI62" s="264">
        <v>0</v>
      </c>
      <c r="CJ62" s="264">
        <v>0</v>
      </c>
      <c r="CK62" s="264">
        <v>0</v>
      </c>
      <c r="CL62" s="264">
        <v>1246</v>
      </c>
      <c r="CM62" s="264">
        <v>64</v>
      </c>
      <c r="CN62" s="264">
        <v>25</v>
      </c>
      <c r="CO62" s="264">
        <v>0</v>
      </c>
      <c r="CP62" s="264">
        <v>0</v>
      </c>
      <c r="CQ62" s="264">
        <v>0</v>
      </c>
      <c r="CR62" s="264">
        <v>0</v>
      </c>
      <c r="CS62" s="264">
        <v>0</v>
      </c>
      <c r="CT62" s="264">
        <v>1</v>
      </c>
      <c r="CU62" s="264">
        <v>0</v>
      </c>
      <c r="CV62" s="264">
        <v>0</v>
      </c>
      <c r="CW62" s="264">
        <v>1</v>
      </c>
      <c r="CX62" s="264">
        <v>0</v>
      </c>
      <c r="CY62" s="264">
        <v>0</v>
      </c>
      <c r="CZ62" s="264">
        <v>0</v>
      </c>
      <c r="DA62" s="264">
        <v>5</v>
      </c>
      <c r="DB62" s="264">
        <v>0</v>
      </c>
      <c r="DC62" s="264">
        <v>0</v>
      </c>
      <c r="DD62" s="264">
        <v>0</v>
      </c>
      <c r="DE62" s="265">
        <v>66455</v>
      </c>
      <c r="DF62" s="264">
        <v>0</v>
      </c>
      <c r="DG62" s="264">
        <v>396</v>
      </c>
      <c r="DH62" s="264">
        <v>0</v>
      </c>
      <c r="DI62" s="264">
        <v>0</v>
      </c>
      <c r="DJ62" s="264">
        <v>5305</v>
      </c>
      <c r="DK62" s="264">
        <v>3296</v>
      </c>
      <c r="DL62" s="264">
        <v>5417</v>
      </c>
      <c r="DM62" s="265">
        <v>14414</v>
      </c>
      <c r="DN62" s="265">
        <v>80869</v>
      </c>
      <c r="DO62" s="264">
        <v>103424</v>
      </c>
      <c r="DP62" s="264">
        <v>163077</v>
      </c>
      <c r="DQ62" s="265">
        <v>266501</v>
      </c>
      <c r="DR62" s="265">
        <v>280915</v>
      </c>
      <c r="DS62" s="265">
        <v>347370</v>
      </c>
      <c r="DT62" s="264">
        <v>-2919</v>
      </c>
      <c r="DU62" s="264">
        <v>0</v>
      </c>
      <c r="DV62" s="264">
        <v>-153</v>
      </c>
      <c r="DW62" s="265">
        <v>-3072</v>
      </c>
      <c r="DX62" s="265">
        <v>-32270</v>
      </c>
      <c r="DY62" s="264">
        <v>-35342</v>
      </c>
      <c r="DZ62" s="265">
        <v>245573</v>
      </c>
      <c r="EA62" s="265">
        <v>312028</v>
      </c>
    </row>
    <row r="63" spans="1:131">
      <c r="A63" s="50" t="s">
        <v>252</v>
      </c>
      <c r="B63" s="32" t="s">
        <v>331</v>
      </c>
      <c r="C63" s="263">
        <v>0</v>
      </c>
      <c r="D63" s="264">
        <v>0</v>
      </c>
      <c r="E63" s="264">
        <v>0</v>
      </c>
      <c r="F63" s="264">
        <v>0</v>
      </c>
      <c r="G63" s="264">
        <v>0</v>
      </c>
      <c r="H63" s="264">
        <v>0</v>
      </c>
      <c r="I63" s="264">
        <v>0</v>
      </c>
      <c r="J63" s="264">
        <v>0</v>
      </c>
      <c r="K63" s="264">
        <v>0</v>
      </c>
      <c r="L63" s="264">
        <v>0</v>
      </c>
      <c r="M63" s="264">
        <v>0</v>
      </c>
      <c r="N63" s="264">
        <v>0</v>
      </c>
      <c r="O63" s="264">
        <v>0</v>
      </c>
      <c r="P63" s="264">
        <v>0</v>
      </c>
      <c r="Q63" s="264">
        <v>0</v>
      </c>
      <c r="R63" s="264">
        <v>0</v>
      </c>
      <c r="S63" s="264">
        <v>0</v>
      </c>
      <c r="T63" s="264">
        <v>0</v>
      </c>
      <c r="U63" s="264">
        <v>0</v>
      </c>
      <c r="V63" s="264">
        <v>0</v>
      </c>
      <c r="W63" s="264">
        <v>0</v>
      </c>
      <c r="X63" s="264">
        <v>0</v>
      </c>
      <c r="Y63" s="264">
        <v>0</v>
      </c>
      <c r="Z63" s="264">
        <v>0</v>
      </c>
      <c r="AA63" s="264">
        <v>0</v>
      </c>
      <c r="AB63" s="264">
        <v>0</v>
      </c>
      <c r="AC63" s="264">
        <v>0</v>
      </c>
      <c r="AD63" s="264">
        <v>0</v>
      </c>
      <c r="AE63" s="264">
        <v>0</v>
      </c>
      <c r="AF63" s="264">
        <v>0</v>
      </c>
      <c r="AG63" s="264">
        <v>0</v>
      </c>
      <c r="AH63" s="264">
        <v>0</v>
      </c>
      <c r="AI63" s="264">
        <v>0</v>
      </c>
      <c r="AJ63" s="264">
        <v>0</v>
      </c>
      <c r="AK63" s="264">
        <v>0</v>
      </c>
      <c r="AL63" s="264">
        <v>0</v>
      </c>
      <c r="AM63" s="264">
        <v>0</v>
      </c>
      <c r="AN63" s="264">
        <v>0</v>
      </c>
      <c r="AO63" s="264">
        <v>0</v>
      </c>
      <c r="AP63" s="264">
        <v>0</v>
      </c>
      <c r="AQ63" s="264">
        <v>0</v>
      </c>
      <c r="AR63" s="264">
        <v>0</v>
      </c>
      <c r="AS63" s="264">
        <v>0</v>
      </c>
      <c r="AT63" s="264">
        <v>0</v>
      </c>
      <c r="AU63" s="264">
        <v>0</v>
      </c>
      <c r="AV63" s="264">
        <v>0</v>
      </c>
      <c r="AW63" s="264">
        <v>0</v>
      </c>
      <c r="AX63" s="264">
        <v>0</v>
      </c>
      <c r="AY63" s="264">
        <v>0</v>
      </c>
      <c r="AZ63" s="264">
        <v>0</v>
      </c>
      <c r="BA63" s="264">
        <v>0</v>
      </c>
      <c r="BB63" s="264">
        <v>0</v>
      </c>
      <c r="BC63" s="264">
        <v>0</v>
      </c>
      <c r="BD63" s="264">
        <v>0</v>
      </c>
      <c r="BE63" s="264">
        <v>0</v>
      </c>
      <c r="BF63" s="264">
        <v>0</v>
      </c>
      <c r="BG63" s="264">
        <v>0</v>
      </c>
      <c r="BH63" s="264">
        <v>0</v>
      </c>
      <c r="BI63" s="264">
        <v>94103</v>
      </c>
      <c r="BJ63" s="264">
        <v>0</v>
      </c>
      <c r="BK63" s="264">
        <v>0</v>
      </c>
      <c r="BL63" s="264">
        <v>0</v>
      </c>
      <c r="BM63" s="264">
        <v>0</v>
      </c>
      <c r="BN63" s="264">
        <v>0</v>
      </c>
      <c r="BO63" s="264">
        <v>0</v>
      </c>
      <c r="BP63" s="264">
        <v>0</v>
      </c>
      <c r="BQ63" s="264">
        <v>0</v>
      </c>
      <c r="BR63" s="264">
        <v>0</v>
      </c>
      <c r="BS63" s="264">
        <v>0</v>
      </c>
      <c r="BT63" s="264">
        <v>0</v>
      </c>
      <c r="BU63" s="264">
        <v>0</v>
      </c>
      <c r="BV63" s="264">
        <v>0</v>
      </c>
      <c r="BW63" s="264">
        <v>0</v>
      </c>
      <c r="BX63" s="264">
        <v>0</v>
      </c>
      <c r="BY63" s="264">
        <v>15653</v>
      </c>
      <c r="BZ63" s="264">
        <v>0</v>
      </c>
      <c r="CA63" s="264">
        <v>0</v>
      </c>
      <c r="CB63" s="264">
        <v>6016</v>
      </c>
      <c r="CC63" s="264">
        <v>0</v>
      </c>
      <c r="CD63" s="264">
        <v>0</v>
      </c>
      <c r="CE63" s="264">
        <v>392</v>
      </c>
      <c r="CF63" s="264">
        <v>0</v>
      </c>
      <c r="CG63" s="264">
        <v>0</v>
      </c>
      <c r="CH63" s="264">
        <v>0</v>
      </c>
      <c r="CI63" s="264">
        <v>0</v>
      </c>
      <c r="CJ63" s="264">
        <v>0</v>
      </c>
      <c r="CK63" s="264">
        <v>0</v>
      </c>
      <c r="CL63" s="264">
        <v>4027</v>
      </c>
      <c r="CM63" s="264">
        <v>0</v>
      </c>
      <c r="CN63" s="264">
        <v>0</v>
      </c>
      <c r="CO63" s="264">
        <v>0</v>
      </c>
      <c r="CP63" s="264">
        <v>0</v>
      </c>
      <c r="CQ63" s="264">
        <v>0</v>
      </c>
      <c r="CR63" s="264">
        <v>0</v>
      </c>
      <c r="CS63" s="264">
        <v>0</v>
      </c>
      <c r="CT63" s="264">
        <v>0</v>
      </c>
      <c r="CU63" s="264">
        <v>0</v>
      </c>
      <c r="CV63" s="264">
        <v>6210</v>
      </c>
      <c r="CW63" s="264">
        <v>12</v>
      </c>
      <c r="CX63" s="264">
        <v>0</v>
      </c>
      <c r="CY63" s="264">
        <v>0</v>
      </c>
      <c r="CZ63" s="264">
        <v>0</v>
      </c>
      <c r="DA63" s="264">
        <v>1</v>
      </c>
      <c r="DB63" s="264">
        <v>58</v>
      </c>
      <c r="DC63" s="264">
        <v>0</v>
      </c>
      <c r="DD63" s="264">
        <v>0</v>
      </c>
      <c r="DE63" s="265">
        <v>126472</v>
      </c>
      <c r="DF63" s="264">
        <v>0</v>
      </c>
      <c r="DG63" s="264">
        <v>6989</v>
      </c>
      <c r="DH63" s="264">
        <v>0</v>
      </c>
      <c r="DI63" s="264">
        <v>0</v>
      </c>
      <c r="DJ63" s="264">
        <v>14316</v>
      </c>
      <c r="DK63" s="264">
        <v>26585</v>
      </c>
      <c r="DL63" s="264">
        <v>-5600</v>
      </c>
      <c r="DM63" s="265">
        <v>42290</v>
      </c>
      <c r="DN63" s="265">
        <v>168762</v>
      </c>
      <c r="DO63" s="264">
        <v>121992</v>
      </c>
      <c r="DP63" s="264">
        <v>164323</v>
      </c>
      <c r="DQ63" s="265">
        <v>286315</v>
      </c>
      <c r="DR63" s="265">
        <v>328605</v>
      </c>
      <c r="DS63" s="265">
        <v>455077</v>
      </c>
      <c r="DT63" s="264">
        <v>-39648</v>
      </c>
      <c r="DU63" s="264">
        <v>0</v>
      </c>
      <c r="DV63" s="264">
        <v>-2966</v>
      </c>
      <c r="DW63" s="265">
        <v>-42614</v>
      </c>
      <c r="DX63" s="265">
        <v>-70761</v>
      </c>
      <c r="DY63" s="264">
        <v>-113375</v>
      </c>
      <c r="DZ63" s="265">
        <v>215230</v>
      </c>
      <c r="EA63" s="265">
        <v>341702</v>
      </c>
    </row>
    <row r="64" spans="1:131">
      <c r="A64" s="50" t="s">
        <v>253</v>
      </c>
      <c r="B64" s="32" t="s">
        <v>23</v>
      </c>
      <c r="C64" s="263">
        <v>4</v>
      </c>
      <c r="D64" s="264">
        <v>2</v>
      </c>
      <c r="E64" s="264">
        <v>1</v>
      </c>
      <c r="F64" s="264">
        <v>2</v>
      </c>
      <c r="G64" s="264">
        <v>252</v>
      </c>
      <c r="H64" s="264">
        <v>0</v>
      </c>
      <c r="I64" s="264">
        <v>39</v>
      </c>
      <c r="J64" s="264">
        <v>517</v>
      </c>
      <c r="K64" s="264">
        <v>634</v>
      </c>
      <c r="L64" s="264">
        <v>0</v>
      </c>
      <c r="M64" s="264">
        <v>0</v>
      </c>
      <c r="N64" s="264">
        <v>12</v>
      </c>
      <c r="O64" s="264">
        <v>814</v>
      </c>
      <c r="P64" s="264">
        <v>85</v>
      </c>
      <c r="Q64" s="264">
        <v>248</v>
      </c>
      <c r="R64" s="264">
        <v>78</v>
      </c>
      <c r="S64" s="264">
        <v>17</v>
      </c>
      <c r="T64" s="264">
        <v>7</v>
      </c>
      <c r="U64" s="264">
        <v>0</v>
      </c>
      <c r="V64" s="264">
        <v>1</v>
      </c>
      <c r="W64" s="264">
        <v>0</v>
      </c>
      <c r="X64" s="264">
        <v>150</v>
      </c>
      <c r="Y64" s="264">
        <v>4</v>
      </c>
      <c r="Z64" s="264">
        <v>3</v>
      </c>
      <c r="AA64" s="264">
        <v>25</v>
      </c>
      <c r="AB64" s="264">
        <v>249</v>
      </c>
      <c r="AC64" s="264">
        <v>0</v>
      </c>
      <c r="AD64" s="264">
        <v>5</v>
      </c>
      <c r="AE64" s="264">
        <v>105</v>
      </c>
      <c r="AF64" s="264">
        <v>37</v>
      </c>
      <c r="AG64" s="264">
        <v>431</v>
      </c>
      <c r="AH64" s="264">
        <v>371</v>
      </c>
      <c r="AI64" s="264">
        <v>15</v>
      </c>
      <c r="AJ64" s="264">
        <v>25</v>
      </c>
      <c r="AK64" s="264">
        <v>141</v>
      </c>
      <c r="AL64" s="264">
        <v>4</v>
      </c>
      <c r="AM64" s="264">
        <v>2734</v>
      </c>
      <c r="AN64" s="264">
        <v>264</v>
      </c>
      <c r="AO64" s="264">
        <v>17</v>
      </c>
      <c r="AP64" s="264">
        <v>0</v>
      </c>
      <c r="AQ64" s="264">
        <v>176</v>
      </c>
      <c r="AR64" s="264">
        <v>7</v>
      </c>
      <c r="AS64" s="264">
        <v>82</v>
      </c>
      <c r="AT64" s="264">
        <v>65</v>
      </c>
      <c r="AU64" s="264">
        <v>1603</v>
      </c>
      <c r="AV64" s="264">
        <v>357</v>
      </c>
      <c r="AW64" s="264">
        <v>143</v>
      </c>
      <c r="AX64" s="264">
        <v>111</v>
      </c>
      <c r="AY64" s="264">
        <v>584</v>
      </c>
      <c r="AZ64" s="264">
        <v>18</v>
      </c>
      <c r="BA64" s="264">
        <v>448</v>
      </c>
      <c r="BB64" s="264">
        <v>325</v>
      </c>
      <c r="BC64" s="264">
        <v>881</v>
      </c>
      <c r="BD64" s="264">
        <v>65</v>
      </c>
      <c r="BE64" s="264">
        <v>0</v>
      </c>
      <c r="BF64" s="264">
        <v>33</v>
      </c>
      <c r="BG64" s="264">
        <v>174</v>
      </c>
      <c r="BH64" s="264">
        <v>94</v>
      </c>
      <c r="BI64" s="264">
        <v>81</v>
      </c>
      <c r="BJ64" s="264">
        <v>9141</v>
      </c>
      <c r="BK64" s="264">
        <v>2</v>
      </c>
      <c r="BL64" s="264">
        <v>1492</v>
      </c>
      <c r="BM64" s="264">
        <v>1475</v>
      </c>
      <c r="BN64" s="264">
        <v>1032</v>
      </c>
      <c r="BO64" s="264">
        <v>807</v>
      </c>
      <c r="BP64" s="264">
        <v>10</v>
      </c>
      <c r="BQ64" s="264">
        <v>0</v>
      </c>
      <c r="BR64" s="264">
        <v>131</v>
      </c>
      <c r="BS64" s="264">
        <v>105</v>
      </c>
      <c r="BT64" s="264">
        <v>1039</v>
      </c>
      <c r="BU64" s="264">
        <v>257</v>
      </c>
      <c r="BV64" s="264">
        <v>18</v>
      </c>
      <c r="BW64" s="264">
        <v>7</v>
      </c>
      <c r="BX64" s="264">
        <v>0</v>
      </c>
      <c r="BY64" s="264">
        <v>9</v>
      </c>
      <c r="BZ64" s="264">
        <v>210</v>
      </c>
      <c r="CA64" s="264">
        <v>74</v>
      </c>
      <c r="CB64" s="264">
        <v>2</v>
      </c>
      <c r="CC64" s="264">
        <v>0</v>
      </c>
      <c r="CD64" s="264">
        <v>6</v>
      </c>
      <c r="CE64" s="264">
        <v>49</v>
      </c>
      <c r="CF64" s="264">
        <v>3</v>
      </c>
      <c r="CG64" s="264">
        <v>504</v>
      </c>
      <c r="CH64" s="264">
        <v>133</v>
      </c>
      <c r="CI64" s="264">
        <v>1889</v>
      </c>
      <c r="CJ64" s="264">
        <v>14</v>
      </c>
      <c r="CK64" s="264">
        <v>232</v>
      </c>
      <c r="CL64" s="264">
        <v>1713</v>
      </c>
      <c r="CM64" s="264">
        <v>3108</v>
      </c>
      <c r="CN64" s="264">
        <v>7259</v>
      </c>
      <c r="CO64" s="264">
        <v>425</v>
      </c>
      <c r="CP64" s="264">
        <v>33</v>
      </c>
      <c r="CQ64" s="264">
        <v>1320</v>
      </c>
      <c r="CR64" s="264">
        <v>883</v>
      </c>
      <c r="CS64" s="264">
        <v>961</v>
      </c>
      <c r="CT64" s="264">
        <v>2071</v>
      </c>
      <c r="CU64" s="264">
        <v>116</v>
      </c>
      <c r="CV64" s="264">
        <v>469</v>
      </c>
      <c r="CW64" s="264">
        <v>5197</v>
      </c>
      <c r="CX64" s="264">
        <v>531</v>
      </c>
      <c r="CY64" s="264">
        <v>2682</v>
      </c>
      <c r="CZ64" s="264">
        <v>1224</v>
      </c>
      <c r="DA64" s="264">
        <v>2433</v>
      </c>
      <c r="DB64" s="264">
        <v>2917</v>
      </c>
      <c r="DC64" s="264">
        <v>3406</v>
      </c>
      <c r="DD64" s="264">
        <v>108</v>
      </c>
      <c r="DE64" s="265">
        <v>68037</v>
      </c>
      <c r="DF64" s="264">
        <v>9120</v>
      </c>
      <c r="DG64" s="264">
        <v>87079</v>
      </c>
      <c r="DH64" s="264">
        <v>1</v>
      </c>
      <c r="DI64" s="264">
        <v>0</v>
      </c>
      <c r="DJ64" s="264">
        <v>2902</v>
      </c>
      <c r="DK64" s="264">
        <v>32595</v>
      </c>
      <c r="DL64" s="264">
        <v>2660</v>
      </c>
      <c r="DM64" s="265">
        <v>134357</v>
      </c>
      <c r="DN64" s="265">
        <v>202394</v>
      </c>
      <c r="DO64" s="264">
        <v>55662</v>
      </c>
      <c r="DP64" s="264">
        <v>154097</v>
      </c>
      <c r="DQ64" s="265">
        <v>209759</v>
      </c>
      <c r="DR64" s="265">
        <v>344116</v>
      </c>
      <c r="DS64" s="265">
        <v>412153</v>
      </c>
      <c r="DT64" s="264">
        <v>-93269</v>
      </c>
      <c r="DU64" s="264">
        <v>-1085</v>
      </c>
      <c r="DV64" s="264">
        <v>-5579</v>
      </c>
      <c r="DW64" s="265">
        <v>-99933</v>
      </c>
      <c r="DX64" s="265">
        <v>-89744</v>
      </c>
      <c r="DY64" s="264">
        <v>-189677</v>
      </c>
      <c r="DZ64" s="265">
        <v>154439</v>
      </c>
      <c r="EA64" s="265">
        <v>222476</v>
      </c>
    </row>
    <row r="65" spans="1:131">
      <c r="A65" s="50" t="s">
        <v>254</v>
      </c>
      <c r="B65" s="32" t="s">
        <v>475</v>
      </c>
      <c r="C65" s="263">
        <v>44</v>
      </c>
      <c r="D65" s="264">
        <v>124</v>
      </c>
      <c r="E65" s="264">
        <v>0</v>
      </c>
      <c r="F65" s="264">
        <v>30</v>
      </c>
      <c r="G65" s="264">
        <v>0</v>
      </c>
      <c r="H65" s="264">
        <v>0</v>
      </c>
      <c r="I65" s="264">
        <v>0</v>
      </c>
      <c r="J65" s="264">
        <v>0</v>
      </c>
      <c r="K65" s="264">
        <v>1141</v>
      </c>
      <c r="L65" s="264">
        <v>77</v>
      </c>
      <c r="M65" s="264">
        <v>0</v>
      </c>
      <c r="N65" s="264">
        <v>6</v>
      </c>
      <c r="O65" s="264">
        <v>0</v>
      </c>
      <c r="P65" s="264">
        <v>222</v>
      </c>
      <c r="Q65" s="264">
        <v>0</v>
      </c>
      <c r="R65" s="264">
        <v>2491</v>
      </c>
      <c r="S65" s="264">
        <v>0</v>
      </c>
      <c r="T65" s="264">
        <v>0</v>
      </c>
      <c r="U65" s="264">
        <v>453</v>
      </c>
      <c r="V65" s="264">
        <v>99</v>
      </c>
      <c r="W65" s="264">
        <v>0</v>
      </c>
      <c r="X65" s="264">
        <v>299</v>
      </c>
      <c r="Y65" s="264">
        <v>0</v>
      </c>
      <c r="Z65" s="264">
        <v>35</v>
      </c>
      <c r="AA65" s="264">
        <v>0</v>
      </c>
      <c r="AB65" s="264">
        <v>2</v>
      </c>
      <c r="AC65" s="264">
        <v>1</v>
      </c>
      <c r="AD65" s="264">
        <v>1348</v>
      </c>
      <c r="AE65" s="264">
        <v>666</v>
      </c>
      <c r="AF65" s="264">
        <v>1</v>
      </c>
      <c r="AG65" s="264">
        <v>0</v>
      </c>
      <c r="AH65" s="264">
        <v>1123</v>
      </c>
      <c r="AI65" s="264">
        <v>421</v>
      </c>
      <c r="AJ65" s="264">
        <v>75</v>
      </c>
      <c r="AK65" s="264">
        <v>476</v>
      </c>
      <c r="AL65" s="264">
        <v>11755</v>
      </c>
      <c r="AM65" s="264">
        <v>6357</v>
      </c>
      <c r="AN65" s="264">
        <v>629</v>
      </c>
      <c r="AO65" s="264">
        <v>61</v>
      </c>
      <c r="AP65" s="264">
        <v>7419</v>
      </c>
      <c r="AQ65" s="264">
        <v>1340</v>
      </c>
      <c r="AR65" s="264">
        <v>0</v>
      </c>
      <c r="AS65" s="264">
        <v>197</v>
      </c>
      <c r="AT65" s="264">
        <v>0</v>
      </c>
      <c r="AU65" s="264">
        <v>0</v>
      </c>
      <c r="AV65" s="264">
        <v>0</v>
      </c>
      <c r="AW65" s="264">
        <v>121</v>
      </c>
      <c r="AX65" s="264">
        <v>0</v>
      </c>
      <c r="AY65" s="264">
        <v>0</v>
      </c>
      <c r="AZ65" s="264">
        <v>0</v>
      </c>
      <c r="BA65" s="264">
        <v>0</v>
      </c>
      <c r="BB65" s="264">
        <v>59</v>
      </c>
      <c r="BC65" s="264">
        <v>0</v>
      </c>
      <c r="BD65" s="264">
        <v>0</v>
      </c>
      <c r="BE65" s="264">
        <v>0</v>
      </c>
      <c r="BF65" s="264">
        <v>0</v>
      </c>
      <c r="BG65" s="264">
        <v>111</v>
      </c>
      <c r="BH65" s="264">
        <v>0</v>
      </c>
      <c r="BI65" s="264">
        <v>0</v>
      </c>
      <c r="BJ65" s="264">
        <v>4</v>
      </c>
      <c r="BK65" s="264">
        <v>0</v>
      </c>
      <c r="BL65" s="264">
        <v>0</v>
      </c>
      <c r="BM65" s="264">
        <v>0</v>
      </c>
      <c r="BN65" s="264">
        <v>90</v>
      </c>
      <c r="BO65" s="264">
        <v>4</v>
      </c>
      <c r="BP65" s="264">
        <v>8056</v>
      </c>
      <c r="BQ65" s="264">
        <v>1689</v>
      </c>
      <c r="BR65" s="264">
        <v>0</v>
      </c>
      <c r="BS65" s="264">
        <v>0</v>
      </c>
      <c r="BT65" s="264">
        <v>0</v>
      </c>
      <c r="BU65" s="264">
        <v>0</v>
      </c>
      <c r="BV65" s="264">
        <v>0</v>
      </c>
      <c r="BW65" s="264">
        <v>0</v>
      </c>
      <c r="BX65" s="264">
        <v>0</v>
      </c>
      <c r="BY65" s="264">
        <v>0</v>
      </c>
      <c r="BZ65" s="264">
        <v>296</v>
      </c>
      <c r="CA65" s="264">
        <v>0</v>
      </c>
      <c r="CB65" s="264">
        <v>0</v>
      </c>
      <c r="CC65" s="264">
        <v>0</v>
      </c>
      <c r="CD65" s="264">
        <v>0</v>
      </c>
      <c r="CE65" s="264">
        <v>0</v>
      </c>
      <c r="CF65" s="264">
        <v>0</v>
      </c>
      <c r="CG65" s="264">
        <v>0</v>
      </c>
      <c r="CH65" s="264">
        <v>0</v>
      </c>
      <c r="CI65" s="264">
        <v>0</v>
      </c>
      <c r="CJ65" s="264">
        <v>0</v>
      </c>
      <c r="CK65" s="264">
        <v>0</v>
      </c>
      <c r="CL65" s="264">
        <v>0</v>
      </c>
      <c r="CM65" s="264">
        <v>0</v>
      </c>
      <c r="CN65" s="264">
        <v>0</v>
      </c>
      <c r="CO65" s="264">
        <v>0</v>
      </c>
      <c r="CP65" s="264">
        <v>0</v>
      </c>
      <c r="CQ65" s="264">
        <v>0</v>
      </c>
      <c r="CR65" s="264">
        <v>0</v>
      </c>
      <c r="CS65" s="264">
        <v>0</v>
      </c>
      <c r="CT65" s="264">
        <v>0</v>
      </c>
      <c r="CU65" s="264">
        <v>0</v>
      </c>
      <c r="CV65" s="264">
        <v>0</v>
      </c>
      <c r="CW65" s="264">
        <v>0</v>
      </c>
      <c r="CX65" s="264">
        <v>0</v>
      </c>
      <c r="CY65" s="264">
        <v>82</v>
      </c>
      <c r="CZ65" s="264">
        <v>0</v>
      </c>
      <c r="DA65" s="264">
        <v>0</v>
      </c>
      <c r="DB65" s="264">
        <v>0</v>
      </c>
      <c r="DC65" s="264">
        <v>0</v>
      </c>
      <c r="DD65" s="264">
        <v>0</v>
      </c>
      <c r="DE65" s="265">
        <v>47404</v>
      </c>
      <c r="DF65" s="264">
        <v>0</v>
      </c>
      <c r="DG65" s="264">
        <v>4553</v>
      </c>
      <c r="DH65" s="264">
        <v>0</v>
      </c>
      <c r="DI65" s="264">
        <v>0</v>
      </c>
      <c r="DJ65" s="264">
        <v>0</v>
      </c>
      <c r="DK65" s="264">
        <v>0</v>
      </c>
      <c r="DL65" s="264">
        <v>0</v>
      </c>
      <c r="DM65" s="265">
        <v>4553</v>
      </c>
      <c r="DN65" s="265">
        <v>51957</v>
      </c>
      <c r="DO65" s="264">
        <v>0</v>
      </c>
      <c r="DP65" s="264">
        <v>11294</v>
      </c>
      <c r="DQ65" s="265">
        <v>11294</v>
      </c>
      <c r="DR65" s="265">
        <v>15847</v>
      </c>
      <c r="DS65" s="265">
        <v>63251</v>
      </c>
      <c r="DT65" s="264">
        <v>0</v>
      </c>
      <c r="DU65" s="264">
        <v>0</v>
      </c>
      <c r="DV65" s="264">
        <v>0</v>
      </c>
      <c r="DW65" s="265">
        <v>0</v>
      </c>
      <c r="DX65" s="265">
        <v>0</v>
      </c>
      <c r="DY65" s="264">
        <v>0</v>
      </c>
      <c r="DZ65" s="265">
        <v>15847</v>
      </c>
      <c r="EA65" s="265">
        <v>63251</v>
      </c>
    </row>
    <row r="66" spans="1:131">
      <c r="A66" s="50" t="s">
        <v>255</v>
      </c>
      <c r="B66" s="32" t="s">
        <v>24</v>
      </c>
      <c r="C66" s="263">
        <v>0</v>
      </c>
      <c r="D66" s="264">
        <v>0</v>
      </c>
      <c r="E66" s="264">
        <v>0</v>
      </c>
      <c r="F66" s="264">
        <v>0</v>
      </c>
      <c r="G66" s="264">
        <v>0</v>
      </c>
      <c r="H66" s="264">
        <v>0</v>
      </c>
      <c r="I66" s="264">
        <v>0</v>
      </c>
      <c r="J66" s="264">
        <v>0</v>
      </c>
      <c r="K66" s="264">
        <v>0</v>
      </c>
      <c r="L66" s="264">
        <v>0</v>
      </c>
      <c r="M66" s="264">
        <v>0</v>
      </c>
      <c r="N66" s="264">
        <v>0</v>
      </c>
      <c r="O66" s="264">
        <v>0</v>
      </c>
      <c r="P66" s="264">
        <v>0</v>
      </c>
      <c r="Q66" s="264">
        <v>0</v>
      </c>
      <c r="R66" s="264">
        <v>0</v>
      </c>
      <c r="S66" s="264">
        <v>0</v>
      </c>
      <c r="T66" s="264">
        <v>0</v>
      </c>
      <c r="U66" s="264">
        <v>0</v>
      </c>
      <c r="V66" s="264">
        <v>0</v>
      </c>
      <c r="W66" s="264">
        <v>0</v>
      </c>
      <c r="X66" s="264">
        <v>0</v>
      </c>
      <c r="Y66" s="264">
        <v>0</v>
      </c>
      <c r="Z66" s="264">
        <v>0</v>
      </c>
      <c r="AA66" s="264">
        <v>0</v>
      </c>
      <c r="AB66" s="264">
        <v>0</v>
      </c>
      <c r="AC66" s="264">
        <v>0</v>
      </c>
      <c r="AD66" s="264">
        <v>0</v>
      </c>
      <c r="AE66" s="264">
        <v>0</v>
      </c>
      <c r="AF66" s="264">
        <v>0</v>
      </c>
      <c r="AG66" s="264">
        <v>0</v>
      </c>
      <c r="AH66" s="264">
        <v>0</v>
      </c>
      <c r="AI66" s="264">
        <v>0</v>
      </c>
      <c r="AJ66" s="264">
        <v>0</v>
      </c>
      <c r="AK66" s="264">
        <v>0</v>
      </c>
      <c r="AL66" s="264">
        <v>0</v>
      </c>
      <c r="AM66" s="264">
        <v>0</v>
      </c>
      <c r="AN66" s="264">
        <v>0</v>
      </c>
      <c r="AO66" s="264">
        <v>0</v>
      </c>
      <c r="AP66" s="264">
        <v>0</v>
      </c>
      <c r="AQ66" s="264">
        <v>0</v>
      </c>
      <c r="AR66" s="264">
        <v>0</v>
      </c>
      <c r="AS66" s="264">
        <v>0</v>
      </c>
      <c r="AT66" s="264">
        <v>0</v>
      </c>
      <c r="AU66" s="264">
        <v>0</v>
      </c>
      <c r="AV66" s="264">
        <v>0</v>
      </c>
      <c r="AW66" s="264">
        <v>0</v>
      </c>
      <c r="AX66" s="264">
        <v>0</v>
      </c>
      <c r="AY66" s="264">
        <v>0</v>
      </c>
      <c r="AZ66" s="264">
        <v>0</v>
      </c>
      <c r="BA66" s="264">
        <v>0</v>
      </c>
      <c r="BB66" s="264">
        <v>0</v>
      </c>
      <c r="BC66" s="264">
        <v>0</v>
      </c>
      <c r="BD66" s="264">
        <v>0</v>
      </c>
      <c r="BE66" s="264">
        <v>0</v>
      </c>
      <c r="BF66" s="264">
        <v>0</v>
      </c>
      <c r="BG66" s="264">
        <v>0</v>
      </c>
      <c r="BH66" s="264">
        <v>0</v>
      </c>
      <c r="BI66" s="264">
        <v>0</v>
      </c>
      <c r="BJ66" s="264">
        <v>0</v>
      </c>
      <c r="BK66" s="264">
        <v>0</v>
      </c>
      <c r="BL66" s="264">
        <v>0</v>
      </c>
      <c r="BM66" s="264">
        <v>0</v>
      </c>
      <c r="BN66" s="264">
        <v>0</v>
      </c>
      <c r="BO66" s="264">
        <v>0</v>
      </c>
      <c r="BP66" s="264">
        <v>0</v>
      </c>
      <c r="BQ66" s="264">
        <v>0</v>
      </c>
      <c r="BR66" s="264">
        <v>0</v>
      </c>
      <c r="BS66" s="264">
        <v>0</v>
      </c>
      <c r="BT66" s="264">
        <v>0</v>
      </c>
      <c r="BU66" s="264">
        <v>0</v>
      </c>
      <c r="BV66" s="264">
        <v>0</v>
      </c>
      <c r="BW66" s="264">
        <v>0</v>
      </c>
      <c r="BX66" s="264">
        <v>0</v>
      </c>
      <c r="BY66" s="264">
        <v>0</v>
      </c>
      <c r="BZ66" s="264">
        <v>0</v>
      </c>
      <c r="CA66" s="264">
        <v>0</v>
      </c>
      <c r="CB66" s="264">
        <v>0</v>
      </c>
      <c r="CC66" s="264">
        <v>0</v>
      </c>
      <c r="CD66" s="264">
        <v>0</v>
      </c>
      <c r="CE66" s="264">
        <v>0</v>
      </c>
      <c r="CF66" s="264">
        <v>0</v>
      </c>
      <c r="CG66" s="264">
        <v>0</v>
      </c>
      <c r="CH66" s="264">
        <v>0</v>
      </c>
      <c r="CI66" s="264">
        <v>0</v>
      </c>
      <c r="CJ66" s="264">
        <v>0</v>
      </c>
      <c r="CK66" s="264">
        <v>0</v>
      </c>
      <c r="CL66" s="264">
        <v>0</v>
      </c>
      <c r="CM66" s="264">
        <v>0</v>
      </c>
      <c r="CN66" s="264">
        <v>0</v>
      </c>
      <c r="CO66" s="264">
        <v>0</v>
      </c>
      <c r="CP66" s="264">
        <v>0</v>
      </c>
      <c r="CQ66" s="264">
        <v>0</v>
      </c>
      <c r="CR66" s="264">
        <v>0</v>
      </c>
      <c r="CS66" s="264">
        <v>0</v>
      </c>
      <c r="CT66" s="264">
        <v>0</v>
      </c>
      <c r="CU66" s="264">
        <v>0</v>
      </c>
      <c r="CV66" s="264">
        <v>0</v>
      </c>
      <c r="CW66" s="264">
        <v>0</v>
      </c>
      <c r="CX66" s="264">
        <v>0</v>
      </c>
      <c r="CY66" s="264">
        <v>0</v>
      </c>
      <c r="CZ66" s="264">
        <v>0</v>
      </c>
      <c r="DA66" s="264">
        <v>0</v>
      </c>
      <c r="DB66" s="264">
        <v>0</v>
      </c>
      <c r="DC66" s="264">
        <v>0</v>
      </c>
      <c r="DD66" s="264">
        <v>0</v>
      </c>
      <c r="DE66" s="265">
        <v>0</v>
      </c>
      <c r="DF66" s="264">
        <v>0</v>
      </c>
      <c r="DG66" s="264">
        <v>0</v>
      </c>
      <c r="DH66" s="264">
        <v>0</v>
      </c>
      <c r="DI66" s="264">
        <v>0</v>
      </c>
      <c r="DJ66" s="264">
        <v>134514</v>
      </c>
      <c r="DK66" s="264">
        <v>908522</v>
      </c>
      <c r="DL66" s="264">
        <v>0</v>
      </c>
      <c r="DM66" s="265">
        <v>1043036</v>
      </c>
      <c r="DN66" s="265">
        <v>1043036</v>
      </c>
      <c r="DO66" s="264">
        <v>0</v>
      </c>
      <c r="DP66" s="264">
        <v>0</v>
      </c>
      <c r="DQ66" s="265">
        <v>0</v>
      </c>
      <c r="DR66" s="265">
        <v>1043036</v>
      </c>
      <c r="DS66" s="265">
        <v>1043036</v>
      </c>
      <c r="DT66" s="264">
        <v>0</v>
      </c>
      <c r="DU66" s="264">
        <v>0</v>
      </c>
      <c r="DV66" s="264">
        <v>0</v>
      </c>
      <c r="DW66" s="265">
        <v>0</v>
      </c>
      <c r="DX66" s="265">
        <v>0</v>
      </c>
      <c r="DY66" s="264">
        <v>0</v>
      </c>
      <c r="DZ66" s="265">
        <v>1043036</v>
      </c>
      <c r="EA66" s="265">
        <v>1043036</v>
      </c>
    </row>
    <row r="67" spans="1:131">
      <c r="A67" s="50" t="s">
        <v>256</v>
      </c>
      <c r="B67" s="32" t="s">
        <v>25</v>
      </c>
      <c r="C67" s="263">
        <v>393</v>
      </c>
      <c r="D67" s="264">
        <v>98</v>
      </c>
      <c r="E67" s="264">
        <v>37</v>
      </c>
      <c r="F67" s="264">
        <v>13</v>
      </c>
      <c r="G67" s="264">
        <v>60</v>
      </c>
      <c r="H67" s="264">
        <v>0</v>
      </c>
      <c r="I67" s="264">
        <v>139</v>
      </c>
      <c r="J67" s="264">
        <v>933</v>
      </c>
      <c r="K67" s="264">
        <v>320</v>
      </c>
      <c r="L67" s="264">
        <v>8</v>
      </c>
      <c r="M67" s="264">
        <v>0</v>
      </c>
      <c r="N67" s="264">
        <v>77</v>
      </c>
      <c r="O67" s="264">
        <v>65</v>
      </c>
      <c r="P67" s="264">
        <v>50</v>
      </c>
      <c r="Q67" s="264">
        <v>65</v>
      </c>
      <c r="R67" s="264">
        <v>755</v>
      </c>
      <c r="S67" s="264">
        <v>416</v>
      </c>
      <c r="T67" s="264">
        <v>202</v>
      </c>
      <c r="U67" s="264">
        <v>41</v>
      </c>
      <c r="V67" s="264">
        <v>480</v>
      </c>
      <c r="W67" s="264">
        <v>10</v>
      </c>
      <c r="X67" s="264">
        <v>1143</v>
      </c>
      <c r="Y67" s="264">
        <v>486</v>
      </c>
      <c r="Z67" s="264">
        <v>713</v>
      </c>
      <c r="AA67" s="264">
        <v>386</v>
      </c>
      <c r="AB67" s="264">
        <v>1784</v>
      </c>
      <c r="AC67" s="264">
        <v>7</v>
      </c>
      <c r="AD67" s="264">
        <v>134</v>
      </c>
      <c r="AE67" s="264">
        <v>1478</v>
      </c>
      <c r="AF67" s="264">
        <v>223</v>
      </c>
      <c r="AG67" s="264">
        <v>51</v>
      </c>
      <c r="AH67" s="264">
        <v>379</v>
      </c>
      <c r="AI67" s="264">
        <v>694</v>
      </c>
      <c r="AJ67" s="264">
        <v>22</v>
      </c>
      <c r="AK67" s="264">
        <v>383</v>
      </c>
      <c r="AL67" s="264">
        <v>4667</v>
      </c>
      <c r="AM67" s="264">
        <v>5522</v>
      </c>
      <c r="AN67" s="264">
        <v>849</v>
      </c>
      <c r="AO67" s="264">
        <v>575</v>
      </c>
      <c r="AP67" s="264">
        <v>444</v>
      </c>
      <c r="AQ67" s="264">
        <v>366</v>
      </c>
      <c r="AR67" s="264">
        <v>517</v>
      </c>
      <c r="AS67" s="264">
        <v>1413</v>
      </c>
      <c r="AT67" s="264">
        <v>1813</v>
      </c>
      <c r="AU67" s="264">
        <v>1439</v>
      </c>
      <c r="AV67" s="264">
        <v>212</v>
      </c>
      <c r="AW67" s="264">
        <v>423</v>
      </c>
      <c r="AX67" s="264">
        <v>474</v>
      </c>
      <c r="AY67" s="264">
        <v>1707</v>
      </c>
      <c r="AZ67" s="264">
        <v>97</v>
      </c>
      <c r="BA67" s="264">
        <v>121</v>
      </c>
      <c r="BB67" s="264">
        <v>623</v>
      </c>
      <c r="BC67" s="264">
        <v>870</v>
      </c>
      <c r="BD67" s="264">
        <v>157</v>
      </c>
      <c r="BE67" s="264">
        <v>0</v>
      </c>
      <c r="BF67" s="264">
        <v>43</v>
      </c>
      <c r="BG67" s="264">
        <v>159</v>
      </c>
      <c r="BH67" s="264">
        <v>516</v>
      </c>
      <c r="BI67" s="264">
        <v>632</v>
      </c>
      <c r="BJ67" s="264">
        <v>415</v>
      </c>
      <c r="BK67" s="264">
        <v>30</v>
      </c>
      <c r="BL67" s="264">
        <v>860</v>
      </c>
      <c r="BM67" s="264">
        <v>353</v>
      </c>
      <c r="BN67" s="264">
        <v>213</v>
      </c>
      <c r="BO67" s="264">
        <v>93</v>
      </c>
      <c r="BP67" s="264">
        <v>9669</v>
      </c>
      <c r="BQ67" s="264">
        <v>7767</v>
      </c>
      <c r="BR67" s="264">
        <v>5512</v>
      </c>
      <c r="BS67" s="264">
        <v>563</v>
      </c>
      <c r="BT67" s="264">
        <v>9892</v>
      </c>
      <c r="BU67" s="264">
        <v>3011</v>
      </c>
      <c r="BV67" s="264">
        <v>2417</v>
      </c>
      <c r="BW67" s="264">
        <v>5393</v>
      </c>
      <c r="BX67" s="264">
        <v>21426</v>
      </c>
      <c r="BY67" s="264">
        <v>4301</v>
      </c>
      <c r="BZ67" s="264">
        <v>874</v>
      </c>
      <c r="CA67" s="264">
        <v>632</v>
      </c>
      <c r="CB67" s="264">
        <v>4</v>
      </c>
      <c r="CC67" s="264">
        <v>168</v>
      </c>
      <c r="CD67" s="264">
        <v>1375</v>
      </c>
      <c r="CE67" s="264">
        <v>4657</v>
      </c>
      <c r="CF67" s="264">
        <v>75</v>
      </c>
      <c r="CG67" s="264">
        <v>1395</v>
      </c>
      <c r="CH67" s="264">
        <v>100</v>
      </c>
      <c r="CI67" s="264">
        <v>173</v>
      </c>
      <c r="CJ67" s="264">
        <v>121</v>
      </c>
      <c r="CK67" s="264">
        <v>113</v>
      </c>
      <c r="CL67" s="264">
        <v>10893</v>
      </c>
      <c r="CM67" s="264">
        <v>6712</v>
      </c>
      <c r="CN67" s="264">
        <v>2739</v>
      </c>
      <c r="CO67" s="264">
        <v>3993</v>
      </c>
      <c r="CP67" s="264">
        <v>100</v>
      </c>
      <c r="CQ67" s="264">
        <v>1443</v>
      </c>
      <c r="CR67" s="264">
        <v>1043</v>
      </c>
      <c r="CS67" s="264">
        <v>271</v>
      </c>
      <c r="CT67" s="264">
        <v>404</v>
      </c>
      <c r="CU67" s="264">
        <v>16</v>
      </c>
      <c r="CV67" s="264">
        <v>289</v>
      </c>
      <c r="CW67" s="264">
        <v>1886</v>
      </c>
      <c r="CX67" s="264">
        <v>414</v>
      </c>
      <c r="CY67" s="264">
        <v>1554</v>
      </c>
      <c r="CZ67" s="264">
        <v>539</v>
      </c>
      <c r="DA67" s="264">
        <v>1839</v>
      </c>
      <c r="DB67" s="264">
        <v>912</v>
      </c>
      <c r="DC67" s="264">
        <v>0</v>
      </c>
      <c r="DD67" s="264">
        <v>25</v>
      </c>
      <c r="DE67" s="265">
        <v>152358</v>
      </c>
      <c r="DF67" s="264">
        <v>0</v>
      </c>
      <c r="DG67" s="264">
        <v>0</v>
      </c>
      <c r="DH67" s="264">
        <v>0</v>
      </c>
      <c r="DI67" s="264">
        <v>0</v>
      </c>
      <c r="DJ67" s="264">
        <v>16236</v>
      </c>
      <c r="DK67" s="264">
        <v>92514</v>
      </c>
      <c r="DL67" s="264">
        <v>0</v>
      </c>
      <c r="DM67" s="265">
        <v>108750</v>
      </c>
      <c r="DN67" s="265">
        <v>261108</v>
      </c>
      <c r="DO67" s="264">
        <v>0</v>
      </c>
      <c r="DP67" s="264">
        <v>0</v>
      </c>
      <c r="DQ67" s="265">
        <v>0</v>
      </c>
      <c r="DR67" s="265">
        <v>108750</v>
      </c>
      <c r="DS67" s="265">
        <v>261108</v>
      </c>
      <c r="DT67" s="264">
        <v>0</v>
      </c>
      <c r="DU67" s="264">
        <v>0</v>
      </c>
      <c r="DV67" s="264">
        <v>0</v>
      </c>
      <c r="DW67" s="265">
        <v>0</v>
      </c>
      <c r="DX67" s="265">
        <v>0</v>
      </c>
      <c r="DY67" s="264">
        <v>0</v>
      </c>
      <c r="DZ67" s="265">
        <v>108750</v>
      </c>
      <c r="EA67" s="265">
        <v>261108</v>
      </c>
    </row>
    <row r="68" spans="1:131">
      <c r="A68" s="50" t="s">
        <v>257</v>
      </c>
      <c r="B68" s="32" t="s">
        <v>332</v>
      </c>
      <c r="C68" s="263">
        <v>0</v>
      </c>
      <c r="D68" s="264">
        <v>0</v>
      </c>
      <c r="E68" s="264">
        <v>0</v>
      </c>
      <c r="F68" s="264">
        <v>0</v>
      </c>
      <c r="G68" s="264">
        <v>0</v>
      </c>
      <c r="H68" s="264">
        <v>0</v>
      </c>
      <c r="I68" s="264">
        <v>0</v>
      </c>
      <c r="J68" s="264">
        <v>0</v>
      </c>
      <c r="K68" s="264">
        <v>0</v>
      </c>
      <c r="L68" s="264">
        <v>0</v>
      </c>
      <c r="M68" s="264">
        <v>0</v>
      </c>
      <c r="N68" s="264">
        <v>0</v>
      </c>
      <c r="O68" s="264">
        <v>0</v>
      </c>
      <c r="P68" s="264">
        <v>0</v>
      </c>
      <c r="Q68" s="264">
        <v>0</v>
      </c>
      <c r="R68" s="264">
        <v>0</v>
      </c>
      <c r="S68" s="264">
        <v>0</v>
      </c>
      <c r="T68" s="264">
        <v>0</v>
      </c>
      <c r="U68" s="264">
        <v>0</v>
      </c>
      <c r="V68" s="264">
        <v>0</v>
      </c>
      <c r="W68" s="264">
        <v>0</v>
      </c>
      <c r="X68" s="264">
        <v>0</v>
      </c>
      <c r="Y68" s="264">
        <v>0</v>
      </c>
      <c r="Z68" s="264">
        <v>0</v>
      </c>
      <c r="AA68" s="264">
        <v>0</v>
      </c>
      <c r="AB68" s="264">
        <v>0</v>
      </c>
      <c r="AC68" s="264">
        <v>0</v>
      </c>
      <c r="AD68" s="264">
        <v>0</v>
      </c>
      <c r="AE68" s="264">
        <v>0</v>
      </c>
      <c r="AF68" s="264">
        <v>0</v>
      </c>
      <c r="AG68" s="264">
        <v>0</v>
      </c>
      <c r="AH68" s="264">
        <v>0</v>
      </c>
      <c r="AI68" s="264">
        <v>0</v>
      </c>
      <c r="AJ68" s="264">
        <v>0</v>
      </c>
      <c r="AK68" s="264">
        <v>0</v>
      </c>
      <c r="AL68" s="264">
        <v>0</v>
      </c>
      <c r="AM68" s="264">
        <v>0</v>
      </c>
      <c r="AN68" s="264">
        <v>0</v>
      </c>
      <c r="AO68" s="264">
        <v>0</v>
      </c>
      <c r="AP68" s="264">
        <v>0</v>
      </c>
      <c r="AQ68" s="264">
        <v>0</v>
      </c>
      <c r="AR68" s="264">
        <v>0</v>
      </c>
      <c r="AS68" s="264">
        <v>0</v>
      </c>
      <c r="AT68" s="264">
        <v>0</v>
      </c>
      <c r="AU68" s="264">
        <v>0</v>
      </c>
      <c r="AV68" s="264">
        <v>0</v>
      </c>
      <c r="AW68" s="264">
        <v>0</v>
      </c>
      <c r="AX68" s="264">
        <v>0</v>
      </c>
      <c r="AY68" s="264">
        <v>0</v>
      </c>
      <c r="AZ68" s="264">
        <v>0</v>
      </c>
      <c r="BA68" s="264">
        <v>0</v>
      </c>
      <c r="BB68" s="264">
        <v>0</v>
      </c>
      <c r="BC68" s="264">
        <v>0</v>
      </c>
      <c r="BD68" s="264">
        <v>0</v>
      </c>
      <c r="BE68" s="264">
        <v>0</v>
      </c>
      <c r="BF68" s="264">
        <v>0</v>
      </c>
      <c r="BG68" s="264">
        <v>0</v>
      </c>
      <c r="BH68" s="264">
        <v>0</v>
      </c>
      <c r="BI68" s="264">
        <v>0</v>
      </c>
      <c r="BJ68" s="264">
        <v>0</v>
      </c>
      <c r="BK68" s="264">
        <v>0</v>
      </c>
      <c r="BL68" s="264">
        <v>0</v>
      </c>
      <c r="BM68" s="264">
        <v>0</v>
      </c>
      <c r="BN68" s="264">
        <v>0</v>
      </c>
      <c r="BO68" s="264">
        <v>0</v>
      </c>
      <c r="BP68" s="264">
        <v>0</v>
      </c>
      <c r="BQ68" s="264">
        <v>0</v>
      </c>
      <c r="BR68" s="264">
        <v>0</v>
      </c>
      <c r="BS68" s="264">
        <v>0</v>
      </c>
      <c r="BT68" s="264">
        <v>0</v>
      </c>
      <c r="BU68" s="264">
        <v>0</v>
      </c>
      <c r="BV68" s="264">
        <v>0</v>
      </c>
      <c r="BW68" s="264">
        <v>0</v>
      </c>
      <c r="BX68" s="264">
        <v>0</v>
      </c>
      <c r="BY68" s="264">
        <v>0</v>
      </c>
      <c r="BZ68" s="264">
        <v>0</v>
      </c>
      <c r="CA68" s="264">
        <v>0</v>
      </c>
      <c r="CB68" s="264">
        <v>0</v>
      </c>
      <c r="CC68" s="264">
        <v>0</v>
      </c>
      <c r="CD68" s="264">
        <v>0</v>
      </c>
      <c r="CE68" s="264">
        <v>0</v>
      </c>
      <c r="CF68" s="264">
        <v>0</v>
      </c>
      <c r="CG68" s="264">
        <v>0</v>
      </c>
      <c r="CH68" s="264">
        <v>0</v>
      </c>
      <c r="CI68" s="264">
        <v>0</v>
      </c>
      <c r="CJ68" s="264">
        <v>0</v>
      </c>
      <c r="CK68" s="264">
        <v>0</v>
      </c>
      <c r="CL68" s="264">
        <v>0</v>
      </c>
      <c r="CM68" s="264">
        <v>0</v>
      </c>
      <c r="CN68" s="264">
        <v>0</v>
      </c>
      <c r="CO68" s="264">
        <v>0</v>
      </c>
      <c r="CP68" s="264">
        <v>0</v>
      </c>
      <c r="CQ68" s="264">
        <v>0</v>
      </c>
      <c r="CR68" s="264">
        <v>0</v>
      </c>
      <c r="CS68" s="264">
        <v>0</v>
      </c>
      <c r="CT68" s="264">
        <v>0</v>
      </c>
      <c r="CU68" s="264">
        <v>0</v>
      </c>
      <c r="CV68" s="264">
        <v>0</v>
      </c>
      <c r="CW68" s="264">
        <v>0</v>
      </c>
      <c r="CX68" s="264">
        <v>0</v>
      </c>
      <c r="CY68" s="264">
        <v>0</v>
      </c>
      <c r="CZ68" s="264">
        <v>0</v>
      </c>
      <c r="DA68" s="264">
        <v>0</v>
      </c>
      <c r="DB68" s="264">
        <v>0</v>
      </c>
      <c r="DC68" s="264">
        <v>0</v>
      </c>
      <c r="DD68" s="264">
        <v>0</v>
      </c>
      <c r="DE68" s="265">
        <v>0</v>
      </c>
      <c r="DF68" s="264">
        <v>0</v>
      </c>
      <c r="DG68" s="264">
        <v>0</v>
      </c>
      <c r="DH68" s="264">
        <v>0</v>
      </c>
      <c r="DI68" s="264">
        <v>0</v>
      </c>
      <c r="DJ68" s="264">
        <v>326952</v>
      </c>
      <c r="DK68" s="264">
        <v>35</v>
      </c>
      <c r="DL68" s="264">
        <v>0</v>
      </c>
      <c r="DM68" s="265">
        <v>326987</v>
      </c>
      <c r="DN68" s="265">
        <v>326987</v>
      </c>
      <c r="DO68" s="264">
        <v>0</v>
      </c>
      <c r="DP68" s="264">
        <v>0</v>
      </c>
      <c r="DQ68" s="265">
        <v>0</v>
      </c>
      <c r="DR68" s="265">
        <v>326987</v>
      </c>
      <c r="DS68" s="265">
        <v>326987</v>
      </c>
      <c r="DT68" s="264">
        <v>0</v>
      </c>
      <c r="DU68" s="264">
        <v>0</v>
      </c>
      <c r="DV68" s="264">
        <v>0</v>
      </c>
      <c r="DW68" s="265">
        <v>0</v>
      </c>
      <c r="DX68" s="265">
        <v>0</v>
      </c>
      <c r="DY68" s="264">
        <v>0</v>
      </c>
      <c r="DZ68" s="265">
        <v>326987</v>
      </c>
      <c r="EA68" s="265">
        <v>326987</v>
      </c>
    </row>
    <row r="69" spans="1:131">
      <c r="A69" s="50" t="s">
        <v>258</v>
      </c>
      <c r="B69" s="32" t="s">
        <v>333</v>
      </c>
      <c r="C69" s="263">
        <v>0</v>
      </c>
      <c r="D69" s="264">
        <v>0</v>
      </c>
      <c r="E69" s="264">
        <v>0</v>
      </c>
      <c r="F69" s="264">
        <v>0</v>
      </c>
      <c r="G69" s="264">
        <v>0</v>
      </c>
      <c r="H69" s="264">
        <v>0</v>
      </c>
      <c r="I69" s="264">
        <v>0</v>
      </c>
      <c r="J69" s="264">
        <v>0</v>
      </c>
      <c r="K69" s="264">
        <v>0</v>
      </c>
      <c r="L69" s="264">
        <v>0</v>
      </c>
      <c r="M69" s="264">
        <v>0</v>
      </c>
      <c r="N69" s="264">
        <v>0</v>
      </c>
      <c r="O69" s="264">
        <v>0</v>
      </c>
      <c r="P69" s="264">
        <v>0</v>
      </c>
      <c r="Q69" s="264">
        <v>0</v>
      </c>
      <c r="R69" s="264">
        <v>0</v>
      </c>
      <c r="S69" s="264">
        <v>0</v>
      </c>
      <c r="T69" s="264">
        <v>0</v>
      </c>
      <c r="U69" s="264">
        <v>0</v>
      </c>
      <c r="V69" s="264">
        <v>0</v>
      </c>
      <c r="W69" s="264">
        <v>0</v>
      </c>
      <c r="X69" s="264">
        <v>0</v>
      </c>
      <c r="Y69" s="264">
        <v>0</v>
      </c>
      <c r="Z69" s="264">
        <v>0</v>
      </c>
      <c r="AA69" s="264">
        <v>0</v>
      </c>
      <c r="AB69" s="264">
        <v>0</v>
      </c>
      <c r="AC69" s="264">
        <v>0</v>
      </c>
      <c r="AD69" s="264">
        <v>0</v>
      </c>
      <c r="AE69" s="264">
        <v>0</v>
      </c>
      <c r="AF69" s="264">
        <v>0</v>
      </c>
      <c r="AG69" s="264">
        <v>0</v>
      </c>
      <c r="AH69" s="264">
        <v>0</v>
      </c>
      <c r="AI69" s="264">
        <v>0</v>
      </c>
      <c r="AJ69" s="264">
        <v>0</v>
      </c>
      <c r="AK69" s="264">
        <v>0</v>
      </c>
      <c r="AL69" s="264">
        <v>0</v>
      </c>
      <c r="AM69" s="264">
        <v>0</v>
      </c>
      <c r="AN69" s="264">
        <v>0</v>
      </c>
      <c r="AO69" s="264">
        <v>0</v>
      </c>
      <c r="AP69" s="264">
        <v>0</v>
      </c>
      <c r="AQ69" s="264">
        <v>0</v>
      </c>
      <c r="AR69" s="264">
        <v>0</v>
      </c>
      <c r="AS69" s="264">
        <v>0</v>
      </c>
      <c r="AT69" s="264">
        <v>0</v>
      </c>
      <c r="AU69" s="264">
        <v>0</v>
      </c>
      <c r="AV69" s="264">
        <v>0</v>
      </c>
      <c r="AW69" s="264">
        <v>0</v>
      </c>
      <c r="AX69" s="264">
        <v>0</v>
      </c>
      <c r="AY69" s="264">
        <v>0</v>
      </c>
      <c r="AZ69" s="264">
        <v>0</v>
      </c>
      <c r="BA69" s="264">
        <v>0</v>
      </c>
      <c r="BB69" s="264">
        <v>0</v>
      </c>
      <c r="BC69" s="264">
        <v>0</v>
      </c>
      <c r="BD69" s="264">
        <v>0</v>
      </c>
      <c r="BE69" s="264">
        <v>0</v>
      </c>
      <c r="BF69" s="264">
        <v>0</v>
      </c>
      <c r="BG69" s="264">
        <v>0</v>
      </c>
      <c r="BH69" s="264">
        <v>0</v>
      </c>
      <c r="BI69" s="264">
        <v>0</v>
      </c>
      <c r="BJ69" s="264">
        <v>0</v>
      </c>
      <c r="BK69" s="264">
        <v>0</v>
      </c>
      <c r="BL69" s="264">
        <v>0</v>
      </c>
      <c r="BM69" s="264">
        <v>0</v>
      </c>
      <c r="BN69" s="264">
        <v>0</v>
      </c>
      <c r="BO69" s="264">
        <v>0</v>
      </c>
      <c r="BP69" s="264">
        <v>0</v>
      </c>
      <c r="BQ69" s="264">
        <v>0</v>
      </c>
      <c r="BR69" s="264">
        <v>0</v>
      </c>
      <c r="BS69" s="264">
        <v>0</v>
      </c>
      <c r="BT69" s="264">
        <v>0</v>
      </c>
      <c r="BU69" s="264">
        <v>0</v>
      </c>
      <c r="BV69" s="264">
        <v>0</v>
      </c>
      <c r="BW69" s="264">
        <v>0</v>
      </c>
      <c r="BX69" s="264">
        <v>0</v>
      </c>
      <c r="BY69" s="264">
        <v>0</v>
      </c>
      <c r="BZ69" s="264">
        <v>0</v>
      </c>
      <c r="CA69" s="264">
        <v>0</v>
      </c>
      <c r="CB69" s="264">
        <v>0</v>
      </c>
      <c r="CC69" s="264">
        <v>0</v>
      </c>
      <c r="CD69" s="264">
        <v>0</v>
      </c>
      <c r="CE69" s="264">
        <v>0</v>
      </c>
      <c r="CF69" s="264">
        <v>0</v>
      </c>
      <c r="CG69" s="264">
        <v>0</v>
      </c>
      <c r="CH69" s="264">
        <v>0</v>
      </c>
      <c r="CI69" s="264">
        <v>0</v>
      </c>
      <c r="CJ69" s="264">
        <v>0</v>
      </c>
      <c r="CK69" s="264">
        <v>0</v>
      </c>
      <c r="CL69" s="264">
        <v>0</v>
      </c>
      <c r="CM69" s="264">
        <v>0</v>
      </c>
      <c r="CN69" s="264">
        <v>0</v>
      </c>
      <c r="CO69" s="264">
        <v>0</v>
      </c>
      <c r="CP69" s="264">
        <v>0</v>
      </c>
      <c r="CQ69" s="264">
        <v>0</v>
      </c>
      <c r="CR69" s="264">
        <v>0</v>
      </c>
      <c r="CS69" s="264">
        <v>0</v>
      </c>
      <c r="CT69" s="264">
        <v>0</v>
      </c>
      <c r="CU69" s="264">
        <v>0</v>
      </c>
      <c r="CV69" s="264">
        <v>0</v>
      </c>
      <c r="CW69" s="264">
        <v>0</v>
      </c>
      <c r="CX69" s="264">
        <v>0</v>
      </c>
      <c r="CY69" s="264">
        <v>0</v>
      </c>
      <c r="CZ69" s="264">
        <v>0</v>
      </c>
      <c r="DA69" s="264">
        <v>0</v>
      </c>
      <c r="DB69" s="264">
        <v>0</v>
      </c>
      <c r="DC69" s="264">
        <v>0</v>
      </c>
      <c r="DD69" s="264">
        <v>0</v>
      </c>
      <c r="DE69" s="265">
        <v>0</v>
      </c>
      <c r="DF69" s="264">
        <v>0</v>
      </c>
      <c r="DG69" s="264">
        <v>0</v>
      </c>
      <c r="DH69" s="264">
        <v>0</v>
      </c>
      <c r="DI69" s="264">
        <v>0</v>
      </c>
      <c r="DJ69" s="264">
        <v>83236</v>
      </c>
      <c r="DK69" s="264">
        <v>137866</v>
      </c>
      <c r="DL69" s="264">
        <v>0</v>
      </c>
      <c r="DM69" s="265">
        <v>221102</v>
      </c>
      <c r="DN69" s="265">
        <v>221102</v>
      </c>
      <c r="DO69" s="264">
        <v>0</v>
      </c>
      <c r="DP69" s="264">
        <v>0</v>
      </c>
      <c r="DQ69" s="265">
        <v>0</v>
      </c>
      <c r="DR69" s="265">
        <v>221102</v>
      </c>
      <c r="DS69" s="265">
        <v>221102</v>
      </c>
      <c r="DT69" s="264">
        <v>0</v>
      </c>
      <c r="DU69" s="264">
        <v>0</v>
      </c>
      <c r="DV69" s="264">
        <v>0</v>
      </c>
      <c r="DW69" s="265">
        <v>0</v>
      </c>
      <c r="DX69" s="265">
        <v>0</v>
      </c>
      <c r="DY69" s="264">
        <v>0</v>
      </c>
      <c r="DZ69" s="265">
        <v>221102</v>
      </c>
      <c r="EA69" s="265">
        <v>221102</v>
      </c>
    </row>
    <row r="70" spans="1:131">
      <c r="A70" s="50" t="s">
        <v>259</v>
      </c>
      <c r="B70" s="32" t="s">
        <v>26</v>
      </c>
      <c r="C70" s="263">
        <v>633</v>
      </c>
      <c r="D70" s="264">
        <v>393</v>
      </c>
      <c r="E70" s="264">
        <v>639</v>
      </c>
      <c r="F70" s="264">
        <v>38</v>
      </c>
      <c r="G70" s="264">
        <v>231</v>
      </c>
      <c r="H70" s="264">
        <v>0</v>
      </c>
      <c r="I70" s="264">
        <v>511</v>
      </c>
      <c r="J70" s="264">
        <v>17558</v>
      </c>
      <c r="K70" s="264">
        <v>4345</v>
      </c>
      <c r="L70" s="264">
        <v>416</v>
      </c>
      <c r="M70" s="264">
        <v>0</v>
      </c>
      <c r="N70" s="264">
        <v>895</v>
      </c>
      <c r="O70" s="264">
        <v>832</v>
      </c>
      <c r="P70" s="264">
        <v>823</v>
      </c>
      <c r="Q70" s="264">
        <v>369</v>
      </c>
      <c r="R70" s="264">
        <v>12741</v>
      </c>
      <c r="S70" s="264">
        <v>1837</v>
      </c>
      <c r="T70" s="264">
        <v>2812</v>
      </c>
      <c r="U70" s="264">
        <v>841</v>
      </c>
      <c r="V70" s="264">
        <v>18450</v>
      </c>
      <c r="W70" s="264">
        <v>27</v>
      </c>
      <c r="X70" s="264">
        <v>11669</v>
      </c>
      <c r="Y70" s="264">
        <v>1906</v>
      </c>
      <c r="Z70" s="264">
        <v>7656</v>
      </c>
      <c r="AA70" s="264">
        <v>2597</v>
      </c>
      <c r="AB70" s="264">
        <v>9016</v>
      </c>
      <c r="AC70" s="264">
        <v>374</v>
      </c>
      <c r="AD70" s="264">
        <v>853</v>
      </c>
      <c r="AE70" s="264">
        <v>12228</v>
      </c>
      <c r="AF70" s="264">
        <v>2953</v>
      </c>
      <c r="AG70" s="264">
        <v>429</v>
      </c>
      <c r="AH70" s="264">
        <v>2711</v>
      </c>
      <c r="AI70" s="264">
        <v>7195</v>
      </c>
      <c r="AJ70" s="264">
        <v>194</v>
      </c>
      <c r="AK70" s="264">
        <v>3448</v>
      </c>
      <c r="AL70" s="264">
        <v>40491</v>
      </c>
      <c r="AM70" s="264">
        <v>72564</v>
      </c>
      <c r="AN70" s="264">
        <v>20732</v>
      </c>
      <c r="AO70" s="264">
        <v>3559</v>
      </c>
      <c r="AP70" s="264">
        <v>6952</v>
      </c>
      <c r="AQ70" s="264">
        <v>4701</v>
      </c>
      <c r="AR70" s="264">
        <v>1497</v>
      </c>
      <c r="AS70" s="264">
        <v>11228</v>
      </c>
      <c r="AT70" s="264">
        <v>10476</v>
      </c>
      <c r="AU70" s="264">
        <v>7708</v>
      </c>
      <c r="AV70" s="264">
        <v>2293</v>
      </c>
      <c r="AW70" s="264">
        <v>5748</v>
      </c>
      <c r="AX70" s="264">
        <v>2371</v>
      </c>
      <c r="AY70" s="264">
        <v>6974</v>
      </c>
      <c r="AZ70" s="264">
        <v>580</v>
      </c>
      <c r="BA70" s="264">
        <v>596</v>
      </c>
      <c r="BB70" s="264">
        <v>5427</v>
      </c>
      <c r="BC70" s="264">
        <v>1837</v>
      </c>
      <c r="BD70" s="264">
        <v>398</v>
      </c>
      <c r="BE70" s="264">
        <v>0</v>
      </c>
      <c r="BF70" s="264">
        <v>874</v>
      </c>
      <c r="BG70" s="264">
        <v>3342</v>
      </c>
      <c r="BH70" s="264">
        <v>5555</v>
      </c>
      <c r="BI70" s="264">
        <v>4662</v>
      </c>
      <c r="BJ70" s="264">
        <v>1217</v>
      </c>
      <c r="BK70" s="264">
        <v>1727</v>
      </c>
      <c r="BL70" s="264">
        <v>3026</v>
      </c>
      <c r="BM70" s="264">
        <v>427</v>
      </c>
      <c r="BN70" s="264">
        <v>564</v>
      </c>
      <c r="BO70" s="264">
        <v>799</v>
      </c>
      <c r="BP70" s="264">
        <v>88998</v>
      </c>
      <c r="BQ70" s="264">
        <v>6056</v>
      </c>
      <c r="BR70" s="264">
        <v>8132</v>
      </c>
      <c r="BS70" s="264">
        <v>15758</v>
      </c>
      <c r="BT70" s="264">
        <v>66097</v>
      </c>
      <c r="BU70" s="264">
        <v>5012</v>
      </c>
      <c r="BV70" s="264">
        <v>8294</v>
      </c>
      <c r="BW70" s="264">
        <v>2616</v>
      </c>
      <c r="BX70" s="264">
        <v>2</v>
      </c>
      <c r="BY70" s="264">
        <v>16968</v>
      </c>
      <c r="BZ70" s="264">
        <v>3974</v>
      </c>
      <c r="CA70" s="264">
        <v>248</v>
      </c>
      <c r="CB70" s="264">
        <v>143</v>
      </c>
      <c r="CC70" s="264">
        <v>124</v>
      </c>
      <c r="CD70" s="264">
        <v>5444</v>
      </c>
      <c r="CE70" s="264">
        <v>2878</v>
      </c>
      <c r="CF70" s="264">
        <v>262</v>
      </c>
      <c r="CG70" s="264">
        <v>2953</v>
      </c>
      <c r="CH70" s="264">
        <v>261</v>
      </c>
      <c r="CI70" s="264">
        <v>566</v>
      </c>
      <c r="CJ70" s="264">
        <v>72</v>
      </c>
      <c r="CK70" s="264">
        <v>248</v>
      </c>
      <c r="CL70" s="264">
        <v>11216</v>
      </c>
      <c r="CM70" s="264">
        <v>21618</v>
      </c>
      <c r="CN70" s="264">
        <v>5383</v>
      </c>
      <c r="CO70" s="264">
        <v>14583</v>
      </c>
      <c r="CP70" s="264">
        <v>732</v>
      </c>
      <c r="CQ70" s="264">
        <v>5860</v>
      </c>
      <c r="CR70" s="264">
        <v>5063</v>
      </c>
      <c r="CS70" s="264">
        <v>541</v>
      </c>
      <c r="CT70" s="264">
        <v>550</v>
      </c>
      <c r="CU70" s="264">
        <v>237</v>
      </c>
      <c r="CV70" s="264">
        <v>1686</v>
      </c>
      <c r="CW70" s="264">
        <v>4374</v>
      </c>
      <c r="CX70" s="264">
        <v>8944</v>
      </c>
      <c r="CY70" s="264">
        <v>23540</v>
      </c>
      <c r="CZ70" s="264">
        <v>5730</v>
      </c>
      <c r="DA70" s="264">
        <v>11374</v>
      </c>
      <c r="DB70" s="264">
        <v>5454</v>
      </c>
      <c r="DC70" s="264">
        <v>0</v>
      </c>
      <c r="DD70" s="264">
        <v>826</v>
      </c>
      <c r="DE70" s="265">
        <v>718762</v>
      </c>
      <c r="DF70" s="264">
        <v>79</v>
      </c>
      <c r="DG70" s="264">
        <v>57796</v>
      </c>
      <c r="DH70" s="264">
        <v>0</v>
      </c>
      <c r="DI70" s="264">
        <v>0</v>
      </c>
      <c r="DJ70" s="264">
        <v>0</v>
      </c>
      <c r="DK70" s="264">
        <v>0</v>
      </c>
      <c r="DL70" s="264">
        <v>0</v>
      </c>
      <c r="DM70" s="265">
        <v>57875</v>
      </c>
      <c r="DN70" s="265">
        <v>776637</v>
      </c>
      <c r="DO70" s="264">
        <v>796</v>
      </c>
      <c r="DP70" s="264">
        <v>2284</v>
      </c>
      <c r="DQ70" s="265">
        <v>3080</v>
      </c>
      <c r="DR70" s="265">
        <v>60955</v>
      </c>
      <c r="DS70" s="265">
        <v>779717</v>
      </c>
      <c r="DT70" s="264">
        <v>-118</v>
      </c>
      <c r="DU70" s="264">
        <v>0</v>
      </c>
      <c r="DV70" s="264">
        <v>0</v>
      </c>
      <c r="DW70" s="265">
        <v>-118</v>
      </c>
      <c r="DX70" s="265">
        <v>0</v>
      </c>
      <c r="DY70" s="264">
        <v>-118</v>
      </c>
      <c r="DZ70" s="265">
        <v>60837</v>
      </c>
      <c r="EA70" s="265">
        <v>779599</v>
      </c>
    </row>
    <row r="71" spans="1:131">
      <c r="A71" s="50" t="s">
        <v>260</v>
      </c>
      <c r="B71" s="32" t="s">
        <v>334</v>
      </c>
      <c r="C71" s="263">
        <v>0</v>
      </c>
      <c r="D71" s="264">
        <v>0</v>
      </c>
      <c r="E71" s="264">
        <v>50</v>
      </c>
      <c r="F71" s="264">
        <v>2</v>
      </c>
      <c r="G71" s="264">
        <v>0</v>
      </c>
      <c r="H71" s="264">
        <v>0</v>
      </c>
      <c r="I71" s="264">
        <v>2</v>
      </c>
      <c r="J71" s="264">
        <v>6353</v>
      </c>
      <c r="K71" s="264">
        <v>1172</v>
      </c>
      <c r="L71" s="264">
        <v>58</v>
      </c>
      <c r="M71" s="264">
        <v>0</v>
      </c>
      <c r="N71" s="264">
        <v>250</v>
      </c>
      <c r="O71" s="264">
        <v>77</v>
      </c>
      <c r="P71" s="264">
        <v>4</v>
      </c>
      <c r="Q71" s="264">
        <v>11</v>
      </c>
      <c r="R71" s="264">
        <v>248</v>
      </c>
      <c r="S71" s="264">
        <v>150</v>
      </c>
      <c r="T71" s="264">
        <v>99</v>
      </c>
      <c r="U71" s="264">
        <v>238</v>
      </c>
      <c r="V71" s="264">
        <v>335</v>
      </c>
      <c r="W71" s="264">
        <v>0</v>
      </c>
      <c r="X71" s="264">
        <v>419</v>
      </c>
      <c r="Y71" s="264">
        <v>142</v>
      </c>
      <c r="Z71" s="264">
        <v>129</v>
      </c>
      <c r="AA71" s="264">
        <v>963</v>
      </c>
      <c r="AB71" s="264">
        <v>1426</v>
      </c>
      <c r="AC71" s="264">
        <v>0</v>
      </c>
      <c r="AD71" s="264">
        <v>61</v>
      </c>
      <c r="AE71" s="264">
        <v>2375</v>
      </c>
      <c r="AF71" s="264">
        <v>552</v>
      </c>
      <c r="AG71" s="264">
        <v>18</v>
      </c>
      <c r="AH71" s="264">
        <v>752</v>
      </c>
      <c r="AI71" s="264">
        <v>47</v>
      </c>
      <c r="AJ71" s="264">
        <v>104</v>
      </c>
      <c r="AK71" s="264">
        <v>432</v>
      </c>
      <c r="AL71" s="264">
        <v>1379</v>
      </c>
      <c r="AM71" s="264">
        <v>11384</v>
      </c>
      <c r="AN71" s="264">
        <v>2673</v>
      </c>
      <c r="AO71" s="264">
        <v>161</v>
      </c>
      <c r="AP71" s="264">
        <v>96</v>
      </c>
      <c r="AQ71" s="264">
        <v>597</v>
      </c>
      <c r="AR71" s="264">
        <v>291</v>
      </c>
      <c r="AS71" s="264">
        <v>2257</v>
      </c>
      <c r="AT71" s="264">
        <v>1515</v>
      </c>
      <c r="AU71" s="264">
        <v>872</v>
      </c>
      <c r="AV71" s="264">
        <v>336</v>
      </c>
      <c r="AW71" s="264">
        <v>466</v>
      </c>
      <c r="AX71" s="264">
        <v>155</v>
      </c>
      <c r="AY71" s="264">
        <v>893</v>
      </c>
      <c r="AZ71" s="264">
        <v>10</v>
      </c>
      <c r="BA71" s="264">
        <v>33</v>
      </c>
      <c r="BB71" s="264">
        <v>1231</v>
      </c>
      <c r="BC71" s="264">
        <v>478</v>
      </c>
      <c r="BD71" s="264">
        <v>43</v>
      </c>
      <c r="BE71" s="264">
        <v>0</v>
      </c>
      <c r="BF71" s="264">
        <v>374</v>
      </c>
      <c r="BG71" s="264">
        <v>973</v>
      </c>
      <c r="BH71" s="264">
        <v>1230</v>
      </c>
      <c r="BI71" s="264">
        <v>852</v>
      </c>
      <c r="BJ71" s="264">
        <v>182</v>
      </c>
      <c r="BK71" s="264">
        <v>200</v>
      </c>
      <c r="BL71" s="264">
        <v>961</v>
      </c>
      <c r="BM71" s="264">
        <v>265</v>
      </c>
      <c r="BN71" s="264">
        <v>174</v>
      </c>
      <c r="BO71" s="264">
        <v>123</v>
      </c>
      <c r="BP71" s="264">
        <v>1266</v>
      </c>
      <c r="BQ71" s="264">
        <v>2525</v>
      </c>
      <c r="BR71" s="264">
        <v>298</v>
      </c>
      <c r="BS71" s="264">
        <v>656</v>
      </c>
      <c r="BT71" s="264">
        <v>15171</v>
      </c>
      <c r="BU71" s="264">
        <v>1038</v>
      </c>
      <c r="BV71" s="264">
        <v>1180</v>
      </c>
      <c r="BW71" s="264">
        <v>92</v>
      </c>
      <c r="BX71" s="264">
        <v>0</v>
      </c>
      <c r="BY71" s="264">
        <v>173</v>
      </c>
      <c r="BZ71" s="264">
        <v>567</v>
      </c>
      <c r="CA71" s="264">
        <v>136</v>
      </c>
      <c r="CB71" s="264">
        <v>26</v>
      </c>
      <c r="CC71" s="264">
        <v>28</v>
      </c>
      <c r="CD71" s="264">
        <v>18</v>
      </c>
      <c r="CE71" s="264">
        <v>284</v>
      </c>
      <c r="CF71" s="264">
        <v>45</v>
      </c>
      <c r="CG71" s="264">
        <v>358</v>
      </c>
      <c r="CH71" s="264">
        <v>54</v>
      </c>
      <c r="CI71" s="264">
        <v>43</v>
      </c>
      <c r="CJ71" s="264">
        <v>18</v>
      </c>
      <c r="CK71" s="264">
        <v>42</v>
      </c>
      <c r="CL71" s="264">
        <v>3463</v>
      </c>
      <c r="CM71" s="264">
        <v>5277</v>
      </c>
      <c r="CN71" s="264">
        <v>935</v>
      </c>
      <c r="CO71" s="264">
        <v>3720</v>
      </c>
      <c r="CP71" s="264">
        <v>226</v>
      </c>
      <c r="CQ71" s="264">
        <v>2291</v>
      </c>
      <c r="CR71" s="264">
        <v>2390</v>
      </c>
      <c r="CS71" s="264">
        <v>291</v>
      </c>
      <c r="CT71" s="264">
        <v>17</v>
      </c>
      <c r="CU71" s="264">
        <v>15</v>
      </c>
      <c r="CV71" s="264">
        <v>1754</v>
      </c>
      <c r="CW71" s="264">
        <v>1859</v>
      </c>
      <c r="CX71" s="264">
        <v>4198</v>
      </c>
      <c r="CY71" s="264">
        <v>20853</v>
      </c>
      <c r="CZ71" s="264">
        <v>1933</v>
      </c>
      <c r="DA71" s="264">
        <v>732</v>
      </c>
      <c r="DB71" s="264">
        <v>1498</v>
      </c>
      <c r="DC71" s="264">
        <v>0</v>
      </c>
      <c r="DD71" s="264">
        <v>34</v>
      </c>
      <c r="DE71" s="265">
        <v>122177</v>
      </c>
      <c r="DF71" s="264">
        <v>74</v>
      </c>
      <c r="DG71" s="264">
        <v>132418</v>
      </c>
      <c r="DH71" s="264">
        <v>0</v>
      </c>
      <c r="DI71" s="264">
        <v>0</v>
      </c>
      <c r="DJ71" s="264">
        <v>0</v>
      </c>
      <c r="DK71" s="264">
        <v>0</v>
      </c>
      <c r="DL71" s="264">
        <v>0</v>
      </c>
      <c r="DM71" s="265">
        <v>132492</v>
      </c>
      <c r="DN71" s="265">
        <v>254669</v>
      </c>
      <c r="DO71" s="264">
        <v>179</v>
      </c>
      <c r="DP71" s="264">
        <v>63871</v>
      </c>
      <c r="DQ71" s="265">
        <v>64050</v>
      </c>
      <c r="DR71" s="265">
        <v>196542</v>
      </c>
      <c r="DS71" s="265">
        <v>318719</v>
      </c>
      <c r="DT71" s="264">
        <v>-6</v>
      </c>
      <c r="DU71" s="264">
        <v>0</v>
      </c>
      <c r="DV71" s="264">
        <v>0</v>
      </c>
      <c r="DW71" s="265">
        <v>-6</v>
      </c>
      <c r="DX71" s="265">
        <v>-3300</v>
      </c>
      <c r="DY71" s="264">
        <v>-3306</v>
      </c>
      <c r="DZ71" s="265">
        <v>193236</v>
      </c>
      <c r="EA71" s="265">
        <v>315413</v>
      </c>
    </row>
    <row r="72" spans="1:131">
      <c r="A72" s="50" t="s">
        <v>261</v>
      </c>
      <c r="B72" s="32" t="s">
        <v>27</v>
      </c>
      <c r="C72" s="263">
        <v>45</v>
      </c>
      <c r="D72" s="264">
        <v>83</v>
      </c>
      <c r="E72" s="264">
        <v>50</v>
      </c>
      <c r="F72" s="264">
        <v>1</v>
      </c>
      <c r="G72" s="264">
        <v>14</v>
      </c>
      <c r="H72" s="264">
        <v>0</v>
      </c>
      <c r="I72" s="264">
        <v>78</v>
      </c>
      <c r="J72" s="264">
        <v>3195</v>
      </c>
      <c r="K72" s="264">
        <v>937</v>
      </c>
      <c r="L72" s="264">
        <v>5</v>
      </c>
      <c r="M72" s="264">
        <v>0</v>
      </c>
      <c r="N72" s="264">
        <v>41</v>
      </c>
      <c r="O72" s="264">
        <v>76</v>
      </c>
      <c r="P72" s="264">
        <v>24</v>
      </c>
      <c r="Q72" s="264">
        <v>18</v>
      </c>
      <c r="R72" s="264">
        <v>561</v>
      </c>
      <c r="S72" s="264">
        <v>153</v>
      </c>
      <c r="T72" s="264">
        <v>78</v>
      </c>
      <c r="U72" s="264">
        <v>61</v>
      </c>
      <c r="V72" s="264">
        <v>386</v>
      </c>
      <c r="W72" s="264">
        <v>6</v>
      </c>
      <c r="X72" s="264">
        <v>792</v>
      </c>
      <c r="Y72" s="264">
        <v>307</v>
      </c>
      <c r="Z72" s="264">
        <v>318</v>
      </c>
      <c r="AA72" s="264">
        <v>909</v>
      </c>
      <c r="AB72" s="264">
        <v>636</v>
      </c>
      <c r="AC72" s="264">
        <v>12</v>
      </c>
      <c r="AD72" s="264">
        <v>189</v>
      </c>
      <c r="AE72" s="264">
        <v>455</v>
      </c>
      <c r="AF72" s="264">
        <v>79</v>
      </c>
      <c r="AG72" s="264">
        <v>21</v>
      </c>
      <c r="AH72" s="264">
        <v>161</v>
      </c>
      <c r="AI72" s="264">
        <v>140</v>
      </c>
      <c r="AJ72" s="264">
        <v>4</v>
      </c>
      <c r="AK72" s="264">
        <v>68</v>
      </c>
      <c r="AL72" s="264">
        <v>256</v>
      </c>
      <c r="AM72" s="264">
        <v>2802</v>
      </c>
      <c r="AN72" s="264">
        <v>243</v>
      </c>
      <c r="AO72" s="264">
        <v>75</v>
      </c>
      <c r="AP72" s="264">
        <v>146</v>
      </c>
      <c r="AQ72" s="264">
        <v>124</v>
      </c>
      <c r="AR72" s="264">
        <v>89</v>
      </c>
      <c r="AS72" s="264">
        <v>356</v>
      </c>
      <c r="AT72" s="264">
        <v>502</v>
      </c>
      <c r="AU72" s="264">
        <v>427</v>
      </c>
      <c r="AV72" s="264">
        <v>95</v>
      </c>
      <c r="AW72" s="264">
        <v>470</v>
      </c>
      <c r="AX72" s="264">
        <v>135</v>
      </c>
      <c r="AY72" s="264">
        <v>351</v>
      </c>
      <c r="AZ72" s="264">
        <v>54</v>
      </c>
      <c r="BA72" s="264">
        <v>40</v>
      </c>
      <c r="BB72" s="264">
        <v>415</v>
      </c>
      <c r="BC72" s="264">
        <v>85</v>
      </c>
      <c r="BD72" s="264">
        <v>23</v>
      </c>
      <c r="BE72" s="264">
        <v>0</v>
      </c>
      <c r="BF72" s="264">
        <v>59</v>
      </c>
      <c r="BG72" s="264">
        <v>78</v>
      </c>
      <c r="BH72" s="264">
        <v>204</v>
      </c>
      <c r="BI72" s="264">
        <v>273</v>
      </c>
      <c r="BJ72" s="264">
        <v>173</v>
      </c>
      <c r="BK72" s="264">
        <v>204</v>
      </c>
      <c r="BL72" s="264">
        <v>835</v>
      </c>
      <c r="BM72" s="264">
        <v>358</v>
      </c>
      <c r="BN72" s="264">
        <v>233</v>
      </c>
      <c r="BO72" s="264">
        <v>176</v>
      </c>
      <c r="BP72" s="264">
        <v>331</v>
      </c>
      <c r="BQ72" s="264">
        <v>621</v>
      </c>
      <c r="BR72" s="264">
        <v>15643</v>
      </c>
      <c r="BS72" s="264">
        <v>1652</v>
      </c>
      <c r="BT72" s="264">
        <v>9316</v>
      </c>
      <c r="BU72" s="264">
        <v>1546</v>
      </c>
      <c r="BV72" s="264">
        <v>1107</v>
      </c>
      <c r="BW72" s="264">
        <v>139</v>
      </c>
      <c r="BX72" s="264">
        <v>13</v>
      </c>
      <c r="BY72" s="264">
        <v>1980</v>
      </c>
      <c r="BZ72" s="264">
        <v>915</v>
      </c>
      <c r="CA72" s="264">
        <v>142</v>
      </c>
      <c r="CB72" s="264">
        <v>11</v>
      </c>
      <c r="CC72" s="264">
        <v>39</v>
      </c>
      <c r="CD72" s="264">
        <v>198</v>
      </c>
      <c r="CE72" s="264">
        <v>1345</v>
      </c>
      <c r="CF72" s="264">
        <v>32</v>
      </c>
      <c r="CG72" s="264">
        <v>2379</v>
      </c>
      <c r="CH72" s="264">
        <v>22</v>
      </c>
      <c r="CI72" s="264">
        <v>92</v>
      </c>
      <c r="CJ72" s="264">
        <v>27</v>
      </c>
      <c r="CK72" s="264">
        <v>62</v>
      </c>
      <c r="CL72" s="264">
        <v>5110</v>
      </c>
      <c r="CM72" s="264">
        <v>9221</v>
      </c>
      <c r="CN72" s="264">
        <v>5766</v>
      </c>
      <c r="CO72" s="264">
        <v>8143</v>
      </c>
      <c r="CP72" s="264">
        <v>220</v>
      </c>
      <c r="CQ72" s="264">
        <v>2155</v>
      </c>
      <c r="CR72" s="264">
        <v>3103</v>
      </c>
      <c r="CS72" s="264">
        <v>416</v>
      </c>
      <c r="CT72" s="264">
        <v>83</v>
      </c>
      <c r="CU72" s="264">
        <v>11</v>
      </c>
      <c r="CV72" s="264">
        <v>383</v>
      </c>
      <c r="CW72" s="264">
        <v>1275</v>
      </c>
      <c r="CX72" s="264">
        <v>2735</v>
      </c>
      <c r="CY72" s="264">
        <v>11316</v>
      </c>
      <c r="CZ72" s="264">
        <v>3300</v>
      </c>
      <c r="DA72" s="264">
        <v>1679</v>
      </c>
      <c r="DB72" s="264">
        <v>1412</v>
      </c>
      <c r="DC72" s="264">
        <v>0</v>
      </c>
      <c r="DD72" s="264">
        <v>326</v>
      </c>
      <c r="DE72" s="265">
        <v>113450</v>
      </c>
      <c r="DF72" s="264">
        <v>142</v>
      </c>
      <c r="DG72" s="264">
        <v>74627</v>
      </c>
      <c r="DH72" s="264">
        <v>-6341</v>
      </c>
      <c r="DI72" s="264">
        <v>4792</v>
      </c>
      <c r="DJ72" s="264">
        <v>0</v>
      </c>
      <c r="DK72" s="264">
        <v>0</v>
      </c>
      <c r="DL72" s="264">
        <v>0</v>
      </c>
      <c r="DM72" s="265">
        <v>73220</v>
      </c>
      <c r="DN72" s="265">
        <v>186670</v>
      </c>
      <c r="DO72" s="264">
        <v>1179</v>
      </c>
      <c r="DP72" s="264">
        <v>0</v>
      </c>
      <c r="DQ72" s="265">
        <v>1179</v>
      </c>
      <c r="DR72" s="265">
        <v>74399</v>
      </c>
      <c r="DS72" s="265">
        <v>187849</v>
      </c>
      <c r="DT72" s="264">
        <v>-49</v>
      </c>
      <c r="DU72" s="264">
        <v>0</v>
      </c>
      <c r="DV72" s="264">
        <v>0</v>
      </c>
      <c r="DW72" s="265">
        <v>-49</v>
      </c>
      <c r="DX72" s="265">
        <v>0</v>
      </c>
      <c r="DY72" s="264">
        <v>-49</v>
      </c>
      <c r="DZ72" s="265">
        <v>74350</v>
      </c>
      <c r="EA72" s="265">
        <v>187800</v>
      </c>
    </row>
    <row r="73" spans="1:131">
      <c r="A73" s="50" t="s">
        <v>262</v>
      </c>
      <c r="B73" s="32" t="s">
        <v>28</v>
      </c>
      <c r="C73" s="263">
        <v>0</v>
      </c>
      <c r="D73" s="264">
        <v>41</v>
      </c>
      <c r="E73" s="264">
        <v>47</v>
      </c>
      <c r="F73" s="264">
        <v>0</v>
      </c>
      <c r="G73" s="264">
        <v>0</v>
      </c>
      <c r="H73" s="264">
        <v>0</v>
      </c>
      <c r="I73" s="264">
        <v>41</v>
      </c>
      <c r="J73" s="264">
        <v>1294</v>
      </c>
      <c r="K73" s="264">
        <v>89</v>
      </c>
      <c r="L73" s="264">
        <v>21</v>
      </c>
      <c r="M73" s="264">
        <v>0</v>
      </c>
      <c r="N73" s="264">
        <v>1</v>
      </c>
      <c r="O73" s="264">
        <v>12</v>
      </c>
      <c r="P73" s="264">
        <v>13</v>
      </c>
      <c r="Q73" s="264">
        <v>6</v>
      </c>
      <c r="R73" s="264">
        <v>273</v>
      </c>
      <c r="S73" s="264">
        <v>78</v>
      </c>
      <c r="T73" s="264">
        <v>72</v>
      </c>
      <c r="U73" s="264">
        <v>88</v>
      </c>
      <c r="V73" s="264">
        <v>516</v>
      </c>
      <c r="W73" s="264">
        <v>11</v>
      </c>
      <c r="X73" s="264">
        <v>604</v>
      </c>
      <c r="Y73" s="264">
        <v>111</v>
      </c>
      <c r="Z73" s="264">
        <v>306</v>
      </c>
      <c r="AA73" s="264">
        <v>1107</v>
      </c>
      <c r="AB73" s="264">
        <v>926</v>
      </c>
      <c r="AC73" s="264">
        <v>0</v>
      </c>
      <c r="AD73" s="264">
        <v>14</v>
      </c>
      <c r="AE73" s="264">
        <v>19</v>
      </c>
      <c r="AF73" s="264">
        <v>14</v>
      </c>
      <c r="AG73" s="264">
        <v>15</v>
      </c>
      <c r="AH73" s="264">
        <v>127</v>
      </c>
      <c r="AI73" s="264">
        <v>298</v>
      </c>
      <c r="AJ73" s="264">
        <v>2</v>
      </c>
      <c r="AK73" s="264">
        <v>161</v>
      </c>
      <c r="AL73" s="264">
        <v>222</v>
      </c>
      <c r="AM73" s="264">
        <v>32</v>
      </c>
      <c r="AN73" s="264">
        <v>9</v>
      </c>
      <c r="AO73" s="264">
        <v>0</v>
      </c>
      <c r="AP73" s="264">
        <v>0</v>
      </c>
      <c r="AQ73" s="264">
        <v>15</v>
      </c>
      <c r="AR73" s="264">
        <v>15</v>
      </c>
      <c r="AS73" s="264">
        <v>38</v>
      </c>
      <c r="AT73" s="264">
        <v>201</v>
      </c>
      <c r="AU73" s="264">
        <v>20</v>
      </c>
      <c r="AV73" s="264">
        <v>30</v>
      </c>
      <c r="AW73" s="264">
        <v>127</v>
      </c>
      <c r="AX73" s="264">
        <v>58</v>
      </c>
      <c r="AY73" s="264">
        <v>72</v>
      </c>
      <c r="AZ73" s="264">
        <v>0</v>
      </c>
      <c r="BA73" s="264">
        <v>8</v>
      </c>
      <c r="BB73" s="264">
        <v>158</v>
      </c>
      <c r="BC73" s="264">
        <v>87</v>
      </c>
      <c r="BD73" s="264">
        <v>13</v>
      </c>
      <c r="BE73" s="264">
        <v>0</v>
      </c>
      <c r="BF73" s="264">
        <v>110</v>
      </c>
      <c r="BG73" s="264">
        <v>10</v>
      </c>
      <c r="BH73" s="264">
        <v>153</v>
      </c>
      <c r="BI73" s="264">
        <v>2186</v>
      </c>
      <c r="BJ73" s="264">
        <v>12</v>
      </c>
      <c r="BK73" s="264">
        <v>0</v>
      </c>
      <c r="BL73" s="264">
        <v>450</v>
      </c>
      <c r="BM73" s="264">
        <v>2</v>
      </c>
      <c r="BN73" s="264">
        <v>1463</v>
      </c>
      <c r="BO73" s="264">
        <v>1235</v>
      </c>
      <c r="BP73" s="264">
        <v>6105</v>
      </c>
      <c r="BQ73" s="264">
        <v>510</v>
      </c>
      <c r="BR73" s="264">
        <v>342</v>
      </c>
      <c r="BS73" s="264">
        <v>0</v>
      </c>
      <c r="BT73" s="264">
        <v>4019</v>
      </c>
      <c r="BU73" s="264">
        <v>3694</v>
      </c>
      <c r="BV73" s="264">
        <v>40</v>
      </c>
      <c r="BW73" s="264">
        <v>0</v>
      </c>
      <c r="BX73" s="264">
        <v>0</v>
      </c>
      <c r="BY73" s="264">
        <v>6681</v>
      </c>
      <c r="BZ73" s="264">
        <v>2073</v>
      </c>
      <c r="CA73" s="264">
        <v>429</v>
      </c>
      <c r="CB73" s="264">
        <v>41</v>
      </c>
      <c r="CC73" s="264">
        <v>156</v>
      </c>
      <c r="CD73" s="264">
        <v>182</v>
      </c>
      <c r="CE73" s="264">
        <v>2522</v>
      </c>
      <c r="CF73" s="264">
        <v>66</v>
      </c>
      <c r="CG73" s="264">
        <v>3934</v>
      </c>
      <c r="CH73" s="264">
        <v>878</v>
      </c>
      <c r="CI73" s="264">
        <v>58</v>
      </c>
      <c r="CJ73" s="264">
        <v>52</v>
      </c>
      <c r="CK73" s="264">
        <v>47</v>
      </c>
      <c r="CL73" s="264">
        <v>36016</v>
      </c>
      <c r="CM73" s="264">
        <v>6334</v>
      </c>
      <c r="CN73" s="264">
        <v>2224</v>
      </c>
      <c r="CO73" s="264">
        <v>6825</v>
      </c>
      <c r="CP73" s="264">
        <v>481</v>
      </c>
      <c r="CQ73" s="264">
        <v>1312</v>
      </c>
      <c r="CR73" s="264">
        <v>1801</v>
      </c>
      <c r="CS73" s="264">
        <v>5</v>
      </c>
      <c r="CT73" s="264">
        <v>83</v>
      </c>
      <c r="CU73" s="264">
        <v>6</v>
      </c>
      <c r="CV73" s="264">
        <v>314</v>
      </c>
      <c r="CW73" s="264">
        <v>234</v>
      </c>
      <c r="CX73" s="264">
        <v>10835</v>
      </c>
      <c r="CY73" s="264">
        <v>19377</v>
      </c>
      <c r="CZ73" s="264">
        <v>2224</v>
      </c>
      <c r="DA73" s="264">
        <v>4292</v>
      </c>
      <c r="DB73" s="264">
        <v>3980</v>
      </c>
      <c r="DC73" s="264">
        <v>0</v>
      </c>
      <c r="DD73" s="264">
        <v>2705</v>
      </c>
      <c r="DE73" s="265">
        <v>143910</v>
      </c>
      <c r="DF73" s="264">
        <v>0</v>
      </c>
      <c r="DG73" s="264">
        <v>12909</v>
      </c>
      <c r="DH73" s="264">
        <v>29989</v>
      </c>
      <c r="DI73" s="264">
        <v>4779</v>
      </c>
      <c r="DJ73" s="264">
        <v>0</v>
      </c>
      <c r="DK73" s="264">
        <v>0</v>
      </c>
      <c r="DL73" s="264">
        <v>0</v>
      </c>
      <c r="DM73" s="265">
        <v>47677</v>
      </c>
      <c r="DN73" s="265">
        <v>191587</v>
      </c>
      <c r="DO73" s="264">
        <v>295</v>
      </c>
      <c r="DP73" s="264">
        <v>0</v>
      </c>
      <c r="DQ73" s="265">
        <v>295</v>
      </c>
      <c r="DR73" s="265">
        <v>47972</v>
      </c>
      <c r="DS73" s="265">
        <v>191882</v>
      </c>
      <c r="DT73" s="264">
        <v>-15</v>
      </c>
      <c r="DU73" s="264">
        <v>0</v>
      </c>
      <c r="DV73" s="264">
        <v>0</v>
      </c>
      <c r="DW73" s="265">
        <v>-15</v>
      </c>
      <c r="DX73" s="265">
        <v>-13931</v>
      </c>
      <c r="DY73" s="264">
        <v>-13946</v>
      </c>
      <c r="DZ73" s="265">
        <v>34026</v>
      </c>
      <c r="EA73" s="265">
        <v>177936</v>
      </c>
    </row>
    <row r="74" spans="1:131">
      <c r="A74" s="50" t="s">
        <v>263</v>
      </c>
      <c r="B74" s="32" t="s">
        <v>88</v>
      </c>
      <c r="C74" s="263">
        <v>8212</v>
      </c>
      <c r="D74" s="264">
        <v>3564</v>
      </c>
      <c r="E74" s="264">
        <v>1405</v>
      </c>
      <c r="F74" s="264">
        <v>167</v>
      </c>
      <c r="G74" s="264">
        <v>2938</v>
      </c>
      <c r="H74" s="264">
        <v>0</v>
      </c>
      <c r="I74" s="264">
        <v>816</v>
      </c>
      <c r="J74" s="264">
        <v>130361</v>
      </c>
      <c r="K74" s="264">
        <v>18230</v>
      </c>
      <c r="L74" s="264">
        <v>5551</v>
      </c>
      <c r="M74" s="264">
        <v>0</v>
      </c>
      <c r="N74" s="264">
        <v>1999</v>
      </c>
      <c r="O74" s="264">
        <v>4311</v>
      </c>
      <c r="P74" s="264">
        <v>2577</v>
      </c>
      <c r="Q74" s="264">
        <v>2410</v>
      </c>
      <c r="R74" s="264">
        <v>15743</v>
      </c>
      <c r="S74" s="264">
        <v>11314</v>
      </c>
      <c r="T74" s="264">
        <v>8584</v>
      </c>
      <c r="U74" s="264">
        <v>525</v>
      </c>
      <c r="V74" s="264">
        <v>3511</v>
      </c>
      <c r="W74" s="264">
        <v>76</v>
      </c>
      <c r="X74" s="264">
        <v>9020</v>
      </c>
      <c r="Y74" s="264">
        <v>3036</v>
      </c>
      <c r="Z74" s="264">
        <v>4257</v>
      </c>
      <c r="AA74" s="264">
        <v>11537</v>
      </c>
      <c r="AB74" s="264">
        <v>36663</v>
      </c>
      <c r="AC74" s="264">
        <v>317</v>
      </c>
      <c r="AD74" s="264">
        <v>1951</v>
      </c>
      <c r="AE74" s="264">
        <v>25209</v>
      </c>
      <c r="AF74" s="264">
        <v>6161</v>
      </c>
      <c r="AG74" s="264">
        <v>4728</v>
      </c>
      <c r="AH74" s="264">
        <v>3738</v>
      </c>
      <c r="AI74" s="264">
        <v>3091</v>
      </c>
      <c r="AJ74" s="264">
        <v>250</v>
      </c>
      <c r="AK74" s="264">
        <v>2649</v>
      </c>
      <c r="AL74" s="264">
        <v>12312</v>
      </c>
      <c r="AM74" s="264">
        <v>40562</v>
      </c>
      <c r="AN74" s="264">
        <v>3967</v>
      </c>
      <c r="AO74" s="264">
        <v>15068</v>
      </c>
      <c r="AP74" s="264">
        <v>2521</v>
      </c>
      <c r="AQ74" s="264">
        <v>7357</v>
      </c>
      <c r="AR74" s="264">
        <v>6391</v>
      </c>
      <c r="AS74" s="264">
        <v>21848</v>
      </c>
      <c r="AT74" s="264">
        <v>48490</v>
      </c>
      <c r="AU74" s="264">
        <v>35102</v>
      </c>
      <c r="AV74" s="264">
        <v>13064</v>
      </c>
      <c r="AW74" s="264">
        <v>10113</v>
      </c>
      <c r="AX74" s="264">
        <v>3593</v>
      </c>
      <c r="AY74" s="264">
        <v>49816</v>
      </c>
      <c r="AZ74" s="264">
        <v>4934</v>
      </c>
      <c r="BA74" s="264">
        <v>4270</v>
      </c>
      <c r="BB74" s="264">
        <v>21706</v>
      </c>
      <c r="BC74" s="264">
        <v>21666</v>
      </c>
      <c r="BD74" s="264">
        <v>4818</v>
      </c>
      <c r="BE74" s="264">
        <v>0</v>
      </c>
      <c r="BF74" s="264">
        <v>2419</v>
      </c>
      <c r="BG74" s="264">
        <v>15159</v>
      </c>
      <c r="BH74" s="264">
        <v>14117</v>
      </c>
      <c r="BI74" s="264">
        <v>14113</v>
      </c>
      <c r="BJ74" s="264">
        <v>21465</v>
      </c>
      <c r="BK74" s="264">
        <v>428</v>
      </c>
      <c r="BL74" s="264">
        <v>64265</v>
      </c>
      <c r="BM74" s="264">
        <v>19356</v>
      </c>
      <c r="BN74" s="264">
        <v>14044</v>
      </c>
      <c r="BO74" s="264">
        <v>9091</v>
      </c>
      <c r="BP74" s="264">
        <v>15475</v>
      </c>
      <c r="BQ74" s="264">
        <v>7866</v>
      </c>
      <c r="BR74" s="264">
        <v>3667</v>
      </c>
      <c r="BS74" s="264">
        <v>3006</v>
      </c>
      <c r="BT74" s="264">
        <v>40827</v>
      </c>
      <c r="BU74" s="264">
        <v>7299</v>
      </c>
      <c r="BV74" s="264">
        <v>1175</v>
      </c>
      <c r="BW74" s="264">
        <v>1713</v>
      </c>
      <c r="BX74" s="264">
        <v>1693</v>
      </c>
      <c r="BY74" s="264">
        <v>868</v>
      </c>
      <c r="BZ74" s="264">
        <v>11508</v>
      </c>
      <c r="CA74" s="264">
        <v>3038</v>
      </c>
      <c r="CB74" s="264">
        <v>427</v>
      </c>
      <c r="CC74" s="264">
        <v>328</v>
      </c>
      <c r="CD74" s="264">
        <v>886</v>
      </c>
      <c r="CE74" s="264">
        <v>3674</v>
      </c>
      <c r="CF74" s="264">
        <v>329</v>
      </c>
      <c r="CG74" s="264">
        <v>2157</v>
      </c>
      <c r="CH74" s="264">
        <v>321</v>
      </c>
      <c r="CI74" s="264">
        <v>4065</v>
      </c>
      <c r="CJ74" s="264">
        <v>106</v>
      </c>
      <c r="CK74" s="264">
        <v>2833</v>
      </c>
      <c r="CL74" s="264">
        <v>13390</v>
      </c>
      <c r="CM74" s="264">
        <v>10302</v>
      </c>
      <c r="CN74" s="264">
        <v>24197</v>
      </c>
      <c r="CO74" s="264">
        <v>125784</v>
      </c>
      <c r="CP74" s="264">
        <v>1305</v>
      </c>
      <c r="CQ74" s="264">
        <v>10412</v>
      </c>
      <c r="CR74" s="264">
        <v>10717</v>
      </c>
      <c r="CS74" s="264">
        <v>6793</v>
      </c>
      <c r="CT74" s="264">
        <v>3368</v>
      </c>
      <c r="CU74" s="264">
        <v>406</v>
      </c>
      <c r="CV74" s="264">
        <v>31606</v>
      </c>
      <c r="CW74" s="264">
        <v>12476</v>
      </c>
      <c r="CX74" s="264">
        <v>12829</v>
      </c>
      <c r="CY74" s="264">
        <v>151412</v>
      </c>
      <c r="CZ74" s="264">
        <v>7156</v>
      </c>
      <c r="DA74" s="264">
        <v>8985</v>
      </c>
      <c r="DB74" s="264">
        <v>9369</v>
      </c>
      <c r="DC74" s="264">
        <v>12207</v>
      </c>
      <c r="DD74" s="264">
        <v>2131</v>
      </c>
      <c r="DE74" s="265">
        <v>1405062</v>
      </c>
      <c r="DF74" s="264">
        <v>54057</v>
      </c>
      <c r="DG74" s="264">
        <v>2088774</v>
      </c>
      <c r="DH74" s="264">
        <v>349</v>
      </c>
      <c r="DI74" s="264">
        <v>0</v>
      </c>
      <c r="DJ74" s="264">
        <v>15588</v>
      </c>
      <c r="DK74" s="264">
        <v>339326</v>
      </c>
      <c r="DL74" s="264">
        <v>3125</v>
      </c>
      <c r="DM74" s="265">
        <v>2501219</v>
      </c>
      <c r="DN74" s="265">
        <v>3906281</v>
      </c>
      <c r="DO74" s="264">
        <v>143258</v>
      </c>
      <c r="DP74" s="264">
        <v>1052434</v>
      </c>
      <c r="DQ74" s="265">
        <v>1195692</v>
      </c>
      <c r="DR74" s="265">
        <v>3696911</v>
      </c>
      <c r="DS74" s="265">
        <v>5101973</v>
      </c>
      <c r="DT74" s="264">
        <v>-23224</v>
      </c>
      <c r="DU74" s="264">
        <v>0</v>
      </c>
      <c r="DV74" s="264">
        <v>0</v>
      </c>
      <c r="DW74" s="265">
        <v>-23224</v>
      </c>
      <c r="DX74" s="265">
        <v>-2201084</v>
      </c>
      <c r="DY74" s="264">
        <v>-2224308</v>
      </c>
      <c r="DZ74" s="265">
        <v>1472603</v>
      </c>
      <c r="EA74" s="265">
        <v>2877665</v>
      </c>
    </row>
    <row r="75" spans="1:131">
      <c r="A75" s="50" t="s">
        <v>264</v>
      </c>
      <c r="B75" s="32" t="s">
        <v>89</v>
      </c>
      <c r="C75" s="263">
        <v>746</v>
      </c>
      <c r="D75" s="264">
        <v>271</v>
      </c>
      <c r="E75" s="264">
        <v>388</v>
      </c>
      <c r="F75" s="264">
        <v>112</v>
      </c>
      <c r="G75" s="264">
        <v>460</v>
      </c>
      <c r="H75" s="264">
        <v>0</v>
      </c>
      <c r="I75" s="264">
        <v>1112</v>
      </c>
      <c r="J75" s="264">
        <v>7777</v>
      </c>
      <c r="K75" s="264">
        <v>3351</v>
      </c>
      <c r="L75" s="264">
        <v>216</v>
      </c>
      <c r="M75" s="264">
        <v>0</v>
      </c>
      <c r="N75" s="264">
        <v>600</v>
      </c>
      <c r="O75" s="264">
        <v>906</v>
      </c>
      <c r="P75" s="264">
        <v>353</v>
      </c>
      <c r="Q75" s="264">
        <v>515</v>
      </c>
      <c r="R75" s="264">
        <v>1425</v>
      </c>
      <c r="S75" s="264">
        <v>1253</v>
      </c>
      <c r="T75" s="264">
        <v>1189</v>
      </c>
      <c r="U75" s="264">
        <v>160</v>
      </c>
      <c r="V75" s="264">
        <v>755</v>
      </c>
      <c r="W75" s="264">
        <v>24</v>
      </c>
      <c r="X75" s="264">
        <v>2046</v>
      </c>
      <c r="Y75" s="264">
        <v>561</v>
      </c>
      <c r="Z75" s="264">
        <v>371</v>
      </c>
      <c r="AA75" s="264">
        <v>1828</v>
      </c>
      <c r="AB75" s="264">
        <v>4421</v>
      </c>
      <c r="AC75" s="264">
        <v>117</v>
      </c>
      <c r="AD75" s="264">
        <v>447</v>
      </c>
      <c r="AE75" s="264">
        <v>1571</v>
      </c>
      <c r="AF75" s="264">
        <v>654</v>
      </c>
      <c r="AG75" s="264">
        <v>317</v>
      </c>
      <c r="AH75" s="264">
        <v>933</v>
      </c>
      <c r="AI75" s="264">
        <v>1107</v>
      </c>
      <c r="AJ75" s="264">
        <v>102</v>
      </c>
      <c r="AK75" s="264">
        <v>589</v>
      </c>
      <c r="AL75" s="264">
        <v>3457</v>
      </c>
      <c r="AM75" s="264">
        <v>7470</v>
      </c>
      <c r="AN75" s="264">
        <v>1039</v>
      </c>
      <c r="AO75" s="264">
        <v>1298</v>
      </c>
      <c r="AP75" s="264">
        <v>1226</v>
      </c>
      <c r="AQ75" s="264">
        <v>980</v>
      </c>
      <c r="AR75" s="264">
        <v>1849</v>
      </c>
      <c r="AS75" s="264">
        <v>5825</v>
      </c>
      <c r="AT75" s="264">
        <v>9278</v>
      </c>
      <c r="AU75" s="264">
        <v>5877</v>
      </c>
      <c r="AV75" s="264">
        <v>1858</v>
      </c>
      <c r="AW75" s="264">
        <v>1154</v>
      </c>
      <c r="AX75" s="264">
        <v>656</v>
      </c>
      <c r="AY75" s="264">
        <v>4520</v>
      </c>
      <c r="AZ75" s="264">
        <v>553</v>
      </c>
      <c r="BA75" s="264">
        <v>603</v>
      </c>
      <c r="BB75" s="264">
        <v>3463</v>
      </c>
      <c r="BC75" s="264">
        <v>1775</v>
      </c>
      <c r="BD75" s="264">
        <v>713</v>
      </c>
      <c r="BE75" s="264">
        <v>0</v>
      </c>
      <c r="BF75" s="264">
        <v>1208</v>
      </c>
      <c r="BG75" s="264">
        <v>944</v>
      </c>
      <c r="BH75" s="264">
        <v>5034</v>
      </c>
      <c r="BI75" s="264">
        <v>3877</v>
      </c>
      <c r="BJ75" s="264">
        <v>6628</v>
      </c>
      <c r="BK75" s="264">
        <v>168</v>
      </c>
      <c r="BL75" s="264">
        <v>13223</v>
      </c>
      <c r="BM75" s="264">
        <v>2097</v>
      </c>
      <c r="BN75" s="264">
        <v>6014</v>
      </c>
      <c r="BO75" s="264">
        <v>3473</v>
      </c>
      <c r="BP75" s="264">
        <v>13997</v>
      </c>
      <c r="BQ75" s="264">
        <v>1851</v>
      </c>
      <c r="BR75" s="264">
        <v>4812</v>
      </c>
      <c r="BS75" s="264">
        <v>5451</v>
      </c>
      <c r="BT75" s="264">
        <v>50460</v>
      </c>
      <c r="BU75" s="264">
        <v>52856</v>
      </c>
      <c r="BV75" s="264">
        <v>53562</v>
      </c>
      <c r="BW75" s="264">
        <v>33044</v>
      </c>
      <c r="BX75" s="264">
        <v>161197</v>
      </c>
      <c r="BY75" s="264">
        <v>14116</v>
      </c>
      <c r="BZ75" s="264">
        <v>10530</v>
      </c>
      <c r="CA75" s="264">
        <v>9222</v>
      </c>
      <c r="CB75" s="264">
        <v>900</v>
      </c>
      <c r="CC75" s="264">
        <v>745</v>
      </c>
      <c r="CD75" s="264">
        <v>557</v>
      </c>
      <c r="CE75" s="264">
        <v>3919</v>
      </c>
      <c r="CF75" s="264">
        <v>48</v>
      </c>
      <c r="CG75" s="264">
        <v>4310</v>
      </c>
      <c r="CH75" s="264">
        <v>224</v>
      </c>
      <c r="CI75" s="264">
        <v>1250</v>
      </c>
      <c r="CJ75" s="264">
        <v>79</v>
      </c>
      <c r="CK75" s="264">
        <v>271</v>
      </c>
      <c r="CL75" s="264">
        <v>25479</v>
      </c>
      <c r="CM75" s="264">
        <v>12135</v>
      </c>
      <c r="CN75" s="264">
        <v>1982</v>
      </c>
      <c r="CO75" s="264">
        <v>11186</v>
      </c>
      <c r="CP75" s="264">
        <v>2296</v>
      </c>
      <c r="CQ75" s="264">
        <v>7850</v>
      </c>
      <c r="CR75" s="264">
        <v>2486</v>
      </c>
      <c r="CS75" s="264">
        <v>4942</v>
      </c>
      <c r="CT75" s="264">
        <v>8410</v>
      </c>
      <c r="CU75" s="264">
        <v>115</v>
      </c>
      <c r="CV75" s="264">
        <v>3446</v>
      </c>
      <c r="CW75" s="264">
        <v>4542</v>
      </c>
      <c r="CX75" s="264">
        <v>4918</v>
      </c>
      <c r="CY75" s="264">
        <v>7044</v>
      </c>
      <c r="CZ75" s="264">
        <v>626</v>
      </c>
      <c r="DA75" s="264">
        <v>3689</v>
      </c>
      <c r="DB75" s="264">
        <v>1806</v>
      </c>
      <c r="DC75" s="264">
        <v>0</v>
      </c>
      <c r="DD75" s="264">
        <v>630</v>
      </c>
      <c r="DE75" s="265">
        <v>659920</v>
      </c>
      <c r="DF75" s="264">
        <v>13</v>
      </c>
      <c r="DG75" s="264">
        <v>603961</v>
      </c>
      <c r="DH75" s="264">
        <v>0</v>
      </c>
      <c r="DI75" s="264">
        <v>0</v>
      </c>
      <c r="DJ75" s="264">
        <v>0</v>
      </c>
      <c r="DK75" s="264">
        <v>0</v>
      </c>
      <c r="DL75" s="264">
        <v>0</v>
      </c>
      <c r="DM75" s="265">
        <v>603974</v>
      </c>
      <c r="DN75" s="265">
        <v>1263894</v>
      </c>
      <c r="DO75" s="264">
        <v>66611</v>
      </c>
      <c r="DP75" s="264">
        <v>34055</v>
      </c>
      <c r="DQ75" s="265">
        <v>100666</v>
      </c>
      <c r="DR75" s="265">
        <v>704640</v>
      </c>
      <c r="DS75" s="265">
        <v>1364560</v>
      </c>
      <c r="DT75" s="264">
        <v>-56193</v>
      </c>
      <c r="DU75" s="264">
        <v>0</v>
      </c>
      <c r="DV75" s="264">
        <v>0</v>
      </c>
      <c r="DW75" s="265">
        <v>-56193</v>
      </c>
      <c r="DX75" s="265">
        <v>-132861</v>
      </c>
      <c r="DY75" s="264">
        <v>-189054</v>
      </c>
      <c r="DZ75" s="265">
        <v>515586</v>
      </c>
      <c r="EA75" s="265">
        <v>1175506</v>
      </c>
    </row>
    <row r="76" spans="1:131">
      <c r="A76" s="50" t="s">
        <v>265</v>
      </c>
      <c r="B76" s="32" t="s">
        <v>29</v>
      </c>
      <c r="C76" s="263">
        <v>58</v>
      </c>
      <c r="D76" s="264">
        <v>4</v>
      </c>
      <c r="E76" s="264">
        <v>728</v>
      </c>
      <c r="F76" s="264">
        <v>8</v>
      </c>
      <c r="G76" s="264">
        <v>46</v>
      </c>
      <c r="H76" s="264">
        <v>0</v>
      </c>
      <c r="I76" s="264">
        <v>141</v>
      </c>
      <c r="J76" s="264">
        <v>4505</v>
      </c>
      <c r="K76" s="264">
        <v>1077</v>
      </c>
      <c r="L76" s="264">
        <v>37</v>
      </c>
      <c r="M76" s="264">
        <v>0</v>
      </c>
      <c r="N76" s="264">
        <v>75</v>
      </c>
      <c r="O76" s="264">
        <v>221</v>
      </c>
      <c r="P76" s="264">
        <v>90</v>
      </c>
      <c r="Q76" s="264">
        <v>182</v>
      </c>
      <c r="R76" s="264">
        <v>345</v>
      </c>
      <c r="S76" s="264">
        <v>278</v>
      </c>
      <c r="T76" s="264">
        <v>595</v>
      </c>
      <c r="U76" s="264">
        <v>19</v>
      </c>
      <c r="V76" s="264">
        <v>329</v>
      </c>
      <c r="W76" s="264">
        <v>9</v>
      </c>
      <c r="X76" s="264">
        <v>511</v>
      </c>
      <c r="Y76" s="264">
        <v>180</v>
      </c>
      <c r="Z76" s="264">
        <v>175</v>
      </c>
      <c r="AA76" s="264">
        <v>1168</v>
      </c>
      <c r="AB76" s="264">
        <v>971</v>
      </c>
      <c r="AC76" s="264">
        <v>12</v>
      </c>
      <c r="AD76" s="264">
        <v>65</v>
      </c>
      <c r="AE76" s="264">
        <v>1466</v>
      </c>
      <c r="AF76" s="264">
        <v>367</v>
      </c>
      <c r="AG76" s="264">
        <v>113</v>
      </c>
      <c r="AH76" s="264">
        <v>200</v>
      </c>
      <c r="AI76" s="264">
        <v>408</v>
      </c>
      <c r="AJ76" s="264">
        <v>16</v>
      </c>
      <c r="AK76" s="264">
        <v>130</v>
      </c>
      <c r="AL76" s="264">
        <v>645</v>
      </c>
      <c r="AM76" s="264">
        <v>2378</v>
      </c>
      <c r="AN76" s="264">
        <v>570</v>
      </c>
      <c r="AO76" s="264">
        <v>315</v>
      </c>
      <c r="AP76" s="264">
        <v>111</v>
      </c>
      <c r="AQ76" s="264">
        <v>184</v>
      </c>
      <c r="AR76" s="264">
        <v>1062</v>
      </c>
      <c r="AS76" s="264">
        <v>1279</v>
      </c>
      <c r="AT76" s="264">
        <v>2706</v>
      </c>
      <c r="AU76" s="264">
        <v>1939</v>
      </c>
      <c r="AV76" s="264">
        <v>621</v>
      </c>
      <c r="AW76" s="264">
        <v>274</v>
      </c>
      <c r="AX76" s="264">
        <v>159</v>
      </c>
      <c r="AY76" s="264">
        <v>1354</v>
      </c>
      <c r="AZ76" s="264">
        <v>350</v>
      </c>
      <c r="BA76" s="264">
        <v>242</v>
      </c>
      <c r="BB76" s="264">
        <v>2504</v>
      </c>
      <c r="BC76" s="264">
        <v>1146</v>
      </c>
      <c r="BD76" s="264">
        <v>188</v>
      </c>
      <c r="BE76" s="264">
        <v>0</v>
      </c>
      <c r="BF76" s="264">
        <v>200</v>
      </c>
      <c r="BG76" s="264">
        <v>133</v>
      </c>
      <c r="BH76" s="264">
        <v>678</v>
      </c>
      <c r="BI76" s="264">
        <v>346</v>
      </c>
      <c r="BJ76" s="264">
        <v>534</v>
      </c>
      <c r="BK76" s="264">
        <v>13</v>
      </c>
      <c r="BL76" s="264">
        <v>7810</v>
      </c>
      <c r="BM76" s="264">
        <v>752</v>
      </c>
      <c r="BN76" s="264">
        <v>657</v>
      </c>
      <c r="BO76" s="264">
        <v>618</v>
      </c>
      <c r="BP76" s="264">
        <v>3506</v>
      </c>
      <c r="BQ76" s="264">
        <v>2749</v>
      </c>
      <c r="BR76" s="264">
        <v>277</v>
      </c>
      <c r="BS76" s="264">
        <v>379</v>
      </c>
      <c r="BT76" s="264">
        <v>74686</v>
      </c>
      <c r="BU76" s="264">
        <v>18198</v>
      </c>
      <c r="BV76" s="264">
        <v>23497</v>
      </c>
      <c r="BW76" s="264">
        <v>51116</v>
      </c>
      <c r="BX76" s="264">
        <v>17022</v>
      </c>
      <c r="BY76" s="264">
        <v>497</v>
      </c>
      <c r="BZ76" s="264">
        <v>9826</v>
      </c>
      <c r="CA76" s="264">
        <v>19026</v>
      </c>
      <c r="CB76" s="264">
        <v>223</v>
      </c>
      <c r="CC76" s="264">
        <v>3734</v>
      </c>
      <c r="CD76" s="264">
        <v>8410</v>
      </c>
      <c r="CE76" s="264">
        <v>8421</v>
      </c>
      <c r="CF76" s="264">
        <v>663</v>
      </c>
      <c r="CG76" s="264">
        <v>3493</v>
      </c>
      <c r="CH76" s="264">
        <v>297</v>
      </c>
      <c r="CI76" s="264">
        <v>9309</v>
      </c>
      <c r="CJ76" s="264">
        <v>923</v>
      </c>
      <c r="CK76" s="264">
        <v>766</v>
      </c>
      <c r="CL76" s="264">
        <v>2062</v>
      </c>
      <c r="CM76" s="264">
        <v>1573</v>
      </c>
      <c r="CN76" s="264">
        <v>13363</v>
      </c>
      <c r="CO76" s="264">
        <v>40520</v>
      </c>
      <c r="CP76" s="264">
        <v>774</v>
      </c>
      <c r="CQ76" s="264">
        <v>1933</v>
      </c>
      <c r="CR76" s="264">
        <v>4730</v>
      </c>
      <c r="CS76" s="264">
        <v>3193</v>
      </c>
      <c r="CT76" s="264">
        <v>2823</v>
      </c>
      <c r="CU76" s="264">
        <v>53</v>
      </c>
      <c r="CV76" s="264">
        <v>1139</v>
      </c>
      <c r="CW76" s="264">
        <v>9929</v>
      </c>
      <c r="CX76" s="264">
        <v>2644</v>
      </c>
      <c r="CY76" s="264">
        <v>12217</v>
      </c>
      <c r="CZ76" s="264">
        <v>6387</v>
      </c>
      <c r="DA76" s="264">
        <v>3358</v>
      </c>
      <c r="DB76" s="264">
        <v>6295</v>
      </c>
      <c r="DC76" s="264">
        <v>0</v>
      </c>
      <c r="DD76" s="264">
        <v>5996</v>
      </c>
      <c r="DE76" s="265">
        <v>420304</v>
      </c>
      <c r="DF76" s="264">
        <v>0</v>
      </c>
      <c r="DG76" s="264">
        <v>32828</v>
      </c>
      <c r="DH76" s="264">
        <v>0</v>
      </c>
      <c r="DI76" s="264">
        <v>0</v>
      </c>
      <c r="DJ76" s="264">
        <v>0</v>
      </c>
      <c r="DK76" s="264">
        <v>125570</v>
      </c>
      <c r="DL76" s="264">
        <v>0</v>
      </c>
      <c r="DM76" s="265">
        <v>158398</v>
      </c>
      <c r="DN76" s="265">
        <v>578702</v>
      </c>
      <c r="DO76" s="264">
        <v>129</v>
      </c>
      <c r="DP76" s="264">
        <v>31793</v>
      </c>
      <c r="DQ76" s="265">
        <v>31922</v>
      </c>
      <c r="DR76" s="265">
        <v>190320</v>
      </c>
      <c r="DS76" s="265">
        <v>610624</v>
      </c>
      <c r="DT76" s="264">
        <v>0</v>
      </c>
      <c r="DU76" s="264">
        <v>0</v>
      </c>
      <c r="DV76" s="264">
        <v>0</v>
      </c>
      <c r="DW76" s="265">
        <v>0</v>
      </c>
      <c r="DX76" s="265">
        <v>-20342</v>
      </c>
      <c r="DY76" s="264">
        <v>-20342</v>
      </c>
      <c r="DZ76" s="265">
        <v>169978</v>
      </c>
      <c r="EA76" s="265">
        <v>590282</v>
      </c>
    </row>
    <row r="77" spans="1:131">
      <c r="A77" s="50" t="s">
        <v>266</v>
      </c>
      <c r="B77" s="32" t="s">
        <v>30</v>
      </c>
      <c r="C77" s="263">
        <v>0</v>
      </c>
      <c r="D77" s="264">
        <v>0</v>
      </c>
      <c r="E77" s="264">
        <v>0</v>
      </c>
      <c r="F77" s="264">
        <v>0</v>
      </c>
      <c r="G77" s="264">
        <v>0</v>
      </c>
      <c r="H77" s="264">
        <v>0</v>
      </c>
      <c r="I77" s="264">
        <v>0</v>
      </c>
      <c r="J77" s="264">
        <v>0</v>
      </c>
      <c r="K77" s="264">
        <v>0</v>
      </c>
      <c r="L77" s="264">
        <v>0</v>
      </c>
      <c r="M77" s="264">
        <v>0</v>
      </c>
      <c r="N77" s="264">
        <v>0</v>
      </c>
      <c r="O77" s="264">
        <v>0</v>
      </c>
      <c r="P77" s="264">
        <v>0</v>
      </c>
      <c r="Q77" s="264">
        <v>0</v>
      </c>
      <c r="R77" s="264">
        <v>0</v>
      </c>
      <c r="S77" s="264">
        <v>0</v>
      </c>
      <c r="T77" s="264">
        <v>0</v>
      </c>
      <c r="U77" s="264">
        <v>0</v>
      </c>
      <c r="V77" s="264">
        <v>0</v>
      </c>
      <c r="W77" s="264">
        <v>0</v>
      </c>
      <c r="X77" s="264">
        <v>0</v>
      </c>
      <c r="Y77" s="264">
        <v>0</v>
      </c>
      <c r="Z77" s="264">
        <v>0</v>
      </c>
      <c r="AA77" s="264">
        <v>0</v>
      </c>
      <c r="AB77" s="264">
        <v>0</v>
      </c>
      <c r="AC77" s="264">
        <v>0</v>
      </c>
      <c r="AD77" s="264">
        <v>0</v>
      </c>
      <c r="AE77" s="264">
        <v>0</v>
      </c>
      <c r="AF77" s="264">
        <v>0</v>
      </c>
      <c r="AG77" s="264">
        <v>0</v>
      </c>
      <c r="AH77" s="264">
        <v>0</v>
      </c>
      <c r="AI77" s="264">
        <v>0</v>
      </c>
      <c r="AJ77" s="264">
        <v>0</v>
      </c>
      <c r="AK77" s="264">
        <v>0</v>
      </c>
      <c r="AL77" s="264">
        <v>0</v>
      </c>
      <c r="AM77" s="264">
        <v>0</v>
      </c>
      <c r="AN77" s="264">
        <v>0</v>
      </c>
      <c r="AO77" s="264">
        <v>0</v>
      </c>
      <c r="AP77" s="264">
        <v>0</v>
      </c>
      <c r="AQ77" s="264">
        <v>0</v>
      </c>
      <c r="AR77" s="264">
        <v>0</v>
      </c>
      <c r="AS77" s="264">
        <v>0</v>
      </c>
      <c r="AT77" s="264">
        <v>0</v>
      </c>
      <c r="AU77" s="264">
        <v>0</v>
      </c>
      <c r="AV77" s="264">
        <v>0</v>
      </c>
      <c r="AW77" s="264">
        <v>0</v>
      </c>
      <c r="AX77" s="264">
        <v>0</v>
      </c>
      <c r="AY77" s="264">
        <v>0</v>
      </c>
      <c r="AZ77" s="264">
        <v>0</v>
      </c>
      <c r="BA77" s="264">
        <v>0</v>
      </c>
      <c r="BB77" s="264">
        <v>0</v>
      </c>
      <c r="BC77" s="264">
        <v>0</v>
      </c>
      <c r="BD77" s="264">
        <v>0</v>
      </c>
      <c r="BE77" s="264">
        <v>0</v>
      </c>
      <c r="BF77" s="264">
        <v>0</v>
      </c>
      <c r="BG77" s="264">
        <v>0</v>
      </c>
      <c r="BH77" s="264">
        <v>0</v>
      </c>
      <c r="BI77" s="264">
        <v>0</v>
      </c>
      <c r="BJ77" s="264">
        <v>0</v>
      </c>
      <c r="BK77" s="264">
        <v>0</v>
      </c>
      <c r="BL77" s="264">
        <v>0</v>
      </c>
      <c r="BM77" s="264">
        <v>0</v>
      </c>
      <c r="BN77" s="264">
        <v>0</v>
      </c>
      <c r="BO77" s="264">
        <v>0</v>
      </c>
      <c r="BP77" s="264">
        <v>0</v>
      </c>
      <c r="BQ77" s="264">
        <v>0</v>
      </c>
      <c r="BR77" s="264">
        <v>0</v>
      </c>
      <c r="BS77" s="264">
        <v>0</v>
      </c>
      <c r="BT77" s="264">
        <v>0</v>
      </c>
      <c r="BU77" s="264">
        <v>0</v>
      </c>
      <c r="BV77" s="264">
        <v>0</v>
      </c>
      <c r="BW77" s="264">
        <v>0</v>
      </c>
      <c r="BX77" s="264">
        <v>0</v>
      </c>
      <c r="BY77" s="264">
        <v>0</v>
      </c>
      <c r="BZ77" s="264">
        <v>0</v>
      </c>
      <c r="CA77" s="264">
        <v>0</v>
      </c>
      <c r="CB77" s="264">
        <v>0</v>
      </c>
      <c r="CC77" s="264">
        <v>0</v>
      </c>
      <c r="CD77" s="264">
        <v>0</v>
      </c>
      <c r="CE77" s="264">
        <v>0</v>
      </c>
      <c r="CF77" s="264">
        <v>0</v>
      </c>
      <c r="CG77" s="264">
        <v>0</v>
      </c>
      <c r="CH77" s="264">
        <v>0</v>
      </c>
      <c r="CI77" s="264">
        <v>0</v>
      </c>
      <c r="CJ77" s="264">
        <v>0</v>
      </c>
      <c r="CK77" s="264">
        <v>0</v>
      </c>
      <c r="CL77" s="264">
        <v>0</v>
      </c>
      <c r="CM77" s="264">
        <v>0</v>
      </c>
      <c r="CN77" s="264">
        <v>0</v>
      </c>
      <c r="CO77" s="264">
        <v>0</v>
      </c>
      <c r="CP77" s="264">
        <v>0</v>
      </c>
      <c r="CQ77" s="264">
        <v>0</v>
      </c>
      <c r="CR77" s="264">
        <v>0</v>
      </c>
      <c r="CS77" s="264">
        <v>0</v>
      </c>
      <c r="CT77" s="264">
        <v>0</v>
      </c>
      <c r="CU77" s="264">
        <v>0</v>
      </c>
      <c r="CV77" s="264">
        <v>0</v>
      </c>
      <c r="CW77" s="264">
        <v>0</v>
      </c>
      <c r="CX77" s="264">
        <v>0</v>
      </c>
      <c r="CY77" s="264">
        <v>0</v>
      </c>
      <c r="CZ77" s="264">
        <v>0</v>
      </c>
      <c r="DA77" s="264">
        <v>0</v>
      </c>
      <c r="DB77" s="264">
        <v>0</v>
      </c>
      <c r="DC77" s="264">
        <v>0</v>
      </c>
      <c r="DD77" s="264">
        <v>0</v>
      </c>
      <c r="DE77" s="265">
        <v>0</v>
      </c>
      <c r="DF77" s="264">
        <v>0</v>
      </c>
      <c r="DG77" s="264">
        <v>505547</v>
      </c>
      <c r="DH77" s="264">
        <v>737</v>
      </c>
      <c r="DI77" s="264">
        <v>0</v>
      </c>
      <c r="DJ77" s="264">
        <v>0</v>
      </c>
      <c r="DK77" s="264">
        <v>0</v>
      </c>
      <c r="DL77" s="264">
        <v>0</v>
      </c>
      <c r="DM77" s="265">
        <v>506284</v>
      </c>
      <c r="DN77" s="265">
        <v>506284</v>
      </c>
      <c r="DO77" s="264">
        <v>1481</v>
      </c>
      <c r="DP77" s="264">
        <v>0</v>
      </c>
      <c r="DQ77" s="265">
        <v>1481</v>
      </c>
      <c r="DR77" s="265">
        <v>507765</v>
      </c>
      <c r="DS77" s="265">
        <v>507765</v>
      </c>
      <c r="DT77" s="264">
        <v>-92</v>
      </c>
      <c r="DU77" s="264">
        <v>0</v>
      </c>
      <c r="DV77" s="264">
        <v>0</v>
      </c>
      <c r="DW77" s="265">
        <v>-92</v>
      </c>
      <c r="DX77" s="265">
        <v>0</v>
      </c>
      <c r="DY77" s="264">
        <v>-92</v>
      </c>
      <c r="DZ77" s="265">
        <v>507673</v>
      </c>
      <c r="EA77" s="265">
        <v>507673</v>
      </c>
    </row>
    <row r="78" spans="1:131">
      <c r="A78" s="50" t="s">
        <v>267</v>
      </c>
      <c r="B78" s="32" t="s">
        <v>369</v>
      </c>
      <c r="C78" s="263">
        <v>0</v>
      </c>
      <c r="D78" s="264">
        <v>0</v>
      </c>
      <c r="E78" s="264">
        <v>0</v>
      </c>
      <c r="F78" s="264">
        <v>0</v>
      </c>
      <c r="G78" s="264">
        <v>0</v>
      </c>
      <c r="H78" s="264">
        <v>0</v>
      </c>
      <c r="I78" s="264">
        <v>0</v>
      </c>
      <c r="J78" s="264">
        <v>0</v>
      </c>
      <c r="K78" s="264">
        <v>0</v>
      </c>
      <c r="L78" s="264">
        <v>0</v>
      </c>
      <c r="M78" s="264">
        <v>0</v>
      </c>
      <c r="N78" s="264">
        <v>0</v>
      </c>
      <c r="O78" s="264">
        <v>0</v>
      </c>
      <c r="P78" s="264">
        <v>0</v>
      </c>
      <c r="Q78" s="264">
        <v>0</v>
      </c>
      <c r="R78" s="264">
        <v>0</v>
      </c>
      <c r="S78" s="264">
        <v>0</v>
      </c>
      <c r="T78" s="264">
        <v>0</v>
      </c>
      <c r="U78" s="264">
        <v>0</v>
      </c>
      <c r="V78" s="264">
        <v>0</v>
      </c>
      <c r="W78" s="264">
        <v>0</v>
      </c>
      <c r="X78" s="264">
        <v>0</v>
      </c>
      <c r="Y78" s="264">
        <v>0</v>
      </c>
      <c r="Z78" s="264">
        <v>0</v>
      </c>
      <c r="AA78" s="264">
        <v>0</v>
      </c>
      <c r="AB78" s="264">
        <v>0</v>
      </c>
      <c r="AC78" s="264">
        <v>0</v>
      </c>
      <c r="AD78" s="264">
        <v>0</v>
      </c>
      <c r="AE78" s="264">
        <v>0</v>
      </c>
      <c r="AF78" s="264">
        <v>0</v>
      </c>
      <c r="AG78" s="264">
        <v>0</v>
      </c>
      <c r="AH78" s="264">
        <v>0</v>
      </c>
      <c r="AI78" s="264">
        <v>0</v>
      </c>
      <c r="AJ78" s="264">
        <v>0</v>
      </c>
      <c r="AK78" s="264">
        <v>0</v>
      </c>
      <c r="AL78" s="264">
        <v>0</v>
      </c>
      <c r="AM78" s="264">
        <v>0</v>
      </c>
      <c r="AN78" s="264">
        <v>0</v>
      </c>
      <c r="AO78" s="264">
        <v>0</v>
      </c>
      <c r="AP78" s="264">
        <v>0</v>
      </c>
      <c r="AQ78" s="264">
        <v>0</v>
      </c>
      <c r="AR78" s="264">
        <v>0</v>
      </c>
      <c r="AS78" s="264">
        <v>0</v>
      </c>
      <c r="AT78" s="264">
        <v>0</v>
      </c>
      <c r="AU78" s="264">
        <v>0</v>
      </c>
      <c r="AV78" s="264">
        <v>0</v>
      </c>
      <c r="AW78" s="264">
        <v>0</v>
      </c>
      <c r="AX78" s="264">
        <v>0</v>
      </c>
      <c r="AY78" s="264">
        <v>0</v>
      </c>
      <c r="AZ78" s="264">
        <v>0</v>
      </c>
      <c r="BA78" s="264">
        <v>0</v>
      </c>
      <c r="BB78" s="264">
        <v>0</v>
      </c>
      <c r="BC78" s="264">
        <v>0</v>
      </c>
      <c r="BD78" s="264">
        <v>0</v>
      </c>
      <c r="BE78" s="264">
        <v>0</v>
      </c>
      <c r="BF78" s="264">
        <v>0</v>
      </c>
      <c r="BG78" s="264">
        <v>0</v>
      </c>
      <c r="BH78" s="264">
        <v>0</v>
      </c>
      <c r="BI78" s="264">
        <v>0</v>
      </c>
      <c r="BJ78" s="264">
        <v>0</v>
      </c>
      <c r="BK78" s="264">
        <v>0</v>
      </c>
      <c r="BL78" s="264">
        <v>0</v>
      </c>
      <c r="BM78" s="264">
        <v>0</v>
      </c>
      <c r="BN78" s="264">
        <v>0</v>
      </c>
      <c r="BO78" s="264">
        <v>0</v>
      </c>
      <c r="BP78" s="264">
        <v>0</v>
      </c>
      <c r="BQ78" s="264">
        <v>0</v>
      </c>
      <c r="BR78" s="264">
        <v>0</v>
      </c>
      <c r="BS78" s="264">
        <v>0</v>
      </c>
      <c r="BT78" s="264">
        <v>0</v>
      </c>
      <c r="BU78" s="264">
        <v>0</v>
      </c>
      <c r="BV78" s="264">
        <v>0</v>
      </c>
      <c r="BW78" s="264">
        <v>0</v>
      </c>
      <c r="BX78" s="264">
        <v>0</v>
      </c>
      <c r="BY78" s="264">
        <v>0</v>
      </c>
      <c r="BZ78" s="264">
        <v>0</v>
      </c>
      <c r="CA78" s="264">
        <v>0</v>
      </c>
      <c r="CB78" s="264">
        <v>0</v>
      </c>
      <c r="CC78" s="264">
        <v>0</v>
      </c>
      <c r="CD78" s="264">
        <v>0</v>
      </c>
      <c r="CE78" s="264">
        <v>0</v>
      </c>
      <c r="CF78" s="264">
        <v>0</v>
      </c>
      <c r="CG78" s="264">
        <v>0</v>
      </c>
      <c r="CH78" s="264">
        <v>0</v>
      </c>
      <c r="CI78" s="264">
        <v>0</v>
      </c>
      <c r="CJ78" s="264">
        <v>0</v>
      </c>
      <c r="CK78" s="264">
        <v>0</v>
      </c>
      <c r="CL78" s="264">
        <v>0</v>
      </c>
      <c r="CM78" s="264">
        <v>0</v>
      </c>
      <c r="CN78" s="264">
        <v>0</v>
      </c>
      <c r="CO78" s="264">
        <v>0</v>
      </c>
      <c r="CP78" s="264">
        <v>0</v>
      </c>
      <c r="CQ78" s="264">
        <v>0</v>
      </c>
      <c r="CR78" s="264">
        <v>0</v>
      </c>
      <c r="CS78" s="264">
        <v>0</v>
      </c>
      <c r="CT78" s="264">
        <v>0</v>
      </c>
      <c r="CU78" s="264">
        <v>0</v>
      </c>
      <c r="CV78" s="264">
        <v>0</v>
      </c>
      <c r="CW78" s="264">
        <v>0</v>
      </c>
      <c r="CX78" s="264">
        <v>0</v>
      </c>
      <c r="CY78" s="264">
        <v>0</v>
      </c>
      <c r="CZ78" s="264">
        <v>0</v>
      </c>
      <c r="DA78" s="264">
        <v>0</v>
      </c>
      <c r="DB78" s="264">
        <v>0</v>
      </c>
      <c r="DC78" s="264">
        <v>0</v>
      </c>
      <c r="DD78" s="264">
        <v>0</v>
      </c>
      <c r="DE78" s="265">
        <v>0</v>
      </c>
      <c r="DF78" s="264">
        <v>0</v>
      </c>
      <c r="DG78" s="264">
        <v>2144216</v>
      </c>
      <c r="DH78" s="264">
        <v>0</v>
      </c>
      <c r="DI78" s="264">
        <v>0</v>
      </c>
      <c r="DJ78" s="264">
        <v>0</v>
      </c>
      <c r="DK78" s="264">
        <v>0</v>
      </c>
      <c r="DL78" s="264">
        <v>0</v>
      </c>
      <c r="DM78" s="265">
        <v>2144216</v>
      </c>
      <c r="DN78" s="265">
        <v>2144216</v>
      </c>
      <c r="DO78" s="264">
        <v>0</v>
      </c>
      <c r="DP78" s="264">
        <v>0</v>
      </c>
      <c r="DQ78" s="265">
        <v>0</v>
      </c>
      <c r="DR78" s="265">
        <v>2144216</v>
      </c>
      <c r="DS78" s="265">
        <v>2144216</v>
      </c>
      <c r="DT78" s="264">
        <v>0</v>
      </c>
      <c r="DU78" s="264">
        <v>0</v>
      </c>
      <c r="DV78" s="264">
        <v>0</v>
      </c>
      <c r="DW78" s="265">
        <v>0</v>
      </c>
      <c r="DX78" s="265">
        <v>0</v>
      </c>
      <c r="DY78" s="264">
        <v>0</v>
      </c>
      <c r="DZ78" s="265">
        <v>2144216</v>
      </c>
      <c r="EA78" s="265">
        <v>2144216</v>
      </c>
    </row>
    <row r="79" spans="1:131">
      <c r="A79" s="50" t="s">
        <v>268</v>
      </c>
      <c r="B79" s="32" t="s">
        <v>31</v>
      </c>
      <c r="C79" s="263">
        <v>15</v>
      </c>
      <c r="D79" s="264">
        <v>7</v>
      </c>
      <c r="E79" s="264">
        <v>23</v>
      </c>
      <c r="F79" s="264">
        <v>6</v>
      </c>
      <c r="G79" s="264">
        <v>38</v>
      </c>
      <c r="H79" s="264">
        <v>0</v>
      </c>
      <c r="I79" s="264">
        <v>55</v>
      </c>
      <c r="J79" s="264">
        <v>1235</v>
      </c>
      <c r="K79" s="264">
        <v>364</v>
      </c>
      <c r="L79" s="264">
        <v>24</v>
      </c>
      <c r="M79" s="264">
        <v>0</v>
      </c>
      <c r="N79" s="264">
        <v>62</v>
      </c>
      <c r="O79" s="264">
        <v>100</v>
      </c>
      <c r="P79" s="264">
        <v>39</v>
      </c>
      <c r="Q79" s="264">
        <v>56</v>
      </c>
      <c r="R79" s="264">
        <v>294</v>
      </c>
      <c r="S79" s="264">
        <v>319</v>
      </c>
      <c r="T79" s="264">
        <v>336</v>
      </c>
      <c r="U79" s="264">
        <v>21</v>
      </c>
      <c r="V79" s="264">
        <v>137</v>
      </c>
      <c r="W79" s="264">
        <v>7</v>
      </c>
      <c r="X79" s="264">
        <v>340</v>
      </c>
      <c r="Y79" s="264">
        <v>188</v>
      </c>
      <c r="Z79" s="264">
        <v>95</v>
      </c>
      <c r="AA79" s="264">
        <v>1264</v>
      </c>
      <c r="AB79" s="264">
        <v>1244</v>
      </c>
      <c r="AC79" s="264">
        <v>9</v>
      </c>
      <c r="AD79" s="264">
        <v>73</v>
      </c>
      <c r="AE79" s="264">
        <v>1335</v>
      </c>
      <c r="AF79" s="264">
        <v>175</v>
      </c>
      <c r="AG79" s="264">
        <v>82</v>
      </c>
      <c r="AH79" s="264">
        <v>219</v>
      </c>
      <c r="AI79" s="264">
        <v>132</v>
      </c>
      <c r="AJ79" s="264">
        <v>19</v>
      </c>
      <c r="AK79" s="264">
        <v>262</v>
      </c>
      <c r="AL79" s="264">
        <v>429</v>
      </c>
      <c r="AM79" s="264">
        <v>1137</v>
      </c>
      <c r="AN79" s="264">
        <v>248</v>
      </c>
      <c r="AO79" s="264">
        <v>95</v>
      </c>
      <c r="AP79" s="264">
        <v>74</v>
      </c>
      <c r="AQ79" s="264">
        <v>188</v>
      </c>
      <c r="AR79" s="264">
        <v>622</v>
      </c>
      <c r="AS79" s="264">
        <v>725</v>
      </c>
      <c r="AT79" s="264">
        <v>2358</v>
      </c>
      <c r="AU79" s="264">
        <v>1538</v>
      </c>
      <c r="AV79" s="264">
        <v>1135</v>
      </c>
      <c r="AW79" s="264">
        <v>868</v>
      </c>
      <c r="AX79" s="264">
        <v>337</v>
      </c>
      <c r="AY79" s="264">
        <v>1078</v>
      </c>
      <c r="AZ79" s="264">
        <v>150</v>
      </c>
      <c r="BA79" s="264">
        <v>384</v>
      </c>
      <c r="BB79" s="264">
        <v>603</v>
      </c>
      <c r="BC79" s="264">
        <v>4547</v>
      </c>
      <c r="BD79" s="264">
        <v>207</v>
      </c>
      <c r="BE79" s="264">
        <v>0</v>
      </c>
      <c r="BF79" s="264">
        <v>137</v>
      </c>
      <c r="BG79" s="264">
        <v>123</v>
      </c>
      <c r="BH79" s="264">
        <v>446</v>
      </c>
      <c r="BI79" s="264">
        <v>570</v>
      </c>
      <c r="BJ79" s="264">
        <v>451</v>
      </c>
      <c r="BK79" s="264">
        <v>112</v>
      </c>
      <c r="BL79" s="264">
        <v>1441</v>
      </c>
      <c r="BM79" s="264">
        <v>411</v>
      </c>
      <c r="BN79" s="264">
        <v>449</v>
      </c>
      <c r="BO79" s="264">
        <v>192</v>
      </c>
      <c r="BP79" s="264">
        <v>526</v>
      </c>
      <c r="BQ79" s="264">
        <v>176</v>
      </c>
      <c r="BR79" s="264">
        <v>393</v>
      </c>
      <c r="BS79" s="264">
        <v>2338</v>
      </c>
      <c r="BT79" s="264">
        <v>13366</v>
      </c>
      <c r="BU79" s="264">
        <v>13800</v>
      </c>
      <c r="BV79" s="264">
        <v>461</v>
      </c>
      <c r="BW79" s="264">
        <v>49</v>
      </c>
      <c r="BX79" s="264">
        <v>2</v>
      </c>
      <c r="BY79" s="264">
        <v>94</v>
      </c>
      <c r="BZ79" s="264">
        <v>1281</v>
      </c>
      <c r="CA79" s="264">
        <v>584</v>
      </c>
      <c r="CB79" s="264">
        <v>39</v>
      </c>
      <c r="CC79" s="264">
        <v>252</v>
      </c>
      <c r="CD79" s="264">
        <v>209</v>
      </c>
      <c r="CE79" s="264">
        <v>519</v>
      </c>
      <c r="CF79" s="264">
        <v>103</v>
      </c>
      <c r="CG79" s="264">
        <v>825</v>
      </c>
      <c r="CH79" s="264">
        <v>246</v>
      </c>
      <c r="CI79" s="264">
        <v>209</v>
      </c>
      <c r="CJ79" s="264">
        <v>63</v>
      </c>
      <c r="CK79" s="264">
        <v>138</v>
      </c>
      <c r="CL79" s="264">
        <v>8301</v>
      </c>
      <c r="CM79" s="264">
        <v>4661</v>
      </c>
      <c r="CN79" s="264">
        <v>4618</v>
      </c>
      <c r="CO79" s="264">
        <v>3307</v>
      </c>
      <c r="CP79" s="264">
        <v>194</v>
      </c>
      <c r="CQ79" s="264">
        <v>419</v>
      </c>
      <c r="CR79" s="264">
        <v>330</v>
      </c>
      <c r="CS79" s="264">
        <v>775</v>
      </c>
      <c r="CT79" s="264">
        <v>171</v>
      </c>
      <c r="CU79" s="264">
        <v>24</v>
      </c>
      <c r="CV79" s="264">
        <v>412</v>
      </c>
      <c r="CW79" s="264">
        <v>2045</v>
      </c>
      <c r="CX79" s="264">
        <v>319</v>
      </c>
      <c r="CY79" s="264">
        <v>2809</v>
      </c>
      <c r="CZ79" s="264">
        <v>399</v>
      </c>
      <c r="DA79" s="264">
        <v>947</v>
      </c>
      <c r="DB79" s="264">
        <v>837</v>
      </c>
      <c r="DC79" s="264">
        <v>34</v>
      </c>
      <c r="DD79" s="264">
        <v>2904</v>
      </c>
      <c r="DE79" s="265">
        <v>98809</v>
      </c>
      <c r="DF79" s="264">
        <v>791</v>
      </c>
      <c r="DG79" s="264">
        <v>193541</v>
      </c>
      <c r="DH79" s="264">
        <v>0</v>
      </c>
      <c r="DI79" s="264">
        <v>0</v>
      </c>
      <c r="DJ79" s="264">
        <v>2</v>
      </c>
      <c r="DK79" s="264">
        <v>18</v>
      </c>
      <c r="DL79" s="264">
        <v>9</v>
      </c>
      <c r="DM79" s="265">
        <v>194361</v>
      </c>
      <c r="DN79" s="265">
        <v>293170</v>
      </c>
      <c r="DO79" s="264">
        <v>3772</v>
      </c>
      <c r="DP79" s="264">
        <v>62821</v>
      </c>
      <c r="DQ79" s="265">
        <v>66593</v>
      </c>
      <c r="DR79" s="265">
        <v>260954</v>
      </c>
      <c r="DS79" s="265">
        <v>359763</v>
      </c>
      <c r="DT79" s="264">
        <v>-1881</v>
      </c>
      <c r="DU79" s="264">
        <v>0</v>
      </c>
      <c r="DV79" s="264">
        <v>0</v>
      </c>
      <c r="DW79" s="265">
        <v>-1881</v>
      </c>
      <c r="DX79" s="265">
        <v>-60803</v>
      </c>
      <c r="DY79" s="264">
        <v>-62684</v>
      </c>
      <c r="DZ79" s="265">
        <v>198270</v>
      </c>
      <c r="EA79" s="265">
        <v>297079</v>
      </c>
    </row>
    <row r="80" spans="1:131">
      <c r="A80" s="50" t="s">
        <v>269</v>
      </c>
      <c r="B80" s="32" t="s">
        <v>476</v>
      </c>
      <c r="C80" s="263">
        <v>926</v>
      </c>
      <c r="D80" s="264">
        <v>2852</v>
      </c>
      <c r="E80" s="264">
        <v>200</v>
      </c>
      <c r="F80" s="264">
        <v>321</v>
      </c>
      <c r="G80" s="264">
        <v>536</v>
      </c>
      <c r="H80" s="264">
        <v>0</v>
      </c>
      <c r="I80" s="264">
        <v>202</v>
      </c>
      <c r="J80" s="264">
        <v>29957</v>
      </c>
      <c r="K80" s="264">
        <v>3847</v>
      </c>
      <c r="L80" s="264">
        <v>1507</v>
      </c>
      <c r="M80" s="264">
        <v>0</v>
      </c>
      <c r="N80" s="264">
        <v>315</v>
      </c>
      <c r="O80" s="264">
        <v>573</v>
      </c>
      <c r="P80" s="264">
        <v>856</v>
      </c>
      <c r="Q80" s="264">
        <v>624</v>
      </c>
      <c r="R80" s="264">
        <v>3882</v>
      </c>
      <c r="S80" s="264">
        <v>3158</v>
      </c>
      <c r="T80" s="264">
        <v>1694</v>
      </c>
      <c r="U80" s="264">
        <v>208</v>
      </c>
      <c r="V80" s="264">
        <v>1033</v>
      </c>
      <c r="W80" s="264">
        <v>101</v>
      </c>
      <c r="X80" s="264">
        <v>3080</v>
      </c>
      <c r="Y80" s="264">
        <v>1136</v>
      </c>
      <c r="Z80" s="264">
        <v>1436</v>
      </c>
      <c r="AA80" s="264">
        <v>3045</v>
      </c>
      <c r="AB80" s="264">
        <v>10333</v>
      </c>
      <c r="AC80" s="264">
        <v>97</v>
      </c>
      <c r="AD80" s="264">
        <v>862</v>
      </c>
      <c r="AE80" s="264">
        <v>4189</v>
      </c>
      <c r="AF80" s="264">
        <v>1276</v>
      </c>
      <c r="AG80" s="264">
        <v>609</v>
      </c>
      <c r="AH80" s="264">
        <v>1520</v>
      </c>
      <c r="AI80" s="264">
        <v>3133</v>
      </c>
      <c r="AJ80" s="264">
        <v>106</v>
      </c>
      <c r="AK80" s="264">
        <v>1328</v>
      </c>
      <c r="AL80" s="264">
        <v>7739</v>
      </c>
      <c r="AM80" s="264">
        <v>11940</v>
      </c>
      <c r="AN80" s="264">
        <v>2558</v>
      </c>
      <c r="AO80" s="264">
        <v>3985</v>
      </c>
      <c r="AP80" s="264">
        <v>1010</v>
      </c>
      <c r="AQ80" s="264">
        <v>1736</v>
      </c>
      <c r="AR80" s="264">
        <v>1867</v>
      </c>
      <c r="AS80" s="264">
        <v>5542</v>
      </c>
      <c r="AT80" s="264">
        <v>11319</v>
      </c>
      <c r="AU80" s="264">
        <v>6815</v>
      </c>
      <c r="AV80" s="264">
        <v>2440</v>
      </c>
      <c r="AW80" s="264">
        <v>2129</v>
      </c>
      <c r="AX80" s="264">
        <v>900</v>
      </c>
      <c r="AY80" s="264">
        <v>8140</v>
      </c>
      <c r="AZ80" s="264">
        <v>837</v>
      </c>
      <c r="BA80" s="264">
        <v>765</v>
      </c>
      <c r="BB80" s="264">
        <v>5399</v>
      </c>
      <c r="BC80" s="264">
        <v>3797</v>
      </c>
      <c r="BD80" s="264">
        <v>1236</v>
      </c>
      <c r="BE80" s="264">
        <v>0</v>
      </c>
      <c r="BF80" s="264">
        <v>1821</v>
      </c>
      <c r="BG80" s="264">
        <v>2259</v>
      </c>
      <c r="BH80" s="264">
        <v>3156</v>
      </c>
      <c r="BI80" s="264">
        <v>2535</v>
      </c>
      <c r="BJ80" s="264">
        <v>3657</v>
      </c>
      <c r="BK80" s="264">
        <v>24364</v>
      </c>
      <c r="BL80" s="264">
        <v>21080</v>
      </c>
      <c r="BM80" s="264">
        <v>5301</v>
      </c>
      <c r="BN80" s="264">
        <v>6416</v>
      </c>
      <c r="BO80" s="264">
        <v>4988</v>
      </c>
      <c r="BP80" s="264">
        <v>10278</v>
      </c>
      <c r="BQ80" s="264">
        <v>7796</v>
      </c>
      <c r="BR80" s="264">
        <v>1663</v>
      </c>
      <c r="BS80" s="264">
        <v>4013</v>
      </c>
      <c r="BT80" s="264">
        <v>12908</v>
      </c>
      <c r="BU80" s="264">
        <v>9433</v>
      </c>
      <c r="BV80" s="264">
        <v>494</v>
      </c>
      <c r="BW80" s="264">
        <v>338</v>
      </c>
      <c r="BX80" s="264">
        <v>102</v>
      </c>
      <c r="BY80" s="264">
        <v>255</v>
      </c>
      <c r="BZ80" s="264">
        <v>3218</v>
      </c>
      <c r="CA80" s="264">
        <v>695</v>
      </c>
      <c r="CB80" s="264">
        <v>223</v>
      </c>
      <c r="CC80" s="264">
        <v>95</v>
      </c>
      <c r="CD80" s="264">
        <v>248</v>
      </c>
      <c r="CE80" s="264">
        <v>1563</v>
      </c>
      <c r="CF80" s="264">
        <v>3470</v>
      </c>
      <c r="CG80" s="264">
        <v>1774</v>
      </c>
      <c r="CH80" s="264">
        <v>276</v>
      </c>
      <c r="CI80" s="264">
        <v>1595</v>
      </c>
      <c r="CJ80" s="264">
        <v>137</v>
      </c>
      <c r="CK80" s="264">
        <v>1013</v>
      </c>
      <c r="CL80" s="264">
        <v>7679</v>
      </c>
      <c r="CM80" s="264">
        <v>3213</v>
      </c>
      <c r="CN80" s="264">
        <v>6296</v>
      </c>
      <c r="CO80" s="264">
        <v>15528</v>
      </c>
      <c r="CP80" s="264">
        <v>258</v>
      </c>
      <c r="CQ80" s="264">
        <v>1690</v>
      </c>
      <c r="CR80" s="264">
        <v>1487</v>
      </c>
      <c r="CS80" s="264">
        <v>1995</v>
      </c>
      <c r="CT80" s="264">
        <v>612</v>
      </c>
      <c r="CU80" s="264">
        <v>149</v>
      </c>
      <c r="CV80" s="264">
        <v>4109</v>
      </c>
      <c r="CW80" s="264">
        <v>3373</v>
      </c>
      <c r="CX80" s="264">
        <v>1415</v>
      </c>
      <c r="CY80" s="264">
        <v>17243</v>
      </c>
      <c r="CZ80" s="264">
        <v>660</v>
      </c>
      <c r="DA80" s="264">
        <v>1408</v>
      </c>
      <c r="DB80" s="264">
        <v>4440</v>
      </c>
      <c r="DC80" s="264">
        <v>6619</v>
      </c>
      <c r="DD80" s="264">
        <v>3105</v>
      </c>
      <c r="DE80" s="265">
        <v>383539</v>
      </c>
      <c r="DF80" s="264">
        <v>12673</v>
      </c>
      <c r="DG80" s="264">
        <v>184146</v>
      </c>
      <c r="DH80" s="264">
        <v>130</v>
      </c>
      <c r="DI80" s="264">
        <v>0</v>
      </c>
      <c r="DJ80" s="264">
        <v>1320</v>
      </c>
      <c r="DK80" s="264">
        <v>17725</v>
      </c>
      <c r="DL80" s="264">
        <v>1308</v>
      </c>
      <c r="DM80" s="265">
        <v>217302</v>
      </c>
      <c r="DN80" s="265">
        <v>600841</v>
      </c>
      <c r="DO80" s="264">
        <v>64229</v>
      </c>
      <c r="DP80" s="264">
        <v>392450</v>
      </c>
      <c r="DQ80" s="265">
        <v>456679</v>
      </c>
      <c r="DR80" s="265">
        <v>673981</v>
      </c>
      <c r="DS80" s="265">
        <v>1057520</v>
      </c>
      <c r="DT80" s="264">
        <v>-3461</v>
      </c>
      <c r="DU80" s="264">
        <v>0</v>
      </c>
      <c r="DV80" s="264">
        <v>0</v>
      </c>
      <c r="DW80" s="265">
        <v>-3461</v>
      </c>
      <c r="DX80" s="265">
        <v>-152397</v>
      </c>
      <c r="DY80" s="264">
        <v>-155858</v>
      </c>
      <c r="DZ80" s="265">
        <v>518123</v>
      </c>
      <c r="EA80" s="265">
        <v>901662</v>
      </c>
    </row>
    <row r="81" spans="1:131">
      <c r="A81" s="50" t="s">
        <v>270</v>
      </c>
      <c r="B81" s="32" t="s">
        <v>32</v>
      </c>
      <c r="C81" s="263">
        <v>231</v>
      </c>
      <c r="D81" s="264">
        <v>341</v>
      </c>
      <c r="E81" s="264">
        <v>17</v>
      </c>
      <c r="F81" s="264">
        <v>4</v>
      </c>
      <c r="G81" s="264">
        <v>95</v>
      </c>
      <c r="H81" s="264">
        <v>0</v>
      </c>
      <c r="I81" s="264">
        <v>26</v>
      </c>
      <c r="J81" s="264">
        <v>2218</v>
      </c>
      <c r="K81" s="264">
        <v>260</v>
      </c>
      <c r="L81" s="264">
        <v>242</v>
      </c>
      <c r="M81" s="264">
        <v>0</v>
      </c>
      <c r="N81" s="264">
        <v>18</v>
      </c>
      <c r="O81" s="264">
        <v>18</v>
      </c>
      <c r="P81" s="264">
        <v>120</v>
      </c>
      <c r="Q81" s="264">
        <v>33</v>
      </c>
      <c r="R81" s="264">
        <v>393</v>
      </c>
      <c r="S81" s="264">
        <v>209</v>
      </c>
      <c r="T81" s="264">
        <v>104</v>
      </c>
      <c r="U81" s="264">
        <v>44</v>
      </c>
      <c r="V81" s="264">
        <v>547</v>
      </c>
      <c r="W81" s="264">
        <v>20</v>
      </c>
      <c r="X81" s="264">
        <v>571</v>
      </c>
      <c r="Y81" s="264">
        <v>217</v>
      </c>
      <c r="Z81" s="264">
        <v>282</v>
      </c>
      <c r="AA81" s="264">
        <v>270</v>
      </c>
      <c r="AB81" s="264">
        <v>1225</v>
      </c>
      <c r="AC81" s="264">
        <v>216</v>
      </c>
      <c r="AD81" s="264">
        <v>2096</v>
      </c>
      <c r="AE81" s="264">
        <v>208</v>
      </c>
      <c r="AF81" s="264">
        <v>85</v>
      </c>
      <c r="AG81" s="264">
        <v>40</v>
      </c>
      <c r="AH81" s="264">
        <v>203</v>
      </c>
      <c r="AI81" s="264">
        <v>840</v>
      </c>
      <c r="AJ81" s="264">
        <v>11</v>
      </c>
      <c r="AK81" s="264">
        <v>306</v>
      </c>
      <c r="AL81" s="264">
        <v>4001</v>
      </c>
      <c r="AM81" s="264">
        <v>2758</v>
      </c>
      <c r="AN81" s="264">
        <v>567</v>
      </c>
      <c r="AO81" s="264">
        <v>1062</v>
      </c>
      <c r="AP81" s="264">
        <v>1431</v>
      </c>
      <c r="AQ81" s="264">
        <v>105</v>
      </c>
      <c r="AR81" s="264">
        <v>338</v>
      </c>
      <c r="AS81" s="264">
        <v>897</v>
      </c>
      <c r="AT81" s="264">
        <v>1380</v>
      </c>
      <c r="AU81" s="264">
        <v>902</v>
      </c>
      <c r="AV81" s="264">
        <v>142</v>
      </c>
      <c r="AW81" s="264">
        <v>110</v>
      </c>
      <c r="AX81" s="264">
        <v>63</v>
      </c>
      <c r="AY81" s="264">
        <v>797</v>
      </c>
      <c r="AZ81" s="264">
        <v>73</v>
      </c>
      <c r="BA81" s="264">
        <v>41</v>
      </c>
      <c r="BB81" s="264">
        <v>406</v>
      </c>
      <c r="BC81" s="264">
        <v>188</v>
      </c>
      <c r="BD81" s="264">
        <v>53</v>
      </c>
      <c r="BE81" s="264">
        <v>0</v>
      </c>
      <c r="BF81" s="264">
        <v>398</v>
      </c>
      <c r="BG81" s="264">
        <v>376</v>
      </c>
      <c r="BH81" s="264">
        <v>451</v>
      </c>
      <c r="BI81" s="264">
        <v>331</v>
      </c>
      <c r="BJ81" s="264">
        <v>226</v>
      </c>
      <c r="BK81" s="264">
        <v>6760</v>
      </c>
      <c r="BL81" s="264">
        <v>1028</v>
      </c>
      <c r="BM81" s="264">
        <v>219</v>
      </c>
      <c r="BN81" s="264">
        <v>631</v>
      </c>
      <c r="BO81" s="264">
        <v>555</v>
      </c>
      <c r="BP81" s="264">
        <v>5296</v>
      </c>
      <c r="BQ81" s="264">
        <v>1655</v>
      </c>
      <c r="BR81" s="264">
        <v>89</v>
      </c>
      <c r="BS81" s="264">
        <v>114</v>
      </c>
      <c r="BT81" s="264">
        <v>848</v>
      </c>
      <c r="BU81" s="264">
        <v>319</v>
      </c>
      <c r="BV81" s="264">
        <v>71</v>
      </c>
      <c r="BW81" s="264">
        <v>24</v>
      </c>
      <c r="BX81" s="264">
        <v>39</v>
      </c>
      <c r="BY81" s="264">
        <v>22</v>
      </c>
      <c r="BZ81" s="264">
        <v>2594</v>
      </c>
      <c r="CA81" s="264">
        <v>58733</v>
      </c>
      <c r="CB81" s="264">
        <v>109</v>
      </c>
      <c r="CC81" s="264">
        <v>7</v>
      </c>
      <c r="CD81" s="264">
        <v>11</v>
      </c>
      <c r="CE81" s="264">
        <v>121</v>
      </c>
      <c r="CF81" s="264">
        <v>77</v>
      </c>
      <c r="CG81" s="264">
        <v>42</v>
      </c>
      <c r="CH81" s="264">
        <v>8</v>
      </c>
      <c r="CI81" s="264">
        <v>110</v>
      </c>
      <c r="CJ81" s="264">
        <v>2</v>
      </c>
      <c r="CK81" s="264">
        <v>40</v>
      </c>
      <c r="CL81" s="264">
        <v>288</v>
      </c>
      <c r="CM81" s="264">
        <v>263</v>
      </c>
      <c r="CN81" s="264">
        <v>326</v>
      </c>
      <c r="CO81" s="264">
        <v>445</v>
      </c>
      <c r="CP81" s="264">
        <v>21</v>
      </c>
      <c r="CQ81" s="264">
        <v>90</v>
      </c>
      <c r="CR81" s="264">
        <v>106</v>
      </c>
      <c r="CS81" s="264">
        <v>70</v>
      </c>
      <c r="CT81" s="264">
        <v>34</v>
      </c>
      <c r="CU81" s="264">
        <v>7</v>
      </c>
      <c r="CV81" s="264">
        <v>319</v>
      </c>
      <c r="CW81" s="264">
        <v>200</v>
      </c>
      <c r="CX81" s="264">
        <v>103</v>
      </c>
      <c r="CY81" s="264">
        <v>608</v>
      </c>
      <c r="CZ81" s="264">
        <v>63</v>
      </c>
      <c r="DA81" s="264">
        <v>170</v>
      </c>
      <c r="DB81" s="264">
        <v>149</v>
      </c>
      <c r="DC81" s="264">
        <v>141</v>
      </c>
      <c r="DD81" s="264">
        <v>160</v>
      </c>
      <c r="DE81" s="265">
        <v>111693</v>
      </c>
      <c r="DF81" s="264">
        <v>83</v>
      </c>
      <c r="DG81" s="264">
        <v>5404</v>
      </c>
      <c r="DH81" s="264">
        <v>0</v>
      </c>
      <c r="DI81" s="264">
        <v>0</v>
      </c>
      <c r="DJ81" s="264">
        <v>53</v>
      </c>
      <c r="DK81" s="264">
        <v>835</v>
      </c>
      <c r="DL81" s="264">
        <v>148</v>
      </c>
      <c r="DM81" s="265">
        <v>6523</v>
      </c>
      <c r="DN81" s="265">
        <v>118216</v>
      </c>
      <c r="DO81" s="264">
        <v>116120</v>
      </c>
      <c r="DP81" s="264">
        <v>94451</v>
      </c>
      <c r="DQ81" s="265">
        <v>210571</v>
      </c>
      <c r="DR81" s="265">
        <v>217094</v>
      </c>
      <c r="DS81" s="265">
        <v>328787</v>
      </c>
      <c r="DT81" s="264">
        <v>-58209</v>
      </c>
      <c r="DU81" s="264">
        <v>0</v>
      </c>
      <c r="DV81" s="264">
        <v>0</v>
      </c>
      <c r="DW81" s="265">
        <v>-58209</v>
      </c>
      <c r="DX81" s="265">
        <v>-29483</v>
      </c>
      <c r="DY81" s="264">
        <v>-87692</v>
      </c>
      <c r="DZ81" s="265">
        <v>129402</v>
      </c>
      <c r="EA81" s="265">
        <v>241095</v>
      </c>
    </row>
    <row r="82" spans="1:131">
      <c r="A82" s="50" t="s">
        <v>271</v>
      </c>
      <c r="B82" s="32" t="s">
        <v>33</v>
      </c>
      <c r="C82" s="263">
        <v>0</v>
      </c>
      <c r="D82" s="264">
        <v>0</v>
      </c>
      <c r="E82" s="264">
        <v>58</v>
      </c>
      <c r="F82" s="264">
        <v>1</v>
      </c>
      <c r="G82" s="264">
        <v>12</v>
      </c>
      <c r="H82" s="264">
        <v>0</v>
      </c>
      <c r="I82" s="264">
        <v>28</v>
      </c>
      <c r="J82" s="264">
        <v>274</v>
      </c>
      <c r="K82" s="264">
        <v>96</v>
      </c>
      <c r="L82" s="264">
        <v>9</v>
      </c>
      <c r="M82" s="264">
        <v>0</v>
      </c>
      <c r="N82" s="264">
        <v>45</v>
      </c>
      <c r="O82" s="264">
        <v>61</v>
      </c>
      <c r="P82" s="264">
        <v>18</v>
      </c>
      <c r="Q82" s="264">
        <v>39</v>
      </c>
      <c r="R82" s="264">
        <v>46</v>
      </c>
      <c r="S82" s="264">
        <v>85</v>
      </c>
      <c r="T82" s="264">
        <v>189</v>
      </c>
      <c r="U82" s="264">
        <v>7</v>
      </c>
      <c r="V82" s="264">
        <v>61</v>
      </c>
      <c r="W82" s="264">
        <v>2</v>
      </c>
      <c r="X82" s="264">
        <v>112</v>
      </c>
      <c r="Y82" s="264">
        <v>51</v>
      </c>
      <c r="Z82" s="264">
        <v>37</v>
      </c>
      <c r="AA82" s="264">
        <v>1339</v>
      </c>
      <c r="AB82" s="264">
        <v>464</v>
      </c>
      <c r="AC82" s="264">
        <v>4</v>
      </c>
      <c r="AD82" s="264">
        <v>20</v>
      </c>
      <c r="AE82" s="264">
        <v>297</v>
      </c>
      <c r="AF82" s="264">
        <v>121</v>
      </c>
      <c r="AG82" s="264">
        <v>48</v>
      </c>
      <c r="AH82" s="264">
        <v>80</v>
      </c>
      <c r="AI82" s="264">
        <v>66</v>
      </c>
      <c r="AJ82" s="264">
        <v>4</v>
      </c>
      <c r="AK82" s="264">
        <v>44</v>
      </c>
      <c r="AL82" s="264">
        <v>79</v>
      </c>
      <c r="AM82" s="264">
        <v>516</v>
      </c>
      <c r="AN82" s="264">
        <v>75</v>
      </c>
      <c r="AO82" s="264">
        <v>49</v>
      </c>
      <c r="AP82" s="264">
        <v>20</v>
      </c>
      <c r="AQ82" s="264">
        <v>42</v>
      </c>
      <c r="AR82" s="264">
        <v>172</v>
      </c>
      <c r="AS82" s="264">
        <v>360</v>
      </c>
      <c r="AT82" s="264">
        <v>1254</v>
      </c>
      <c r="AU82" s="264">
        <v>809</v>
      </c>
      <c r="AV82" s="264">
        <v>235</v>
      </c>
      <c r="AW82" s="264">
        <v>103</v>
      </c>
      <c r="AX82" s="264">
        <v>61</v>
      </c>
      <c r="AY82" s="264">
        <v>635</v>
      </c>
      <c r="AZ82" s="264">
        <v>116</v>
      </c>
      <c r="BA82" s="264">
        <v>166</v>
      </c>
      <c r="BB82" s="264">
        <v>302</v>
      </c>
      <c r="BC82" s="264">
        <v>498</v>
      </c>
      <c r="BD82" s="264">
        <v>76</v>
      </c>
      <c r="BE82" s="264">
        <v>0</v>
      </c>
      <c r="BF82" s="264">
        <v>70</v>
      </c>
      <c r="BG82" s="264">
        <v>106</v>
      </c>
      <c r="BH82" s="264">
        <v>107</v>
      </c>
      <c r="BI82" s="264">
        <v>145</v>
      </c>
      <c r="BJ82" s="264">
        <v>227</v>
      </c>
      <c r="BK82" s="264">
        <v>0</v>
      </c>
      <c r="BL82" s="264">
        <v>99</v>
      </c>
      <c r="BM82" s="264">
        <v>110</v>
      </c>
      <c r="BN82" s="264">
        <v>53</v>
      </c>
      <c r="BO82" s="264">
        <v>47</v>
      </c>
      <c r="BP82" s="264">
        <v>139</v>
      </c>
      <c r="BQ82" s="264">
        <v>51</v>
      </c>
      <c r="BR82" s="264">
        <v>173</v>
      </c>
      <c r="BS82" s="264">
        <v>689</v>
      </c>
      <c r="BT82" s="264">
        <v>8816</v>
      </c>
      <c r="BU82" s="264">
        <v>1331</v>
      </c>
      <c r="BV82" s="264">
        <v>162</v>
      </c>
      <c r="BW82" s="264">
        <v>50</v>
      </c>
      <c r="BX82" s="264">
        <v>0</v>
      </c>
      <c r="BY82" s="264">
        <v>12</v>
      </c>
      <c r="BZ82" s="264">
        <v>411</v>
      </c>
      <c r="CA82" s="264">
        <v>106</v>
      </c>
      <c r="CB82" s="264">
        <v>231</v>
      </c>
      <c r="CC82" s="264">
        <v>87</v>
      </c>
      <c r="CD82" s="264">
        <v>37</v>
      </c>
      <c r="CE82" s="264">
        <v>131</v>
      </c>
      <c r="CF82" s="264">
        <v>1075</v>
      </c>
      <c r="CG82" s="264">
        <v>504</v>
      </c>
      <c r="CH82" s="264">
        <v>447</v>
      </c>
      <c r="CI82" s="264">
        <v>1173</v>
      </c>
      <c r="CJ82" s="264">
        <v>36</v>
      </c>
      <c r="CK82" s="264">
        <v>1026</v>
      </c>
      <c r="CL82" s="264">
        <v>996</v>
      </c>
      <c r="CM82" s="264">
        <v>2963</v>
      </c>
      <c r="CN82" s="264">
        <v>2498</v>
      </c>
      <c r="CO82" s="264">
        <v>1516</v>
      </c>
      <c r="CP82" s="264">
        <v>7</v>
      </c>
      <c r="CQ82" s="264">
        <v>51</v>
      </c>
      <c r="CR82" s="264">
        <v>125</v>
      </c>
      <c r="CS82" s="264">
        <v>721</v>
      </c>
      <c r="CT82" s="264">
        <v>373</v>
      </c>
      <c r="CU82" s="264">
        <v>127</v>
      </c>
      <c r="CV82" s="264">
        <v>250</v>
      </c>
      <c r="CW82" s="264">
        <v>2569</v>
      </c>
      <c r="CX82" s="264">
        <v>173</v>
      </c>
      <c r="CY82" s="264">
        <v>468</v>
      </c>
      <c r="CZ82" s="264">
        <v>228</v>
      </c>
      <c r="DA82" s="264">
        <v>892</v>
      </c>
      <c r="DB82" s="264">
        <v>478</v>
      </c>
      <c r="DC82" s="264">
        <v>4</v>
      </c>
      <c r="DD82" s="264">
        <v>1088</v>
      </c>
      <c r="DE82" s="265">
        <v>42464</v>
      </c>
      <c r="DF82" s="264">
        <v>501</v>
      </c>
      <c r="DG82" s="264">
        <v>87519</v>
      </c>
      <c r="DH82" s="264">
        <v>0</v>
      </c>
      <c r="DI82" s="264">
        <v>0</v>
      </c>
      <c r="DJ82" s="264">
        <v>5</v>
      </c>
      <c r="DK82" s="264">
        <v>16</v>
      </c>
      <c r="DL82" s="264">
        <v>3</v>
      </c>
      <c r="DM82" s="265">
        <v>88044</v>
      </c>
      <c r="DN82" s="265">
        <v>130508</v>
      </c>
      <c r="DO82" s="264">
        <v>459</v>
      </c>
      <c r="DP82" s="264">
        <v>51427</v>
      </c>
      <c r="DQ82" s="265">
        <v>51886</v>
      </c>
      <c r="DR82" s="265">
        <v>139930</v>
      </c>
      <c r="DS82" s="265">
        <v>182394</v>
      </c>
      <c r="DT82" s="264">
        <v>-3203</v>
      </c>
      <c r="DU82" s="264">
        <v>0</v>
      </c>
      <c r="DV82" s="264">
        <v>0</v>
      </c>
      <c r="DW82" s="265">
        <v>-3203</v>
      </c>
      <c r="DX82" s="265">
        <v>-127305</v>
      </c>
      <c r="DY82" s="264">
        <v>-130508</v>
      </c>
      <c r="DZ82" s="265">
        <v>9422</v>
      </c>
      <c r="EA82" s="265">
        <v>51886</v>
      </c>
    </row>
    <row r="83" spans="1:131">
      <c r="A83" s="50" t="s">
        <v>272</v>
      </c>
      <c r="B83" s="32" t="s">
        <v>432</v>
      </c>
      <c r="C83" s="263">
        <v>81</v>
      </c>
      <c r="D83" s="264">
        <v>203</v>
      </c>
      <c r="E83" s="264">
        <v>14</v>
      </c>
      <c r="F83" s="264">
        <v>2</v>
      </c>
      <c r="G83" s="264">
        <v>51</v>
      </c>
      <c r="H83" s="264">
        <v>0</v>
      </c>
      <c r="I83" s="264">
        <v>10</v>
      </c>
      <c r="J83" s="264">
        <v>2494</v>
      </c>
      <c r="K83" s="264">
        <v>283</v>
      </c>
      <c r="L83" s="264">
        <v>113</v>
      </c>
      <c r="M83" s="264">
        <v>0</v>
      </c>
      <c r="N83" s="264">
        <v>21</v>
      </c>
      <c r="O83" s="264">
        <v>37</v>
      </c>
      <c r="P83" s="264">
        <v>56</v>
      </c>
      <c r="Q83" s="264">
        <v>41</v>
      </c>
      <c r="R83" s="264">
        <v>400</v>
      </c>
      <c r="S83" s="264">
        <v>264</v>
      </c>
      <c r="T83" s="264">
        <v>179</v>
      </c>
      <c r="U83" s="264">
        <v>19</v>
      </c>
      <c r="V83" s="264">
        <v>87</v>
      </c>
      <c r="W83" s="264">
        <v>11</v>
      </c>
      <c r="X83" s="264">
        <v>282</v>
      </c>
      <c r="Y83" s="264">
        <v>107</v>
      </c>
      <c r="Z83" s="264">
        <v>131</v>
      </c>
      <c r="AA83" s="264">
        <v>194</v>
      </c>
      <c r="AB83" s="264">
        <v>858</v>
      </c>
      <c r="AC83" s="264">
        <v>26</v>
      </c>
      <c r="AD83" s="264">
        <v>70</v>
      </c>
      <c r="AE83" s="264">
        <v>279</v>
      </c>
      <c r="AF83" s="264">
        <v>79</v>
      </c>
      <c r="AG83" s="264">
        <v>39</v>
      </c>
      <c r="AH83" s="264">
        <v>120</v>
      </c>
      <c r="AI83" s="264">
        <v>299</v>
      </c>
      <c r="AJ83" s="264">
        <v>8</v>
      </c>
      <c r="AK83" s="264">
        <v>120</v>
      </c>
      <c r="AL83" s="264">
        <v>746</v>
      </c>
      <c r="AM83" s="264">
        <v>815</v>
      </c>
      <c r="AN83" s="264">
        <v>192</v>
      </c>
      <c r="AO83" s="264">
        <v>278</v>
      </c>
      <c r="AP83" s="264">
        <v>78</v>
      </c>
      <c r="AQ83" s="264">
        <v>114</v>
      </c>
      <c r="AR83" s="264">
        <v>113</v>
      </c>
      <c r="AS83" s="264">
        <v>360</v>
      </c>
      <c r="AT83" s="264">
        <v>606</v>
      </c>
      <c r="AU83" s="264">
        <v>438</v>
      </c>
      <c r="AV83" s="264">
        <v>146</v>
      </c>
      <c r="AW83" s="264">
        <v>133</v>
      </c>
      <c r="AX83" s="264">
        <v>52</v>
      </c>
      <c r="AY83" s="264">
        <v>512</v>
      </c>
      <c r="AZ83" s="264">
        <v>61</v>
      </c>
      <c r="BA83" s="264">
        <v>58</v>
      </c>
      <c r="BB83" s="264">
        <v>368</v>
      </c>
      <c r="BC83" s="264">
        <v>276</v>
      </c>
      <c r="BD83" s="264">
        <v>66</v>
      </c>
      <c r="BE83" s="264">
        <v>0</v>
      </c>
      <c r="BF83" s="264">
        <v>162</v>
      </c>
      <c r="BG83" s="264">
        <v>176</v>
      </c>
      <c r="BH83" s="264">
        <v>213</v>
      </c>
      <c r="BI83" s="264">
        <v>178</v>
      </c>
      <c r="BJ83" s="264">
        <v>240</v>
      </c>
      <c r="BK83" s="264">
        <v>90</v>
      </c>
      <c r="BL83" s="264">
        <v>1226</v>
      </c>
      <c r="BM83" s="264">
        <v>304</v>
      </c>
      <c r="BN83" s="264">
        <v>373</v>
      </c>
      <c r="BO83" s="264">
        <v>308</v>
      </c>
      <c r="BP83" s="264">
        <v>961</v>
      </c>
      <c r="BQ83" s="264">
        <v>629</v>
      </c>
      <c r="BR83" s="264">
        <v>50</v>
      </c>
      <c r="BS83" s="264">
        <v>41</v>
      </c>
      <c r="BT83" s="264">
        <v>489</v>
      </c>
      <c r="BU83" s="264">
        <v>129</v>
      </c>
      <c r="BV83" s="264">
        <v>29</v>
      </c>
      <c r="BW83" s="264">
        <v>13</v>
      </c>
      <c r="BX83" s="264">
        <v>11</v>
      </c>
      <c r="BY83" s="264">
        <v>63</v>
      </c>
      <c r="BZ83" s="264">
        <v>1062</v>
      </c>
      <c r="CA83" s="264">
        <v>74</v>
      </c>
      <c r="CB83" s="264">
        <v>44</v>
      </c>
      <c r="CC83" s="264">
        <v>193</v>
      </c>
      <c r="CD83" s="264">
        <v>10</v>
      </c>
      <c r="CE83" s="264">
        <v>77</v>
      </c>
      <c r="CF83" s="264">
        <v>476</v>
      </c>
      <c r="CG83" s="264">
        <v>22</v>
      </c>
      <c r="CH83" s="264">
        <v>5</v>
      </c>
      <c r="CI83" s="264">
        <v>86</v>
      </c>
      <c r="CJ83" s="264">
        <v>1</v>
      </c>
      <c r="CK83" s="264">
        <v>72</v>
      </c>
      <c r="CL83" s="264">
        <v>150</v>
      </c>
      <c r="CM83" s="264">
        <v>156</v>
      </c>
      <c r="CN83" s="264">
        <v>281</v>
      </c>
      <c r="CO83" s="264">
        <v>1229</v>
      </c>
      <c r="CP83" s="264">
        <v>19</v>
      </c>
      <c r="CQ83" s="264">
        <v>116</v>
      </c>
      <c r="CR83" s="264">
        <v>114</v>
      </c>
      <c r="CS83" s="264">
        <v>70</v>
      </c>
      <c r="CT83" s="264">
        <v>24</v>
      </c>
      <c r="CU83" s="264">
        <v>38</v>
      </c>
      <c r="CV83" s="264">
        <v>279</v>
      </c>
      <c r="CW83" s="264">
        <v>133</v>
      </c>
      <c r="CX83" s="264">
        <v>112</v>
      </c>
      <c r="CY83" s="264">
        <v>1342</v>
      </c>
      <c r="CZ83" s="264">
        <v>47</v>
      </c>
      <c r="DA83" s="264">
        <v>68</v>
      </c>
      <c r="DB83" s="264">
        <v>70</v>
      </c>
      <c r="DC83" s="264">
        <v>174</v>
      </c>
      <c r="DD83" s="264">
        <v>31</v>
      </c>
      <c r="DE83" s="265">
        <v>24650</v>
      </c>
      <c r="DF83" s="264">
        <v>220</v>
      </c>
      <c r="DG83" s="264">
        <v>1147</v>
      </c>
      <c r="DH83" s="264">
        <v>6</v>
      </c>
      <c r="DI83" s="264">
        <v>0</v>
      </c>
      <c r="DJ83" s="264">
        <v>92</v>
      </c>
      <c r="DK83" s="264">
        <v>1172</v>
      </c>
      <c r="DL83" s="264">
        <v>101</v>
      </c>
      <c r="DM83" s="265">
        <v>2738</v>
      </c>
      <c r="DN83" s="265">
        <v>27388</v>
      </c>
      <c r="DO83" s="264">
        <v>3794</v>
      </c>
      <c r="DP83" s="264">
        <v>17333</v>
      </c>
      <c r="DQ83" s="265">
        <v>21127</v>
      </c>
      <c r="DR83" s="265">
        <v>23865</v>
      </c>
      <c r="DS83" s="265">
        <v>48515</v>
      </c>
      <c r="DT83" s="264">
        <v>0</v>
      </c>
      <c r="DU83" s="264">
        <v>0</v>
      </c>
      <c r="DV83" s="264">
        <v>0</v>
      </c>
      <c r="DW83" s="265">
        <v>0</v>
      </c>
      <c r="DX83" s="265">
        <v>-8103</v>
      </c>
      <c r="DY83" s="264">
        <v>-8103</v>
      </c>
      <c r="DZ83" s="265">
        <v>15762</v>
      </c>
      <c r="EA83" s="265">
        <v>40412</v>
      </c>
    </row>
    <row r="84" spans="1:131">
      <c r="A84" s="50" t="s">
        <v>273</v>
      </c>
      <c r="B84" s="32" t="s">
        <v>34</v>
      </c>
      <c r="C84" s="263">
        <v>166</v>
      </c>
      <c r="D84" s="264">
        <v>351</v>
      </c>
      <c r="E84" s="264">
        <v>24</v>
      </c>
      <c r="F84" s="264">
        <v>5</v>
      </c>
      <c r="G84" s="264">
        <v>116</v>
      </c>
      <c r="H84" s="264">
        <v>0</v>
      </c>
      <c r="I84" s="264">
        <v>11</v>
      </c>
      <c r="J84" s="264">
        <v>11153</v>
      </c>
      <c r="K84" s="264">
        <v>643</v>
      </c>
      <c r="L84" s="264">
        <v>1242</v>
      </c>
      <c r="M84" s="264">
        <v>0</v>
      </c>
      <c r="N84" s="264">
        <v>68</v>
      </c>
      <c r="O84" s="264">
        <v>111</v>
      </c>
      <c r="P84" s="264">
        <v>88</v>
      </c>
      <c r="Q84" s="264">
        <v>60</v>
      </c>
      <c r="R84" s="264">
        <v>672</v>
      </c>
      <c r="S84" s="264">
        <v>455</v>
      </c>
      <c r="T84" s="264">
        <v>281</v>
      </c>
      <c r="U84" s="264">
        <v>90</v>
      </c>
      <c r="V84" s="264">
        <v>302</v>
      </c>
      <c r="W84" s="264">
        <v>9</v>
      </c>
      <c r="X84" s="264">
        <v>407</v>
      </c>
      <c r="Y84" s="264">
        <v>235</v>
      </c>
      <c r="Z84" s="264">
        <v>301</v>
      </c>
      <c r="AA84" s="264">
        <v>352</v>
      </c>
      <c r="AB84" s="264">
        <v>1450</v>
      </c>
      <c r="AC84" s="264">
        <v>259</v>
      </c>
      <c r="AD84" s="264">
        <v>161</v>
      </c>
      <c r="AE84" s="264">
        <v>845</v>
      </c>
      <c r="AF84" s="264">
        <v>171</v>
      </c>
      <c r="AG84" s="264">
        <v>189</v>
      </c>
      <c r="AH84" s="264">
        <v>398</v>
      </c>
      <c r="AI84" s="264">
        <v>391</v>
      </c>
      <c r="AJ84" s="264">
        <v>26</v>
      </c>
      <c r="AK84" s="264">
        <v>275</v>
      </c>
      <c r="AL84" s="264">
        <v>1223</v>
      </c>
      <c r="AM84" s="264">
        <v>1867</v>
      </c>
      <c r="AN84" s="264">
        <v>405</v>
      </c>
      <c r="AO84" s="264">
        <v>535</v>
      </c>
      <c r="AP84" s="264">
        <v>527</v>
      </c>
      <c r="AQ84" s="264">
        <v>672</v>
      </c>
      <c r="AR84" s="264">
        <v>219</v>
      </c>
      <c r="AS84" s="264">
        <v>990</v>
      </c>
      <c r="AT84" s="264">
        <v>1317</v>
      </c>
      <c r="AU84" s="264">
        <v>838</v>
      </c>
      <c r="AV84" s="264">
        <v>314</v>
      </c>
      <c r="AW84" s="264">
        <v>273</v>
      </c>
      <c r="AX84" s="264">
        <v>114</v>
      </c>
      <c r="AY84" s="264">
        <v>1366</v>
      </c>
      <c r="AZ84" s="264">
        <v>131</v>
      </c>
      <c r="BA84" s="264">
        <v>132</v>
      </c>
      <c r="BB84" s="264">
        <v>1235</v>
      </c>
      <c r="BC84" s="264">
        <v>548</v>
      </c>
      <c r="BD84" s="264">
        <v>133</v>
      </c>
      <c r="BE84" s="264">
        <v>0</v>
      </c>
      <c r="BF84" s="264">
        <v>211</v>
      </c>
      <c r="BG84" s="264">
        <v>300</v>
      </c>
      <c r="BH84" s="264">
        <v>393</v>
      </c>
      <c r="BI84" s="264">
        <v>376</v>
      </c>
      <c r="BJ84" s="264">
        <v>490</v>
      </c>
      <c r="BK84" s="264">
        <v>1558</v>
      </c>
      <c r="BL84" s="264">
        <v>1365</v>
      </c>
      <c r="BM84" s="264">
        <v>357</v>
      </c>
      <c r="BN84" s="264">
        <v>454</v>
      </c>
      <c r="BO84" s="264">
        <v>384</v>
      </c>
      <c r="BP84" s="264">
        <v>7835</v>
      </c>
      <c r="BQ84" s="264">
        <v>6091</v>
      </c>
      <c r="BR84" s="264">
        <v>91</v>
      </c>
      <c r="BS84" s="264">
        <v>79</v>
      </c>
      <c r="BT84" s="264">
        <v>1003</v>
      </c>
      <c r="BU84" s="264">
        <v>303</v>
      </c>
      <c r="BV84" s="264">
        <v>85</v>
      </c>
      <c r="BW84" s="264">
        <v>23</v>
      </c>
      <c r="BX84" s="264">
        <v>12</v>
      </c>
      <c r="BY84" s="264">
        <v>41</v>
      </c>
      <c r="BZ84" s="264">
        <v>257</v>
      </c>
      <c r="CA84" s="264">
        <v>66</v>
      </c>
      <c r="CB84" s="264">
        <v>51</v>
      </c>
      <c r="CC84" s="264">
        <v>5</v>
      </c>
      <c r="CD84" s="264">
        <v>20</v>
      </c>
      <c r="CE84" s="264">
        <v>170</v>
      </c>
      <c r="CF84" s="264">
        <v>7</v>
      </c>
      <c r="CG84" s="264">
        <v>62</v>
      </c>
      <c r="CH84" s="264">
        <v>50</v>
      </c>
      <c r="CI84" s="264">
        <v>219</v>
      </c>
      <c r="CJ84" s="264">
        <v>4</v>
      </c>
      <c r="CK84" s="264">
        <v>126</v>
      </c>
      <c r="CL84" s="264">
        <v>4374</v>
      </c>
      <c r="CM84" s="264">
        <v>351</v>
      </c>
      <c r="CN84" s="264">
        <v>594</v>
      </c>
      <c r="CO84" s="264">
        <v>1228</v>
      </c>
      <c r="CP84" s="264">
        <v>38</v>
      </c>
      <c r="CQ84" s="264">
        <v>227</v>
      </c>
      <c r="CR84" s="264">
        <v>195</v>
      </c>
      <c r="CS84" s="264">
        <v>133</v>
      </c>
      <c r="CT84" s="264">
        <v>37</v>
      </c>
      <c r="CU84" s="264">
        <v>18</v>
      </c>
      <c r="CV84" s="264">
        <v>412</v>
      </c>
      <c r="CW84" s="264">
        <v>185</v>
      </c>
      <c r="CX84" s="264">
        <v>183</v>
      </c>
      <c r="CY84" s="264">
        <v>2529</v>
      </c>
      <c r="CZ84" s="264">
        <v>70</v>
      </c>
      <c r="DA84" s="264">
        <v>107</v>
      </c>
      <c r="DB84" s="264">
        <v>104</v>
      </c>
      <c r="DC84" s="264">
        <v>223</v>
      </c>
      <c r="DD84" s="264">
        <v>45</v>
      </c>
      <c r="DE84" s="265">
        <v>67687</v>
      </c>
      <c r="DF84" s="264">
        <v>342</v>
      </c>
      <c r="DG84" s="264">
        <v>56</v>
      </c>
      <c r="DH84" s="264">
        <v>23</v>
      </c>
      <c r="DI84" s="264">
        <v>0</v>
      </c>
      <c r="DJ84" s="264">
        <v>82</v>
      </c>
      <c r="DK84" s="264">
        <v>1469</v>
      </c>
      <c r="DL84" s="264">
        <v>215</v>
      </c>
      <c r="DM84" s="265">
        <v>2187</v>
      </c>
      <c r="DN84" s="265">
        <v>69874</v>
      </c>
      <c r="DO84" s="264">
        <v>8022</v>
      </c>
      <c r="DP84" s="264">
        <v>51758</v>
      </c>
      <c r="DQ84" s="265">
        <v>59780</v>
      </c>
      <c r="DR84" s="265">
        <v>61967</v>
      </c>
      <c r="DS84" s="265">
        <v>129654</v>
      </c>
      <c r="DT84" s="264">
        <v>0</v>
      </c>
      <c r="DU84" s="264">
        <v>0</v>
      </c>
      <c r="DV84" s="264">
        <v>0</v>
      </c>
      <c r="DW84" s="265">
        <v>0</v>
      </c>
      <c r="DX84" s="265">
        <v>-14590</v>
      </c>
      <c r="DY84" s="264">
        <v>-14590</v>
      </c>
      <c r="DZ84" s="265">
        <v>47377</v>
      </c>
      <c r="EA84" s="265">
        <v>115064</v>
      </c>
    </row>
    <row r="85" spans="1:131">
      <c r="A85" s="50" t="s">
        <v>274</v>
      </c>
      <c r="B85" s="32" t="s">
        <v>477</v>
      </c>
      <c r="C85" s="263">
        <v>196</v>
      </c>
      <c r="D85" s="264">
        <v>33</v>
      </c>
      <c r="E85" s="264">
        <v>52</v>
      </c>
      <c r="F85" s="264">
        <v>10</v>
      </c>
      <c r="G85" s="264">
        <v>186</v>
      </c>
      <c r="H85" s="264">
        <v>0</v>
      </c>
      <c r="I85" s="264">
        <v>302</v>
      </c>
      <c r="J85" s="264">
        <v>2132</v>
      </c>
      <c r="K85" s="264">
        <v>674</v>
      </c>
      <c r="L85" s="264">
        <v>75</v>
      </c>
      <c r="M85" s="264">
        <v>0</v>
      </c>
      <c r="N85" s="264">
        <v>51</v>
      </c>
      <c r="O85" s="264">
        <v>149</v>
      </c>
      <c r="P85" s="264">
        <v>109</v>
      </c>
      <c r="Q85" s="264">
        <v>51</v>
      </c>
      <c r="R85" s="264">
        <v>574</v>
      </c>
      <c r="S85" s="264">
        <v>75</v>
      </c>
      <c r="T85" s="264">
        <v>359</v>
      </c>
      <c r="U85" s="264">
        <v>66</v>
      </c>
      <c r="V85" s="264">
        <v>247</v>
      </c>
      <c r="W85" s="264">
        <v>2</v>
      </c>
      <c r="X85" s="264">
        <v>252</v>
      </c>
      <c r="Y85" s="264">
        <v>82</v>
      </c>
      <c r="Z85" s="264">
        <v>136</v>
      </c>
      <c r="AA85" s="264">
        <v>364</v>
      </c>
      <c r="AB85" s="264">
        <v>1116</v>
      </c>
      <c r="AC85" s="264">
        <v>2</v>
      </c>
      <c r="AD85" s="264">
        <v>23</v>
      </c>
      <c r="AE85" s="264">
        <v>931</v>
      </c>
      <c r="AF85" s="264">
        <v>205</v>
      </c>
      <c r="AG85" s="264">
        <v>110</v>
      </c>
      <c r="AH85" s="264">
        <v>1079</v>
      </c>
      <c r="AI85" s="264">
        <v>291</v>
      </c>
      <c r="AJ85" s="264">
        <v>27</v>
      </c>
      <c r="AK85" s="264">
        <v>127</v>
      </c>
      <c r="AL85" s="264">
        <v>266</v>
      </c>
      <c r="AM85" s="264">
        <v>8484</v>
      </c>
      <c r="AN85" s="264">
        <v>133</v>
      </c>
      <c r="AO85" s="264">
        <v>166</v>
      </c>
      <c r="AP85" s="264">
        <v>105</v>
      </c>
      <c r="AQ85" s="264">
        <v>139</v>
      </c>
      <c r="AR85" s="264">
        <v>170</v>
      </c>
      <c r="AS85" s="264">
        <v>977</v>
      </c>
      <c r="AT85" s="264">
        <v>2491</v>
      </c>
      <c r="AU85" s="264">
        <v>810</v>
      </c>
      <c r="AV85" s="264">
        <v>443</v>
      </c>
      <c r="AW85" s="264">
        <v>153</v>
      </c>
      <c r="AX85" s="264">
        <v>65</v>
      </c>
      <c r="AY85" s="264">
        <v>6627</v>
      </c>
      <c r="AZ85" s="264">
        <v>52</v>
      </c>
      <c r="BA85" s="264">
        <v>124</v>
      </c>
      <c r="BB85" s="264">
        <v>942</v>
      </c>
      <c r="BC85" s="264">
        <v>202</v>
      </c>
      <c r="BD85" s="264">
        <v>242</v>
      </c>
      <c r="BE85" s="264">
        <v>0</v>
      </c>
      <c r="BF85" s="264">
        <v>751</v>
      </c>
      <c r="BG85" s="264">
        <v>488</v>
      </c>
      <c r="BH85" s="264">
        <v>158</v>
      </c>
      <c r="BI85" s="264">
        <v>116</v>
      </c>
      <c r="BJ85" s="264">
        <v>1234</v>
      </c>
      <c r="BK85" s="264">
        <v>90</v>
      </c>
      <c r="BL85" s="264">
        <v>2764</v>
      </c>
      <c r="BM85" s="264">
        <v>571</v>
      </c>
      <c r="BN85" s="264">
        <v>1002</v>
      </c>
      <c r="BO85" s="264">
        <v>340</v>
      </c>
      <c r="BP85" s="264">
        <v>372</v>
      </c>
      <c r="BQ85" s="264">
        <v>185</v>
      </c>
      <c r="BR85" s="264">
        <v>179</v>
      </c>
      <c r="BS85" s="264">
        <v>377</v>
      </c>
      <c r="BT85" s="264">
        <v>20466</v>
      </c>
      <c r="BU85" s="264">
        <v>1290</v>
      </c>
      <c r="BV85" s="264">
        <v>429</v>
      </c>
      <c r="BW85" s="264">
        <v>205</v>
      </c>
      <c r="BX85" s="264">
        <v>222</v>
      </c>
      <c r="BY85" s="264">
        <v>13512</v>
      </c>
      <c r="BZ85" s="264">
        <v>28465</v>
      </c>
      <c r="CA85" s="264">
        <v>10538</v>
      </c>
      <c r="CB85" s="264">
        <v>13771</v>
      </c>
      <c r="CC85" s="264">
        <v>1682</v>
      </c>
      <c r="CD85" s="264">
        <v>1218</v>
      </c>
      <c r="CE85" s="264">
        <v>4119</v>
      </c>
      <c r="CF85" s="264">
        <v>38</v>
      </c>
      <c r="CG85" s="264">
        <v>411</v>
      </c>
      <c r="CH85" s="264">
        <v>43</v>
      </c>
      <c r="CI85" s="264">
        <v>483</v>
      </c>
      <c r="CJ85" s="264">
        <v>5</v>
      </c>
      <c r="CK85" s="264">
        <v>268</v>
      </c>
      <c r="CL85" s="264">
        <v>2109</v>
      </c>
      <c r="CM85" s="264">
        <v>1246</v>
      </c>
      <c r="CN85" s="264">
        <v>569</v>
      </c>
      <c r="CO85" s="264">
        <v>1056</v>
      </c>
      <c r="CP85" s="264">
        <v>38</v>
      </c>
      <c r="CQ85" s="264">
        <v>288</v>
      </c>
      <c r="CR85" s="264">
        <v>396</v>
      </c>
      <c r="CS85" s="264">
        <v>282</v>
      </c>
      <c r="CT85" s="264">
        <v>1131</v>
      </c>
      <c r="CU85" s="264">
        <v>64</v>
      </c>
      <c r="CV85" s="264">
        <v>223</v>
      </c>
      <c r="CW85" s="264">
        <v>966</v>
      </c>
      <c r="CX85" s="264">
        <v>16789</v>
      </c>
      <c r="CY85" s="264">
        <v>4310</v>
      </c>
      <c r="CZ85" s="264">
        <v>273</v>
      </c>
      <c r="DA85" s="264">
        <v>3365</v>
      </c>
      <c r="DB85" s="264">
        <v>978</v>
      </c>
      <c r="DC85" s="264">
        <v>0</v>
      </c>
      <c r="DD85" s="264">
        <v>3987</v>
      </c>
      <c r="DE85" s="265">
        <v>176541</v>
      </c>
      <c r="DF85" s="264">
        <v>104</v>
      </c>
      <c r="DG85" s="264">
        <v>70212</v>
      </c>
      <c r="DH85" s="264">
        <v>3360</v>
      </c>
      <c r="DI85" s="264">
        <v>240</v>
      </c>
      <c r="DJ85" s="264">
        <v>0</v>
      </c>
      <c r="DK85" s="264">
        <v>0</v>
      </c>
      <c r="DL85" s="264">
        <v>0</v>
      </c>
      <c r="DM85" s="265">
        <v>73916</v>
      </c>
      <c r="DN85" s="265">
        <v>250457</v>
      </c>
      <c r="DO85" s="264">
        <v>23756</v>
      </c>
      <c r="DP85" s="264">
        <v>262180</v>
      </c>
      <c r="DQ85" s="265">
        <v>285936</v>
      </c>
      <c r="DR85" s="265">
        <v>359852</v>
      </c>
      <c r="DS85" s="265">
        <v>536393</v>
      </c>
      <c r="DT85" s="264">
        <v>-15062</v>
      </c>
      <c r="DU85" s="264">
        <v>0</v>
      </c>
      <c r="DV85" s="264">
        <v>0</v>
      </c>
      <c r="DW85" s="265">
        <v>-15062</v>
      </c>
      <c r="DX85" s="265">
        <v>-179066</v>
      </c>
      <c r="DY85" s="264">
        <v>-194128</v>
      </c>
      <c r="DZ85" s="265">
        <v>165724</v>
      </c>
      <c r="EA85" s="265">
        <v>342265</v>
      </c>
    </row>
    <row r="86" spans="1:131">
      <c r="A86" s="50" t="s">
        <v>275</v>
      </c>
      <c r="B86" s="32" t="s">
        <v>478</v>
      </c>
      <c r="C86" s="263">
        <v>10</v>
      </c>
      <c r="D86" s="264">
        <v>11</v>
      </c>
      <c r="E86" s="264">
        <v>17</v>
      </c>
      <c r="F86" s="264">
        <v>1</v>
      </c>
      <c r="G86" s="264">
        <v>10</v>
      </c>
      <c r="H86" s="264">
        <v>0</v>
      </c>
      <c r="I86" s="264">
        <v>8</v>
      </c>
      <c r="J86" s="264">
        <v>160</v>
      </c>
      <c r="K86" s="264">
        <v>48</v>
      </c>
      <c r="L86" s="264">
        <v>2</v>
      </c>
      <c r="M86" s="264">
        <v>0</v>
      </c>
      <c r="N86" s="264">
        <v>7</v>
      </c>
      <c r="O86" s="264">
        <v>8</v>
      </c>
      <c r="P86" s="264">
        <v>4</v>
      </c>
      <c r="Q86" s="264">
        <v>4</v>
      </c>
      <c r="R86" s="264">
        <v>16</v>
      </c>
      <c r="S86" s="264">
        <v>30</v>
      </c>
      <c r="T86" s="264">
        <v>29</v>
      </c>
      <c r="U86" s="264">
        <v>2</v>
      </c>
      <c r="V86" s="264">
        <v>10</v>
      </c>
      <c r="W86" s="264">
        <v>0</v>
      </c>
      <c r="X86" s="264">
        <v>25</v>
      </c>
      <c r="Y86" s="264">
        <v>10</v>
      </c>
      <c r="Z86" s="264">
        <v>5</v>
      </c>
      <c r="AA86" s="264">
        <v>267</v>
      </c>
      <c r="AB86" s="264">
        <v>91</v>
      </c>
      <c r="AC86" s="264">
        <v>1</v>
      </c>
      <c r="AD86" s="264">
        <v>5</v>
      </c>
      <c r="AE86" s="264">
        <v>76</v>
      </c>
      <c r="AF86" s="264">
        <v>13</v>
      </c>
      <c r="AG86" s="264">
        <v>7</v>
      </c>
      <c r="AH86" s="264">
        <v>14</v>
      </c>
      <c r="AI86" s="264">
        <v>15</v>
      </c>
      <c r="AJ86" s="264">
        <v>1</v>
      </c>
      <c r="AK86" s="264">
        <v>11</v>
      </c>
      <c r="AL86" s="264">
        <v>38</v>
      </c>
      <c r="AM86" s="264">
        <v>138</v>
      </c>
      <c r="AN86" s="264">
        <v>16</v>
      </c>
      <c r="AO86" s="264">
        <v>21</v>
      </c>
      <c r="AP86" s="264">
        <v>5</v>
      </c>
      <c r="AQ86" s="264">
        <v>11</v>
      </c>
      <c r="AR86" s="264">
        <v>22</v>
      </c>
      <c r="AS86" s="264">
        <v>79</v>
      </c>
      <c r="AT86" s="264">
        <v>134</v>
      </c>
      <c r="AU86" s="264">
        <v>103</v>
      </c>
      <c r="AV86" s="264">
        <v>75</v>
      </c>
      <c r="AW86" s="264">
        <v>9</v>
      </c>
      <c r="AX86" s="264">
        <v>7</v>
      </c>
      <c r="AY86" s="264">
        <v>105</v>
      </c>
      <c r="AZ86" s="264">
        <v>8</v>
      </c>
      <c r="BA86" s="264">
        <v>30</v>
      </c>
      <c r="BB86" s="264">
        <v>42</v>
      </c>
      <c r="BC86" s="264">
        <v>61</v>
      </c>
      <c r="BD86" s="264">
        <v>5</v>
      </c>
      <c r="BE86" s="264">
        <v>0</v>
      </c>
      <c r="BF86" s="264">
        <v>5</v>
      </c>
      <c r="BG86" s="264">
        <v>19</v>
      </c>
      <c r="BH86" s="264">
        <v>25</v>
      </c>
      <c r="BI86" s="264">
        <v>60</v>
      </c>
      <c r="BJ86" s="264">
        <v>43</v>
      </c>
      <c r="BK86" s="264">
        <v>51</v>
      </c>
      <c r="BL86" s="264">
        <v>254</v>
      </c>
      <c r="BM86" s="264">
        <v>220</v>
      </c>
      <c r="BN86" s="264">
        <v>167</v>
      </c>
      <c r="BO86" s="264">
        <v>103</v>
      </c>
      <c r="BP86" s="264">
        <v>598</v>
      </c>
      <c r="BQ86" s="264">
        <v>747</v>
      </c>
      <c r="BR86" s="264">
        <v>180</v>
      </c>
      <c r="BS86" s="264">
        <v>146</v>
      </c>
      <c r="BT86" s="264">
        <v>3850</v>
      </c>
      <c r="BU86" s="264">
        <v>8094</v>
      </c>
      <c r="BV86" s="264">
        <v>254</v>
      </c>
      <c r="BW86" s="264">
        <v>386</v>
      </c>
      <c r="BX86" s="264">
        <v>0</v>
      </c>
      <c r="BY86" s="264">
        <v>163</v>
      </c>
      <c r="BZ86" s="264">
        <v>116</v>
      </c>
      <c r="CA86" s="264">
        <v>381</v>
      </c>
      <c r="CB86" s="264">
        <v>29</v>
      </c>
      <c r="CC86" s="264">
        <v>62</v>
      </c>
      <c r="CD86" s="264">
        <v>113</v>
      </c>
      <c r="CE86" s="264">
        <v>270</v>
      </c>
      <c r="CF86" s="264">
        <v>809</v>
      </c>
      <c r="CG86" s="264">
        <v>2861</v>
      </c>
      <c r="CH86" s="264">
        <v>182</v>
      </c>
      <c r="CI86" s="264">
        <v>248</v>
      </c>
      <c r="CJ86" s="264">
        <v>36</v>
      </c>
      <c r="CK86" s="264">
        <v>130</v>
      </c>
      <c r="CL86" s="264">
        <v>5020</v>
      </c>
      <c r="CM86" s="264">
        <v>879</v>
      </c>
      <c r="CN86" s="264">
        <v>4134</v>
      </c>
      <c r="CO86" s="264">
        <v>659</v>
      </c>
      <c r="CP86" s="264">
        <v>211</v>
      </c>
      <c r="CQ86" s="264">
        <v>1238</v>
      </c>
      <c r="CR86" s="264">
        <v>530</v>
      </c>
      <c r="CS86" s="264">
        <v>1014</v>
      </c>
      <c r="CT86" s="264">
        <v>98</v>
      </c>
      <c r="CU86" s="264">
        <v>9</v>
      </c>
      <c r="CV86" s="264">
        <v>311</v>
      </c>
      <c r="CW86" s="264">
        <v>1050</v>
      </c>
      <c r="CX86" s="264">
        <v>276</v>
      </c>
      <c r="CY86" s="264">
        <v>1271</v>
      </c>
      <c r="CZ86" s="264">
        <v>220</v>
      </c>
      <c r="DA86" s="264">
        <v>291</v>
      </c>
      <c r="DB86" s="264">
        <v>741</v>
      </c>
      <c r="DC86" s="264">
        <v>0</v>
      </c>
      <c r="DD86" s="264">
        <v>115</v>
      </c>
      <c r="DE86" s="265">
        <v>40496</v>
      </c>
      <c r="DF86" s="264">
        <v>435</v>
      </c>
      <c r="DG86" s="264">
        <v>7783</v>
      </c>
      <c r="DH86" s="264">
        <v>0</v>
      </c>
      <c r="DI86" s="264">
        <v>0</v>
      </c>
      <c r="DJ86" s="264">
        <v>0</v>
      </c>
      <c r="DK86" s="264">
        <v>0</v>
      </c>
      <c r="DL86" s="264">
        <v>0</v>
      </c>
      <c r="DM86" s="265">
        <v>8218</v>
      </c>
      <c r="DN86" s="265">
        <v>48714</v>
      </c>
      <c r="DO86" s="264">
        <v>1487</v>
      </c>
      <c r="DP86" s="264">
        <v>1509</v>
      </c>
      <c r="DQ86" s="265">
        <v>2996</v>
      </c>
      <c r="DR86" s="265">
        <v>11214</v>
      </c>
      <c r="DS86" s="265">
        <v>51710</v>
      </c>
      <c r="DT86" s="264">
        <v>-1928</v>
      </c>
      <c r="DU86" s="264">
        <v>0</v>
      </c>
      <c r="DV86" s="264">
        <v>0</v>
      </c>
      <c r="DW86" s="265">
        <v>-1928</v>
      </c>
      <c r="DX86" s="265">
        <v>-3606</v>
      </c>
      <c r="DY86" s="264">
        <v>-5534</v>
      </c>
      <c r="DZ86" s="265">
        <v>5680</v>
      </c>
      <c r="EA86" s="265">
        <v>46176</v>
      </c>
    </row>
    <row r="87" spans="1:131">
      <c r="A87" s="50" t="s">
        <v>276</v>
      </c>
      <c r="B87" s="32" t="s">
        <v>35</v>
      </c>
      <c r="C87" s="263">
        <v>18</v>
      </c>
      <c r="D87" s="264">
        <v>15</v>
      </c>
      <c r="E87" s="264">
        <v>80</v>
      </c>
      <c r="F87" s="264">
        <v>5</v>
      </c>
      <c r="G87" s="264">
        <v>116</v>
      </c>
      <c r="H87" s="264">
        <v>0</v>
      </c>
      <c r="I87" s="264">
        <v>26</v>
      </c>
      <c r="J87" s="264">
        <v>906</v>
      </c>
      <c r="K87" s="264">
        <v>151</v>
      </c>
      <c r="L87" s="264">
        <v>13</v>
      </c>
      <c r="M87" s="264">
        <v>0</v>
      </c>
      <c r="N87" s="264">
        <v>41</v>
      </c>
      <c r="O87" s="264">
        <v>40</v>
      </c>
      <c r="P87" s="264">
        <v>26</v>
      </c>
      <c r="Q87" s="264">
        <v>30</v>
      </c>
      <c r="R87" s="264">
        <v>72</v>
      </c>
      <c r="S87" s="264">
        <v>135</v>
      </c>
      <c r="T87" s="264">
        <v>183</v>
      </c>
      <c r="U87" s="264">
        <v>6</v>
      </c>
      <c r="V87" s="264">
        <v>40</v>
      </c>
      <c r="W87" s="264">
        <v>0</v>
      </c>
      <c r="X87" s="264">
        <v>80</v>
      </c>
      <c r="Y87" s="264">
        <v>35</v>
      </c>
      <c r="Z87" s="264">
        <v>19</v>
      </c>
      <c r="AA87" s="264">
        <v>3952</v>
      </c>
      <c r="AB87" s="264">
        <v>572</v>
      </c>
      <c r="AC87" s="264">
        <v>3</v>
      </c>
      <c r="AD87" s="264">
        <v>24</v>
      </c>
      <c r="AE87" s="264">
        <v>272</v>
      </c>
      <c r="AF87" s="264">
        <v>93</v>
      </c>
      <c r="AG87" s="264">
        <v>41</v>
      </c>
      <c r="AH87" s="264">
        <v>62</v>
      </c>
      <c r="AI87" s="264">
        <v>60</v>
      </c>
      <c r="AJ87" s="264">
        <v>7</v>
      </c>
      <c r="AK87" s="264">
        <v>48</v>
      </c>
      <c r="AL87" s="264">
        <v>169</v>
      </c>
      <c r="AM87" s="264">
        <v>432</v>
      </c>
      <c r="AN87" s="264">
        <v>72</v>
      </c>
      <c r="AO87" s="264">
        <v>100</v>
      </c>
      <c r="AP87" s="264">
        <v>16</v>
      </c>
      <c r="AQ87" s="264">
        <v>68</v>
      </c>
      <c r="AR87" s="264">
        <v>95</v>
      </c>
      <c r="AS87" s="264">
        <v>433</v>
      </c>
      <c r="AT87" s="264">
        <v>861</v>
      </c>
      <c r="AU87" s="264">
        <v>656</v>
      </c>
      <c r="AV87" s="264">
        <v>283</v>
      </c>
      <c r="AW87" s="264">
        <v>62</v>
      </c>
      <c r="AX87" s="264">
        <v>53</v>
      </c>
      <c r="AY87" s="264">
        <v>628</v>
      </c>
      <c r="AZ87" s="264">
        <v>56</v>
      </c>
      <c r="BA87" s="264">
        <v>186</v>
      </c>
      <c r="BB87" s="264">
        <v>254</v>
      </c>
      <c r="BC87" s="264">
        <v>391</v>
      </c>
      <c r="BD87" s="264">
        <v>37</v>
      </c>
      <c r="BE87" s="264">
        <v>0</v>
      </c>
      <c r="BF87" s="264">
        <v>26</v>
      </c>
      <c r="BG87" s="264">
        <v>130</v>
      </c>
      <c r="BH87" s="264">
        <v>173</v>
      </c>
      <c r="BI87" s="264">
        <v>118</v>
      </c>
      <c r="BJ87" s="264">
        <v>269</v>
      </c>
      <c r="BK87" s="264">
        <v>15</v>
      </c>
      <c r="BL87" s="264">
        <v>538</v>
      </c>
      <c r="BM87" s="264">
        <v>3781</v>
      </c>
      <c r="BN87" s="264">
        <v>1486</v>
      </c>
      <c r="BO87" s="264">
        <v>901</v>
      </c>
      <c r="BP87" s="264">
        <v>235</v>
      </c>
      <c r="BQ87" s="264">
        <v>237</v>
      </c>
      <c r="BR87" s="264">
        <v>312</v>
      </c>
      <c r="BS87" s="264">
        <v>605</v>
      </c>
      <c r="BT87" s="264">
        <v>34898</v>
      </c>
      <c r="BU87" s="264">
        <v>13985</v>
      </c>
      <c r="BV87" s="264">
        <v>2754</v>
      </c>
      <c r="BW87" s="264">
        <v>2282</v>
      </c>
      <c r="BX87" s="264">
        <v>0</v>
      </c>
      <c r="BY87" s="264">
        <v>792</v>
      </c>
      <c r="BZ87" s="264">
        <v>2135</v>
      </c>
      <c r="CA87" s="264">
        <v>2720</v>
      </c>
      <c r="CB87" s="264">
        <v>111</v>
      </c>
      <c r="CC87" s="264">
        <v>125</v>
      </c>
      <c r="CD87" s="264">
        <v>152</v>
      </c>
      <c r="CE87" s="264">
        <v>573</v>
      </c>
      <c r="CF87" s="264">
        <v>145</v>
      </c>
      <c r="CG87" s="264">
        <v>82940</v>
      </c>
      <c r="CH87" s="264">
        <v>1658</v>
      </c>
      <c r="CI87" s="264">
        <v>995</v>
      </c>
      <c r="CJ87" s="264">
        <v>639</v>
      </c>
      <c r="CK87" s="264">
        <v>682</v>
      </c>
      <c r="CL87" s="264">
        <v>8875</v>
      </c>
      <c r="CM87" s="264">
        <v>537</v>
      </c>
      <c r="CN87" s="264">
        <v>11071</v>
      </c>
      <c r="CO87" s="264">
        <v>3523</v>
      </c>
      <c r="CP87" s="264">
        <v>278</v>
      </c>
      <c r="CQ87" s="264">
        <v>2486</v>
      </c>
      <c r="CR87" s="264">
        <v>883</v>
      </c>
      <c r="CS87" s="264">
        <v>2294</v>
      </c>
      <c r="CT87" s="264">
        <v>215</v>
      </c>
      <c r="CU87" s="264">
        <v>294</v>
      </c>
      <c r="CV87" s="264">
        <v>1142</v>
      </c>
      <c r="CW87" s="264">
        <v>3886</v>
      </c>
      <c r="CX87" s="264">
        <v>1315</v>
      </c>
      <c r="CY87" s="264">
        <v>7662</v>
      </c>
      <c r="CZ87" s="264">
        <v>1218</v>
      </c>
      <c r="DA87" s="264">
        <v>875</v>
      </c>
      <c r="DB87" s="264">
        <v>1049</v>
      </c>
      <c r="DC87" s="264">
        <v>0</v>
      </c>
      <c r="DD87" s="264">
        <v>9307</v>
      </c>
      <c r="DE87" s="265">
        <v>225345</v>
      </c>
      <c r="DF87" s="264">
        <v>3507</v>
      </c>
      <c r="DG87" s="264">
        <v>227461</v>
      </c>
      <c r="DH87" s="264">
        <v>0</v>
      </c>
      <c r="DI87" s="264">
        <v>0</v>
      </c>
      <c r="DJ87" s="264">
        <v>0</v>
      </c>
      <c r="DK87" s="264">
        <v>0</v>
      </c>
      <c r="DL87" s="264">
        <v>0</v>
      </c>
      <c r="DM87" s="265">
        <v>230968</v>
      </c>
      <c r="DN87" s="265">
        <v>456313</v>
      </c>
      <c r="DO87" s="264">
        <v>1170</v>
      </c>
      <c r="DP87" s="264">
        <v>82922</v>
      </c>
      <c r="DQ87" s="265">
        <v>84092</v>
      </c>
      <c r="DR87" s="265">
        <v>315060</v>
      </c>
      <c r="DS87" s="265">
        <v>540405</v>
      </c>
      <c r="DT87" s="264">
        <v>-8825</v>
      </c>
      <c r="DU87" s="264">
        <v>0</v>
      </c>
      <c r="DV87" s="264">
        <v>0</v>
      </c>
      <c r="DW87" s="265">
        <v>-8825</v>
      </c>
      <c r="DX87" s="265">
        <v>-125120</v>
      </c>
      <c r="DY87" s="264">
        <v>-133945</v>
      </c>
      <c r="DZ87" s="265">
        <v>181115</v>
      </c>
      <c r="EA87" s="265">
        <v>406460</v>
      </c>
    </row>
    <row r="88" spans="1:131">
      <c r="A88" s="50" t="s">
        <v>277</v>
      </c>
      <c r="B88" s="32" t="s">
        <v>36</v>
      </c>
      <c r="C88" s="263">
        <v>8</v>
      </c>
      <c r="D88" s="264">
        <v>2</v>
      </c>
      <c r="E88" s="264">
        <v>4</v>
      </c>
      <c r="F88" s="264">
        <v>0</v>
      </c>
      <c r="G88" s="264">
        <v>0</v>
      </c>
      <c r="H88" s="264">
        <v>0</v>
      </c>
      <c r="I88" s="264">
        <v>0</v>
      </c>
      <c r="J88" s="264">
        <v>27</v>
      </c>
      <c r="K88" s="264">
        <v>4</v>
      </c>
      <c r="L88" s="264">
        <v>0</v>
      </c>
      <c r="M88" s="264">
        <v>0</v>
      </c>
      <c r="N88" s="264">
        <v>0</v>
      </c>
      <c r="O88" s="264">
        <v>0</v>
      </c>
      <c r="P88" s="264">
        <v>0</v>
      </c>
      <c r="Q88" s="264">
        <v>0</v>
      </c>
      <c r="R88" s="264">
        <v>1</v>
      </c>
      <c r="S88" s="264">
        <v>3</v>
      </c>
      <c r="T88" s="264">
        <v>4</v>
      </c>
      <c r="U88" s="264">
        <v>0</v>
      </c>
      <c r="V88" s="264">
        <v>1</v>
      </c>
      <c r="W88" s="264">
        <v>0</v>
      </c>
      <c r="X88" s="264">
        <v>0</v>
      </c>
      <c r="Y88" s="264">
        <v>0</v>
      </c>
      <c r="Z88" s="264">
        <v>1</v>
      </c>
      <c r="AA88" s="264">
        <v>1</v>
      </c>
      <c r="AB88" s="264">
        <v>1</v>
      </c>
      <c r="AC88" s="264">
        <v>1</v>
      </c>
      <c r="AD88" s="264">
        <v>0</v>
      </c>
      <c r="AE88" s="264">
        <v>0</v>
      </c>
      <c r="AF88" s="264">
        <v>2</v>
      </c>
      <c r="AG88" s="264">
        <v>0</v>
      </c>
      <c r="AH88" s="264">
        <v>0</v>
      </c>
      <c r="AI88" s="264">
        <v>2</v>
      </c>
      <c r="AJ88" s="264">
        <v>0</v>
      </c>
      <c r="AK88" s="264">
        <v>1</v>
      </c>
      <c r="AL88" s="264">
        <v>12</v>
      </c>
      <c r="AM88" s="264">
        <v>9</v>
      </c>
      <c r="AN88" s="264">
        <v>1</v>
      </c>
      <c r="AO88" s="264">
        <v>4</v>
      </c>
      <c r="AP88" s="264">
        <v>2</v>
      </c>
      <c r="AQ88" s="264">
        <v>2</v>
      </c>
      <c r="AR88" s="264">
        <v>3</v>
      </c>
      <c r="AS88" s="264">
        <v>0</v>
      </c>
      <c r="AT88" s="264">
        <v>15</v>
      </c>
      <c r="AU88" s="264">
        <v>11</v>
      </c>
      <c r="AV88" s="264">
        <v>2</v>
      </c>
      <c r="AW88" s="264">
        <v>6</v>
      </c>
      <c r="AX88" s="264">
        <v>0</v>
      </c>
      <c r="AY88" s="264">
        <v>23</v>
      </c>
      <c r="AZ88" s="264">
        <v>3</v>
      </c>
      <c r="BA88" s="264">
        <v>0</v>
      </c>
      <c r="BB88" s="264">
        <v>8</v>
      </c>
      <c r="BC88" s="264">
        <v>0</v>
      </c>
      <c r="BD88" s="264">
        <v>8</v>
      </c>
      <c r="BE88" s="264">
        <v>0</v>
      </c>
      <c r="BF88" s="264">
        <v>3</v>
      </c>
      <c r="BG88" s="264">
        <v>0</v>
      </c>
      <c r="BH88" s="264">
        <v>6</v>
      </c>
      <c r="BI88" s="264">
        <v>3</v>
      </c>
      <c r="BJ88" s="264">
        <v>2</v>
      </c>
      <c r="BK88" s="264">
        <v>3</v>
      </c>
      <c r="BL88" s="264">
        <v>93</v>
      </c>
      <c r="BM88" s="264">
        <v>22</v>
      </c>
      <c r="BN88" s="264">
        <v>20</v>
      </c>
      <c r="BO88" s="264">
        <v>20</v>
      </c>
      <c r="BP88" s="264">
        <v>2</v>
      </c>
      <c r="BQ88" s="264">
        <v>1</v>
      </c>
      <c r="BR88" s="264">
        <v>2</v>
      </c>
      <c r="BS88" s="264">
        <v>37</v>
      </c>
      <c r="BT88" s="264">
        <v>884</v>
      </c>
      <c r="BU88" s="264">
        <v>51</v>
      </c>
      <c r="BV88" s="264">
        <v>55</v>
      </c>
      <c r="BW88" s="264">
        <v>44</v>
      </c>
      <c r="BX88" s="264">
        <v>0</v>
      </c>
      <c r="BY88" s="264">
        <v>16</v>
      </c>
      <c r="BZ88" s="264">
        <v>21</v>
      </c>
      <c r="CA88" s="264">
        <v>11</v>
      </c>
      <c r="CB88" s="264">
        <v>1</v>
      </c>
      <c r="CC88" s="264">
        <v>1</v>
      </c>
      <c r="CD88" s="264">
        <v>2</v>
      </c>
      <c r="CE88" s="264">
        <v>122</v>
      </c>
      <c r="CF88" s="264">
        <v>4</v>
      </c>
      <c r="CG88" s="264">
        <v>6</v>
      </c>
      <c r="CH88" s="264">
        <v>1029</v>
      </c>
      <c r="CI88" s="264">
        <v>5</v>
      </c>
      <c r="CJ88" s="264">
        <v>35</v>
      </c>
      <c r="CK88" s="264">
        <v>38</v>
      </c>
      <c r="CL88" s="264">
        <v>9</v>
      </c>
      <c r="CM88" s="264">
        <v>97</v>
      </c>
      <c r="CN88" s="264">
        <v>21</v>
      </c>
      <c r="CO88" s="264">
        <v>194</v>
      </c>
      <c r="CP88" s="264">
        <v>7</v>
      </c>
      <c r="CQ88" s="264">
        <v>70</v>
      </c>
      <c r="CR88" s="264">
        <v>82</v>
      </c>
      <c r="CS88" s="264">
        <v>59</v>
      </c>
      <c r="CT88" s="264">
        <v>32</v>
      </c>
      <c r="CU88" s="264">
        <v>14306</v>
      </c>
      <c r="CV88" s="264">
        <v>76</v>
      </c>
      <c r="CW88" s="264">
        <v>53</v>
      </c>
      <c r="CX88" s="264">
        <v>138</v>
      </c>
      <c r="CY88" s="264">
        <v>410</v>
      </c>
      <c r="CZ88" s="264">
        <v>161</v>
      </c>
      <c r="DA88" s="264">
        <v>73</v>
      </c>
      <c r="DB88" s="264">
        <v>30</v>
      </c>
      <c r="DC88" s="264">
        <v>0</v>
      </c>
      <c r="DD88" s="264">
        <v>33</v>
      </c>
      <c r="DE88" s="265">
        <v>18562</v>
      </c>
      <c r="DF88" s="264">
        <v>145</v>
      </c>
      <c r="DG88" s="264">
        <v>28941</v>
      </c>
      <c r="DH88" s="264">
        <v>0</v>
      </c>
      <c r="DI88" s="264">
        <v>0</v>
      </c>
      <c r="DJ88" s="264">
        <v>0</v>
      </c>
      <c r="DK88" s="264">
        <v>0</v>
      </c>
      <c r="DL88" s="264">
        <v>0</v>
      </c>
      <c r="DM88" s="265">
        <v>29086</v>
      </c>
      <c r="DN88" s="265">
        <v>47648</v>
      </c>
      <c r="DO88" s="264">
        <v>0</v>
      </c>
      <c r="DP88" s="264">
        <v>0</v>
      </c>
      <c r="DQ88" s="265">
        <v>0</v>
      </c>
      <c r="DR88" s="265">
        <v>29086</v>
      </c>
      <c r="DS88" s="265">
        <v>47648</v>
      </c>
      <c r="DT88" s="264">
        <v>0</v>
      </c>
      <c r="DU88" s="264">
        <v>0</v>
      </c>
      <c r="DV88" s="264">
        <v>0</v>
      </c>
      <c r="DW88" s="265">
        <v>0</v>
      </c>
      <c r="DX88" s="265">
        <v>0</v>
      </c>
      <c r="DY88" s="264">
        <v>0</v>
      </c>
      <c r="DZ88" s="265">
        <v>29086</v>
      </c>
      <c r="EA88" s="265">
        <v>47648</v>
      </c>
    </row>
    <row r="89" spans="1:131">
      <c r="A89" s="50" t="s">
        <v>278</v>
      </c>
      <c r="B89" s="32" t="s">
        <v>428</v>
      </c>
      <c r="C89" s="263">
        <v>183</v>
      </c>
      <c r="D89" s="264">
        <v>151</v>
      </c>
      <c r="E89" s="264">
        <v>78</v>
      </c>
      <c r="F89" s="264">
        <v>0</v>
      </c>
      <c r="G89" s="264">
        <v>67</v>
      </c>
      <c r="H89" s="264">
        <v>0</v>
      </c>
      <c r="I89" s="264">
        <v>13</v>
      </c>
      <c r="J89" s="264">
        <v>3533</v>
      </c>
      <c r="K89" s="264">
        <v>1145</v>
      </c>
      <c r="L89" s="264">
        <v>148</v>
      </c>
      <c r="M89" s="264">
        <v>0</v>
      </c>
      <c r="N89" s="264">
        <v>56</v>
      </c>
      <c r="O89" s="264">
        <v>130</v>
      </c>
      <c r="P89" s="264">
        <v>88</v>
      </c>
      <c r="Q89" s="264">
        <v>140</v>
      </c>
      <c r="R89" s="264">
        <v>589</v>
      </c>
      <c r="S89" s="264">
        <v>376</v>
      </c>
      <c r="T89" s="264">
        <v>451</v>
      </c>
      <c r="U89" s="264">
        <v>109</v>
      </c>
      <c r="V89" s="264">
        <v>351</v>
      </c>
      <c r="W89" s="264">
        <v>9</v>
      </c>
      <c r="X89" s="264">
        <v>1074</v>
      </c>
      <c r="Y89" s="264">
        <v>402</v>
      </c>
      <c r="Z89" s="264">
        <v>183</v>
      </c>
      <c r="AA89" s="264">
        <v>4126</v>
      </c>
      <c r="AB89" s="264">
        <v>2922</v>
      </c>
      <c r="AC89" s="264">
        <v>13</v>
      </c>
      <c r="AD89" s="264">
        <v>34</v>
      </c>
      <c r="AE89" s="264">
        <v>1616</v>
      </c>
      <c r="AF89" s="264">
        <v>745</v>
      </c>
      <c r="AG89" s="264">
        <v>73</v>
      </c>
      <c r="AH89" s="264">
        <v>423</v>
      </c>
      <c r="AI89" s="264">
        <v>290</v>
      </c>
      <c r="AJ89" s="264">
        <v>47</v>
      </c>
      <c r="AK89" s="264">
        <v>363</v>
      </c>
      <c r="AL89" s="264">
        <v>1296</v>
      </c>
      <c r="AM89" s="264">
        <v>2694</v>
      </c>
      <c r="AN89" s="264">
        <v>510</v>
      </c>
      <c r="AO89" s="264">
        <v>758</v>
      </c>
      <c r="AP89" s="264">
        <v>239</v>
      </c>
      <c r="AQ89" s="264">
        <v>416</v>
      </c>
      <c r="AR89" s="264">
        <v>479</v>
      </c>
      <c r="AS89" s="264">
        <v>1293</v>
      </c>
      <c r="AT89" s="264">
        <v>4990</v>
      </c>
      <c r="AU89" s="264">
        <v>7640</v>
      </c>
      <c r="AV89" s="264">
        <v>645</v>
      </c>
      <c r="AW89" s="264">
        <v>612</v>
      </c>
      <c r="AX89" s="264">
        <v>710</v>
      </c>
      <c r="AY89" s="264">
        <v>13664</v>
      </c>
      <c r="AZ89" s="264">
        <v>31</v>
      </c>
      <c r="BA89" s="264">
        <v>1866</v>
      </c>
      <c r="BB89" s="264">
        <v>2210</v>
      </c>
      <c r="BC89" s="264">
        <v>2463</v>
      </c>
      <c r="BD89" s="264">
        <v>3772</v>
      </c>
      <c r="BE89" s="264">
        <v>0</v>
      </c>
      <c r="BF89" s="264">
        <v>370</v>
      </c>
      <c r="BG89" s="264">
        <v>561</v>
      </c>
      <c r="BH89" s="264">
        <v>746</v>
      </c>
      <c r="BI89" s="264">
        <v>693</v>
      </c>
      <c r="BJ89" s="264">
        <v>977</v>
      </c>
      <c r="BK89" s="264">
        <v>4</v>
      </c>
      <c r="BL89" s="264">
        <v>1823</v>
      </c>
      <c r="BM89" s="264">
        <v>516</v>
      </c>
      <c r="BN89" s="264">
        <v>968</v>
      </c>
      <c r="BO89" s="264">
        <v>1010</v>
      </c>
      <c r="BP89" s="264">
        <v>7710</v>
      </c>
      <c r="BQ89" s="264">
        <v>2595</v>
      </c>
      <c r="BR89" s="264">
        <v>7085</v>
      </c>
      <c r="BS89" s="264">
        <v>692</v>
      </c>
      <c r="BT89" s="264">
        <v>52314</v>
      </c>
      <c r="BU89" s="264">
        <v>45700</v>
      </c>
      <c r="BV89" s="264">
        <v>2159</v>
      </c>
      <c r="BW89" s="264">
        <v>1325</v>
      </c>
      <c r="BX89" s="264">
        <v>0</v>
      </c>
      <c r="BY89" s="264">
        <v>207</v>
      </c>
      <c r="BZ89" s="264">
        <v>3409</v>
      </c>
      <c r="CA89" s="264">
        <v>1020</v>
      </c>
      <c r="CB89" s="264">
        <v>304</v>
      </c>
      <c r="CC89" s="264">
        <v>169</v>
      </c>
      <c r="CD89" s="264">
        <v>1080</v>
      </c>
      <c r="CE89" s="264">
        <v>5212</v>
      </c>
      <c r="CF89" s="264">
        <v>148</v>
      </c>
      <c r="CG89" s="264">
        <v>7924</v>
      </c>
      <c r="CH89" s="264">
        <v>231</v>
      </c>
      <c r="CI89" s="264">
        <v>6960</v>
      </c>
      <c r="CJ89" s="264">
        <v>1315</v>
      </c>
      <c r="CK89" s="264">
        <v>1604</v>
      </c>
      <c r="CL89" s="264">
        <v>18798</v>
      </c>
      <c r="CM89" s="264">
        <v>2941</v>
      </c>
      <c r="CN89" s="264">
        <v>22887</v>
      </c>
      <c r="CO89" s="264">
        <v>12236</v>
      </c>
      <c r="CP89" s="264">
        <v>987</v>
      </c>
      <c r="CQ89" s="264">
        <v>2838</v>
      </c>
      <c r="CR89" s="264">
        <v>408</v>
      </c>
      <c r="CS89" s="264">
        <v>5299</v>
      </c>
      <c r="CT89" s="264">
        <v>2395</v>
      </c>
      <c r="CU89" s="264">
        <v>366</v>
      </c>
      <c r="CV89" s="264">
        <v>1292</v>
      </c>
      <c r="CW89" s="264">
        <v>15699</v>
      </c>
      <c r="CX89" s="264">
        <v>3107</v>
      </c>
      <c r="CY89" s="264">
        <v>2256</v>
      </c>
      <c r="CZ89" s="264">
        <v>59</v>
      </c>
      <c r="DA89" s="264">
        <v>5008</v>
      </c>
      <c r="DB89" s="264">
        <v>1947</v>
      </c>
      <c r="DC89" s="264">
        <v>0</v>
      </c>
      <c r="DD89" s="264">
        <v>767</v>
      </c>
      <c r="DE89" s="265">
        <v>322337</v>
      </c>
      <c r="DF89" s="264">
        <v>90</v>
      </c>
      <c r="DG89" s="264">
        <v>44301</v>
      </c>
      <c r="DH89" s="264">
        <v>0</v>
      </c>
      <c r="DI89" s="264">
        <v>0</v>
      </c>
      <c r="DJ89" s="264">
        <v>27497</v>
      </c>
      <c r="DK89" s="264">
        <v>232991</v>
      </c>
      <c r="DL89" s="264">
        <v>190</v>
      </c>
      <c r="DM89" s="265">
        <v>305069</v>
      </c>
      <c r="DN89" s="265">
        <v>627406</v>
      </c>
      <c r="DO89" s="264">
        <v>4108</v>
      </c>
      <c r="DP89" s="264">
        <v>92576</v>
      </c>
      <c r="DQ89" s="265">
        <v>96684</v>
      </c>
      <c r="DR89" s="265">
        <v>401753</v>
      </c>
      <c r="DS89" s="265">
        <v>724090</v>
      </c>
      <c r="DT89" s="264">
        <v>-87750</v>
      </c>
      <c r="DU89" s="264">
        <v>0</v>
      </c>
      <c r="DV89" s="264">
        <v>0</v>
      </c>
      <c r="DW89" s="265">
        <v>-87750</v>
      </c>
      <c r="DX89" s="265">
        <v>-372628</v>
      </c>
      <c r="DY89" s="264">
        <v>-460378</v>
      </c>
      <c r="DZ89" s="265">
        <v>-58625</v>
      </c>
      <c r="EA89" s="265">
        <v>263712</v>
      </c>
    </row>
    <row r="90" spans="1:131">
      <c r="A90" s="50" t="s">
        <v>279</v>
      </c>
      <c r="B90" s="32" t="s">
        <v>479</v>
      </c>
      <c r="C90" s="263">
        <v>4</v>
      </c>
      <c r="D90" s="264">
        <v>5</v>
      </c>
      <c r="E90" s="264">
        <v>19</v>
      </c>
      <c r="F90" s="264">
        <v>0</v>
      </c>
      <c r="G90" s="264">
        <v>4</v>
      </c>
      <c r="H90" s="264">
        <v>0</v>
      </c>
      <c r="I90" s="264">
        <v>6</v>
      </c>
      <c r="J90" s="264">
        <v>603</v>
      </c>
      <c r="K90" s="264">
        <v>80</v>
      </c>
      <c r="L90" s="264">
        <v>10</v>
      </c>
      <c r="M90" s="264">
        <v>0</v>
      </c>
      <c r="N90" s="264">
        <v>2</v>
      </c>
      <c r="O90" s="264">
        <v>8</v>
      </c>
      <c r="P90" s="264">
        <v>3</v>
      </c>
      <c r="Q90" s="264">
        <v>1</v>
      </c>
      <c r="R90" s="264">
        <v>227</v>
      </c>
      <c r="S90" s="264">
        <v>78</v>
      </c>
      <c r="T90" s="264">
        <v>12</v>
      </c>
      <c r="U90" s="264">
        <v>11</v>
      </c>
      <c r="V90" s="264">
        <v>43</v>
      </c>
      <c r="W90" s="264">
        <v>3</v>
      </c>
      <c r="X90" s="264">
        <v>52</v>
      </c>
      <c r="Y90" s="264">
        <v>23</v>
      </c>
      <c r="Z90" s="264">
        <v>35</v>
      </c>
      <c r="AA90" s="264">
        <v>743</v>
      </c>
      <c r="AB90" s="264">
        <v>325</v>
      </c>
      <c r="AC90" s="264">
        <v>3</v>
      </c>
      <c r="AD90" s="264">
        <v>1</v>
      </c>
      <c r="AE90" s="264">
        <v>165</v>
      </c>
      <c r="AF90" s="264">
        <v>13</v>
      </c>
      <c r="AG90" s="264">
        <v>5</v>
      </c>
      <c r="AH90" s="264">
        <v>10</v>
      </c>
      <c r="AI90" s="264">
        <v>25</v>
      </c>
      <c r="AJ90" s="264">
        <v>0</v>
      </c>
      <c r="AK90" s="264">
        <v>24</v>
      </c>
      <c r="AL90" s="264">
        <v>177</v>
      </c>
      <c r="AM90" s="264">
        <v>723</v>
      </c>
      <c r="AN90" s="264">
        <v>86</v>
      </c>
      <c r="AO90" s="264">
        <v>53</v>
      </c>
      <c r="AP90" s="264">
        <v>20</v>
      </c>
      <c r="AQ90" s="264">
        <v>42</v>
      </c>
      <c r="AR90" s="264">
        <v>18</v>
      </c>
      <c r="AS90" s="264">
        <v>603</v>
      </c>
      <c r="AT90" s="264">
        <v>261</v>
      </c>
      <c r="AU90" s="264">
        <v>136</v>
      </c>
      <c r="AV90" s="264">
        <v>137</v>
      </c>
      <c r="AW90" s="264">
        <v>253</v>
      </c>
      <c r="AX90" s="264">
        <v>113</v>
      </c>
      <c r="AY90" s="264">
        <v>232</v>
      </c>
      <c r="AZ90" s="264">
        <v>3</v>
      </c>
      <c r="BA90" s="264">
        <v>232</v>
      </c>
      <c r="BB90" s="264">
        <v>49</v>
      </c>
      <c r="BC90" s="264">
        <v>1626</v>
      </c>
      <c r="BD90" s="264">
        <v>14</v>
      </c>
      <c r="BE90" s="264">
        <v>0</v>
      </c>
      <c r="BF90" s="264">
        <v>17</v>
      </c>
      <c r="BG90" s="264">
        <v>45</v>
      </c>
      <c r="BH90" s="264">
        <v>210</v>
      </c>
      <c r="BI90" s="264">
        <v>100</v>
      </c>
      <c r="BJ90" s="264">
        <v>36</v>
      </c>
      <c r="BK90" s="264">
        <v>3</v>
      </c>
      <c r="BL90" s="264">
        <v>119</v>
      </c>
      <c r="BM90" s="264">
        <v>88</v>
      </c>
      <c r="BN90" s="264">
        <v>7</v>
      </c>
      <c r="BO90" s="264">
        <v>4</v>
      </c>
      <c r="BP90" s="264">
        <v>12</v>
      </c>
      <c r="BQ90" s="264">
        <v>12</v>
      </c>
      <c r="BR90" s="264">
        <v>53</v>
      </c>
      <c r="BS90" s="264">
        <v>51</v>
      </c>
      <c r="BT90" s="264">
        <v>16029</v>
      </c>
      <c r="BU90" s="264">
        <v>3716</v>
      </c>
      <c r="BV90" s="264">
        <v>102</v>
      </c>
      <c r="BW90" s="264">
        <v>592</v>
      </c>
      <c r="BX90" s="264">
        <v>0</v>
      </c>
      <c r="BY90" s="264">
        <v>320</v>
      </c>
      <c r="BZ90" s="264">
        <v>934</v>
      </c>
      <c r="CA90" s="264">
        <v>157</v>
      </c>
      <c r="CB90" s="264">
        <v>15</v>
      </c>
      <c r="CC90" s="264">
        <v>55</v>
      </c>
      <c r="CD90" s="264">
        <v>91</v>
      </c>
      <c r="CE90" s="264">
        <v>247</v>
      </c>
      <c r="CF90" s="264">
        <v>73</v>
      </c>
      <c r="CG90" s="264">
        <v>5563</v>
      </c>
      <c r="CH90" s="264">
        <v>355</v>
      </c>
      <c r="CI90" s="264">
        <v>2967</v>
      </c>
      <c r="CJ90" s="264">
        <v>2220</v>
      </c>
      <c r="CK90" s="264">
        <v>391</v>
      </c>
      <c r="CL90" s="264">
        <v>641</v>
      </c>
      <c r="CM90" s="264">
        <v>102</v>
      </c>
      <c r="CN90" s="264">
        <v>921</v>
      </c>
      <c r="CO90" s="264">
        <v>88</v>
      </c>
      <c r="CP90" s="264">
        <v>30</v>
      </c>
      <c r="CQ90" s="264">
        <v>219</v>
      </c>
      <c r="CR90" s="264">
        <v>19</v>
      </c>
      <c r="CS90" s="264">
        <v>98</v>
      </c>
      <c r="CT90" s="264">
        <v>150</v>
      </c>
      <c r="CU90" s="264">
        <v>2089</v>
      </c>
      <c r="CV90" s="264">
        <v>1441</v>
      </c>
      <c r="CW90" s="264">
        <v>9734</v>
      </c>
      <c r="CX90" s="264">
        <v>99</v>
      </c>
      <c r="CY90" s="264">
        <v>272</v>
      </c>
      <c r="CZ90" s="264">
        <v>96</v>
      </c>
      <c r="DA90" s="264">
        <v>688</v>
      </c>
      <c r="DB90" s="264">
        <v>239</v>
      </c>
      <c r="DC90" s="264">
        <v>0</v>
      </c>
      <c r="DD90" s="264">
        <v>2831</v>
      </c>
      <c r="DE90" s="265">
        <v>61662</v>
      </c>
      <c r="DF90" s="264">
        <v>817</v>
      </c>
      <c r="DG90" s="264">
        <v>29686</v>
      </c>
      <c r="DH90" s="264">
        <v>0</v>
      </c>
      <c r="DI90" s="264">
        <v>0</v>
      </c>
      <c r="DJ90" s="264">
        <v>0</v>
      </c>
      <c r="DK90" s="264">
        <v>0</v>
      </c>
      <c r="DL90" s="264">
        <v>0</v>
      </c>
      <c r="DM90" s="265">
        <v>30503</v>
      </c>
      <c r="DN90" s="265">
        <v>92165</v>
      </c>
      <c r="DO90" s="264">
        <v>36</v>
      </c>
      <c r="DP90" s="264">
        <v>0</v>
      </c>
      <c r="DQ90" s="265">
        <v>36</v>
      </c>
      <c r="DR90" s="265">
        <v>30539</v>
      </c>
      <c r="DS90" s="265">
        <v>92201</v>
      </c>
      <c r="DT90" s="264">
        <v>-218</v>
      </c>
      <c r="DU90" s="264">
        <v>0</v>
      </c>
      <c r="DV90" s="264">
        <v>0</v>
      </c>
      <c r="DW90" s="265">
        <v>-218</v>
      </c>
      <c r="DX90" s="265">
        <v>-72823</v>
      </c>
      <c r="DY90" s="264">
        <v>-73041</v>
      </c>
      <c r="DZ90" s="265">
        <v>-42502</v>
      </c>
      <c r="EA90" s="265">
        <v>19160</v>
      </c>
    </row>
    <row r="91" spans="1:131">
      <c r="A91" s="50" t="s">
        <v>280</v>
      </c>
      <c r="B91" s="32" t="s">
        <v>480</v>
      </c>
      <c r="C91" s="263">
        <v>42</v>
      </c>
      <c r="D91" s="264">
        <v>21</v>
      </c>
      <c r="E91" s="264">
        <v>81</v>
      </c>
      <c r="F91" s="264">
        <v>11</v>
      </c>
      <c r="G91" s="264">
        <v>46</v>
      </c>
      <c r="H91" s="264">
        <v>0</v>
      </c>
      <c r="I91" s="264">
        <v>28</v>
      </c>
      <c r="J91" s="264">
        <v>1995</v>
      </c>
      <c r="K91" s="264">
        <v>725</v>
      </c>
      <c r="L91" s="264">
        <v>48</v>
      </c>
      <c r="M91" s="264">
        <v>0</v>
      </c>
      <c r="N91" s="264">
        <v>47</v>
      </c>
      <c r="O91" s="264">
        <v>157</v>
      </c>
      <c r="P91" s="264">
        <v>59</v>
      </c>
      <c r="Q91" s="264">
        <v>80</v>
      </c>
      <c r="R91" s="264">
        <v>93</v>
      </c>
      <c r="S91" s="264">
        <v>182</v>
      </c>
      <c r="T91" s="264">
        <v>249</v>
      </c>
      <c r="U91" s="264">
        <v>85</v>
      </c>
      <c r="V91" s="264">
        <v>147</v>
      </c>
      <c r="W91" s="264">
        <v>0</v>
      </c>
      <c r="X91" s="264">
        <v>120</v>
      </c>
      <c r="Y91" s="264">
        <v>25</v>
      </c>
      <c r="Z91" s="264">
        <v>62</v>
      </c>
      <c r="AA91" s="264">
        <v>775</v>
      </c>
      <c r="AB91" s="264">
        <v>612</v>
      </c>
      <c r="AC91" s="264">
        <v>4</v>
      </c>
      <c r="AD91" s="264">
        <v>25</v>
      </c>
      <c r="AE91" s="264">
        <v>316</v>
      </c>
      <c r="AF91" s="264">
        <v>352</v>
      </c>
      <c r="AG91" s="264">
        <v>115</v>
      </c>
      <c r="AH91" s="264">
        <v>53</v>
      </c>
      <c r="AI91" s="264">
        <v>54</v>
      </c>
      <c r="AJ91" s="264">
        <v>13</v>
      </c>
      <c r="AK91" s="264">
        <v>61</v>
      </c>
      <c r="AL91" s="264">
        <v>309</v>
      </c>
      <c r="AM91" s="264">
        <v>367</v>
      </c>
      <c r="AN91" s="264">
        <v>73</v>
      </c>
      <c r="AO91" s="264">
        <v>167</v>
      </c>
      <c r="AP91" s="264">
        <v>72</v>
      </c>
      <c r="AQ91" s="264">
        <v>134</v>
      </c>
      <c r="AR91" s="264">
        <v>144</v>
      </c>
      <c r="AS91" s="264">
        <v>657</v>
      </c>
      <c r="AT91" s="264">
        <v>1009</v>
      </c>
      <c r="AU91" s="264">
        <v>968</v>
      </c>
      <c r="AV91" s="264">
        <v>361</v>
      </c>
      <c r="AW91" s="264">
        <v>236</v>
      </c>
      <c r="AX91" s="264">
        <v>212</v>
      </c>
      <c r="AY91" s="264">
        <v>1289</v>
      </c>
      <c r="AZ91" s="264">
        <v>104</v>
      </c>
      <c r="BA91" s="264">
        <v>159</v>
      </c>
      <c r="BB91" s="264">
        <v>505</v>
      </c>
      <c r="BC91" s="264">
        <v>639</v>
      </c>
      <c r="BD91" s="264">
        <v>168</v>
      </c>
      <c r="BE91" s="264">
        <v>0</v>
      </c>
      <c r="BF91" s="264">
        <v>32</v>
      </c>
      <c r="BG91" s="264">
        <v>140</v>
      </c>
      <c r="BH91" s="264">
        <v>296</v>
      </c>
      <c r="BI91" s="264">
        <v>461</v>
      </c>
      <c r="BJ91" s="264">
        <v>457</v>
      </c>
      <c r="BK91" s="264">
        <v>85</v>
      </c>
      <c r="BL91" s="264">
        <v>2017</v>
      </c>
      <c r="BM91" s="264">
        <v>459</v>
      </c>
      <c r="BN91" s="264">
        <v>626</v>
      </c>
      <c r="BO91" s="264">
        <v>378</v>
      </c>
      <c r="BP91" s="264">
        <v>192</v>
      </c>
      <c r="BQ91" s="264">
        <v>78</v>
      </c>
      <c r="BR91" s="264">
        <v>329</v>
      </c>
      <c r="BS91" s="264">
        <v>339</v>
      </c>
      <c r="BT91" s="264">
        <v>7687</v>
      </c>
      <c r="BU91" s="264">
        <v>4425</v>
      </c>
      <c r="BV91" s="264">
        <v>736</v>
      </c>
      <c r="BW91" s="264">
        <v>378</v>
      </c>
      <c r="BX91" s="264">
        <v>0</v>
      </c>
      <c r="BY91" s="264">
        <v>584</v>
      </c>
      <c r="BZ91" s="264">
        <v>2479</v>
      </c>
      <c r="CA91" s="264">
        <v>255</v>
      </c>
      <c r="CB91" s="264">
        <v>90</v>
      </c>
      <c r="CC91" s="264">
        <v>149</v>
      </c>
      <c r="CD91" s="264">
        <v>348</v>
      </c>
      <c r="CE91" s="264">
        <v>580</v>
      </c>
      <c r="CF91" s="264">
        <v>358</v>
      </c>
      <c r="CG91" s="264">
        <v>4489</v>
      </c>
      <c r="CH91" s="264">
        <v>8472</v>
      </c>
      <c r="CI91" s="264">
        <v>2651</v>
      </c>
      <c r="CJ91" s="264">
        <v>132</v>
      </c>
      <c r="CK91" s="264">
        <v>2328</v>
      </c>
      <c r="CL91" s="264">
        <v>8044</v>
      </c>
      <c r="CM91" s="264">
        <v>2793</v>
      </c>
      <c r="CN91" s="264">
        <v>10318</v>
      </c>
      <c r="CO91" s="264">
        <v>5080</v>
      </c>
      <c r="CP91" s="264">
        <v>125</v>
      </c>
      <c r="CQ91" s="264">
        <v>3351</v>
      </c>
      <c r="CR91" s="264">
        <v>965</v>
      </c>
      <c r="CS91" s="264">
        <v>4182</v>
      </c>
      <c r="CT91" s="264">
        <v>457</v>
      </c>
      <c r="CU91" s="264">
        <v>8837</v>
      </c>
      <c r="CV91" s="264">
        <v>153</v>
      </c>
      <c r="CW91" s="264">
        <v>6146</v>
      </c>
      <c r="CX91" s="264">
        <v>1021</v>
      </c>
      <c r="CY91" s="264">
        <v>2629</v>
      </c>
      <c r="CZ91" s="264">
        <v>1384</v>
      </c>
      <c r="DA91" s="264">
        <v>5773</v>
      </c>
      <c r="DB91" s="264">
        <v>984</v>
      </c>
      <c r="DC91" s="264">
        <v>0</v>
      </c>
      <c r="DD91" s="264">
        <v>1216</v>
      </c>
      <c r="DE91" s="265">
        <v>119744</v>
      </c>
      <c r="DF91" s="264">
        <v>1925</v>
      </c>
      <c r="DG91" s="264">
        <v>47836</v>
      </c>
      <c r="DH91" s="264">
        <v>307</v>
      </c>
      <c r="DI91" s="264">
        <v>0</v>
      </c>
      <c r="DJ91" s="264">
        <v>0</v>
      </c>
      <c r="DK91" s="264">
        <v>1134</v>
      </c>
      <c r="DL91" s="264">
        <v>-1223</v>
      </c>
      <c r="DM91" s="265">
        <v>49979</v>
      </c>
      <c r="DN91" s="265">
        <v>169723</v>
      </c>
      <c r="DO91" s="264">
        <v>1464</v>
      </c>
      <c r="DP91" s="264">
        <v>21736</v>
      </c>
      <c r="DQ91" s="265">
        <v>23200</v>
      </c>
      <c r="DR91" s="265">
        <v>73179</v>
      </c>
      <c r="DS91" s="265">
        <v>192923</v>
      </c>
      <c r="DT91" s="264">
        <v>-12198</v>
      </c>
      <c r="DU91" s="264">
        <v>0</v>
      </c>
      <c r="DV91" s="264">
        <v>-172</v>
      </c>
      <c r="DW91" s="265">
        <v>-12370</v>
      </c>
      <c r="DX91" s="265">
        <v>-119043</v>
      </c>
      <c r="DY91" s="264">
        <v>-131413</v>
      </c>
      <c r="DZ91" s="265">
        <v>-58234</v>
      </c>
      <c r="EA91" s="265">
        <v>61510</v>
      </c>
    </row>
    <row r="92" spans="1:131">
      <c r="A92" s="50" t="s">
        <v>281</v>
      </c>
      <c r="B92" s="32" t="s">
        <v>37</v>
      </c>
      <c r="C92" s="263">
        <v>0</v>
      </c>
      <c r="D92" s="264">
        <v>0</v>
      </c>
      <c r="E92" s="264">
        <v>0</v>
      </c>
      <c r="F92" s="264">
        <v>0</v>
      </c>
      <c r="G92" s="264">
        <v>0</v>
      </c>
      <c r="H92" s="264">
        <v>0</v>
      </c>
      <c r="I92" s="264">
        <v>0</v>
      </c>
      <c r="J92" s="264">
        <v>0</v>
      </c>
      <c r="K92" s="264">
        <v>0</v>
      </c>
      <c r="L92" s="264">
        <v>0</v>
      </c>
      <c r="M92" s="264">
        <v>0</v>
      </c>
      <c r="N92" s="264">
        <v>0</v>
      </c>
      <c r="O92" s="264">
        <v>0</v>
      </c>
      <c r="P92" s="264">
        <v>0</v>
      </c>
      <c r="Q92" s="264">
        <v>0</v>
      </c>
      <c r="R92" s="264">
        <v>0</v>
      </c>
      <c r="S92" s="264">
        <v>0</v>
      </c>
      <c r="T92" s="264">
        <v>0</v>
      </c>
      <c r="U92" s="264">
        <v>0</v>
      </c>
      <c r="V92" s="264">
        <v>0</v>
      </c>
      <c r="W92" s="264">
        <v>0</v>
      </c>
      <c r="X92" s="264">
        <v>0</v>
      </c>
      <c r="Y92" s="264">
        <v>0</v>
      </c>
      <c r="Z92" s="264">
        <v>0</v>
      </c>
      <c r="AA92" s="264">
        <v>0</v>
      </c>
      <c r="AB92" s="264">
        <v>0</v>
      </c>
      <c r="AC92" s="264">
        <v>0</v>
      </c>
      <c r="AD92" s="264">
        <v>0</v>
      </c>
      <c r="AE92" s="264">
        <v>0</v>
      </c>
      <c r="AF92" s="264">
        <v>0</v>
      </c>
      <c r="AG92" s="264">
        <v>0</v>
      </c>
      <c r="AH92" s="264">
        <v>0</v>
      </c>
      <c r="AI92" s="264">
        <v>0</v>
      </c>
      <c r="AJ92" s="264">
        <v>0</v>
      </c>
      <c r="AK92" s="264">
        <v>0</v>
      </c>
      <c r="AL92" s="264">
        <v>0</v>
      </c>
      <c r="AM92" s="264">
        <v>0</v>
      </c>
      <c r="AN92" s="264">
        <v>0</v>
      </c>
      <c r="AO92" s="264">
        <v>0</v>
      </c>
      <c r="AP92" s="264">
        <v>0</v>
      </c>
      <c r="AQ92" s="264">
        <v>0</v>
      </c>
      <c r="AR92" s="264">
        <v>0</v>
      </c>
      <c r="AS92" s="264">
        <v>0</v>
      </c>
      <c r="AT92" s="264">
        <v>0</v>
      </c>
      <c r="AU92" s="264">
        <v>0</v>
      </c>
      <c r="AV92" s="264">
        <v>0</v>
      </c>
      <c r="AW92" s="264">
        <v>0</v>
      </c>
      <c r="AX92" s="264">
        <v>0</v>
      </c>
      <c r="AY92" s="264">
        <v>0</v>
      </c>
      <c r="AZ92" s="264">
        <v>0</v>
      </c>
      <c r="BA92" s="264">
        <v>0</v>
      </c>
      <c r="BB92" s="264">
        <v>0</v>
      </c>
      <c r="BC92" s="264">
        <v>0</v>
      </c>
      <c r="BD92" s="264">
        <v>0</v>
      </c>
      <c r="BE92" s="264">
        <v>0</v>
      </c>
      <c r="BF92" s="264">
        <v>0</v>
      </c>
      <c r="BG92" s="264">
        <v>0</v>
      </c>
      <c r="BH92" s="264">
        <v>0</v>
      </c>
      <c r="BI92" s="264">
        <v>0</v>
      </c>
      <c r="BJ92" s="264">
        <v>0</v>
      </c>
      <c r="BK92" s="264">
        <v>0</v>
      </c>
      <c r="BL92" s="264">
        <v>0</v>
      </c>
      <c r="BM92" s="264">
        <v>0</v>
      </c>
      <c r="BN92" s="264">
        <v>0</v>
      </c>
      <c r="BO92" s="264">
        <v>0</v>
      </c>
      <c r="BP92" s="264">
        <v>0</v>
      </c>
      <c r="BQ92" s="264">
        <v>0</v>
      </c>
      <c r="BR92" s="264">
        <v>0</v>
      </c>
      <c r="BS92" s="264">
        <v>0</v>
      </c>
      <c r="BT92" s="264">
        <v>0</v>
      </c>
      <c r="BU92" s="264">
        <v>0</v>
      </c>
      <c r="BV92" s="264">
        <v>0</v>
      </c>
      <c r="BW92" s="264">
        <v>0</v>
      </c>
      <c r="BX92" s="264">
        <v>0</v>
      </c>
      <c r="BY92" s="264">
        <v>0</v>
      </c>
      <c r="BZ92" s="264">
        <v>0</v>
      </c>
      <c r="CA92" s="264">
        <v>0</v>
      </c>
      <c r="CB92" s="264">
        <v>0</v>
      </c>
      <c r="CC92" s="264">
        <v>0</v>
      </c>
      <c r="CD92" s="264">
        <v>0</v>
      </c>
      <c r="CE92" s="264">
        <v>0</v>
      </c>
      <c r="CF92" s="264">
        <v>0</v>
      </c>
      <c r="CG92" s="264">
        <v>0</v>
      </c>
      <c r="CH92" s="264">
        <v>0</v>
      </c>
      <c r="CI92" s="264">
        <v>0</v>
      </c>
      <c r="CJ92" s="264">
        <v>0</v>
      </c>
      <c r="CK92" s="264">
        <v>0</v>
      </c>
      <c r="CL92" s="264">
        <v>0</v>
      </c>
      <c r="CM92" s="264">
        <v>0</v>
      </c>
      <c r="CN92" s="264">
        <v>0</v>
      </c>
      <c r="CO92" s="264">
        <v>0</v>
      </c>
      <c r="CP92" s="264">
        <v>0</v>
      </c>
      <c r="CQ92" s="264">
        <v>0</v>
      </c>
      <c r="CR92" s="264">
        <v>0</v>
      </c>
      <c r="CS92" s="264">
        <v>0</v>
      </c>
      <c r="CT92" s="264">
        <v>0</v>
      </c>
      <c r="CU92" s="264">
        <v>0</v>
      </c>
      <c r="CV92" s="264">
        <v>0</v>
      </c>
      <c r="CW92" s="264">
        <v>0</v>
      </c>
      <c r="CX92" s="264">
        <v>0</v>
      </c>
      <c r="CY92" s="264">
        <v>0</v>
      </c>
      <c r="CZ92" s="264">
        <v>0</v>
      </c>
      <c r="DA92" s="264">
        <v>0</v>
      </c>
      <c r="DB92" s="264">
        <v>0</v>
      </c>
      <c r="DC92" s="264">
        <v>0</v>
      </c>
      <c r="DD92" s="264">
        <v>46467</v>
      </c>
      <c r="DE92" s="265">
        <v>46467</v>
      </c>
      <c r="DF92" s="264">
        <v>0</v>
      </c>
      <c r="DG92" s="264">
        <v>31570</v>
      </c>
      <c r="DH92" s="264">
        <v>716540</v>
      </c>
      <c r="DI92" s="264">
        <v>423940</v>
      </c>
      <c r="DJ92" s="264">
        <v>0</v>
      </c>
      <c r="DK92" s="264">
        <v>0</v>
      </c>
      <c r="DL92" s="264">
        <v>0</v>
      </c>
      <c r="DM92" s="265">
        <v>1172050</v>
      </c>
      <c r="DN92" s="265">
        <v>1218517</v>
      </c>
      <c r="DO92" s="264">
        <v>0</v>
      </c>
      <c r="DP92" s="264">
        <v>0</v>
      </c>
      <c r="DQ92" s="265">
        <v>0</v>
      </c>
      <c r="DR92" s="265">
        <v>1172050</v>
      </c>
      <c r="DS92" s="265">
        <v>1218517</v>
      </c>
      <c r="DT92" s="264">
        <v>0</v>
      </c>
      <c r="DU92" s="264">
        <v>0</v>
      </c>
      <c r="DV92" s="264">
        <v>0</v>
      </c>
      <c r="DW92" s="265">
        <v>0</v>
      </c>
      <c r="DX92" s="265">
        <v>0</v>
      </c>
      <c r="DY92" s="264">
        <v>0</v>
      </c>
      <c r="DZ92" s="265">
        <v>1172050</v>
      </c>
      <c r="EA92" s="265">
        <v>1218517</v>
      </c>
    </row>
    <row r="93" spans="1:131">
      <c r="A93" s="50" t="s">
        <v>282</v>
      </c>
      <c r="B93" s="32" t="s">
        <v>38</v>
      </c>
      <c r="C93" s="263">
        <v>2</v>
      </c>
      <c r="D93" s="264">
        <v>0</v>
      </c>
      <c r="E93" s="264">
        <v>16</v>
      </c>
      <c r="F93" s="264">
        <v>1</v>
      </c>
      <c r="G93" s="264">
        <v>0</v>
      </c>
      <c r="H93" s="264">
        <v>0</v>
      </c>
      <c r="I93" s="264">
        <v>6</v>
      </c>
      <c r="J93" s="264">
        <v>554</v>
      </c>
      <c r="K93" s="264">
        <v>11</v>
      </c>
      <c r="L93" s="264">
        <v>13</v>
      </c>
      <c r="M93" s="264">
        <v>0</v>
      </c>
      <c r="N93" s="264">
        <v>0</v>
      </c>
      <c r="O93" s="264">
        <v>2</v>
      </c>
      <c r="P93" s="264">
        <v>4</v>
      </c>
      <c r="Q93" s="264">
        <v>9</v>
      </c>
      <c r="R93" s="264">
        <v>11</v>
      </c>
      <c r="S93" s="264">
        <v>11</v>
      </c>
      <c r="T93" s="264">
        <v>2</v>
      </c>
      <c r="U93" s="264">
        <v>1</v>
      </c>
      <c r="V93" s="264">
        <v>20</v>
      </c>
      <c r="W93" s="264">
        <v>2</v>
      </c>
      <c r="X93" s="264">
        <v>61</v>
      </c>
      <c r="Y93" s="264">
        <v>36</v>
      </c>
      <c r="Z93" s="264">
        <v>23</v>
      </c>
      <c r="AA93" s="264">
        <v>84</v>
      </c>
      <c r="AB93" s="264">
        <v>257</v>
      </c>
      <c r="AC93" s="264">
        <v>0</v>
      </c>
      <c r="AD93" s="264">
        <v>0</v>
      </c>
      <c r="AE93" s="264">
        <v>62</v>
      </c>
      <c r="AF93" s="264">
        <v>9</v>
      </c>
      <c r="AG93" s="264">
        <v>0</v>
      </c>
      <c r="AH93" s="264">
        <v>26</v>
      </c>
      <c r="AI93" s="264">
        <v>37</v>
      </c>
      <c r="AJ93" s="264">
        <v>8</v>
      </c>
      <c r="AK93" s="264">
        <v>25</v>
      </c>
      <c r="AL93" s="264">
        <v>15</v>
      </c>
      <c r="AM93" s="264">
        <v>111</v>
      </c>
      <c r="AN93" s="264">
        <v>40</v>
      </c>
      <c r="AO93" s="264">
        <v>0</v>
      </c>
      <c r="AP93" s="264">
        <v>0</v>
      </c>
      <c r="AQ93" s="264">
        <v>6</v>
      </c>
      <c r="AR93" s="264">
        <v>116</v>
      </c>
      <c r="AS93" s="264">
        <v>108</v>
      </c>
      <c r="AT93" s="264">
        <v>350</v>
      </c>
      <c r="AU93" s="264">
        <v>454</v>
      </c>
      <c r="AV93" s="264">
        <v>60</v>
      </c>
      <c r="AW93" s="264">
        <v>79</v>
      </c>
      <c r="AX93" s="264">
        <v>159</v>
      </c>
      <c r="AY93" s="264">
        <v>758</v>
      </c>
      <c r="AZ93" s="264">
        <v>168</v>
      </c>
      <c r="BA93" s="264">
        <v>90</v>
      </c>
      <c r="BB93" s="264">
        <v>432</v>
      </c>
      <c r="BC93" s="264">
        <v>1217</v>
      </c>
      <c r="BD93" s="264">
        <v>17</v>
      </c>
      <c r="BE93" s="264">
        <v>0</v>
      </c>
      <c r="BF93" s="264">
        <v>21</v>
      </c>
      <c r="BG93" s="264">
        <v>48</v>
      </c>
      <c r="BH93" s="264">
        <v>263</v>
      </c>
      <c r="BI93" s="264">
        <v>29</v>
      </c>
      <c r="BJ93" s="264">
        <v>16</v>
      </c>
      <c r="BK93" s="264">
        <v>3</v>
      </c>
      <c r="BL93" s="264">
        <v>231</v>
      </c>
      <c r="BM93" s="264">
        <v>9</v>
      </c>
      <c r="BN93" s="264">
        <v>44</v>
      </c>
      <c r="BO93" s="264">
        <v>38</v>
      </c>
      <c r="BP93" s="264">
        <v>445</v>
      </c>
      <c r="BQ93" s="264">
        <v>135</v>
      </c>
      <c r="BR93" s="264">
        <v>18</v>
      </c>
      <c r="BS93" s="264">
        <v>28</v>
      </c>
      <c r="BT93" s="264">
        <v>674</v>
      </c>
      <c r="BU93" s="264">
        <v>258</v>
      </c>
      <c r="BV93" s="264">
        <v>3</v>
      </c>
      <c r="BW93" s="264">
        <v>0</v>
      </c>
      <c r="BX93" s="264">
        <v>0</v>
      </c>
      <c r="BY93" s="264">
        <v>2122</v>
      </c>
      <c r="BZ93" s="264">
        <v>229</v>
      </c>
      <c r="CA93" s="264">
        <v>28</v>
      </c>
      <c r="CB93" s="264">
        <v>3</v>
      </c>
      <c r="CC93" s="264">
        <v>23</v>
      </c>
      <c r="CD93" s="264">
        <v>37</v>
      </c>
      <c r="CE93" s="264">
        <v>109</v>
      </c>
      <c r="CF93" s="264">
        <v>11</v>
      </c>
      <c r="CG93" s="264">
        <v>1954</v>
      </c>
      <c r="CH93" s="264">
        <v>40</v>
      </c>
      <c r="CI93" s="264">
        <v>1070</v>
      </c>
      <c r="CJ93" s="264">
        <v>132</v>
      </c>
      <c r="CK93" s="264">
        <v>46</v>
      </c>
      <c r="CL93" s="264">
        <v>134</v>
      </c>
      <c r="CM93" s="264">
        <v>4</v>
      </c>
      <c r="CN93" s="264">
        <v>1</v>
      </c>
      <c r="CO93" s="264">
        <v>226</v>
      </c>
      <c r="CP93" s="264">
        <v>0</v>
      </c>
      <c r="CQ93" s="264">
        <v>29</v>
      </c>
      <c r="CR93" s="264">
        <v>9</v>
      </c>
      <c r="CS93" s="264">
        <v>0</v>
      </c>
      <c r="CT93" s="264">
        <v>90</v>
      </c>
      <c r="CU93" s="264">
        <v>50</v>
      </c>
      <c r="CV93" s="264">
        <v>1</v>
      </c>
      <c r="CW93" s="264">
        <v>656</v>
      </c>
      <c r="CX93" s="264">
        <v>53</v>
      </c>
      <c r="CY93" s="264">
        <v>517</v>
      </c>
      <c r="CZ93" s="264">
        <v>233</v>
      </c>
      <c r="DA93" s="264">
        <v>97</v>
      </c>
      <c r="DB93" s="264">
        <v>153</v>
      </c>
      <c r="DC93" s="264">
        <v>0</v>
      </c>
      <c r="DD93" s="264">
        <v>31</v>
      </c>
      <c r="DE93" s="265">
        <v>15824</v>
      </c>
      <c r="DF93" s="264">
        <v>0</v>
      </c>
      <c r="DG93" s="264">
        <v>361450</v>
      </c>
      <c r="DH93" s="264">
        <v>586745</v>
      </c>
      <c r="DI93" s="264">
        <v>111680</v>
      </c>
      <c r="DJ93" s="264">
        <v>0</v>
      </c>
      <c r="DK93" s="264">
        <v>0</v>
      </c>
      <c r="DL93" s="264">
        <v>0</v>
      </c>
      <c r="DM93" s="265">
        <v>1059875</v>
      </c>
      <c r="DN93" s="265">
        <v>1075699</v>
      </c>
      <c r="DO93" s="264">
        <v>1643</v>
      </c>
      <c r="DP93" s="264">
        <v>44803</v>
      </c>
      <c r="DQ93" s="265">
        <v>46446</v>
      </c>
      <c r="DR93" s="265">
        <v>1106321</v>
      </c>
      <c r="DS93" s="265">
        <v>1122145</v>
      </c>
      <c r="DT93" s="264">
        <v>-7895</v>
      </c>
      <c r="DU93" s="264">
        <v>0</v>
      </c>
      <c r="DV93" s="264">
        <v>0</v>
      </c>
      <c r="DW93" s="265">
        <v>-7895</v>
      </c>
      <c r="DX93" s="265">
        <v>-54293</v>
      </c>
      <c r="DY93" s="264">
        <v>-62188</v>
      </c>
      <c r="DZ93" s="265">
        <v>1044133</v>
      </c>
      <c r="EA93" s="265">
        <v>1059957</v>
      </c>
    </row>
    <row r="94" spans="1:131">
      <c r="A94" s="50" t="s">
        <v>283</v>
      </c>
      <c r="B94" s="32" t="s">
        <v>39</v>
      </c>
      <c r="C94" s="263">
        <v>0</v>
      </c>
      <c r="D94" s="264">
        <v>0</v>
      </c>
      <c r="E94" s="264">
        <v>0</v>
      </c>
      <c r="F94" s="264">
        <v>0</v>
      </c>
      <c r="G94" s="264">
        <v>0</v>
      </c>
      <c r="H94" s="264">
        <v>0</v>
      </c>
      <c r="I94" s="264">
        <v>0</v>
      </c>
      <c r="J94" s="264">
        <v>0</v>
      </c>
      <c r="K94" s="264">
        <v>0</v>
      </c>
      <c r="L94" s="264">
        <v>0</v>
      </c>
      <c r="M94" s="264">
        <v>0</v>
      </c>
      <c r="N94" s="264">
        <v>0</v>
      </c>
      <c r="O94" s="264">
        <v>0</v>
      </c>
      <c r="P94" s="264">
        <v>0</v>
      </c>
      <c r="Q94" s="264">
        <v>0</v>
      </c>
      <c r="R94" s="264">
        <v>0</v>
      </c>
      <c r="S94" s="264">
        <v>0</v>
      </c>
      <c r="T94" s="264">
        <v>0</v>
      </c>
      <c r="U94" s="264">
        <v>0</v>
      </c>
      <c r="V94" s="264">
        <v>0</v>
      </c>
      <c r="W94" s="264">
        <v>0</v>
      </c>
      <c r="X94" s="264">
        <v>0</v>
      </c>
      <c r="Y94" s="264">
        <v>0</v>
      </c>
      <c r="Z94" s="264">
        <v>0</v>
      </c>
      <c r="AA94" s="264">
        <v>0</v>
      </c>
      <c r="AB94" s="264">
        <v>0</v>
      </c>
      <c r="AC94" s="264">
        <v>0</v>
      </c>
      <c r="AD94" s="264">
        <v>0</v>
      </c>
      <c r="AE94" s="264">
        <v>0</v>
      </c>
      <c r="AF94" s="264">
        <v>0</v>
      </c>
      <c r="AG94" s="264">
        <v>0</v>
      </c>
      <c r="AH94" s="264">
        <v>0</v>
      </c>
      <c r="AI94" s="264">
        <v>0</v>
      </c>
      <c r="AJ94" s="264">
        <v>0</v>
      </c>
      <c r="AK94" s="264">
        <v>0</v>
      </c>
      <c r="AL94" s="264">
        <v>0</v>
      </c>
      <c r="AM94" s="264">
        <v>0</v>
      </c>
      <c r="AN94" s="264">
        <v>0</v>
      </c>
      <c r="AO94" s="264">
        <v>0</v>
      </c>
      <c r="AP94" s="264">
        <v>0</v>
      </c>
      <c r="AQ94" s="264">
        <v>0</v>
      </c>
      <c r="AR94" s="264">
        <v>0</v>
      </c>
      <c r="AS94" s="264">
        <v>0</v>
      </c>
      <c r="AT94" s="264">
        <v>0</v>
      </c>
      <c r="AU94" s="264">
        <v>0</v>
      </c>
      <c r="AV94" s="264">
        <v>0</v>
      </c>
      <c r="AW94" s="264">
        <v>0</v>
      </c>
      <c r="AX94" s="264">
        <v>0</v>
      </c>
      <c r="AY94" s="264">
        <v>0</v>
      </c>
      <c r="AZ94" s="264">
        <v>0</v>
      </c>
      <c r="BA94" s="264">
        <v>0</v>
      </c>
      <c r="BB94" s="264">
        <v>0</v>
      </c>
      <c r="BC94" s="264">
        <v>0</v>
      </c>
      <c r="BD94" s="264">
        <v>0</v>
      </c>
      <c r="BE94" s="264">
        <v>0</v>
      </c>
      <c r="BF94" s="264">
        <v>0</v>
      </c>
      <c r="BG94" s="264">
        <v>0</v>
      </c>
      <c r="BH94" s="264">
        <v>0</v>
      </c>
      <c r="BI94" s="264">
        <v>0</v>
      </c>
      <c r="BJ94" s="264">
        <v>0</v>
      </c>
      <c r="BK94" s="264">
        <v>0</v>
      </c>
      <c r="BL94" s="264">
        <v>0</v>
      </c>
      <c r="BM94" s="264">
        <v>0</v>
      </c>
      <c r="BN94" s="264">
        <v>0</v>
      </c>
      <c r="BO94" s="264">
        <v>0</v>
      </c>
      <c r="BP94" s="264">
        <v>0</v>
      </c>
      <c r="BQ94" s="264">
        <v>0</v>
      </c>
      <c r="BR94" s="264">
        <v>0</v>
      </c>
      <c r="BS94" s="264">
        <v>0</v>
      </c>
      <c r="BT94" s="264">
        <v>0</v>
      </c>
      <c r="BU94" s="264">
        <v>0</v>
      </c>
      <c r="BV94" s="264">
        <v>0</v>
      </c>
      <c r="BW94" s="264">
        <v>0</v>
      </c>
      <c r="BX94" s="264">
        <v>0</v>
      </c>
      <c r="BY94" s="264">
        <v>0</v>
      </c>
      <c r="BZ94" s="264">
        <v>0</v>
      </c>
      <c r="CA94" s="264">
        <v>0</v>
      </c>
      <c r="CB94" s="264">
        <v>0</v>
      </c>
      <c r="CC94" s="264">
        <v>0</v>
      </c>
      <c r="CD94" s="264">
        <v>0</v>
      </c>
      <c r="CE94" s="264">
        <v>0</v>
      </c>
      <c r="CF94" s="264">
        <v>0</v>
      </c>
      <c r="CG94" s="264">
        <v>0</v>
      </c>
      <c r="CH94" s="264">
        <v>0</v>
      </c>
      <c r="CI94" s="264">
        <v>0</v>
      </c>
      <c r="CJ94" s="264">
        <v>0</v>
      </c>
      <c r="CK94" s="264">
        <v>0</v>
      </c>
      <c r="CL94" s="264">
        <v>0</v>
      </c>
      <c r="CM94" s="264">
        <v>0</v>
      </c>
      <c r="CN94" s="264">
        <v>0</v>
      </c>
      <c r="CO94" s="264">
        <v>0</v>
      </c>
      <c r="CP94" s="264">
        <v>0</v>
      </c>
      <c r="CQ94" s="264">
        <v>0</v>
      </c>
      <c r="CR94" s="264">
        <v>0</v>
      </c>
      <c r="CS94" s="264">
        <v>0</v>
      </c>
      <c r="CT94" s="264">
        <v>0</v>
      </c>
      <c r="CU94" s="264">
        <v>0</v>
      </c>
      <c r="CV94" s="264">
        <v>0</v>
      </c>
      <c r="CW94" s="264">
        <v>0</v>
      </c>
      <c r="CX94" s="264">
        <v>0</v>
      </c>
      <c r="CY94" s="264">
        <v>0</v>
      </c>
      <c r="CZ94" s="264">
        <v>0</v>
      </c>
      <c r="DA94" s="264">
        <v>0</v>
      </c>
      <c r="DB94" s="264">
        <v>0</v>
      </c>
      <c r="DC94" s="264">
        <v>0</v>
      </c>
      <c r="DD94" s="264">
        <v>0</v>
      </c>
      <c r="DE94" s="265">
        <v>0</v>
      </c>
      <c r="DF94" s="264">
        <v>0</v>
      </c>
      <c r="DG94" s="264">
        <v>20893</v>
      </c>
      <c r="DH94" s="264">
        <v>2194</v>
      </c>
      <c r="DI94" s="264">
        <v>50420</v>
      </c>
      <c r="DJ94" s="264">
        <v>75241</v>
      </c>
      <c r="DK94" s="264">
        <v>688079</v>
      </c>
      <c r="DL94" s="264">
        <v>0</v>
      </c>
      <c r="DM94" s="265">
        <v>836827</v>
      </c>
      <c r="DN94" s="265">
        <v>836827</v>
      </c>
      <c r="DO94" s="264">
        <v>35703</v>
      </c>
      <c r="DP94" s="264">
        <v>24585</v>
      </c>
      <c r="DQ94" s="265">
        <v>60288</v>
      </c>
      <c r="DR94" s="265">
        <v>897115</v>
      </c>
      <c r="DS94" s="265">
        <v>897115</v>
      </c>
      <c r="DT94" s="264">
        <v>-65749</v>
      </c>
      <c r="DU94" s="264">
        <v>0</v>
      </c>
      <c r="DV94" s="264">
        <v>0</v>
      </c>
      <c r="DW94" s="265">
        <v>-65749</v>
      </c>
      <c r="DX94" s="265">
        <v>-124278</v>
      </c>
      <c r="DY94" s="264">
        <v>-190027</v>
      </c>
      <c r="DZ94" s="265">
        <v>707088</v>
      </c>
      <c r="EA94" s="265">
        <v>707088</v>
      </c>
    </row>
    <row r="95" spans="1:131">
      <c r="A95" s="50" t="s">
        <v>284</v>
      </c>
      <c r="B95" s="32" t="s">
        <v>481</v>
      </c>
      <c r="C95" s="263">
        <v>0</v>
      </c>
      <c r="D95" s="264">
        <v>0</v>
      </c>
      <c r="E95" s="264">
        <v>0</v>
      </c>
      <c r="F95" s="264">
        <v>0</v>
      </c>
      <c r="G95" s="264">
        <v>0</v>
      </c>
      <c r="H95" s="264">
        <v>0</v>
      </c>
      <c r="I95" s="264">
        <v>0</v>
      </c>
      <c r="J95" s="264">
        <v>0</v>
      </c>
      <c r="K95" s="264">
        <v>0</v>
      </c>
      <c r="L95" s="264">
        <v>0</v>
      </c>
      <c r="M95" s="264">
        <v>0</v>
      </c>
      <c r="N95" s="264">
        <v>0</v>
      </c>
      <c r="O95" s="264">
        <v>0</v>
      </c>
      <c r="P95" s="264">
        <v>0</v>
      </c>
      <c r="Q95" s="264">
        <v>0</v>
      </c>
      <c r="R95" s="264">
        <v>0</v>
      </c>
      <c r="S95" s="264">
        <v>0</v>
      </c>
      <c r="T95" s="264">
        <v>0</v>
      </c>
      <c r="U95" s="264">
        <v>0</v>
      </c>
      <c r="V95" s="264">
        <v>0</v>
      </c>
      <c r="W95" s="264">
        <v>0</v>
      </c>
      <c r="X95" s="264">
        <v>0</v>
      </c>
      <c r="Y95" s="264">
        <v>0</v>
      </c>
      <c r="Z95" s="264">
        <v>0</v>
      </c>
      <c r="AA95" s="264">
        <v>0</v>
      </c>
      <c r="AB95" s="264">
        <v>0</v>
      </c>
      <c r="AC95" s="264">
        <v>0</v>
      </c>
      <c r="AD95" s="264">
        <v>0</v>
      </c>
      <c r="AE95" s="264">
        <v>0</v>
      </c>
      <c r="AF95" s="264">
        <v>0</v>
      </c>
      <c r="AG95" s="264">
        <v>0</v>
      </c>
      <c r="AH95" s="264">
        <v>0</v>
      </c>
      <c r="AI95" s="264">
        <v>0</v>
      </c>
      <c r="AJ95" s="264">
        <v>0</v>
      </c>
      <c r="AK95" s="264">
        <v>0</v>
      </c>
      <c r="AL95" s="264">
        <v>0</v>
      </c>
      <c r="AM95" s="264">
        <v>0</v>
      </c>
      <c r="AN95" s="264">
        <v>0</v>
      </c>
      <c r="AO95" s="264">
        <v>0</v>
      </c>
      <c r="AP95" s="264">
        <v>0</v>
      </c>
      <c r="AQ95" s="264">
        <v>0</v>
      </c>
      <c r="AR95" s="264">
        <v>0</v>
      </c>
      <c r="AS95" s="264">
        <v>0</v>
      </c>
      <c r="AT95" s="264">
        <v>0</v>
      </c>
      <c r="AU95" s="264">
        <v>0</v>
      </c>
      <c r="AV95" s="264">
        <v>0</v>
      </c>
      <c r="AW95" s="264">
        <v>0</v>
      </c>
      <c r="AX95" s="264">
        <v>0</v>
      </c>
      <c r="AY95" s="264">
        <v>0</v>
      </c>
      <c r="AZ95" s="264">
        <v>0</v>
      </c>
      <c r="BA95" s="264">
        <v>0</v>
      </c>
      <c r="BB95" s="264">
        <v>0</v>
      </c>
      <c r="BC95" s="264">
        <v>0</v>
      </c>
      <c r="BD95" s="264">
        <v>0</v>
      </c>
      <c r="BE95" s="264">
        <v>0</v>
      </c>
      <c r="BF95" s="264">
        <v>0</v>
      </c>
      <c r="BG95" s="264">
        <v>0</v>
      </c>
      <c r="BH95" s="264">
        <v>0</v>
      </c>
      <c r="BI95" s="264">
        <v>0</v>
      </c>
      <c r="BJ95" s="264">
        <v>0</v>
      </c>
      <c r="BK95" s="264">
        <v>0</v>
      </c>
      <c r="BL95" s="264">
        <v>0</v>
      </c>
      <c r="BM95" s="264">
        <v>0</v>
      </c>
      <c r="BN95" s="264">
        <v>0</v>
      </c>
      <c r="BO95" s="264">
        <v>0</v>
      </c>
      <c r="BP95" s="264">
        <v>0</v>
      </c>
      <c r="BQ95" s="264">
        <v>0</v>
      </c>
      <c r="BR95" s="264">
        <v>0</v>
      </c>
      <c r="BS95" s="264">
        <v>0</v>
      </c>
      <c r="BT95" s="264">
        <v>0</v>
      </c>
      <c r="BU95" s="264">
        <v>0</v>
      </c>
      <c r="BV95" s="264">
        <v>0</v>
      </c>
      <c r="BW95" s="264">
        <v>0</v>
      </c>
      <c r="BX95" s="264">
        <v>0</v>
      </c>
      <c r="BY95" s="264">
        <v>0</v>
      </c>
      <c r="BZ95" s="264">
        <v>0</v>
      </c>
      <c r="CA95" s="264">
        <v>0</v>
      </c>
      <c r="CB95" s="264">
        <v>0</v>
      </c>
      <c r="CC95" s="264">
        <v>0</v>
      </c>
      <c r="CD95" s="264">
        <v>0</v>
      </c>
      <c r="CE95" s="264">
        <v>0</v>
      </c>
      <c r="CF95" s="264">
        <v>0</v>
      </c>
      <c r="CG95" s="264">
        <v>0</v>
      </c>
      <c r="CH95" s="264">
        <v>0</v>
      </c>
      <c r="CI95" s="264">
        <v>0</v>
      </c>
      <c r="CJ95" s="264">
        <v>0</v>
      </c>
      <c r="CK95" s="264">
        <v>0</v>
      </c>
      <c r="CL95" s="264">
        <v>0</v>
      </c>
      <c r="CM95" s="264">
        <v>0</v>
      </c>
      <c r="CN95" s="264">
        <v>0</v>
      </c>
      <c r="CO95" s="264">
        <v>14681</v>
      </c>
      <c r="CP95" s="264">
        <v>0</v>
      </c>
      <c r="CQ95" s="264">
        <v>0</v>
      </c>
      <c r="CR95" s="264">
        <v>238</v>
      </c>
      <c r="CS95" s="264">
        <v>0</v>
      </c>
      <c r="CT95" s="264">
        <v>0</v>
      </c>
      <c r="CU95" s="264">
        <v>0</v>
      </c>
      <c r="CV95" s="264">
        <v>0</v>
      </c>
      <c r="CW95" s="264">
        <v>0</v>
      </c>
      <c r="CX95" s="264">
        <v>0</v>
      </c>
      <c r="CY95" s="264">
        <v>0</v>
      </c>
      <c r="CZ95" s="264">
        <v>0</v>
      </c>
      <c r="DA95" s="264">
        <v>0</v>
      </c>
      <c r="DB95" s="264">
        <v>0</v>
      </c>
      <c r="DC95" s="264">
        <v>0</v>
      </c>
      <c r="DD95" s="264">
        <v>0</v>
      </c>
      <c r="DE95" s="265">
        <v>14919</v>
      </c>
      <c r="DF95" s="264">
        <v>7642</v>
      </c>
      <c r="DG95" s="264">
        <v>308420</v>
      </c>
      <c r="DH95" s="264">
        <v>1688829</v>
      </c>
      <c r="DI95" s="264">
        <v>0</v>
      </c>
      <c r="DJ95" s="264">
        <v>0</v>
      </c>
      <c r="DK95" s="264">
        <v>0</v>
      </c>
      <c r="DL95" s="264">
        <v>0</v>
      </c>
      <c r="DM95" s="265">
        <v>2004891</v>
      </c>
      <c r="DN95" s="265">
        <v>2019810</v>
      </c>
      <c r="DO95" s="264">
        <v>5</v>
      </c>
      <c r="DP95" s="264">
        <v>0</v>
      </c>
      <c r="DQ95" s="265">
        <v>5</v>
      </c>
      <c r="DR95" s="265">
        <v>2004896</v>
      </c>
      <c r="DS95" s="265">
        <v>2019815</v>
      </c>
      <c r="DT95" s="264">
        <v>-162</v>
      </c>
      <c r="DU95" s="264">
        <v>0</v>
      </c>
      <c r="DV95" s="264">
        <v>0</v>
      </c>
      <c r="DW95" s="265">
        <v>-162</v>
      </c>
      <c r="DX95" s="265">
        <v>0</v>
      </c>
      <c r="DY95" s="264">
        <v>-162</v>
      </c>
      <c r="DZ95" s="265">
        <v>2004734</v>
      </c>
      <c r="EA95" s="265">
        <v>2019653</v>
      </c>
    </row>
    <row r="96" spans="1:131">
      <c r="A96" s="50" t="s">
        <v>285</v>
      </c>
      <c r="B96" s="32" t="s">
        <v>482</v>
      </c>
      <c r="C96" s="263">
        <v>0</v>
      </c>
      <c r="D96" s="264">
        <v>0</v>
      </c>
      <c r="E96" s="264">
        <v>202</v>
      </c>
      <c r="F96" s="264">
        <v>0</v>
      </c>
      <c r="G96" s="264">
        <v>0</v>
      </c>
      <c r="H96" s="264">
        <v>0</v>
      </c>
      <c r="I96" s="264">
        <v>0</v>
      </c>
      <c r="J96" s="264">
        <v>0</v>
      </c>
      <c r="K96" s="264">
        <v>0</v>
      </c>
      <c r="L96" s="264">
        <v>0</v>
      </c>
      <c r="M96" s="264">
        <v>0</v>
      </c>
      <c r="N96" s="264">
        <v>0</v>
      </c>
      <c r="O96" s="264">
        <v>0</v>
      </c>
      <c r="P96" s="264">
        <v>0</v>
      </c>
      <c r="Q96" s="264">
        <v>0</v>
      </c>
      <c r="R96" s="264">
        <v>1</v>
      </c>
      <c r="S96" s="264">
        <v>0</v>
      </c>
      <c r="T96" s="264">
        <v>3</v>
      </c>
      <c r="U96" s="264">
        <v>0</v>
      </c>
      <c r="V96" s="264">
        <v>0</v>
      </c>
      <c r="W96" s="264">
        <v>0</v>
      </c>
      <c r="X96" s="264">
        <v>0</v>
      </c>
      <c r="Y96" s="264">
        <v>0</v>
      </c>
      <c r="Z96" s="264">
        <v>0</v>
      </c>
      <c r="AA96" s="264">
        <v>18</v>
      </c>
      <c r="AB96" s="264">
        <v>0</v>
      </c>
      <c r="AC96" s="264">
        <v>0</v>
      </c>
      <c r="AD96" s="264">
        <v>0</v>
      </c>
      <c r="AE96" s="264">
        <v>1</v>
      </c>
      <c r="AF96" s="264">
        <v>0</v>
      </c>
      <c r="AG96" s="264">
        <v>0</v>
      </c>
      <c r="AH96" s="264">
        <v>0</v>
      </c>
      <c r="AI96" s="264">
        <v>0</v>
      </c>
      <c r="AJ96" s="264">
        <v>0</v>
      </c>
      <c r="AK96" s="264">
        <v>0</v>
      </c>
      <c r="AL96" s="264">
        <v>0</v>
      </c>
      <c r="AM96" s="264">
        <v>7</v>
      </c>
      <c r="AN96" s="264">
        <v>0</v>
      </c>
      <c r="AO96" s="264">
        <v>0</v>
      </c>
      <c r="AP96" s="264">
        <v>0</v>
      </c>
      <c r="AQ96" s="264">
        <v>0</v>
      </c>
      <c r="AR96" s="264">
        <v>0</v>
      </c>
      <c r="AS96" s="264">
        <v>0</v>
      </c>
      <c r="AT96" s="264">
        <v>0</v>
      </c>
      <c r="AU96" s="264">
        <v>0</v>
      </c>
      <c r="AV96" s="264">
        <v>0</v>
      </c>
      <c r="AW96" s="264">
        <v>0</v>
      </c>
      <c r="AX96" s="264">
        <v>0</v>
      </c>
      <c r="AY96" s="264">
        <v>0</v>
      </c>
      <c r="AZ96" s="264">
        <v>0</v>
      </c>
      <c r="BA96" s="264">
        <v>0</v>
      </c>
      <c r="BB96" s="264">
        <v>0</v>
      </c>
      <c r="BC96" s="264">
        <v>0</v>
      </c>
      <c r="BD96" s="264">
        <v>0</v>
      </c>
      <c r="BE96" s="264">
        <v>0</v>
      </c>
      <c r="BF96" s="264">
        <v>0</v>
      </c>
      <c r="BG96" s="264">
        <v>0</v>
      </c>
      <c r="BH96" s="264">
        <v>0</v>
      </c>
      <c r="BI96" s="264">
        <v>0</v>
      </c>
      <c r="BJ96" s="264">
        <v>0</v>
      </c>
      <c r="BK96" s="264">
        <v>0</v>
      </c>
      <c r="BL96" s="264">
        <v>0</v>
      </c>
      <c r="BM96" s="264">
        <v>0</v>
      </c>
      <c r="BN96" s="264">
        <v>0</v>
      </c>
      <c r="BO96" s="264">
        <v>0</v>
      </c>
      <c r="BP96" s="264">
        <v>3</v>
      </c>
      <c r="BQ96" s="264">
        <v>2</v>
      </c>
      <c r="BR96" s="264">
        <v>51</v>
      </c>
      <c r="BS96" s="264">
        <v>0</v>
      </c>
      <c r="BT96" s="264">
        <v>80</v>
      </c>
      <c r="BU96" s="264">
        <v>188</v>
      </c>
      <c r="BV96" s="264">
        <v>11</v>
      </c>
      <c r="BW96" s="264">
        <v>9</v>
      </c>
      <c r="BX96" s="264">
        <v>0</v>
      </c>
      <c r="BY96" s="264">
        <v>30</v>
      </c>
      <c r="BZ96" s="264">
        <v>4</v>
      </c>
      <c r="CA96" s="264">
        <v>86</v>
      </c>
      <c r="CB96" s="264">
        <v>0</v>
      </c>
      <c r="CC96" s="264">
        <v>0</v>
      </c>
      <c r="CD96" s="264">
        <v>2839</v>
      </c>
      <c r="CE96" s="264">
        <v>739</v>
      </c>
      <c r="CF96" s="264">
        <v>3</v>
      </c>
      <c r="CG96" s="264">
        <v>550</v>
      </c>
      <c r="CH96" s="264">
        <v>32</v>
      </c>
      <c r="CI96" s="264">
        <v>12</v>
      </c>
      <c r="CJ96" s="264">
        <v>8</v>
      </c>
      <c r="CK96" s="264">
        <v>9</v>
      </c>
      <c r="CL96" s="264">
        <v>32</v>
      </c>
      <c r="CM96" s="264">
        <v>26</v>
      </c>
      <c r="CN96" s="264">
        <v>18</v>
      </c>
      <c r="CO96" s="264">
        <v>25477</v>
      </c>
      <c r="CP96" s="264">
        <v>3424</v>
      </c>
      <c r="CQ96" s="264">
        <v>1096</v>
      </c>
      <c r="CR96" s="264">
        <v>600</v>
      </c>
      <c r="CS96" s="264">
        <v>2</v>
      </c>
      <c r="CT96" s="264">
        <v>0</v>
      </c>
      <c r="CU96" s="264">
        <v>1</v>
      </c>
      <c r="CV96" s="264">
        <v>0</v>
      </c>
      <c r="CW96" s="264">
        <v>60</v>
      </c>
      <c r="CX96" s="264">
        <v>1</v>
      </c>
      <c r="CY96" s="264">
        <v>122</v>
      </c>
      <c r="CZ96" s="264">
        <v>1</v>
      </c>
      <c r="DA96" s="264">
        <v>38</v>
      </c>
      <c r="DB96" s="264">
        <v>29</v>
      </c>
      <c r="DC96" s="264">
        <v>0</v>
      </c>
      <c r="DD96" s="264">
        <v>460</v>
      </c>
      <c r="DE96" s="265">
        <v>36275</v>
      </c>
      <c r="DF96" s="264">
        <v>5719</v>
      </c>
      <c r="DG96" s="264">
        <v>3084</v>
      </c>
      <c r="DH96" s="264">
        <v>17787</v>
      </c>
      <c r="DI96" s="264">
        <v>100</v>
      </c>
      <c r="DJ96" s="264">
        <v>0</v>
      </c>
      <c r="DK96" s="264">
        <v>0</v>
      </c>
      <c r="DL96" s="264">
        <v>0</v>
      </c>
      <c r="DM96" s="265">
        <v>26690</v>
      </c>
      <c r="DN96" s="265">
        <v>62965</v>
      </c>
      <c r="DO96" s="264">
        <v>0</v>
      </c>
      <c r="DP96" s="264">
        <v>501</v>
      </c>
      <c r="DQ96" s="265">
        <v>501</v>
      </c>
      <c r="DR96" s="265">
        <v>27191</v>
      </c>
      <c r="DS96" s="265">
        <v>63466</v>
      </c>
      <c r="DT96" s="264">
        <v>0</v>
      </c>
      <c r="DU96" s="264">
        <v>0</v>
      </c>
      <c r="DV96" s="264">
        <v>0</v>
      </c>
      <c r="DW96" s="265">
        <v>0</v>
      </c>
      <c r="DX96" s="265">
        <v>0</v>
      </c>
      <c r="DY96" s="264">
        <v>0</v>
      </c>
      <c r="DZ96" s="265">
        <v>27191</v>
      </c>
      <c r="EA96" s="265">
        <v>63466</v>
      </c>
    </row>
    <row r="97" spans="1:131">
      <c r="A97" s="50" t="s">
        <v>286</v>
      </c>
      <c r="B97" s="32" t="s">
        <v>483</v>
      </c>
      <c r="C97" s="263">
        <v>0</v>
      </c>
      <c r="D97" s="264">
        <v>0</v>
      </c>
      <c r="E97" s="264">
        <v>0</v>
      </c>
      <c r="F97" s="264">
        <v>0</v>
      </c>
      <c r="G97" s="264">
        <v>0</v>
      </c>
      <c r="H97" s="264">
        <v>0</v>
      </c>
      <c r="I97" s="264">
        <v>0</v>
      </c>
      <c r="J97" s="264">
        <v>0</v>
      </c>
      <c r="K97" s="264">
        <v>0</v>
      </c>
      <c r="L97" s="264">
        <v>0</v>
      </c>
      <c r="M97" s="264">
        <v>0</v>
      </c>
      <c r="N97" s="264">
        <v>0</v>
      </c>
      <c r="O97" s="264">
        <v>0</v>
      </c>
      <c r="P97" s="264">
        <v>0</v>
      </c>
      <c r="Q97" s="264">
        <v>0</v>
      </c>
      <c r="R97" s="264">
        <v>0</v>
      </c>
      <c r="S97" s="264">
        <v>0</v>
      </c>
      <c r="T97" s="264">
        <v>0</v>
      </c>
      <c r="U97" s="264">
        <v>0</v>
      </c>
      <c r="V97" s="264">
        <v>0</v>
      </c>
      <c r="W97" s="264">
        <v>0</v>
      </c>
      <c r="X97" s="264">
        <v>0</v>
      </c>
      <c r="Y97" s="264">
        <v>0</v>
      </c>
      <c r="Z97" s="264">
        <v>0</v>
      </c>
      <c r="AA97" s="264">
        <v>0</v>
      </c>
      <c r="AB97" s="264">
        <v>0</v>
      </c>
      <c r="AC97" s="264">
        <v>0</v>
      </c>
      <c r="AD97" s="264">
        <v>0</v>
      </c>
      <c r="AE97" s="264">
        <v>0</v>
      </c>
      <c r="AF97" s="264">
        <v>0</v>
      </c>
      <c r="AG97" s="264">
        <v>0</v>
      </c>
      <c r="AH97" s="264">
        <v>0</v>
      </c>
      <c r="AI97" s="264">
        <v>0</v>
      </c>
      <c r="AJ97" s="264">
        <v>0</v>
      </c>
      <c r="AK97" s="264">
        <v>0</v>
      </c>
      <c r="AL97" s="264">
        <v>0</v>
      </c>
      <c r="AM97" s="264">
        <v>0</v>
      </c>
      <c r="AN97" s="264">
        <v>0</v>
      </c>
      <c r="AO97" s="264">
        <v>0</v>
      </c>
      <c r="AP97" s="264">
        <v>0</v>
      </c>
      <c r="AQ97" s="264">
        <v>0</v>
      </c>
      <c r="AR97" s="264">
        <v>0</v>
      </c>
      <c r="AS97" s="264">
        <v>0</v>
      </c>
      <c r="AT97" s="264">
        <v>0</v>
      </c>
      <c r="AU97" s="264">
        <v>0</v>
      </c>
      <c r="AV97" s="264">
        <v>0</v>
      </c>
      <c r="AW97" s="264">
        <v>0</v>
      </c>
      <c r="AX97" s="264">
        <v>0</v>
      </c>
      <c r="AY97" s="264">
        <v>0</v>
      </c>
      <c r="AZ97" s="264">
        <v>0</v>
      </c>
      <c r="BA97" s="264">
        <v>0</v>
      </c>
      <c r="BB97" s="264">
        <v>0</v>
      </c>
      <c r="BC97" s="264">
        <v>0</v>
      </c>
      <c r="BD97" s="264">
        <v>0</v>
      </c>
      <c r="BE97" s="264">
        <v>0</v>
      </c>
      <c r="BF97" s="264">
        <v>0</v>
      </c>
      <c r="BG97" s="264">
        <v>0</v>
      </c>
      <c r="BH97" s="264">
        <v>0</v>
      </c>
      <c r="BI97" s="264">
        <v>0</v>
      </c>
      <c r="BJ97" s="264">
        <v>0</v>
      </c>
      <c r="BK97" s="264">
        <v>0</v>
      </c>
      <c r="BL97" s="264">
        <v>0</v>
      </c>
      <c r="BM97" s="264">
        <v>0</v>
      </c>
      <c r="BN97" s="264">
        <v>0</v>
      </c>
      <c r="BO97" s="264">
        <v>0</v>
      </c>
      <c r="BP97" s="264">
        <v>0</v>
      </c>
      <c r="BQ97" s="264">
        <v>0</v>
      </c>
      <c r="BR97" s="264">
        <v>0</v>
      </c>
      <c r="BS97" s="264">
        <v>0</v>
      </c>
      <c r="BT97" s="264">
        <v>0</v>
      </c>
      <c r="BU97" s="264">
        <v>0</v>
      </c>
      <c r="BV97" s="264">
        <v>0</v>
      </c>
      <c r="BW97" s="264">
        <v>0</v>
      </c>
      <c r="BX97" s="264">
        <v>0</v>
      </c>
      <c r="BY97" s="264">
        <v>0</v>
      </c>
      <c r="BZ97" s="264">
        <v>0</v>
      </c>
      <c r="CA97" s="264">
        <v>0</v>
      </c>
      <c r="CB97" s="264">
        <v>0</v>
      </c>
      <c r="CC97" s="264">
        <v>0</v>
      </c>
      <c r="CD97" s="264">
        <v>0</v>
      </c>
      <c r="CE97" s="264">
        <v>0</v>
      </c>
      <c r="CF97" s="264">
        <v>0</v>
      </c>
      <c r="CG97" s="264">
        <v>0</v>
      </c>
      <c r="CH97" s="264">
        <v>0</v>
      </c>
      <c r="CI97" s="264">
        <v>0</v>
      </c>
      <c r="CJ97" s="264">
        <v>0</v>
      </c>
      <c r="CK97" s="264">
        <v>0</v>
      </c>
      <c r="CL97" s="264">
        <v>0</v>
      </c>
      <c r="CM97" s="264">
        <v>0</v>
      </c>
      <c r="CN97" s="264">
        <v>0</v>
      </c>
      <c r="CO97" s="264">
        <v>0</v>
      </c>
      <c r="CP97" s="264">
        <v>0</v>
      </c>
      <c r="CQ97" s="264">
        <v>0</v>
      </c>
      <c r="CR97" s="264">
        <v>0</v>
      </c>
      <c r="CS97" s="264">
        <v>0</v>
      </c>
      <c r="CT97" s="264">
        <v>0</v>
      </c>
      <c r="CU97" s="264">
        <v>0</v>
      </c>
      <c r="CV97" s="264">
        <v>0</v>
      </c>
      <c r="CW97" s="264">
        <v>0</v>
      </c>
      <c r="CX97" s="264">
        <v>0</v>
      </c>
      <c r="CY97" s="264">
        <v>0</v>
      </c>
      <c r="CZ97" s="264">
        <v>0</v>
      </c>
      <c r="DA97" s="264">
        <v>0</v>
      </c>
      <c r="DB97" s="264">
        <v>0</v>
      </c>
      <c r="DC97" s="264">
        <v>0</v>
      </c>
      <c r="DD97" s="264">
        <v>0</v>
      </c>
      <c r="DE97" s="265">
        <v>0</v>
      </c>
      <c r="DF97" s="264">
        <v>6423</v>
      </c>
      <c r="DG97" s="264">
        <v>222186</v>
      </c>
      <c r="DH97" s="264">
        <v>121669</v>
      </c>
      <c r="DI97" s="264">
        <v>958</v>
      </c>
      <c r="DJ97" s="264">
        <v>0</v>
      </c>
      <c r="DK97" s="264">
        <v>0</v>
      </c>
      <c r="DL97" s="264">
        <v>0</v>
      </c>
      <c r="DM97" s="265">
        <v>351236</v>
      </c>
      <c r="DN97" s="265">
        <v>351236</v>
      </c>
      <c r="DO97" s="264">
        <v>0</v>
      </c>
      <c r="DP97" s="264">
        <v>8098</v>
      </c>
      <c r="DQ97" s="265">
        <v>8098</v>
      </c>
      <c r="DR97" s="265">
        <v>359334</v>
      </c>
      <c r="DS97" s="265">
        <v>359334</v>
      </c>
      <c r="DT97" s="264">
        <v>0</v>
      </c>
      <c r="DU97" s="264">
        <v>0</v>
      </c>
      <c r="DV97" s="264">
        <v>0</v>
      </c>
      <c r="DW97" s="265">
        <v>0</v>
      </c>
      <c r="DX97" s="265">
        <v>0</v>
      </c>
      <c r="DY97" s="264">
        <v>0</v>
      </c>
      <c r="DZ97" s="265">
        <v>359334</v>
      </c>
      <c r="EA97" s="265">
        <v>359334</v>
      </c>
    </row>
    <row r="98" spans="1:131">
      <c r="A98" s="50" t="s">
        <v>287</v>
      </c>
      <c r="B98" s="32" t="s">
        <v>335</v>
      </c>
      <c r="C98" s="263">
        <v>0</v>
      </c>
      <c r="D98" s="264">
        <v>0</v>
      </c>
      <c r="E98" s="264">
        <v>0</v>
      </c>
      <c r="F98" s="264">
        <v>0</v>
      </c>
      <c r="G98" s="264">
        <v>0</v>
      </c>
      <c r="H98" s="264">
        <v>0</v>
      </c>
      <c r="I98" s="264">
        <v>0</v>
      </c>
      <c r="J98" s="264">
        <v>0</v>
      </c>
      <c r="K98" s="264">
        <v>0</v>
      </c>
      <c r="L98" s="264">
        <v>0</v>
      </c>
      <c r="M98" s="264">
        <v>0</v>
      </c>
      <c r="N98" s="264">
        <v>0</v>
      </c>
      <c r="O98" s="264">
        <v>0</v>
      </c>
      <c r="P98" s="264">
        <v>0</v>
      </c>
      <c r="Q98" s="264">
        <v>0</v>
      </c>
      <c r="R98" s="264">
        <v>0</v>
      </c>
      <c r="S98" s="264">
        <v>0</v>
      </c>
      <c r="T98" s="264">
        <v>0</v>
      </c>
      <c r="U98" s="264">
        <v>0</v>
      </c>
      <c r="V98" s="264">
        <v>0</v>
      </c>
      <c r="W98" s="264">
        <v>0</v>
      </c>
      <c r="X98" s="264">
        <v>0</v>
      </c>
      <c r="Y98" s="264">
        <v>0</v>
      </c>
      <c r="Z98" s="264">
        <v>0</v>
      </c>
      <c r="AA98" s="264">
        <v>0</v>
      </c>
      <c r="AB98" s="264">
        <v>0</v>
      </c>
      <c r="AC98" s="264">
        <v>0</v>
      </c>
      <c r="AD98" s="264">
        <v>0</v>
      </c>
      <c r="AE98" s="264">
        <v>0</v>
      </c>
      <c r="AF98" s="264">
        <v>0</v>
      </c>
      <c r="AG98" s="264">
        <v>0</v>
      </c>
      <c r="AH98" s="264">
        <v>0</v>
      </c>
      <c r="AI98" s="264">
        <v>0</v>
      </c>
      <c r="AJ98" s="264">
        <v>0</v>
      </c>
      <c r="AK98" s="264">
        <v>0</v>
      </c>
      <c r="AL98" s="264">
        <v>0</v>
      </c>
      <c r="AM98" s="264">
        <v>0</v>
      </c>
      <c r="AN98" s="264">
        <v>0</v>
      </c>
      <c r="AO98" s="264">
        <v>0</v>
      </c>
      <c r="AP98" s="264">
        <v>0</v>
      </c>
      <c r="AQ98" s="264">
        <v>0</v>
      </c>
      <c r="AR98" s="264">
        <v>0</v>
      </c>
      <c r="AS98" s="264">
        <v>0</v>
      </c>
      <c r="AT98" s="264">
        <v>0</v>
      </c>
      <c r="AU98" s="264">
        <v>0</v>
      </c>
      <c r="AV98" s="264">
        <v>0</v>
      </c>
      <c r="AW98" s="264">
        <v>0</v>
      </c>
      <c r="AX98" s="264">
        <v>0</v>
      </c>
      <c r="AY98" s="264">
        <v>0</v>
      </c>
      <c r="AZ98" s="264">
        <v>0</v>
      </c>
      <c r="BA98" s="264">
        <v>0</v>
      </c>
      <c r="BB98" s="264">
        <v>0</v>
      </c>
      <c r="BC98" s="264">
        <v>0</v>
      </c>
      <c r="BD98" s="264">
        <v>0</v>
      </c>
      <c r="BE98" s="264">
        <v>0</v>
      </c>
      <c r="BF98" s="264">
        <v>0</v>
      </c>
      <c r="BG98" s="264">
        <v>0</v>
      </c>
      <c r="BH98" s="264">
        <v>0</v>
      </c>
      <c r="BI98" s="264">
        <v>0</v>
      </c>
      <c r="BJ98" s="264">
        <v>0</v>
      </c>
      <c r="BK98" s="264">
        <v>0</v>
      </c>
      <c r="BL98" s="264">
        <v>0</v>
      </c>
      <c r="BM98" s="264">
        <v>0</v>
      </c>
      <c r="BN98" s="264">
        <v>0</v>
      </c>
      <c r="BO98" s="264">
        <v>0</v>
      </c>
      <c r="BP98" s="264">
        <v>0</v>
      </c>
      <c r="BQ98" s="264">
        <v>0</v>
      </c>
      <c r="BR98" s="264">
        <v>0</v>
      </c>
      <c r="BS98" s="264">
        <v>0</v>
      </c>
      <c r="BT98" s="264">
        <v>0</v>
      </c>
      <c r="BU98" s="264">
        <v>0</v>
      </c>
      <c r="BV98" s="264">
        <v>0</v>
      </c>
      <c r="BW98" s="264">
        <v>0</v>
      </c>
      <c r="BX98" s="264">
        <v>0</v>
      </c>
      <c r="BY98" s="264">
        <v>0</v>
      </c>
      <c r="BZ98" s="264">
        <v>0</v>
      </c>
      <c r="CA98" s="264">
        <v>0</v>
      </c>
      <c r="CB98" s="264">
        <v>0</v>
      </c>
      <c r="CC98" s="264">
        <v>0</v>
      </c>
      <c r="CD98" s="264">
        <v>0</v>
      </c>
      <c r="CE98" s="264">
        <v>0</v>
      </c>
      <c r="CF98" s="264">
        <v>0</v>
      </c>
      <c r="CG98" s="264">
        <v>0</v>
      </c>
      <c r="CH98" s="264">
        <v>0</v>
      </c>
      <c r="CI98" s="264">
        <v>0</v>
      </c>
      <c r="CJ98" s="264">
        <v>0</v>
      </c>
      <c r="CK98" s="264">
        <v>0</v>
      </c>
      <c r="CL98" s="264">
        <v>0</v>
      </c>
      <c r="CM98" s="264">
        <v>0</v>
      </c>
      <c r="CN98" s="264">
        <v>0</v>
      </c>
      <c r="CO98" s="264">
        <v>0</v>
      </c>
      <c r="CP98" s="264">
        <v>0</v>
      </c>
      <c r="CQ98" s="264">
        <v>0</v>
      </c>
      <c r="CR98" s="264">
        <v>0</v>
      </c>
      <c r="CS98" s="264">
        <v>0</v>
      </c>
      <c r="CT98" s="264">
        <v>0</v>
      </c>
      <c r="CU98" s="264">
        <v>0</v>
      </c>
      <c r="CV98" s="264">
        <v>0</v>
      </c>
      <c r="CW98" s="264">
        <v>0</v>
      </c>
      <c r="CX98" s="264">
        <v>0</v>
      </c>
      <c r="CY98" s="264">
        <v>0</v>
      </c>
      <c r="CZ98" s="264">
        <v>0</v>
      </c>
      <c r="DA98" s="264">
        <v>0</v>
      </c>
      <c r="DB98" s="264">
        <v>0</v>
      </c>
      <c r="DC98" s="264">
        <v>0</v>
      </c>
      <c r="DD98" s="264">
        <v>0</v>
      </c>
      <c r="DE98" s="265">
        <v>0</v>
      </c>
      <c r="DF98" s="264">
        <v>0</v>
      </c>
      <c r="DG98" s="264">
        <v>21342</v>
      </c>
      <c r="DH98" s="264">
        <v>406999</v>
      </c>
      <c r="DI98" s="264">
        <v>0</v>
      </c>
      <c r="DJ98" s="264">
        <v>0</v>
      </c>
      <c r="DK98" s="264">
        <v>0</v>
      </c>
      <c r="DL98" s="264">
        <v>0</v>
      </c>
      <c r="DM98" s="265">
        <v>428341</v>
      </c>
      <c r="DN98" s="265">
        <v>428341</v>
      </c>
      <c r="DO98" s="264">
        <v>0</v>
      </c>
      <c r="DP98" s="264">
        <v>0</v>
      </c>
      <c r="DQ98" s="265">
        <v>0</v>
      </c>
      <c r="DR98" s="265">
        <v>428341</v>
      </c>
      <c r="DS98" s="265">
        <v>428341</v>
      </c>
      <c r="DT98" s="264">
        <v>0</v>
      </c>
      <c r="DU98" s="264">
        <v>0</v>
      </c>
      <c r="DV98" s="264">
        <v>0</v>
      </c>
      <c r="DW98" s="265">
        <v>0</v>
      </c>
      <c r="DX98" s="265">
        <v>0</v>
      </c>
      <c r="DY98" s="264">
        <v>0</v>
      </c>
      <c r="DZ98" s="265">
        <v>428341</v>
      </c>
      <c r="EA98" s="265">
        <v>428341</v>
      </c>
    </row>
    <row r="99" spans="1:131">
      <c r="A99" s="50" t="s">
        <v>288</v>
      </c>
      <c r="B99" s="32" t="s">
        <v>566</v>
      </c>
      <c r="C99" s="263">
        <v>1</v>
      </c>
      <c r="D99" s="264">
        <v>0</v>
      </c>
      <c r="E99" s="264">
        <v>47</v>
      </c>
      <c r="F99" s="264">
        <v>1</v>
      </c>
      <c r="G99" s="264">
        <v>426</v>
      </c>
      <c r="H99" s="264">
        <v>0</v>
      </c>
      <c r="I99" s="264">
        <v>44</v>
      </c>
      <c r="J99" s="264">
        <v>928</v>
      </c>
      <c r="K99" s="264">
        <v>455</v>
      </c>
      <c r="L99" s="264">
        <v>126</v>
      </c>
      <c r="M99" s="264">
        <v>0</v>
      </c>
      <c r="N99" s="264">
        <v>12</v>
      </c>
      <c r="O99" s="264">
        <v>30</v>
      </c>
      <c r="P99" s="264">
        <v>36</v>
      </c>
      <c r="Q99" s="264">
        <v>83</v>
      </c>
      <c r="R99" s="264">
        <v>92</v>
      </c>
      <c r="S99" s="264">
        <v>124</v>
      </c>
      <c r="T99" s="264">
        <v>79</v>
      </c>
      <c r="U99" s="264">
        <v>17</v>
      </c>
      <c r="V99" s="264">
        <v>657</v>
      </c>
      <c r="W99" s="264">
        <v>2</v>
      </c>
      <c r="X99" s="264">
        <v>150</v>
      </c>
      <c r="Y99" s="264">
        <v>81</v>
      </c>
      <c r="Z99" s="264">
        <v>26</v>
      </c>
      <c r="AA99" s="264">
        <v>921</v>
      </c>
      <c r="AB99" s="264">
        <v>560</v>
      </c>
      <c r="AC99" s="264">
        <v>4</v>
      </c>
      <c r="AD99" s="264">
        <v>33</v>
      </c>
      <c r="AE99" s="264">
        <v>208</v>
      </c>
      <c r="AF99" s="264">
        <v>60</v>
      </c>
      <c r="AG99" s="264">
        <v>7</v>
      </c>
      <c r="AH99" s="264">
        <v>53</v>
      </c>
      <c r="AI99" s="264">
        <v>150</v>
      </c>
      <c r="AJ99" s="264">
        <v>3</v>
      </c>
      <c r="AK99" s="264">
        <v>24</v>
      </c>
      <c r="AL99" s="264">
        <v>623</v>
      </c>
      <c r="AM99" s="264">
        <v>888</v>
      </c>
      <c r="AN99" s="264">
        <v>221</v>
      </c>
      <c r="AO99" s="264">
        <v>158</v>
      </c>
      <c r="AP99" s="264">
        <v>38</v>
      </c>
      <c r="AQ99" s="264">
        <v>59</v>
      </c>
      <c r="AR99" s="264">
        <v>124</v>
      </c>
      <c r="AS99" s="264">
        <v>429</v>
      </c>
      <c r="AT99" s="264">
        <v>1465</v>
      </c>
      <c r="AU99" s="264">
        <v>1050</v>
      </c>
      <c r="AV99" s="264">
        <v>354</v>
      </c>
      <c r="AW99" s="264">
        <v>130</v>
      </c>
      <c r="AX99" s="264">
        <v>67</v>
      </c>
      <c r="AY99" s="264">
        <v>443</v>
      </c>
      <c r="AZ99" s="264">
        <v>11</v>
      </c>
      <c r="BA99" s="264">
        <v>80</v>
      </c>
      <c r="BB99" s="264">
        <v>521</v>
      </c>
      <c r="BC99" s="264">
        <v>446</v>
      </c>
      <c r="BD99" s="264">
        <v>94</v>
      </c>
      <c r="BE99" s="264">
        <v>0</v>
      </c>
      <c r="BF99" s="264">
        <v>82</v>
      </c>
      <c r="BG99" s="264">
        <v>25</v>
      </c>
      <c r="BH99" s="264">
        <v>185</v>
      </c>
      <c r="BI99" s="264">
        <v>208</v>
      </c>
      <c r="BJ99" s="264">
        <v>207</v>
      </c>
      <c r="BK99" s="264">
        <v>107</v>
      </c>
      <c r="BL99" s="264">
        <v>664</v>
      </c>
      <c r="BM99" s="264">
        <v>579</v>
      </c>
      <c r="BN99" s="264">
        <v>292</v>
      </c>
      <c r="BO99" s="264">
        <v>271</v>
      </c>
      <c r="BP99" s="264">
        <v>581</v>
      </c>
      <c r="BQ99" s="264">
        <v>1181</v>
      </c>
      <c r="BR99" s="264">
        <v>1583</v>
      </c>
      <c r="BS99" s="264">
        <v>345</v>
      </c>
      <c r="BT99" s="264">
        <v>1830</v>
      </c>
      <c r="BU99" s="264">
        <v>3574</v>
      </c>
      <c r="BV99" s="264">
        <v>508</v>
      </c>
      <c r="BW99" s="264">
        <v>480</v>
      </c>
      <c r="BX99" s="264">
        <v>0</v>
      </c>
      <c r="BY99" s="264">
        <v>311</v>
      </c>
      <c r="BZ99" s="264">
        <v>1470</v>
      </c>
      <c r="CA99" s="264">
        <v>322</v>
      </c>
      <c r="CB99" s="264">
        <v>5</v>
      </c>
      <c r="CC99" s="264">
        <v>40</v>
      </c>
      <c r="CD99" s="264">
        <v>513</v>
      </c>
      <c r="CE99" s="264">
        <v>773</v>
      </c>
      <c r="CF99" s="264">
        <v>3</v>
      </c>
      <c r="CG99" s="264">
        <v>465</v>
      </c>
      <c r="CH99" s="264">
        <v>202</v>
      </c>
      <c r="CI99" s="264">
        <v>255</v>
      </c>
      <c r="CJ99" s="264">
        <v>18</v>
      </c>
      <c r="CK99" s="264">
        <v>154</v>
      </c>
      <c r="CL99" s="264">
        <v>3</v>
      </c>
      <c r="CM99" s="264">
        <v>363</v>
      </c>
      <c r="CN99" s="264">
        <v>3303</v>
      </c>
      <c r="CO99" s="264">
        <v>2700</v>
      </c>
      <c r="CP99" s="264">
        <v>42</v>
      </c>
      <c r="CQ99" s="264">
        <v>7</v>
      </c>
      <c r="CR99" s="264">
        <v>155</v>
      </c>
      <c r="CS99" s="264">
        <v>0</v>
      </c>
      <c r="CT99" s="264">
        <v>435</v>
      </c>
      <c r="CU99" s="264">
        <v>105</v>
      </c>
      <c r="CV99" s="264">
        <v>785</v>
      </c>
      <c r="CW99" s="264">
        <v>2108</v>
      </c>
      <c r="CX99" s="264">
        <v>344</v>
      </c>
      <c r="CY99" s="264">
        <v>1868</v>
      </c>
      <c r="CZ99" s="264">
        <v>288</v>
      </c>
      <c r="DA99" s="264">
        <v>2868</v>
      </c>
      <c r="DB99" s="264">
        <v>726</v>
      </c>
      <c r="DC99" s="264">
        <v>0</v>
      </c>
      <c r="DD99" s="264">
        <v>908</v>
      </c>
      <c r="DE99" s="265">
        <v>46882</v>
      </c>
      <c r="DF99" s="264">
        <v>0</v>
      </c>
      <c r="DG99" s="264">
        <v>142316</v>
      </c>
      <c r="DH99" s="264">
        <v>0</v>
      </c>
      <c r="DI99" s="264">
        <v>0</v>
      </c>
      <c r="DJ99" s="264">
        <v>0</v>
      </c>
      <c r="DK99" s="264">
        <v>0</v>
      </c>
      <c r="DL99" s="264">
        <v>0</v>
      </c>
      <c r="DM99" s="265">
        <v>142316</v>
      </c>
      <c r="DN99" s="265">
        <v>189198</v>
      </c>
      <c r="DO99" s="264">
        <v>1105</v>
      </c>
      <c r="DP99" s="264">
        <v>0</v>
      </c>
      <c r="DQ99" s="265">
        <v>1105</v>
      </c>
      <c r="DR99" s="265">
        <v>143421</v>
      </c>
      <c r="DS99" s="265">
        <v>190303</v>
      </c>
      <c r="DT99" s="264">
        <v>-6169</v>
      </c>
      <c r="DU99" s="264">
        <v>0</v>
      </c>
      <c r="DV99" s="264">
        <v>0</v>
      </c>
      <c r="DW99" s="265">
        <v>-6169</v>
      </c>
      <c r="DX99" s="265">
        <v>-5764</v>
      </c>
      <c r="DY99" s="264">
        <v>-11933</v>
      </c>
      <c r="DZ99" s="265">
        <v>131488</v>
      </c>
      <c r="EA99" s="265">
        <v>178370</v>
      </c>
    </row>
    <row r="100" spans="1:131">
      <c r="A100" s="50" t="s">
        <v>289</v>
      </c>
      <c r="B100" s="32" t="s">
        <v>40</v>
      </c>
      <c r="C100" s="263">
        <v>784</v>
      </c>
      <c r="D100" s="264">
        <v>443</v>
      </c>
      <c r="E100" s="264">
        <v>332</v>
      </c>
      <c r="F100" s="264">
        <v>58</v>
      </c>
      <c r="G100" s="264">
        <v>308</v>
      </c>
      <c r="H100" s="264">
        <v>0</v>
      </c>
      <c r="I100" s="264">
        <v>1270</v>
      </c>
      <c r="J100" s="264">
        <v>5273</v>
      </c>
      <c r="K100" s="264">
        <v>2201</v>
      </c>
      <c r="L100" s="264">
        <v>84</v>
      </c>
      <c r="M100" s="264">
        <v>0</v>
      </c>
      <c r="N100" s="264">
        <v>176</v>
      </c>
      <c r="O100" s="264">
        <v>210</v>
      </c>
      <c r="P100" s="264">
        <v>400</v>
      </c>
      <c r="Q100" s="264">
        <v>219</v>
      </c>
      <c r="R100" s="264">
        <v>437</v>
      </c>
      <c r="S100" s="264">
        <v>462</v>
      </c>
      <c r="T100" s="264">
        <v>1228</v>
      </c>
      <c r="U100" s="264">
        <v>32</v>
      </c>
      <c r="V100" s="264">
        <v>759</v>
      </c>
      <c r="W100" s="264">
        <v>10</v>
      </c>
      <c r="X100" s="264">
        <v>493</v>
      </c>
      <c r="Y100" s="264">
        <v>144</v>
      </c>
      <c r="Z100" s="264">
        <v>243</v>
      </c>
      <c r="AA100" s="264">
        <v>495</v>
      </c>
      <c r="AB100" s="264">
        <v>1721</v>
      </c>
      <c r="AC100" s="264">
        <v>5</v>
      </c>
      <c r="AD100" s="264">
        <v>300</v>
      </c>
      <c r="AE100" s="264">
        <v>1792</v>
      </c>
      <c r="AF100" s="264">
        <v>810</v>
      </c>
      <c r="AG100" s="264">
        <v>169</v>
      </c>
      <c r="AH100" s="264">
        <v>394</v>
      </c>
      <c r="AI100" s="264">
        <v>1252</v>
      </c>
      <c r="AJ100" s="264">
        <v>16</v>
      </c>
      <c r="AK100" s="264">
        <v>518</v>
      </c>
      <c r="AL100" s="264">
        <v>1386</v>
      </c>
      <c r="AM100" s="264">
        <v>3780</v>
      </c>
      <c r="AN100" s="264">
        <v>976</v>
      </c>
      <c r="AO100" s="264">
        <v>1142</v>
      </c>
      <c r="AP100" s="264">
        <v>193</v>
      </c>
      <c r="AQ100" s="264">
        <v>502</v>
      </c>
      <c r="AR100" s="264">
        <v>476</v>
      </c>
      <c r="AS100" s="264">
        <v>2720</v>
      </c>
      <c r="AT100" s="264">
        <v>6262</v>
      </c>
      <c r="AU100" s="264">
        <v>10502</v>
      </c>
      <c r="AV100" s="264">
        <v>871</v>
      </c>
      <c r="AW100" s="264">
        <v>1502</v>
      </c>
      <c r="AX100" s="264">
        <v>587</v>
      </c>
      <c r="AY100" s="264">
        <v>8812</v>
      </c>
      <c r="AZ100" s="264">
        <v>314</v>
      </c>
      <c r="BA100" s="264">
        <v>492</v>
      </c>
      <c r="BB100" s="264">
        <v>2635</v>
      </c>
      <c r="BC100" s="264">
        <v>3639</v>
      </c>
      <c r="BD100" s="264">
        <v>255</v>
      </c>
      <c r="BE100" s="264">
        <v>0</v>
      </c>
      <c r="BF100" s="264">
        <v>815</v>
      </c>
      <c r="BG100" s="264">
        <v>879</v>
      </c>
      <c r="BH100" s="264">
        <v>3078</v>
      </c>
      <c r="BI100" s="264">
        <v>4940</v>
      </c>
      <c r="BJ100" s="264">
        <v>2314</v>
      </c>
      <c r="BK100" s="264">
        <v>3402</v>
      </c>
      <c r="BL100" s="264">
        <v>22962</v>
      </c>
      <c r="BM100" s="264">
        <v>3643</v>
      </c>
      <c r="BN100" s="264">
        <v>13675</v>
      </c>
      <c r="BO100" s="264">
        <v>13311</v>
      </c>
      <c r="BP100" s="264">
        <v>2957</v>
      </c>
      <c r="BQ100" s="264">
        <v>2426</v>
      </c>
      <c r="BR100" s="264">
        <v>781</v>
      </c>
      <c r="BS100" s="264">
        <v>1932</v>
      </c>
      <c r="BT100" s="264">
        <v>57575</v>
      </c>
      <c r="BU100" s="264">
        <v>11980</v>
      </c>
      <c r="BV100" s="264">
        <v>1268</v>
      </c>
      <c r="BW100" s="264">
        <v>1089</v>
      </c>
      <c r="BX100" s="264">
        <v>186</v>
      </c>
      <c r="BY100" s="264">
        <v>875</v>
      </c>
      <c r="BZ100" s="264">
        <v>13047</v>
      </c>
      <c r="CA100" s="264">
        <v>961</v>
      </c>
      <c r="CB100" s="264">
        <v>4701</v>
      </c>
      <c r="CC100" s="264">
        <v>775</v>
      </c>
      <c r="CD100" s="264">
        <v>689</v>
      </c>
      <c r="CE100" s="264">
        <v>2628</v>
      </c>
      <c r="CF100" s="264">
        <v>104</v>
      </c>
      <c r="CG100" s="264">
        <v>5663</v>
      </c>
      <c r="CH100" s="264">
        <v>773</v>
      </c>
      <c r="CI100" s="264">
        <v>3110</v>
      </c>
      <c r="CJ100" s="264">
        <v>961</v>
      </c>
      <c r="CK100" s="264">
        <v>594</v>
      </c>
      <c r="CL100" s="264">
        <v>19613</v>
      </c>
      <c r="CM100" s="264">
        <v>3118</v>
      </c>
      <c r="CN100" s="264">
        <v>3524</v>
      </c>
      <c r="CO100" s="264">
        <v>13734</v>
      </c>
      <c r="CP100" s="264">
        <v>916</v>
      </c>
      <c r="CQ100" s="264">
        <v>3409</v>
      </c>
      <c r="CR100" s="264">
        <v>8882</v>
      </c>
      <c r="CS100" s="264">
        <v>1235</v>
      </c>
      <c r="CT100" s="264">
        <v>1033</v>
      </c>
      <c r="CU100" s="264">
        <v>168</v>
      </c>
      <c r="CV100" s="264">
        <v>5210</v>
      </c>
      <c r="CW100" s="264">
        <v>13433</v>
      </c>
      <c r="CX100" s="264">
        <v>3454</v>
      </c>
      <c r="CY100" s="264">
        <v>2181</v>
      </c>
      <c r="CZ100" s="264">
        <v>1401</v>
      </c>
      <c r="DA100" s="264">
        <v>3439</v>
      </c>
      <c r="DB100" s="264">
        <v>2323</v>
      </c>
      <c r="DC100" s="264">
        <v>0</v>
      </c>
      <c r="DD100" s="264">
        <v>1808</v>
      </c>
      <c r="DE100" s="265">
        <v>343059</v>
      </c>
      <c r="DF100" s="264">
        <v>1654</v>
      </c>
      <c r="DG100" s="264">
        <v>30909</v>
      </c>
      <c r="DH100" s="264">
        <v>0</v>
      </c>
      <c r="DI100" s="264">
        <v>0</v>
      </c>
      <c r="DJ100" s="264">
        <v>0</v>
      </c>
      <c r="DK100" s="264">
        <v>0</v>
      </c>
      <c r="DL100" s="264">
        <v>0</v>
      </c>
      <c r="DM100" s="265">
        <v>32563</v>
      </c>
      <c r="DN100" s="265">
        <v>375622</v>
      </c>
      <c r="DO100" s="264">
        <v>25572</v>
      </c>
      <c r="DP100" s="264">
        <v>65331</v>
      </c>
      <c r="DQ100" s="265">
        <v>90903</v>
      </c>
      <c r="DR100" s="265">
        <v>123466</v>
      </c>
      <c r="DS100" s="265">
        <v>466525</v>
      </c>
      <c r="DT100" s="264">
        <v>-4889</v>
      </c>
      <c r="DU100" s="264">
        <v>0</v>
      </c>
      <c r="DV100" s="264">
        <v>0</v>
      </c>
      <c r="DW100" s="265">
        <v>-4889</v>
      </c>
      <c r="DX100" s="265">
        <v>-239737</v>
      </c>
      <c r="DY100" s="264">
        <v>-244626</v>
      </c>
      <c r="DZ100" s="265">
        <v>-121160</v>
      </c>
      <c r="EA100" s="265">
        <v>221899</v>
      </c>
    </row>
    <row r="101" spans="1:131">
      <c r="A101" s="50" t="s">
        <v>290</v>
      </c>
      <c r="B101" s="32" t="s">
        <v>433</v>
      </c>
      <c r="C101" s="263">
        <v>19</v>
      </c>
      <c r="D101" s="264">
        <v>0</v>
      </c>
      <c r="E101" s="264">
        <v>112</v>
      </c>
      <c r="F101" s="264">
        <v>9</v>
      </c>
      <c r="G101" s="264">
        <v>36</v>
      </c>
      <c r="H101" s="264">
        <v>0</v>
      </c>
      <c r="I101" s="264">
        <v>57</v>
      </c>
      <c r="J101" s="264">
        <v>14205</v>
      </c>
      <c r="K101" s="264">
        <v>9251</v>
      </c>
      <c r="L101" s="264">
        <v>9</v>
      </c>
      <c r="M101" s="264">
        <v>0</v>
      </c>
      <c r="N101" s="264">
        <v>31</v>
      </c>
      <c r="O101" s="264">
        <v>221</v>
      </c>
      <c r="P101" s="264">
        <v>58</v>
      </c>
      <c r="Q101" s="264">
        <v>178</v>
      </c>
      <c r="R101" s="264">
        <v>1127</v>
      </c>
      <c r="S101" s="264">
        <v>543</v>
      </c>
      <c r="T101" s="264">
        <v>133</v>
      </c>
      <c r="U101" s="264">
        <v>49</v>
      </c>
      <c r="V101" s="264">
        <v>633</v>
      </c>
      <c r="W101" s="264">
        <v>1</v>
      </c>
      <c r="X101" s="264">
        <v>309</v>
      </c>
      <c r="Y101" s="264">
        <v>88</v>
      </c>
      <c r="Z101" s="264">
        <v>253</v>
      </c>
      <c r="AA101" s="264">
        <v>14090</v>
      </c>
      <c r="AB101" s="264">
        <v>23220</v>
      </c>
      <c r="AC101" s="264">
        <v>6</v>
      </c>
      <c r="AD101" s="264">
        <v>14</v>
      </c>
      <c r="AE101" s="264">
        <v>2104</v>
      </c>
      <c r="AF101" s="264">
        <v>564</v>
      </c>
      <c r="AG101" s="264">
        <v>109</v>
      </c>
      <c r="AH101" s="264">
        <v>214</v>
      </c>
      <c r="AI101" s="264">
        <v>48</v>
      </c>
      <c r="AJ101" s="264">
        <v>37</v>
      </c>
      <c r="AK101" s="264">
        <v>64</v>
      </c>
      <c r="AL101" s="264">
        <v>301</v>
      </c>
      <c r="AM101" s="264">
        <v>1238</v>
      </c>
      <c r="AN101" s="264">
        <v>105</v>
      </c>
      <c r="AO101" s="264">
        <v>283</v>
      </c>
      <c r="AP101" s="264">
        <v>88</v>
      </c>
      <c r="AQ101" s="264">
        <v>133</v>
      </c>
      <c r="AR101" s="264">
        <v>245</v>
      </c>
      <c r="AS101" s="264">
        <v>727</v>
      </c>
      <c r="AT101" s="264">
        <v>3294</v>
      </c>
      <c r="AU101" s="264">
        <v>2553</v>
      </c>
      <c r="AV101" s="264">
        <v>821</v>
      </c>
      <c r="AW101" s="264">
        <v>825</v>
      </c>
      <c r="AX101" s="264">
        <v>287</v>
      </c>
      <c r="AY101" s="264">
        <v>3165</v>
      </c>
      <c r="AZ101" s="264">
        <v>858</v>
      </c>
      <c r="BA101" s="264">
        <v>542</v>
      </c>
      <c r="BB101" s="264">
        <v>912</v>
      </c>
      <c r="BC101" s="264">
        <v>2562</v>
      </c>
      <c r="BD101" s="264">
        <v>275</v>
      </c>
      <c r="BE101" s="264">
        <v>0</v>
      </c>
      <c r="BF101" s="264">
        <v>707</v>
      </c>
      <c r="BG101" s="264">
        <v>1224</v>
      </c>
      <c r="BH101" s="264">
        <v>436</v>
      </c>
      <c r="BI101" s="264">
        <v>795</v>
      </c>
      <c r="BJ101" s="264">
        <v>2307</v>
      </c>
      <c r="BK101" s="264">
        <v>7</v>
      </c>
      <c r="BL101" s="264">
        <v>3170</v>
      </c>
      <c r="BM101" s="264">
        <v>119</v>
      </c>
      <c r="BN101" s="264">
        <v>293</v>
      </c>
      <c r="BO101" s="264">
        <v>209</v>
      </c>
      <c r="BP101" s="264">
        <v>1663</v>
      </c>
      <c r="BQ101" s="264">
        <v>3018</v>
      </c>
      <c r="BR101" s="264">
        <v>1616</v>
      </c>
      <c r="BS101" s="264">
        <v>181</v>
      </c>
      <c r="BT101" s="264">
        <v>33879</v>
      </c>
      <c r="BU101" s="264">
        <v>34422</v>
      </c>
      <c r="BV101" s="264">
        <v>7993</v>
      </c>
      <c r="BW101" s="264">
        <v>6570</v>
      </c>
      <c r="BX101" s="264">
        <v>0</v>
      </c>
      <c r="BY101" s="264">
        <v>1370</v>
      </c>
      <c r="BZ101" s="264">
        <v>3181</v>
      </c>
      <c r="CA101" s="264">
        <v>554</v>
      </c>
      <c r="CB101" s="264">
        <v>577</v>
      </c>
      <c r="CC101" s="264">
        <v>161</v>
      </c>
      <c r="CD101" s="264">
        <v>61</v>
      </c>
      <c r="CE101" s="264">
        <v>2776</v>
      </c>
      <c r="CF101" s="264">
        <v>43</v>
      </c>
      <c r="CG101" s="264">
        <v>10926</v>
      </c>
      <c r="CH101" s="264">
        <v>563</v>
      </c>
      <c r="CI101" s="264">
        <v>4519</v>
      </c>
      <c r="CJ101" s="264">
        <v>570</v>
      </c>
      <c r="CK101" s="264">
        <v>2406</v>
      </c>
      <c r="CL101" s="264">
        <v>1752</v>
      </c>
      <c r="CM101" s="264">
        <v>3999</v>
      </c>
      <c r="CN101" s="264">
        <v>1836</v>
      </c>
      <c r="CO101" s="264">
        <v>2801</v>
      </c>
      <c r="CP101" s="264">
        <v>439</v>
      </c>
      <c r="CQ101" s="264">
        <v>248</v>
      </c>
      <c r="CR101" s="264">
        <v>633</v>
      </c>
      <c r="CS101" s="264">
        <v>886</v>
      </c>
      <c r="CT101" s="264">
        <v>1782</v>
      </c>
      <c r="CU101" s="264">
        <v>37</v>
      </c>
      <c r="CV101" s="264">
        <v>738</v>
      </c>
      <c r="CW101" s="264">
        <v>17067</v>
      </c>
      <c r="CX101" s="264">
        <v>667</v>
      </c>
      <c r="CY101" s="264">
        <v>13270</v>
      </c>
      <c r="CZ101" s="264">
        <v>3123</v>
      </c>
      <c r="DA101" s="264">
        <v>5042</v>
      </c>
      <c r="DB101" s="264">
        <v>3163</v>
      </c>
      <c r="DC101" s="264">
        <v>0</v>
      </c>
      <c r="DD101" s="264">
        <v>951</v>
      </c>
      <c r="DE101" s="265">
        <v>271756</v>
      </c>
      <c r="DF101" s="264">
        <v>0</v>
      </c>
      <c r="DG101" s="264">
        <v>184</v>
      </c>
      <c r="DH101" s="264">
        <v>0</v>
      </c>
      <c r="DI101" s="264">
        <v>0</v>
      </c>
      <c r="DJ101" s="264">
        <v>0</v>
      </c>
      <c r="DK101" s="264">
        <v>0</v>
      </c>
      <c r="DL101" s="264">
        <v>0</v>
      </c>
      <c r="DM101" s="265">
        <v>184</v>
      </c>
      <c r="DN101" s="265">
        <v>271940</v>
      </c>
      <c r="DO101" s="264">
        <v>2616</v>
      </c>
      <c r="DP101" s="264">
        <v>16305</v>
      </c>
      <c r="DQ101" s="265">
        <v>18921</v>
      </c>
      <c r="DR101" s="265">
        <v>19105</v>
      </c>
      <c r="DS101" s="265">
        <v>290861</v>
      </c>
      <c r="DT101" s="264">
        <v>-42393</v>
      </c>
      <c r="DU101" s="264">
        <v>0</v>
      </c>
      <c r="DV101" s="264">
        <v>0</v>
      </c>
      <c r="DW101" s="265">
        <v>-42393</v>
      </c>
      <c r="DX101" s="265">
        <v>-200726</v>
      </c>
      <c r="DY101" s="264">
        <v>-243119</v>
      </c>
      <c r="DZ101" s="265">
        <v>-224014</v>
      </c>
      <c r="EA101" s="265">
        <v>47742</v>
      </c>
    </row>
    <row r="102" spans="1:131">
      <c r="A102" s="50" t="s">
        <v>291</v>
      </c>
      <c r="B102" s="32" t="s">
        <v>484</v>
      </c>
      <c r="C102" s="263">
        <v>3278</v>
      </c>
      <c r="D102" s="264">
        <v>414</v>
      </c>
      <c r="E102" s="264">
        <v>414</v>
      </c>
      <c r="F102" s="264">
        <v>203</v>
      </c>
      <c r="G102" s="264">
        <v>370</v>
      </c>
      <c r="H102" s="264">
        <v>0</v>
      </c>
      <c r="I102" s="264">
        <v>1207</v>
      </c>
      <c r="J102" s="264">
        <v>8823</v>
      </c>
      <c r="K102" s="264">
        <v>2033</v>
      </c>
      <c r="L102" s="264">
        <v>166</v>
      </c>
      <c r="M102" s="264">
        <v>0</v>
      </c>
      <c r="N102" s="264">
        <v>292</v>
      </c>
      <c r="O102" s="264">
        <v>253</v>
      </c>
      <c r="P102" s="264">
        <v>589</v>
      </c>
      <c r="Q102" s="264">
        <v>96</v>
      </c>
      <c r="R102" s="264">
        <v>801</v>
      </c>
      <c r="S102" s="264">
        <v>426</v>
      </c>
      <c r="T102" s="264">
        <v>620</v>
      </c>
      <c r="U102" s="264">
        <v>197</v>
      </c>
      <c r="V102" s="264">
        <v>1866</v>
      </c>
      <c r="W102" s="264">
        <v>41</v>
      </c>
      <c r="X102" s="264">
        <v>4410</v>
      </c>
      <c r="Y102" s="264">
        <v>480</v>
      </c>
      <c r="Z102" s="264">
        <v>567</v>
      </c>
      <c r="AA102" s="264">
        <v>1922</v>
      </c>
      <c r="AB102" s="264">
        <v>2374</v>
      </c>
      <c r="AC102" s="264">
        <v>71</v>
      </c>
      <c r="AD102" s="264">
        <v>494</v>
      </c>
      <c r="AE102" s="264">
        <v>3329</v>
      </c>
      <c r="AF102" s="264">
        <v>1521</v>
      </c>
      <c r="AG102" s="264">
        <v>252</v>
      </c>
      <c r="AH102" s="264">
        <v>610</v>
      </c>
      <c r="AI102" s="264">
        <v>1655</v>
      </c>
      <c r="AJ102" s="264">
        <v>60</v>
      </c>
      <c r="AK102" s="264">
        <v>908</v>
      </c>
      <c r="AL102" s="264">
        <v>4067</v>
      </c>
      <c r="AM102" s="264">
        <v>8689</v>
      </c>
      <c r="AN102" s="264">
        <v>1609</v>
      </c>
      <c r="AO102" s="264">
        <v>566</v>
      </c>
      <c r="AP102" s="264">
        <v>675</v>
      </c>
      <c r="AQ102" s="264">
        <v>1042</v>
      </c>
      <c r="AR102" s="264">
        <v>1279</v>
      </c>
      <c r="AS102" s="264">
        <v>4266</v>
      </c>
      <c r="AT102" s="264">
        <v>5669</v>
      </c>
      <c r="AU102" s="264">
        <v>4979</v>
      </c>
      <c r="AV102" s="264">
        <v>2235</v>
      </c>
      <c r="AW102" s="264">
        <v>1736</v>
      </c>
      <c r="AX102" s="264">
        <v>936</v>
      </c>
      <c r="AY102" s="264">
        <v>4683</v>
      </c>
      <c r="AZ102" s="264">
        <v>293</v>
      </c>
      <c r="BA102" s="264">
        <v>823</v>
      </c>
      <c r="BB102" s="264">
        <v>1561</v>
      </c>
      <c r="BC102" s="264">
        <v>1924</v>
      </c>
      <c r="BD102" s="264">
        <v>335</v>
      </c>
      <c r="BE102" s="264">
        <v>0</v>
      </c>
      <c r="BF102" s="264">
        <v>459</v>
      </c>
      <c r="BG102" s="264">
        <v>1360</v>
      </c>
      <c r="BH102" s="264">
        <v>865</v>
      </c>
      <c r="BI102" s="264">
        <v>858</v>
      </c>
      <c r="BJ102" s="264">
        <v>2192</v>
      </c>
      <c r="BK102" s="264">
        <v>284</v>
      </c>
      <c r="BL102" s="264">
        <v>6360</v>
      </c>
      <c r="BM102" s="264">
        <v>3419</v>
      </c>
      <c r="BN102" s="264">
        <v>3858</v>
      </c>
      <c r="BO102" s="264">
        <v>2224</v>
      </c>
      <c r="BP102" s="264">
        <v>16219</v>
      </c>
      <c r="BQ102" s="264">
        <v>996</v>
      </c>
      <c r="BR102" s="264">
        <v>5247</v>
      </c>
      <c r="BS102" s="264">
        <v>4141</v>
      </c>
      <c r="BT102" s="264">
        <v>16268</v>
      </c>
      <c r="BU102" s="264">
        <v>4922</v>
      </c>
      <c r="BV102" s="264">
        <v>1894</v>
      </c>
      <c r="BW102" s="264">
        <v>1020</v>
      </c>
      <c r="BX102" s="264">
        <v>328</v>
      </c>
      <c r="BY102" s="264">
        <v>771</v>
      </c>
      <c r="BZ102" s="264">
        <v>31092</v>
      </c>
      <c r="CA102" s="264">
        <v>602</v>
      </c>
      <c r="CB102" s="264">
        <v>440</v>
      </c>
      <c r="CC102" s="264">
        <v>539</v>
      </c>
      <c r="CD102" s="264">
        <v>900</v>
      </c>
      <c r="CE102" s="264">
        <v>3000</v>
      </c>
      <c r="CF102" s="264">
        <v>103</v>
      </c>
      <c r="CG102" s="264">
        <v>1761</v>
      </c>
      <c r="CH102" s="264">
        <v>742</v>
      </c>
      <c r="CI102" s="264">
        <v>4819</v>
      </c>
      <c r="CJ102" s="264">
        <v>92</v>
      </c>
      <c r="CK102" s="264">
        <v>361</v>
      </c>
      <c r="CL102" s="264">
        <v>18933</v>
      </c>
      <c r="CM102" s="264">
        <v>4536</v>
      </c>
      <c r="CN102" s="264">
        <v>11139</v>
      </c>
      <c r="CO102" s="264">
        <v>5528</v>
      </c>
      <c r="CP102" s="264">
        <v>662</v>
      </c>
      <c r="CQ102" s="264">
        <v>2035</v>
      </c>
      <c r="CR102" s="264">
        <v>1438</v>
      </c>
      <c r="CS102" s="264">
        <v>1842</v>
      </c>
      <c r="CT102" s="264">
        <v>25395</v>
      </c>
      <c r="CU102" s="264">
        <v>193</v>
      </c>
      <c r="CV102" s="264">
        <v>1950</v>
      </c>
      <c r="CW102" s="264">
        <v>5736</v>
      </c>
      <c r="CX102" s="264">
        <v>2015</v>
      </c>
      <c r="CY102" s="264">
        <v>5612</v>
      </c>
      <c r="CZ102" s="264">
        <v>1949</v>
      </c>
      <c r="DA102" s="264">
        <v>3979</v>
      </c>
      <c r="DB102" s="264">
        <v>2048</v>
      </c>
      <c r="DC102" s="264">
        <v>0</v>
      </c>
      <c r="DD102" s="264">
        <v>1080</v>
      </c>
      <c r="DE102" s="265">
        <v>302315</v>
      </c>
      <c r="DF102" s="264">
        <v>17677</v>
      </c>
      <c r="DG102" s="264">
        <v>140596</v>
      </c>
      <c r="DH102" s="264">
        <v>0</v>
      </c>
      <c r="DI102" s="264">
        <v>0</v>
      </c>
      <c r="DJ102" s="264">
        <v>0</v>
      </c>
      <c r="DK102" s="264">
        <v>0</v>
      </c>
      <c r="DL102" s="264">
        <v>0</v>
      </c>
      <c r="DM102" s="265">
        <v>158273</v>
      </c>
      <c r="DN102" s="265">
        <v>460588</v>
      </c>
      <c r="DO102" s="264">
        <v>19922</v>
      </c>
      <c r="DP102" s="264">
        <v>0</v>
      </c>
      <c r="DQ102" s="265">
        <v>19922</v>
      </c>
      <c r="DR102" s="265">
        <v>178195</v>
      </c>
      <c r="DS102" s="265">
        <v>480510</v>
      </c>
      <c r="DT102" s="264">
        <v>-25</v>
      </c>
      <c r="DU102" s="264">
        <v>0</v>
      </c>
      <c r="DV102" s="264">
        <v>0</v>
      </c>
      <c r="DW102" s="265">
        <v>-25</v>
      </c>
      <c r="DX102" s="265">
        <v>0</v>
      </c>
      <c r="DY102" s="264">
        <v>-25</v>
      </c>
      <c r="DZ102" s="265">
        <v>178170</v>
      </c>
      <c r="EA102" s="265">
        <v>480485</v>
      </c>
    </row>
    <row r="103" spans="1:131">
      <c r="A103" s="50" t="s">
        <v>292</v>
      </c>
      <c r="B103" s="32" t="s">
        <v>485</v>
      </c>
      <c r="C103" s="263">
        <v>45</v>
      </c>
      <c r="D103" s="264">
        <v>85</v>
      </c>
      <c r="E103" s="264">
        <v>582</v>
      </c>
      <c r="F103" s="264">
        <v>4</v>
      </c>
      <c r="G103" s="264">
        <v>334</v>
      </c>
      <c r="H103" s="264">
        <v>0</v>
      </c>
      <c r="I103" s="264">
        <v>308</v>
      </c>
      <c r="J103" s="264">
        <v>25422</v>
      </c>
      <c r="K103" s="264">
        <v>6184</v>
      </c>
      <c r="L103" s="264">
        <v>324</v>
      </c>
      <c r="M103" s="264">
        <v>0</v>
      </c>
      <c r="N103" s="264">
        <v>278</v>
      </c>
      <c r="O103" s="264">
        <v>1004</v>
      </c>
      <c r="P103" s="264">
        <v>316</v>
      </c>
      <c r="Q103" s="264">
        <v>727</v>
      </c>
      <c r="R103" s="264">
        <v>1111</v>
      </c>
      <c r="S103" s="264">
        <v>1407</v>
      </c>
      <c r="T103" s="264">
        <v>3444</v>
      </c>
      <c r="U103" s="264">
        <v>150</v>
      </c>
      <c r="V103" s="264">
        <v>2782</v>
      </c>
      <c r="W103" s="264">
        <v>19</v>
      </c>
      <c r="X103" s="264">
        <v>2244</v>
      </c>
      <c r="Y103" s="264">
        <v>775</v>
      </c>
      <c r="Z103" s="264">
        <v>796</v>
      </c>
      <c r="AA103" s="264">
        <v>5682</v>
      </c>
      <c r="AB103" s="264">
        <v>11461</v>
      </c>
      <c r="AC103" s="264">
        <v>57</v>
      </c>
      <c r="AD103" s="264">
        <v>259</v>
      </c>
      <c r="AE103" s="264">
        <v>9180</v>
      </c>
      <c r="AF103" s="264">
        <v>2349</v>
      </c>
      <c r="AG103" s="264">
        <v>939</v>
      </c>
      <c r="AH103" s="264">
        <v>3937</v>
      </c>
      <c r="AI103" s="264">
        <v>4020</v>
      </c>
      <c r="AJ103" s="264">
        <v>74</v>
      </c>
      <c r="AK103" s="264">
        <v>2108</v>
      </c>
      <c r="AL103" s="264">
        <v>2418</v>
      </c>
      <c r="AM103" s="264">
        <v>4756</v>
      </c>
      <c r="AN103" s="264">
        <v>3310</v>
      </c>
      <c r="AO103" s="264">
        <v>2095</v>
      </c>
      <c r="AP103" s="264">
        <v>331</v>
      </c>
      <c r="AQ103" s="264">
        <v>1554</v>
      </c>
      <c r="AR103" s="264">
        <v>1675</v>
      </c>
      <c r="AS103" s="264">
        <v>9247</v>
      </c>
      <c r="AT103" s="264">
        <v>24158</v>
      </c>
      <c r="AU103" s="264">
        <v>15661</v>
      </c>
      <c r="AV103" s="264">
        <v>4682</v>
      </c>
      <c r="AW103" s="264">
        <v>6047</v>
      </c>
      <c r="AX103" s="264">
        <v>2325</v>
      </c>
      <c r="AY103" s="264">
        <v>18751</v>
      </c>
      <c r="AZ103" s="264">
        <v>1397</v>
      </c>
      <c r="BA103" s="264">
        <v>2209</v>
      </c>
      <c r="BB103" s="264">
        <v>8551</v>
      </c>
      <c r="BC103" s="264">
        <v>10616</v>
      </c>
      <c r="BD103" s="264">
        <v>3017</v>
      </c>
      <c r="BE103" s="264">
        <v>0</v>
      </c>
      <c r="BF103" s="264">
        <v>2298</v>
      </c>
      <c r="BG103" s="264">
        <v>4861</v>
      </c>
      <c r="BH103" s="264">
        <v>3742</v>
      </c>
      <c r="BI103" s="264">
        <v>7567</v>
      </c>
      <c r="BJ103" s="264">
        <v>2521</v>
      </c>
      <c r="BK103" s="264">
        <v>1207</v>
      </c>
      <c r="BL103" s="264">
        <v>63606</v>
      </c>
      <c r="BM103" s="264">
        <v>5020</v>
      </c>
      <c r="BN103" s="264">
        <v>36913</v>
      </c>
      <c r="BO103" s="264">
        <v>6753</v>
      </c>
      <c r="BP103" s="264">
        <v>17615</v>
      </c>
      <c r="BQ103" s="264">
        <v>6898</v>
      </c>
      <c r="BR103" s="264">
        <v>19824</v>
      </c>
      <c r="BS103" s="264">
        <v>6365</v>
      </c>
      <c r="BT103" s="264">
        <v>198585</v>
      </c>
      <c r="BU103" s="264">
        <v>87477</v>
      </c>
      <c r="BV103" s="264">
        <v>43687</v>
      </c>
      <c r="BW103" s="264">
        <v>18962</v>
      </c>
      <c r="BX103" s="264">
        <v>3203</v>
      </c>
      <c r="BY103" s="264">
        <v>7502</v>
      </c>
      <c r="BZ103" s="264">
        <v>12175</v>
      </c>
      <c r="CA103" s="264">
        <v>2137</v>
      </c>
      <c r="CB103" s="264">
        <v>790</v>
      </c>
      <c r="CC103" s="264">
        <v>1476</v>
      </c>
      <c r="CD103" s="264">
        <v>13047</v>
      </c>
      <c r="CE103" s="264">
        <v>39781</v>
      </c>
      <c r="CF103" s="264">
        <v>368</v>
      </c>
      <c r="CG103" s="264">
        <v>29848</v>
      </c>
      <c r="CH103" s="264">
        <v>4702</v>
      </c>
      <c r="CI103" s="264">
        <v>47222</v>
      </c>
      <c r="CJ103" s="264">
        <v>2609</v>
      </c>
      <c r="CK103" s="264">
        <v>2505</v>
      </c>
      <c r="CL103" s="264">
        <v>75547</v>
      </c>
      <c r="CM103" s="264">
        <v>29088</v>
      </c>
      <c r="CN103" s="264">
        <v>63306</v>
      </c>
      <c r="CO103" s="264">
        <v>66758</v>
      </c>
      <c r="CP103" s="264">
        <v>2610</v>
      </c>
      <c r="CQ103" s="264">
        <v>15653</v>
      </c>
      <c r="CR103" s="264">
        <v>10575</v>
      </c>
      <c r="CS103" s="264">
        <v>9907</v>
      </c>
      <c r="CT103" s="264">
        <v>14429</v>
      </c>
      <c r="CU103" s="264">
        <v>2701</v>
      </c>
      <c r="CV103" s="264">
        <v>23635</v>
      </c>
      <c r="CW103" s="264">
        <v>145709</v>
      </c>
      <c r="CX103" s="264">
        <v>2799</v>
      </c>
      <c r="CY103" s="264">
        <v>18616</v>
      </c>
      <c r="CZ103" s="264">
        <v>5428</v>
      </c>
      <c r="DA103" s="264">
        <v>10729</v>
      </c>
      <c r="DB103" s="264">
        <v>5224</v>
      </c>
      <c r="DC103" s="264">
        <v>0</v>
      </c>
      <c r="DD103" s="264">
        <v>5107</v>
      </c>
      <c r="DE103" s="265">
        <v>1420294</v>
      </c>
      <c r="DF103" s="264">
        <v>1912</v>
      </c>
      <c r="DG103" s="264">
        <v>29415</v>
      </c>
      <c r="DH103" s="264">
        <v>0</v>
      </c>
      <c r="DI103" s="264">
        <v>0</v>
      </c>
      <c r="DJ103" s="264">
        <v>4581</v>
      </c>
      <c r="DK103" s="264">
        <v>65531</v>
      </c>
      <c r="DL103" s="264">
        <v>0</v>
      </c>
      <c r="DM103" s="265">
        <v>101439</v>
      </c>
      <c r="DN103" s="265">
        <v>1521733</v>
      </c>
      <c r="DO103" s="264">
        <v>40050</v>
      </c>
      <c r="DP103" s="264">
        <v>0</v>
      </c>
      <c r="DQ103" s="265">
        <v>40050</v>
      </c>
      <c r="DR103" s="265">
        <v>141489</v>
      </c>
      <c r="DS103" s="265">
        <v>1561783</v>
      </c>
      <c r="DT103" s="264">
        <v>-134069</v>
      </c>
      <c r="DU103" s="264">
        <v>0</v>
      </c>
      <c r="DV103" s="264">
        <v>0</v>
      </c>
      <c r="DW103" s="265">
        <v>-134069</v>
      </c>
      <c r="DX103" s="265">
        <v>-307331</v>
      </c>
      <c r="DY103" s="264">
        <v>-441400</v>
      </c>
      <c r="DZ103" s="265">
        <v>-299911</v>
      </c>
      <c r="EA103" s="265">
        <v>1120383</v>
      </c>
    </row>
    <row r="104" spans="1:131" ht="15" customHeight="1">
      <c r="A104" s="50" t="s">
        <v>293</v>
      </c>
      <c r="B104" s="32" t="s">
        <v>429</v>
      </c>
      <c r="C104" s="263">
        <v>0</v>
      </c>
      <c r="D104" s="264">
        <v>0</v>
      </c>
      <c r="E104" s="264">
        <v>0</v>
      </c>
      <c r="F104" s="264">
        <v>0</v>
      </c>
      <c r="G104" s="264">
        <v>0</v>
      </c>
      <c r="H104" s="264">
        <v>0</v>
      </c>
      <c r="I104" s="264">
        <v>0</v>
      </c>
      <c r="J104" s="264">
        <v>0</v>
      </c>
      <c r="K104" s="264">
        <v>0</v>
      </c>
      <c r="L104" s="264">
        <v>0</v>
      </c>
      <c r="M104" s="264">
        <v>0</v>
      </c>
      <c r="N104" s="264">
        <v>0</v>
      </c>
      <c r="O104" s="264">
        <v>0</v>
      </c>
      <c r="P104" s="264">
        <v>0</v>
      </c>
      <c r="Q104" s="264">
        <v>0</v>
      </c>
      <c r="R104" s="264">
        <v>0</v>
      </c>
      <c r="S104" s="264">
        <v>0</v>
      </c>
      <c r="T104" s="264">
        <v>0</v>
      </c>
      <c r="U104" s="264">
        <v>0</v>
      </c>
      <c r="V104" s="264">
        <v>0</v>
      </c>
      <c r="W104" s="264">
        <v>0</v>
      </c>
      <c r="X104" s="264">
        <v>0</v>
      </c>
      <c r="Y104" s="264">
        <v>0</v>
      </c>
      <c r="Z104" s="264">
        <v>0</v>
      </c>
      <c r="AA104" s="264">
        <v>0</v>
      </c>
      <c r="AB104" s="264">
        <v>0</v>
      </c>
      <c r="AC104" s="264">
        <v>0</v>
      </c>
      <c r="AD104" s="264">
        <v>0</v>
      </c>
      <c r="AE104" s="264">
        <v>0</v>
      </c>
      <c r="AF104" s="264">
        <v>0</v>
      </c>
      <c r="AG104" s="264">
        <v>0</v>
      </c>
      <c r="AH104" s="264">
        <v>0</v>
      </c>
      <c r="AI104" s="264">
        <v>0</v>
      </c>
      <c r="AJ104" s="264">
        <v>0</v>
      </c>
      <c r="AK104" s="264">
        <v>0</v>
      </c>
      <c r="AL104" s="264">
        <v>0</v>
      </c>
      <c r="AM104" s="264">
        <v>0</v>
      </c>
      <c r="AN104" s="264">
        <v>0</v>
      </c>
      <c r="AO104" s="264">
        <v>0</v>
      </c>
      <c r="AP104" s="264">
        <v>0</v>
      </c>
      <c r="AQ104" s="264">
        <v>0</v>
      </c>
      <c r="AR104" s="264">
        <v>0</v>
      </c>
      <c r="AS104" s="264">
        <v>0</v>
      </c>
      <c r="AT104" s="264">
        <v>0</v>
      </c>
      <c r="AU104" s="264">
        <v>0</v>
      </c>
      <c r="AV104" s="264">
        <v>0</v>
      </c>
      <c r="AW104" s="264">
        <v>0</v>
      </c>
      <c r="AX104" s="264">
        <v>0</v>
      </c>
      <c r="AY104" s="264">
        <v>0</v>
      </c>
      <c r="AZ104" s="264">
        <v>0</v>
      </c>
      <c r="BA104" s="264">
        <v>0</v>
      </c>
      <c r="BB104" s="264">
        <v>0</v>
      </c>
      <c r="BC104" s="264">
        <v>0</v>
      </c>
      <c r="BD104" s="264">
        <v>0</v>
      </c>
      <c r="BE104" s="264">
        <v>0</v>
      </c>
      <c r="BF104" s="264">
        <v>0</v>
      </c>
      <c r="BG104" s="264">
        <v>0</v>
      </c>
      <c r="BH104" s="264">
        <v>0</v>
      </c>
      <c r="BI104" s="264">
        <v>0</v>
      </c>
      <c r="BJ104" s="264">
        <v>0</v>
      </c>
      <c r="BK104" s="264">
        <v>0</v>
      </c>
      <c r="BL104" s="264">
        <v>0</v>
      </c>
      <c r="BM104" s="264">
        <v>0</v>
      </c>
      <c r="BN104" s="264">
        <v>0</v>
      </c>
      <c r="BO104" s="264">
        <v>0</v>
      </c>
      <c r="BP104" s="264">
        <v>0</v>
      </c>
      <c r="BQ104" s="264">
        <v>0</v>
      </c>
      <c r="BR104" s="264">
        <v>0</v>
      </c>
      <c r="BS104" s="264">
        <v>0</v>
      </c>
      <c r="BT104" s="264">
        <v>0</v>
      </c>
      <c r="BU104" s="264">
        <v>0</v>
      </c>
      <c r="BV104" s="264">
        <v>0</v>
      </c>
      <c r="BW104" s="264">
        <v>0</v>
      </c>
      <c r="BX104" s="264">
        <v>0</v>
      </c>
      <c r="BY104" s="264">
        <v>0</v>
      </c>
      <c r="BZ104" s="264">
        <v>0</v>
      </c>
      <c r="CA104" s="264">
        <v>0</v>
      </c>
      <c r="CB104" s="264">
        <v>0</v>
      </c>
      <c r="CC104" s="264">
        <v>0</v>
      </c>
      <c r="CD104" s="264">
        <v>0</v>
      </c>
      <c r="CE104" s="264">
        <v>0</v>
      </c>
      <c r="CF104" s="264">
        <v>0</v>
      </c>
      <c r="CG104" s="264">
        <v>0</v>
      </c>
      <c r="CH104" s="264">
        <v>0</v>
      </c>
      <c r="CI104" s="264">
        <v>0</v>
      </c>
      <c r="CJ104" s="264">
        <v>0</v>
      </c>
      <c r="CK104" s="264">
        <v>0</v>
      </c>
      <c r="CL104" s="264">
        <v>0</v>
      </c>
      <c r="CM104" s="264">
        <v>0</v>
      </c>
      <c r="CN104" s="264">
        <v>0</v>
      </c>
      <c r="CO104" s="264">
        <v>0</v>
      </c>
      <c r="CP104" s="264">
        <v>0</v>
      </c>
      <c r="CQ104" s="264">
        <v>0</v>
      </c>
      <c r="CR104" s="264">
        <v>0</v>
      </c>
      <c r="CS104" s="264">
        <v>0</v>
      </c>
      <c r="CT104" s="264">
        <v>0</v>
      </c>
      <c r="CU104" s="264">
        <v>0</v>
      </c>
      <c r="CV104" s="264">
        <v>0</v>
      </c>
      <c r="CW104" s="264">
        <v>0</v>
      </c>
      <c r="CX104" s="264">
        <v>0</v>
      </c>
      <c r="CY104" s="264">
        <v>0</v>
      </c>
      <c r="CZ104" s="264">
        <v>0</v>
      </c>
      <c r="DA104" s="264">
        <v>0</v>
      </c>
      <c r="DB104" s="264">
        <v>0</v>
      </c>
      <c r="DC104" s="264">
        <v>0</v>
      </c>
      <c r="DD104" s="264">
        <v>0</v>
      </c>
      <c r="DE104" s="265">
        <v>0</v>
      </c>
      <c r="DF104" s="264">
        <v>67122</v>
      </c>
      <c r="DG104" s="264">
        <v>158872</v>
      </c>
      <c r="DH104" s="264">
        <v>0</v>
      </c>
      <c r="DI104" s="264">
        <v>0</v>
      </c>
      <c r="DJ104" s="264">
        <v>0</v>
      </c>
      <c r="DK104" s="264">
        <v>0</v>
      </c>
      <c r="DL104" s="264">
        <v>0</v>
      </c>
      <c r="DM104" s="265">
        <v>225994</v>
      </c>
      <c r="DN104" s="265">
        <v>225994</v>
      </c>
      <c r="DO104" s="264">
        <v>17513</v>
      </c>
      <c r="DP104" s="264">
        <v>72919</v>
      </c>
      <c r="DQ104" s="265">
        <v>90432</v>
      </c>
      <c r="DR104" s="265">
        <v>316426</v>
      </c>
      <c r="DS104" s="265">
        <v>316426</v>
      </c>
      <c r="DT104" s="264">
        <v>-28724</v>
      </c>
      <c r="DU104" s="264">
        <v>0</v>
      </c>
      <c r="DV104" s="264">
        <v>0</v>
      </c>
      <c r="DW104" s="265">
        <v>-28724</v>
      </c>
      <c r="DX104" s="265">
        <v>-56819</v>
      </c>
      <c r="DY104" s="264">
        <v>-85543</v>
      </c>
      <c r="DZ104" s="265">
        <v>230883</v>
      </c>
      <c r="EA104" s="265">
        <v>230883</v>
      </c>
    </row>
    <row r="105" spans="1:131" ht="15" customHeight="1">
      <c r="A105" s="50" t="s">
        <v>294</v>
      </c>
      <c r="B105" s="32" t="s">
        <v>486</v>
      </c>
      <c r="C105" s="263">
        <v>0</v>
      </c>
      <c r="D105" s="264">
        <v>0</v>
      </c>
      <c r="E105" s="264">
        <v>0</v>
      </c>
      <c r="F105" s="264">
        <v>0</v>
      </c>
      <c r="G105" s="264">
        <v>0</v>
      </c>
      <c r="H105" s="264">
        <v>0</v>
      </c>
      <c r="I105" s="264">
        <v>0</v>
      </c>
      <c r="J105" s="264">
        <v>0</v>
      </c>
      <c r="K105" s="264">
        <v>0</v>
      </c>
      <c r="L105" s="264">
        <v>0</v>
      </c>
      <c r="M105" s="264">
        <v>0</v>
      </c>
      <c r="N105" s="264">
        <v>0</v>
      </c>
      <c r="O105" s="264">
        <v>0</v>
      </c>
      <c r="P105" s="264">
        <v>0</v>
      </c>
      <c r="Q105" s="264">
        <v>0</v>
      </c>
      <c r="R105" s="264">
        <v>0</v>
      </c>
      <c r="S105" s="264">
        <v>0</v>
      </c>
      <c r="T105" s="264">
        <v>0</v>
      </c>
      <c r="U105" s="264">
        <v>0</v>
      </c>
      <c r="V105" s="264">
        <v>0</v>
      </c>
      <c r="W105" s="264">
        <v>0</v>
      </c>
      <c r="X105" s="264">
        <v>0</v>
      </c>
      <c r="Y105" s="264">
        <v>0</v>
      </c>
      <c r="Z105" s="264">
        <v>0</v>
      </c>
      <c r="AA105" s="264">
        <v>0</v>
      </c>
      <c r="AB105" s="264">
        <v>0</v>
      </c>
      <c r="AC105" s="264">
        <v>0</v>
      </c>
      <c r="AD105" s="264">
        <v>0</v>
      </c>
      <c r="AE105" s="264">
        <v>0</v>
      </c>
      <c r="AF105" s="264">
        <v>0</v>
      </c>
      <c r="AG105" s="264">
        <v>0</v>
      </c>
      <c r="AH105" s="264">
        <v>0</v>
      </c>
      <c r="AI105" s="264">
        <v>0</v>
      </c>
      <c r="AJ105" s="264">
        <v>0</v>
      </c>
      <c r="AK105" s="264">
        <v>0</v>
      </c>
      <c r="AL105" s="264">
        <v>0</v>
      </c>
      <c r="AM105" s="264">
        <v>0</v>
      </c>
      <c r="AN105" s="264">
        <v>0</v>
      </c>
      <c r="AO105" s="264">
        <v>0</v>
      </c>
      <c r="AP105" s="264">
        <v>0</v>
      </c>
      <c r="AQ105" s="264">
        <v>0</v>
      </c>
      <c r="AR105" s="264">
        <v>0</v>
      </c>
      <c r="AS105" s="264">
        <v>0</v>
      </c>
      <c r="AT105" s="264">
        <v>0</v>
      </c>
      <c r="AU105" s="264">
        <v>0</v>
      </c>
      <c r="AV105" s="264">
        <v>0</v>
      </c>
      <c r="AW105" s="264">
        <v>0</v>
      </c>
      <c r="AX105" s="264">
        <v>0</v>
      </c>
      <c r="AY105" s="264">
        <v>0</v>
      </c>
      <c r="AZ105" s="264">
        <v>0</v>
      </c>
      <c r="BA105" s="264">
        <v>0</v>
      </c>
      <c r="BB105" s="264">
        <v>0</v>
      </c>
      <c r="BC105" s="264">
        <v>0</v>
      </c>
      <c r="BD105" s="264">
        <v>0</v>
      </c>
      <c r="BE105" s="264">
        <v>0</v>
      </c>
      <c r="BF105" s="264">
        <v>0</v>
      </c>
      <c r="BG105" s="264">
        <v>0</v>
      </c>
      <c r="BH105" s="264">
        <v>0</v>
      </c>
      <c r="BI105" s="264">
        <v>0</v>
      </c>
      <c r="BJ105" s="264">
        <v>0</v>
      </c>
      <c r="BK105" s="264">
        <v>0</v>
      </c>
      <c r="BL105" s="264">
        <v>0</v>
      </c>
      <c r="BM105" s="264">
        <v>0</v>
      </c>
      <c r="BN105" s="264">
        <v>0</v>
      </c>
      <c r="BO105" s="264">
        <v>0</v>
      </c>
      <c r="BP105" s="264">
        <v>0</v>
      </c>
      <c r="BQ105" s="264">
        <v>0</v>
      </c>
      <c r="BR105" s="264">
        <v>0</v>
      </c>
      <c r="BS105" s="264">
        <v>0</v>
      </c>
      <c r="BT105" s="264">
        <v>0</v>
      </c>
      <c r="BU105" s="264">
        <v>0</v>
      </c>
      <c r="BV105" s="264">
        <v>0</v>
      </c>
      <c r="BW105" s="264">
        <v>0</v>
      </c>
      <c r="BX105" s="264">
        <v>0</v>
      </c>
      <c r="BY105" s="264">
        <v>0</v>
      </c>
      <c r="BZ105" s="264">
        <v>0</v>
      </c>
      <c r="CA105" s="264">
        <v>0</v>
      </c>
      <c r="CB105" s="264">
        <v>0</v>
      </c>
      <c r="CC105" s="264">
        <v>0</v>
      </c>
      <c r="CD105" s="264">
        <v>0</v>
      </c>
      <c r="CE105" s="264">
        <v>0</v>
      </c>
      <c r="CF105" s="264">
        <v>0</v>
      </c>
      <c r="CG105" s="264">
        <v>0</v>
      </c>
      <c r="CH105" s="264">
        <v>0</v>
      </c>
      <c r="CI105" s="264">
        <v>0</v>
      </c>
      <c r="CJ105" s="264">
        <v>0</v>
      </c>
      <c r="CK105" s="264">
        <v>0</v>
      </c>
      <c r="CL105" s="264">
        <v>0</v>
      </c>
      <c r="CM105" s="264">
        <v>2641</v>
      </c>
      <c r="CN105" s="264">
        <v>0</v>
      </c>
      <c r="CO105" s="264">
        <v>3273</v>
      </c>
      <c r="CP105" s="264">
        <v>0</v>
      </c>
      <c r="CQ105" s="264">
        <v>578</v>
      </c>
      <c r="CR105" s="264">
        <v>2171</v>
      </c>
      <c r="CS105" s="264">
        <v>0</v>
      </c>
      <c r="CT105" s="264">
        <v>0</v>
      </c>
      <c r="CU105" s="264">
        <v>0</v>
      </c>
      <c r="CV105" s="264">
        <v>0</v>
      </c>
      <c r="CW105" s="264">
        <v>0</v>
      </c>
      <c r="CX105" s="264">
        <v>3393</v>
      </c>
      <c r="CY105" s="264">
        <v>8703</v>
      </c>
      <c r="CZ105" s="264">
        <v>0</v>
      </c>
      <c r="DA105" s="264">
        <v>0</v>
      </c>
      <c r="DB105" s="264">
        <v>0</v>
      </c>
      <c r="DC105" s="264">
        <v>0</v>
      </c>
      <c r="DD105" s="264">
        <v>0</v>
      </c>
      <c r="DE105" s="265">
        <v>20759</v>
      </c>
      <c r="DF105" s="264">
        <v>274232</v>
      </c>
      <c r="DG105" s="264">
        <v>845379</v>
      </c>
      <c r="DH105" s="264">
        <v>0</v>
      </c>
      <c r="DI105" s="264">
        <v>0</v>
      </c>
      <c r="DJ105" s="264">
        <v>0</v>
      </c>
      <c r="DK105" s="264">
        <v>0</v>
      </c>
      <c r="DL105" s="264">
        <v>0</v>
      </c>
      <c r="DM105" s="265">
        <v>1119611</v>
      </c>
      <c r="DN105" s="265">
        <v>1140370</v>
      </c>
      <c r="DO105" s="264">
        <v>11130</v>
      </c>
      <c r="DP105" s="264">
        <v>325208</v>
      </c>
      <c r="DQ105" s="265">
        <v>336338</v>
      </c>
      <c r="DR105" s="265">
        <v>1455949</v>
      </c>
      <c r="DS105" s="265">
        <v>1476708</v>
      </c>
      <c r="DT105" s="264">
        <v>-21492</v>
      </c>
      <c r="DU105" s="264">
        <v>0</v>
      </c>
      <c r="DV105" s="264">
        <v>0</v>
      </c>
      <c r="DW105" s="265">
        <v>-21492</v>
      </c>
      <c r="DX105" s="265">
        <v>-230962</v>
      </c>
      <c r="DY105" s="264">
        <v>-252454</v>
      </c>
      <c r="DZ105" s="265">
        <v>1203495</v>
      </c>
      <c r="EA105" s="265">
        <v>1224254</v>
      </c>
    </row>
    <row r="106" spans="1:131" ht="15" customHeight="1">
      <c r="A106" s="50" t="s">
        <v>295</v>
      </c>
      <c r="B106" s="32" t="s">
        <v>430</v>
      </c>
      <c r="C106" s="263">
        <v>0</v>
      </c>
      <c r="D106" s="264">
        <v>0</v>
      </c>
      <c r="E106" s="264">
        <v>9</v>
      </c>
      <c r="F106" s="264">
        <v>0</v>
      </c>
      <c r="G106" s="264">
        <v>1</v>
      </c>
      <c r="H106" s="264">
        <v>0</v>
      </c>
      <c r="I106" s="264">
        <v>1</v>
      </c>
      <c r="J106" s="264">
        <v>101</v>
      </c>
      <c r="K106" s="264">
        <v>60</v>
      </c>
      <c r="L106" s="264">
        <v>2</v>
      </c>
      <c r="M106" s="264">
        <v>0</v>
      </c>
      <c r="N106" s="264">
        <v>2</v>
      </c>
      <c r="O106" s="264">
        <v>4</v>
      </c>
      <c r="P106" s="264">
        <v>1</v>
      </c>
      <c r="Q106" s="264">
        <v>0</v>
      </c>
      <c r="R106" s="264">
        <v>9</v>
      </c>
      <c r="S106" s="264">
        <v>6</v>
      </c>
      <c r="T106" s="264">
        <v>5</v>
      </c>
      <c r="U106" s="264">
        <v>0</v>
      </c>
      <c r="V106" s="264">
        <v>22</v>
      </c>
      <c r="W106" s="264">
        <v>0</v>
      </c>
      <c r="X106" s="264">
        <v>3</v>
      </c>
      <c r="Y106" s="264">
        <v>1</v>
      </c>
      <c r="Z106" s="264">
        <v>4</v>
      </c>
      <c r="AA106" s="264">
        <v>23</v>
      </c>
      <c r="AB106" s="264">
        <v>3</v>
      </c>
      <c r="AC106" s="264">
        <v>0</v>
      </c>
      <c r="AD106" s="264">
        <v>1</v>
      </c>
      <c r="AE106" s="264">
        <v>17</v>
      </c>
      <c r="AF106" s="264">
        <v>5</v>
      </c>
      <c r="AG106" s="264">
        <v>2</v>
      </c>
      <c r="AH106" s="264">
        <v>0</v>
      </c>
      <c r="AI106" s="264">
        <v>0</v>
      </c>
      <c r="AJ106" s="264">
        <v>0</v>
      </c>
      <c r="AK106" s="264">
        <v>1</v>
      </c>
      <c r="AL106" s="264">
        <v>19</v>
      </c>
      <c r="AM106" s="264">
        <v>34</v>
      </c>
      <c r="AN106" s="264">
        <v>3</v>
      </c>
      <c r="AO106" s="264">
        <v>7</v>
      </c>
      <c r="AP106" s="264">
        <v>2</v>
      </c>
      <c r="AQ106" s="264">
        <v>0</v>
      </c>
      <c r="AR106" s="264">
        <v>5</v>
      </c>
      <c r="AS106" s="264">
        <v>20</v>
      </c>
      <c r="AT106" s="264">
        <v>37</v>
      </c>
      <c r="AU106" s="264">
        <v>17</v>
      </c>
      <c r="AV106" s="264">
        <v>2</v>
      </c>
      <c r="AW106" s="264">
        <v>5</v>
      </c>
      <c r="AX106" s="264">
        <v>9</v>
      </c>
      <c r="AY106" s="264">
        <v>8</v>
      </c>
      <c r="AZ106" s="264">
        <v>4</v>
      </c>
      <c r="BA106" s="264">
        <v>4</v>
      </c>
      <c r="BB106" s="264">
        <v>28</v>
      </c>
      <c r="BC106" s="264">
        <v>8</v>
      </c>
      <c r="BD106" s="264">
        <v>17</v>
      </c>
      <c r="BE106" s="264">
        <v>0</v>
      </c>
      <c r="BF106" s="264">
        <v>3</v>
      </c>
      <c r="BG106" s="264">
        <v>14</v>
      </c>
      <c r="BH106" s="264">
        <v>26</v>
      </c>
      <c r="BI106" s="264">
        <v>34</v>
      </c>
      <c r="BJ106" s="264">
        <v>13</v>
      </c>
      <c r="BK106" s="264">
        <v>0</v>
      </c>
      <c r="BL106" s="264">
        <v>10</v>
      </c>
      <c r="BM106" s="264">
        <v>5</v>
      </c>
      <c r="BN106" s="264">
        <v>26</v>
      </c>
      <c r="BO106" s="264">
        <v>8</v>
      </c>
      <c r="BP106" s="264">
        <v>43</v>
      </c>
      <c r="BQ106" s="264">
        <v>2</v>
      </c>
      <c r="BR106" s="264">
        <v>7</v>
      </c>
      <c r="BS106" s="264">
        <v>9</v>
      </c>
      <c r="BT106" s="264">
        <v>180</v>
      </c>
      <c r="BU106" s="264">
        <v>72</v>
      </c>
      <c r="BV106" s="264">
        <v>23</v>
      </c>
      <c r="BW106" s="264">
        <v>11</v>
      </c>
      <c r="BX106" s="264">
        <v>0</v>
      </c>
      <c r="BY106" s="264">
        <v>895</v>
      </c>
      <c r="BZ106" s="264">
        <v>92</v>
      </c>
      <c r="CA106" s="264">
        <v>24</v>
      </c>
      <c r="CB106" s="264">
        <v>13</v>
      </c>
      <c r="CC106" s="264">
        <v>2</v>
      </c>
      <c r="CD106" s="264">
        <v>3</v>
      </c>
      <c r="CE106" s="264">
        <v>17</v>
      </c>
      <c r="CF106" s="264">
        <v>14</v>
      </c>
      <c r="CG106" s="264">
        <v>209</v>
      </c>
      <c r="CH106" s="264">
        <v>92</v>
      </c>
      <c r="CI106" s="264">
        <v>10</v>
      </c>
      <c r="CJ106" s="264">
        <v>9</v>
      </c>
      <c r="CK106" s="264">
        <v>8</v>
      </c>
      <c r="CL106" s="264">
        <v>129</v>
      </c>
      <c r="CM106" s="264">
        <v>130</v>
      </c>
      <c r="CN106" s="264">
        <v>48</v>
      </c>
      <c r="CO106" s="264">
        <v>19967</v>
      </c>
      <c r="CP106" s="264">
        <v>325</v>
      </c>
      <c r="CQ106" s="264">
        <v>3936</v>
      </c>
      <c r="CR106" s="264">
        <v>4091</v>
      </c>
      <c r="CS106" s="264">
        <v>11</v>
      </c>
      <c r="CT106" s="264">
        <v>13</v>
      </c>
      <c r="CU106" s="264">
        <v>38</v>
      </c>
      <c r="CV106" s="264">
        <v>8</v>
      </c>
      <c r="CW106" s="264">
        <v>69</v>
      </c>
      <c r="CX106" s="264">
        <v>2517</v>
      </c>
      <c r="CY106" s="264">
        <v>3561</v>
      </c>
      <c r="CZ106" s="264">
        <v>3560</v>
      </c>
      <c r="DA106" s="264">
        <v>128</v>
      </c>
      <c r="DB106" s="264">
        <v>114</v>
      </c>
      <c r="DC106" s="264">
        <v>0</v>
      </c>
      <c r="DD106" s="264">
        <v>149</v>
      </c>
      <c r="DE106" s="265">
        <v>41180</v>
      </c>
      <c r="DF106" s="264">
        <v>824</v>
      </c>
      <c r="DG106" s="264">
        <v>185283</v>
      </c>
      <c r="DH106" s="264">
        <v>0</v>
      </c>
      <c r="DI106" s="264">
        <v>0</v>
      </c>
      <c r="DJ106" s="264">
        <v>0</v>
      </c>
      <c r="DK106" s="264">
        <v>0</v>
      </c>
      <c r="DL106" s="264">
        <v>0</v>
      </c>
      <c r="DM106" s="265">
        <v>186107</v>
      </c>
      <c r="DN106" s="265">
        <v>227287</v>
      </c>
      <c r="DO106" s="264">
        <v>9</v>
      </c>
      <c r="DP106" s="264">
        <v>45367</v>
      </c>
      <c r="DQ106" s="265">
        <v>45376</v>
      </c>
      <c r="DR106" s="265">
        <v>231483</v>
      </c>
      <c r="DS106" s="265">
        <v>272663</v>
      </c>
      <c r="DT106" s="264">
        <v>-132</v>
      </c>
      <c r="DU106" s="264">
        <v>0</v>
      </c>
      <c r="DV106" s="264">
        <v>0</v>
      </c>
      <c r="DW106" s="265">
        <v>-132</v>
      </c>
      <c r="DX106" s="265">
        <v>-60512</v>
      </c>
      <c r="DY106" s="264">
        <v>-60644</v>
      </c>
      <c r="DZ106" s="265">
        <v>170839</v>
      </c>
      <c r="EA106" s="265">
        <v>212019</v>
      </c>
    </row>
    <row r="107" spans="1:131" ht="15" customHeight="1">
      <c r="A107" s="50" t="s">
        <v>296</v>
      </c>
      <c r="B107" s="32" t="s">
        <v>41</v>
      </c>
      <c r="C107" s="263">
        <v>0</v>
      </c>
      <c r="D107" s="264">
        <v>0</v>
      </c>
      <c r="E107" s="264">
        <v>0</v>
      </c>
      <c r="F107" s="264">
        <v>0</v>
      </c>
      <c r="G107" s="264">
        <v>0</v>
      </c>
      <c r="H107" s="264">
        <v>0</v>
      </c>
      <c r="I107" s="264">
        <v>0</v>
      </c>
      <c r="J107" s="264">
        <v>0</v>
      </c>
      <c r="K107" s="264">
        <v>0</v>
      </c>
      <c r="L107" s="264">
        <v>0</v>
      </c>
      <c r="M107" s="264">
        <v>0</v>
      </c>
      <c r="N107" s="264">
        <v>0</v>
      </c>
      <c r="O107" s="264">
        <v>0</v>
      </c>
      <c r="P107" s="264">
        <v>0</v>
      </c>
      <c r="Q107" s="264">
        <v>0</v>
      </c>
      <c r="R107" s="264">
        <v>0</v>
      </c>
      <c r="S107" s="264">
        <v>0</v>
      </c>
      <c r="T107" s="264">
        <v>0</v>
      </c>
      <c r="U107" s="264">
        <v>0</v>
      </c>
      <c r="V107" s="264">
        <v>0</v>
      </c>
      <c r="W107" s="264">
        <v>0</v>
      </c>
      <c r="X107" s="264">
        <v>0</v>
      </c>
      <c r="Y107" s="264">
        <v>0</v>
      </c>
      <c r="Z107" s="264">
        <v>0</v>
      </c>
      <c r="AA107" s="264">
        <v>0</v>
      </c>
      <c r="AB107" s="264">
        <v>0</v>
      </c>
      <c r="AC107" s="264">
        <v>0</v>
      </c>
      <c r="AD107" s="264">
        <v>0</v>
      </c>
      <c r="AE107" s="264">
        <v>0</v>
      </c>
      <c r="AF107" s="264">
        <v>0</v>
      </c>
      <c r="AG107" s="264">
        <v>0</v>
      </c>
      <c r="AH107" s="264">
        <v>0</v>
      </c>
      <c r="AI107" s="264">
        <v>0</v>
      </c>
      <c r="AJ107" s="264">
        <v>0</v>
      </c>
      <c r="AK107" s="264">
        <v>0</v>
      </c>
      <c r="AL107" s="264">
        <v>0</v>
      </c>
      <c r="AM107" s="264">
        <v>0</v>
      </c>
      <c r="AN107" s="264">
        <v>0</v>
      </c>
      <c r="AO107" s="264">
        <v>0</v>
      </c>
      <c r="AP107" s="264">
        <v>0</v>
      </c>
      <c r="AQ107" s="264">
        <v>0</v>
      </c>
      <c r="AR107" s="264">
        <v>0</v>
      </c>
      <c r="AS107" s="264">
        <v>0</v>
      </c>
      <c r="AT107" s="264">
        <v>0</v>
      </c>
      <c r="AU107" s="264">
        <v>0</v>
      </c>
      <c r="AV107" s="264">
        <v>0</v>
      </c>
      <c r="AW107" s="264">
        <v>0</v>
      </c>
      <c r="AX107" s="264">
        <v>0</v>
      </c>
      <c r="AY107" s="264">
        <v>0</v>
      </c>
      <c r="AZ107" s="264">
        <v>0</v>
      </c>
      <c r="BA107" s="264">
        <v>0</v>
      </c>
      <c r="BB107" s="264">
        <v>0</v>
      </c>
      <c r="BC107" s="264">
        <v>0</v>
      </c>
      <c r="BD107" s="264">
        <v>0</v>
      </c>
      <c r="BE107" s="264">
        <v>0</v>
      </c>
      <c r="BF107" s="264">
        <v>0</v>
      </c>
      <c r="BG107" s="264">
        <v>0</v>
      </c>
      <c r="BH107" s="264">
        <v>0</v>
      </c>
      <c r="BI107" s="264">
        <v>0</v>
      </c>
      <c r="BJ107" s="264">
        <v>0</v>
      </c>
      <c r="BK107" s="264">
        <v>0</v>
      </c>
      <c r="BL107" s="264">
        <v>0</v>
      </c>
      <c r="BM107" s="264">
        <v>0</v>
      </c>
      <c r="BN107" s="264">
        <v>0</v>
      </c>
      <c r="BO107" s="264">
        <v>0</v>
      </c>
      <c r="BP107" s="264">
        <v>0</v>
      </c>
      <c r="BQ107" s="264">
        <v>0</v>
      </c>
      <c r="BR107" s="264">
        <v>0</v>
      </c>
      <c r="BS107" s="264">
        <v>0</v>
      </c>
      <c r="BT107" s="264">
        <v>60</v>
      </c>
      <c r="BU107" s="264">
        <v>0</v>
      </c>
      <c r="BV107" s="264">
        <v>0</v>
      </c>
      <c r="BW107" s="264">
        <v>0</v>
      </c>
      <c r="BX107" s="264">
        <v>0</v>
      </c>
      <c r="BY107" s="264">
        <v>0</v>
      </c>
      <c r="BZ107" s="264">
        <v>0</v>
      </c>
      <c r="CA107" s="264">
        <v>0</v>
      </c>
      <c r="CB107" s="264">
        <v>0</v>
      </c>
      <c r="CC107" s="264">
        <v>0</v>
      </c>
      <c r="CD107" s="264">
        <v>0</v>
      </c>
      <c r="CE107" s="264">
        <v>0</v>
      </c>
      <c r="CF107" s="264">
        <v>0</v>
      </c>
      <c r="CG107" s="264">
        <v>59</v>
      </c>
      <c r="CH107" s="264">
        <v>2822</v>
      </c>
      <c r="CI107" s="264">
        <v>0</v>
      </c>
      <c r="CJ107" s="264">
        <v>4</v>
      </c>
      <c r="CK107" s="264">
        <v>978</v>
      </c>
      <c r="CL107" s="264">
        <v>0</v>
      </c>
      <c r="CM107" s="264">
        <v>112</v>
      </c>
      <c r="CN107" s="264">
        <v>6</v>
      </c>
      <c r="CO107" s="264">
        <v>0</v>
      </c>
      <c r="CP107" s="264">
        <v>0</v>
      </c>
      <c r="CQ107" s="264">
        <v>0</v>
      </c>
      <c r="CR107" s="264">
        <v>0</v>
      </c>
      <c r="CS107" s="264">
        <v>0</v>
      </c>
      <c r="CT107" s="264">
        <v>0</v>
      </c>
      <c r="CU107" s="264">
        <v>127</v>
      </c>
      <c r="CV107" s="264">
        <v>0</v>
      </c>
      <c r="CW107" s="264">
        <v>0</v>
      </c>
      <c r="CX107" s="264">
        <v>601</v>
      </c>
      <c r="CY107" s="264">
        <v>281</v>
      </c>
      <c r="CZ107" s="264">
        <v>0</v>
      </c>
      <c r="DA107" s="264">
        <v>11133</v>
      </c>
      <c r="DB107" s="264">
        <v>433</v>
      </c>
      <c r="DC107" s="264">
        <v>0</v>
      </c>
      <c r="DD107" s="264">
        <v>86</v>
      </c>
      <c r="DE107" s="265">
        <v>16702</v>
      </c>
      <c r="DF107" s="264">
        <v>28636</v>
      </c>
      <c r="DG107" s="264">
        <v>468540</v>
      </c>
      <c r="DH107" s="264">
        <v>0</v>
      </c>
      <c r="DI107" s="264">
        <v>0</v>
      </c>
      <c r="DJ107" s="264">
        <v>0</v>
      </c>
      <c r="DK107" s="264">
        <v>0</v>
      </c>
      <c r="DL107" s="264">
        <v>0</v>
      </c>
      <c r="DM107" s="265">
        <v>497176</v>
      </c>
      <c r="DN107" s="265">
        <v>513878</v>
      </c>
      <c r="DO107" s="264">
        <v>7193</v>
      </c>
      <c r="DP107" s="264">
        <v>176178</v>
      </c>
      <c r="DQ107" s="265">
        <v>183371</v>
      </c>
      <c r="DR107" s="265">
        <v>680547</v>
      </c>
      <c r="DS107" s="265">
        <v>697249</v>
      </c>
      <c r="DT107" s="264">
        <v>-9256</v>
      </c>
      <c r="DU107" s="264">
        <v>0</v>
      </c>
      <c r="DV107" s="264">
        <v>0</v>
      </c>
      <c r="DW107" s="265">
        <v>-9256</v>
      </c>
      <c r="DX107" s="265">
        <v>-284581</v>
      </c>
      <c r="DY107" s="264">
        <v>-293837</v>
      </c>
      <c r="DZ107" s="265">
        <v>386710</v>
      </c>
      <c r="EA107" s="265">
        <v>403412</v>
      </c>
    </row>
    <row r="108" spans="1:131" ht="15" customHeight="1">
      <c r="A108" s="50" t="s">
        <v>297</v>
      </c>
      <c r="B108" s="32" t="s">
        <v>42</v>
      </c>
      <c r="C108" s="263">
        <v>0</v>
      </c>
      <c r="D108" s="264">
        <v>0</v>
      </c>
      <c r="E108" s="264">
        <v>29</v>
      </c>
      <c r="F108" s="264">
        <v>1</v>
      </c>
      <c r="G108" s="264">
        <v>40</v>
      </c>
      <c r="H108" s="264">
        <v>0</v>
      </c>
      <c r="I108" s="264">
        <v>2</v>
      </c>
      <c r="J108" s="264">
        <v>137</v>
      </c>
      <c r="K108" s="264">
        <v>75</v>
      </c>
      <c r="L108" s="264">
        <v>5</v>
      </c>
      <c r="M108" s="264">
        <v>0</v>
      </c>
      <c r="N108" s="264">
        <v>1</v>
      </c>
      <c r="O108" s="264">
        <v>3</v>
      </c>
      <c r="P108" s="264">
        <v>1</v>
      </c>
      <c r="Q108" s="264">
        <v>1</v>
      </c>
      <c r="R108" s="264">
        <v>3</v>
      </c>
      <c r="S108" s="264">
        <v>6</v>
      </c>
      <c r="T108" s="264">
        <v>12</v>
      </c>
      <c r="U108" s="264">
        <v>1</v>
      </c>
      <c r="V108" s="264">
        <v>6</v>
      </c>
      <c r="W108" s="264">
        <v>0</v>
      </c>
      <c r="X108" s="264">
        <v>13</v>
      </c>
      <c r="Y108" s="264">
        <v>4</v>
      </c>
      <c r="Z108" s="264">
        <v>10</v>
      </c>
      <c r="AA108" s="264">
        <v>29</v>
      </c>
      <c r="AB108" s="264">
        <v>40</v>
      </c>
      <c r="AC108" s="264">
        <v>0</v>
      </c>
      <c r="AD108" s="264">
        <v>3</v>
      </c>
      <c r="AE108" s="264">
        <v>20</v>
      </c>
      <c r="AF108" s="264">
        <v>6</v>
      </c>
      <c r="AG108" s="264">
        <v>3</v>
      </c>
      <c r="AH108" s="264">
        <v>8</v>
      </c>
      <c r="AI108" s="264">
        <v>5</v>
      </c>
      <c r="AJ108" s="264">
        <v>0</v>
      </c>
      <c r="AK108" s="264">
        <v>2</v>
      </c>
      <c r="AL108" s="264">
        <v>37</v>
      </c>
      <c r="AM108" s="264">
        <v>70</v>
      </c>
      <c r="AN108" s="264">
        <v>7</v>
      </c>
      <c r="AO108" s="264">
        <v>15</v>
      </c>
      <c r="AP108" s="264">
        <v>9</v>
      </c>
      <c r="AQ108" s="264">
        <v>12</v>
      </c>
      <c r="AR108" s="264">
        <v>8</v>
      </c>
      <c r="AS108" s="264">
        <v>31</v>
      </c>
      <c r="AT108" s="264">
        <v>70</v>
      </c>
      <c r="AU108" s="264">
        <v>145</v>
      </c>
      <c r="AV108" s="264">
        <v>40</v>
      </c>
      <c r="AW108" s="264">
        <v>20</v>
      </c>
      <c r="AX108" s="264">
        <v>7</v>
      </c>
      <c r="AY108" s="264">
        <v>89</v>
      </c>
      <c r="AZ108" s="264">
        <v>8</v>
      </c>
      <c r="BA108" s="264">
        <v>8</v>
      </c>
      <c r="BB108" s="264">
        <v>61</v>
      </c>
      <c r="BC108" s="264">
        <v>35</v>
      </c>
      <c r="BD108" s="264">
        <v>6</v>
      </c>
      <c r="BE108" s="264">
        <v>0</v>
      </c>
      <c r="BF108" s="264">
        <v>13</v>
      </c>
      <c r="BG108" s="264">
        <v>15</v>
      </c>
      <c r="BH108" s="264">
        <v>40</v>
      </c>
      <c r="BI108" s="264">
        <v>29</v>
      </c>
      <c r="BJ108" s="264">
        <v>11</v>
      </c>
      <c r="BK108" s="264">
        <v>5</v>
      </c>
      <c r="BL108" s="264">
        <v>197</v>
      </c>
      <c r="BM108" s="264">
        <v>32</v>
      </c>
      <c r="BN108" s="264">
        <v>110</v>
      </c>
      <c r="BO108" s="264">
        <v>82</v>
      </c>
      <c r="BP108" s="264">
        <v>19</v>
      </c>
      <c r="BQ108" s="264">
        <v>14</v>
      </c>
      <c r="BR108" s="264">
        <v>46</v>
      </c>
      <c r="BS108" s="264">
        <v>0</v>
      </c>
      <c r="BT108" s="264">
        <v>2065</v>
      </c>
      <c r="BU108" s="264">
        <v>166</v>
      </c>
      <c r="BV108" s="264">
        <v>698</v>
      </c>
      <c r="BW108" s="264">
        <v>264</v>
      </c>
      <c r="BX108" s="264">
        <v>654</v>
      </c>
      <c r="BY108" s="264">
        <v>50</v>
      </c>
      <c r="BZ108" s="264">
        <v>276</v>
      </c>
      <c r="CA108" s="264">
        <v>49</v>
      </c>
      <c r="CB108" s="264">
        <v>7</v>
      </c>
      <c r="CC108" s="264">
        <v>4</v>
      </c>
      <c r="CD108" s="264">
        <v>23</v>
      </c>
      <c r="CE108" s="264">
        <v>100</v>
      </c>
      <c r="CF108" s="264">
        <v>10</v>
      </c>
      <c r="CG108" s="264">
        <v>129</v>
      </c>
      <c r="CH108" s="264">
        <v>62</v>
      </c>
      <c r="CI108" s="264">
        <v>447</v>
      </c>
      <c r="CJ108" s="264">
        <v>3</v>
      </c>
      <c r="CK108" s="264">
        <v>259</v>
      </c>
      <c r="CL108" s="264">
        <v>435</v>
      </c>
      <c r="CM108" s="264">
        <v>352</v>
      </c>
      <c r="CN108" s="264">
        <v>1852</v>
      </c>
      <c r="CO108" s="264">
        <v>643</v>
      </c>
      <c r="CP108" s="264">
        <v>13</v>
      </c>
      <c r="CQ108" s="264">
        <v>61</v>
      </c>
      <c r="CR108" s="264">
        <v>122</v>
      </c>
      <c r="CS108" s="264">
        <v>447</v>
      </c>
      <c r="CT108" s="264">
        <v>205</v>
      </c>
      <c r="CU108" s="264">
        <v>126</v>
      </c>
      <c r="CV108" s="264">
        <v>285</v>
      </c>
      <c r="CW108" s="264">
        <v>1121</v>
      </c>
      <c r="CX108" s="264">
        <v>591</v>
      </c>
      <c r="CY108" s="264">
        <v>467</v>
      </c>
      <c r="CZ108" s="264">
        <v>427</v>
      </c>
      <c r="DA108" s="264">
        <v>1083</v>
      </c>
      <c r="DB108" s="264">
        <v>2921</v>
      </c>
      <c r="DC108" s="264">
        <v>0</v>
      </c>
      <c r="DD108" s="264">
        <v>79</v>
      </c>
      <c r="DE108" s="265">
        <v>18253</v>
      </c>
      <c r="DF108" s="264">
        <v>3340</v>
      </c>
      <c r="DG108" s="264">
        <v>230866</v>
      </c>
      <c r="DH108" s="264">
        <v>0</v>
      </c>
      <c r="DI108" s="264">
        <v>0</v>
      </c>
      <c r="DJ108" s="264">
        <v>0</v>
      </c>
      <c r="DK108" s="264">
        <v>0</v>
      </c>
      <c r="DL108" s="264">
        <v>0</v>
      </c>
      <c r="DM108" s="265">
        <v>234206</v>
      </c>
      <c r="DN108" s="265">
        <v>252459</v>
      </c>
      <c r="DO108" s="264">
        <v>1592</v>
      </c>
      <c r="DP108" s="264">
        <v>79113</v>
      </c>
      <c r="DQ108" s="265">
        <v>80705</v>
      </c>
      <c r="DR108" s="265">
        <v>314911</v>
      </c>
      <c r="DS108" s="265">
        <v>333164</v>
      </c>
      <c r="DT108" s="264">
        <v>-504</v>
      </c>
      <c r="DU108" s="264">
        <v>0</v>
      </c>
      <c r="DV108" s="264">
        <v>-16</v>
      </c>
      <c r="DW108" s="265">
        <v>-520</v>
      </c>
      <c r="DX108" s="265">
        <v>-34903</v>
      </c>
      <c r="DY108" s="264">
        <v>-35423</v>
      </c>
      <c r="DZ108" s="265">
        <v>279488</v>
      </c>
      <c r="EA108" s="265">
        <v>297741</v>
      </c>
    </row>
    <row r="109" spans="1:131" ht="15" customHeight="1">
      <c r="A109" s="50" t="s">
        <v>298</v>
      </c>
      <c r="B109" s="32" t="s">
        <v>43</v>
      </c>
      <c r="C109" s="263">
        <v>23</v>
      </c>
      <c r="D109" s="264">
        <v>53</v>
      </c>
      <c r="E109" s="264">
        <v>83</v>
      </c>
      <c r="F109" s="264">
        <v>22</v>
      </c>
      <c r="G109" s="264">
        <v>54</v>
      </c>
      <c r="H109" s="264">
        <v>0</v>
      </c>
      <c r="I109" s="264">
        <v>14</v>
      </c>
      <c r="J109" s="264">
        <v>1270</v>
      </c>
      <c r="K109" s="264">
        <v>207</v>
      </c>
      <c r="L109" s="264">
        <v>1</v>
      </c>
      <c r="M109" s="264">
        <v>0</v>
      </c>
      <c r="N109" s="264">
        <v>27</v>
      </c>
      <c r="O109" s="264">
        <v>54</v>
      </c>
      <c r="P109" s="264">
        <v>37</v>
      </c>
      <c r="Q109" s="264">
        <v>38</v>
      </c>
      <c r="R109" s="264">
        <v>60</v>
      </c>
      <c r="S109" s="264">
        <v>104</v>
      </c>
      <c r="T109" s="264">
        <v>121</v>
      </c>
      <c r="U109" s="264">
        <v>15</v>
      </c>
      <c r="V109" s="264">
        <v>135</v>
      </c>
      <c r="W109" s="264">
        <v>1</v>
      </c>
      <c r="X109" s="264">
        <v>51</v>
      </c>
      <c r="Y109" s="264">
        <v>49</v>
      </c>
      <c r="Z109" s="264">
        <v>42</v>
      </c>
      <c r="AA109" s="264">
        <v>156</v>
      </c>
      <c r="AB109" s="264">
        <v>425</v>
      </c>
      <c r="AC109" s="264">
        <v>1</v>
      </c>
      <c r="AD109" s="264">
        <v>6</v>
      </c>
      <c r="AE109" s="264">
        <v>55</v>
      </c>
      <c r="AF109" s="264">
        <v>43</v>
      </c>
      <c r="AG109" s="264">
        <v>74</v>
      </c>
      <c r="AH109" s="264">
        <v>146</v>
      </c>
      <c r="AI109" s="264">
        <v>82</v>
      </c>
      <c r="AJ109" s="264">
        <v>7</v>
      </c>
      <c r="AK109" s="264">
        <v>79</v>
      </c>
      <c r="AL109" s="264">
        <v>101</v>
      </c>
      <c r="AM109" s="264">
        <v>164</v>
      </c>
      <c r="AN109" s="264">
        <v>60</v>
      </c>
      <c r="AO109" s="264">
        <v>159</v>
      </c>
      <c r="AP109" s="264">
        <v>24</v>
      </c>
      <c r="AQ109" s="264">
        <v>52</v>
      </c>
      <c r="AR109" s="264">
        <v>52</v>
      </c>
      <c r="AS109" s="264">
        <v>214</v>
      </c>
      <c r="AT109" s="264">
        <v>665</v>
      </c>
      <c r="AU109" s="264">
        <v>752</v>
      </c>
      <c r="AV109" s="264">
        <v>296</v>
      </c>
      <c r="AW109" s="264">
        <v>269</v>
      </c>
      <c r="AX109" s="264">
        <v>76</v>
      </c>
      <c r="AY109" s="264">
        <v>829</v>
      </c>
      <c r="AZ109" s="264">
        <v>47</v>
      </c>
      <c r="BA109" s="264">
        <v>64</v>
      </c>
      <c r="BB109" s="264">
        <v>517</v>
      </c>
      <c r="BC109" s="264">
        <v>404</v>
      </c>
      <c r="BD109" s="264">
        <v>66</v>
      </c>
      <c r="BE109" s="264">
        <v>0</v>
      </c>
      <c r="BF109" s="264">
        <v>29</v>
      </c>
      <c r="BG109" s="264">
        <v>88</v>
      </c>
      <c r="BH109" s="264">
        <v>235</v>
      </c>
      <c r="BI109" s="264">
        <v>507</v>
      </c>
      <c r="BJ109" s="264">
        <v>346</v>
      </c>
      <c r="BK109" s="264">
        <v>16</v>
      </c>
      <c r="BL109" s="264">
        <v>641</v>
      </c>
      <c r="BM109" s="264">
        <v>11</v>
      </c>
      <c r="BN109" s="264">
        <v>842</v>
      </c>
      <c r="BO109" s="264">
        <v>96</v>
      </c>
      <c r="BP109" s="264">
        <v>24</v>
      </c>
      <c r="BQ109" s="264">
        <v>28</v>
      </c>
      <c r="BR109" s="264">
        <v>186</v>
      </c>
      <c r="BS109" s="264">
        <v>575</v>
      </c>
      <c r="BT109" s="264">
        <v>6117</v>
      </c>
      <c r="BU109" s="264">
        <v>4186</v>
      </c>
      <c r="BV109" s="264">
        <v>737</v>
      </c>
      <c r="BW109" s="264">
        <v>260</v>
      </c>
      <c r="BX109" s="264">
        <v>1</v>
      </c>
      <c r="BY109" s="264">
        <v>478</v>
      </c>
      <c r="BZ109" s="264">
        <v>1449</v>
      </c>
      <c r="CA109" s="264">
        <v>708</v>
      </c>
      <c r="CB109" s="264">
        <v>80</v>
      </c>
      <c r="CC109" s="264">
        <v>232</v>
      </c>
      <c r="CD109" s="264">
        <v>218</v>
      </c>
      <c r="CE109" s="264">
        <v>814</v>
      </c>
      <c r="CF109" s="264">
        <v>173</v>
      </c>
      <c r="CG109" s="264">
        <v>1250</v>
      </c>
      <c r="CH109" s="264">
        <v>163</v>
      </c>
      <c r="CI109" s="264">
        <v>185</v>
      </c>
      <c r="CJ109" s="264">
        <v>37</v>
      </c>
      <c r="CK109" s="264">
        <v>124</v>
      </c>
      <c r="CL109" s="264">
        <v>3594</v>
      </c>
      <c r="CM109" s="264">
        <v>1669</v>
      </c>
      <c r="CN109" s="264">
        <v>4706</v>
      </c>
      <c r="CO109" s="264">
        <v>2486</v>
      </c>
      <c r="CP109" s="264">
        <v>152</v>
      </c>
      <c r="CQ109" s="264">
        <v>1564</v>
      </c>
      <c r="CR109" s="264">
        <v>2398</v>
      </c>
      <c r="CS109" s="264">
        <v>855</v>
      </c>
      <c r="CT109" s="264">
        <v>192</v>
      </c>
      <c r="CU109" s="264">
        <v>52</v>
      </c>
      <c r="CV109" s="264">
        <v>401</v>
      </c>
      <c r="CW109" s="264">
        <v>2230</v>
      </c>
      <c r="CX109" s="264">
        <v>516</v>
      </c>
      <c r="CY109" s="264">
        <v>1055</v>
      </c>
      <c r="CZ109" s="264">
        <v>878</v>
      </c>
      <c r="DA109" s="264">
        <v>1030</v>
      </c>
      <c r="DB109" s="264">
        <v>865</v>
      </c>
      <c r="DC109" s="264">
        <v>0</v>
      </c>
      <c r="DD109" s="264">
        <v>41</v>
      </c>
      <c r="DE109" s="265">
        <v>53866</v>
      </c>
      <c r="DF109" s="264">
        <v>0</v>
      </c>
      <c r="DG109" s="264">
        <v>0</v>
      </c>
      <c r="DH109" s="264">
        <v>0</v>
      </c>
      <c r="DI109" s="264">
        <v>0</v>
      </c>
      <c r="DJ109" s="264">
        <v>0</v>
      </c>
      <c r="DK109" s="264">
        <v>0</v>
      </c>
      <c r="DL109" s="264">
        <v>0</v>
      </c>
      <c r="DM109" s="265">
        <v>0</v>
      </c>
      <c r="DN109" s="265">
        <v>53866</v>
      </c>
      <c r="DO109" s="264">
        <v>0</v>
      </c>
      <c r="DP109" s="264">
        <v>0</v>
      </c>
      <c r="DQ109" s="265">
        <v>0</v>
      </c>
      <c r="DR109" s="265">
        <v>0</v>
      </c>
      <c r="DS109" s="265">
        <v>53866</v>
      </c>
      <c r="DT109" s="264">
        <v>0</v>
      </c>
      <c r="DU109" s="264">
        <v>0</v>
      </c>
      <c r="DV109" s="264">
        <v>0</v>
      </c>
      <c r="DW109" s="265">
        <v>0</v>
      </c>
      <c r="DX109" s="265">
        <v>0</v>
      </c>
      <c r="DY109" s="264">
        <v>0</v>
      </c>
      <c r="DZ109" s="265">
        <v>0</v>
      </c>
      <c r="EA109" s="265">
        <v>53866</v>
      </c>
    </row>
    <row r="110" spans="1:131" ht="15" customHeight="1">
      <c r="A110" s="153">
        <v>106</v>
      </c>
      <c r="B110" s="32" t="s">
        <v>44</v>
      </c>
      <c r="C110" s="263">
        <v>645</v>
      </c>
      <c r="D110" s="264">
        <v>6</v>
      </c>
      <c r="E110" s="264">
        <v>24</v>
      </c>
      <c r="F110" s="264">
        <v>29</v>
      </c>
      <c r="G110" s="264">
        <v>330</v>
      </c>
      <c r="H110" s="264">
        <v>0</v>
      </c>
      <c r="I110" s="264">
        <v>265</v>
      </c>
      <c r="J110" s="264">
        <v>5475</v>
      </c>
      <c r="K110" s="264">
        <v>1935</v>
      </c>
      <c r="L110" s="264">
        <v>1105</v>
      </c>
      <c r="M110" s="264">
        <v>0</v>
      </c>
      <c r="N110" s="264">
        <v>67</v>
      </c>
      <c r="O110" s="264">
        <v>134</v>
      </c>
      <c r="P110" s="264">
        <v>236</v>
      </c>
      <c r="Q110" s="264">
        <v>67</v>
      </c>
      <c r="R110" s="264">
        <v>287</v>
      </c>
      <c r="S110" s="264">
        <v>330</v>
      </c>
      <c r="T110" s="264">
        <v>243</v>
      </c>
      <c r="U110" s="264">
        <v>4</v>
      </c>
      <c r="V110" s="264">
        <v>224</v>
      </c>
      <c r="W110" s="264">
        <v>0</v>
      </c>
      <c r="X110" s="264">
        <v>50</v>
      </c>
      <c r="Y110" s="264">
        <v>105</v>
      </c>
      <c r="Z110" s="264">
        <v>498</v>
      </c>
      <c r="AA110" s="264">
        <v>603</v>
      </c>
      <c r="AB110" s="264">
        <v>893</v>
      </c>
      <c r="AC110" s="264">
        <v>9</v>
      </c>
      <c r="AD110" s="264">
        <v>63</v>
      </c>
      <c r="AE110" s="264">
        <v>603</v>
      </c>
      <c r="AF110" s="264">
        <v>637</v>
      </c>
      <c r="AG110" s="264">
        <v>197</v>
      </c>
      <c r="AH110" s="264">
        <v>609</v>
      </c>
      <c r="AI110" s="264">
        <v>843</v>
      </c>
      <c r="AJ110" s="264">
        <v>7</v>
      </c>
      <c r="AK110" s="264">
        <v>562</v>
      </c>
      <c r="AL110" s="264">
        <v>3106</v>
      </c>
      <c r="AM110" s="264">
        <v>3492</v>
      </c>
      <c r="AN110" s="264">
        <v>2148</v>
      </c>
      <c r="AO110" s="264">
        <v>1953</v>
      </c>
      <c r="AP110" s="264">
        <v>432</v>
      </c>
      <c r="AQ110" s="264">
        <v>509</v>
      </c>
      <c r="AR110" s="264">
        <v>256</v>
      </c>
      <c r="AS110" s="264">
        <v>2837</v>
      </c>
      <c r="AT110" s="264">
        <v>7332</v>
      </c>
      <c r="AU110" s="264">
        <v>5708</v>
      </c>
      <c r="AV110" s="264">
        <v>741</v>
      </c>
      <c r="AW110" s="264">
        <v>314</v>
      </c>
      <c r="AX110" s="264">
        <v>51</v>
      </c>
      <c r="AY110" s="264">
        <v>3071</v>
      </c>
      <c r="AZ110" s="264">
        <v>32</v>
      </c>
      <c r="BA110" s="264">
        <v>72</v>
      </c>
      <c r="BB110" s="264">
        <v>1238</v>
      </c>
      <c r="BC110" s="264">
        <v>460</v>
      </c>
      <c r="BD110" s="264">
        <v>172</v>
      </c>
      <c r="BE110" s="264">
        <v>0</v>
      </c>
      <c r="BF110" s="264">
        <v>308</v>
      </c>
      <c r="BG110" s="264">
        <v>87</v>
      </c>
      <c r="BH110" s="264">
        <v>2740</v>
      </c>
      <c r="BI110" s="264">
        <v>3357</v>
      </c>
      <c r="BJ110" s="264">
        <v>321</v>
      </c>
      <c r="BK110" s="264">
        <v>120</v>
      </c>
      <c r="BL110" s="264">
        <v>17731</v>
      </c>
      <c r="BM110" s="264">
        <v>4994</v>
      </c>
      <c r="BN110" s="264">
        <v>1714</v>
      </c>
      <c r="BO110" s="264">
        <v>2012</v>
      </c>
      <c r="BP110" s="264">
        <v>2019</v>
      </c>
      <c r="BQ110" s="264">
        <v>468</v>
      </c>
      <c r="BR110" s="264">
        <v>1743</v>
      </c>
      <c r="BS110" s="264">
        <v>3613</v>
      </c>
      <c r="BT110" s="264">
        <v>20465</v>
      </c>
      <c r="BU110" s="264">
        <v>5653</v>
      </c>
      <c r="BV110" s="264">
        <v>5015</v>
      </c>
      <c r="BW110" s="264">
        <v>462</v>
      </c>
      <c r="BX110" s="264">
        <v>174</v>
      </c>
      <c r="BY110" s="264">
        <v>2046</v>
      </c>
      <c r="BZ110" s="264">
        <v>11505</v>
      </c>
      <c r="CA110" s="264">
        <v>2063</v>
      </c>
      <c r="CB110" s="264">
        <v>375</v>
      </c>
      <c r="CC110" s="264">
        <v>36</v>
      </c>
      <c r="CD110" s="264">
        <v>350</v>
      </c>
      <c r="CE110" s="264">
        <v>3755</v>
      </c>
      <c r="CF110" s="264">
        <v>57</v>
      </c>
      <c r="CG110" s="264">
        <v>1091</v>
      </c>
      <c r="CH110" s="264">
        <v>481</v>
      </c>
      <c r="CI110" s="264">
        <v>226</v>
      </c>
      <c r="CJ110" s="264">
        <v>28</v>
      </c>
      <c r="CK110" s="264">
        <v>102</v>
      </c>
      <c r="CL110" s="264">
        <v>1099</v>
      </c>
      <c r="CM110" s="264">
        <v>12214</v>
      </c>
      <c r="CN110" s="264">
        <v>5843</v>
      </c>
      <c r="CO110" s="264">
        <v>3655</v>
      </c>
      <c r="CP110" s="264">
        <v>866</v>
      </c>
      <c r="CQ110" s="264">
        <v>4216</v>
      </c>
      <c r="CR110" s="264">
        <v>1674</v>
      </c>
      <c r="CS110" s="264">
        <v>707</v>
      </c>
      <c r="CT110" s="264">
        <v>1220</v>
      </c>
      <c r="CU110" s="264">
        <v>11</v>
      </c>
      <c r="CV110" s="264">
        <v>1629</v>
      </c>
      <c r="CW110" s="264">
        <v>3518</v>
      </c>
      <c r="CX110" s="264">
        <v>416</v>
      </c>
      <c r="CY110" s="264">
        <v>2026</v>
      </c>
      <c r="CZ110" s="264">
        <v>1489</v>
      </c>
      <c r="DA110" s="264">
        <v>425</v>
      </c>
      <c r="DB110" s="264">
        <v>1875</v>
      </c>
      <c r="DC110" s="264">
        <v>27</v>
      </c>
      <c r="DD110" s="264">
        <v>0</v>
      </c>
      <c r="DE110" s="265">
        <v>189030</v>
      </c>
      <c r="DF110" s="264">
        <v>0</v>
      </c>
      <c r="DG110" s="264">
        <v>439</v>
      </c>
      <c r="DH110" s="264">
        <v>0</v>
      </c>
      <c r="DI110" s="264">
        <v>0</v>
      </c>
      <c r="DJ110" s="264">
        <v>0</v>
      </c>
      <c r="DK110" s="264">
        <v>0</v>
      </c>
      <c r="DL110" s="264">
        <v>0</v>
      </c>
      <c r="DM110" s="265">
        <v>439</v>
      </c>
      <c r="DN110" s="265">
        <v>189469</v>
      </c>
      <c r="DO110" s="264">
        <v>287</v>
      </c>
      <c r="DP110" s="264">
        <v>0</v>
      </c>
      <c r="DQ110" s="265">
        <v>287</v>
      </c>
      <c r="DR110" s="265">
        <v>726</v>
      </c>
      <c r="DS110" s="265">
        <v>189756</v>
      </c>
      <c r="DT110" s="264">
        <v>-1326</v>
      </c>
      <c r="DU110" s="264">
        <v>0</v>
      </c>
      <c r="DV110" s="264">
        <v>0</v>
      </c>
      <c r="DW110" s="265">
        <v>-1326</v>
      </c>
      <c r="DX110" s="265">
        <v>0</v>
      </c>
      <c r="DY110" s="264">
        <v>-1326</v>
      </c>
      <c r="DZ110" s="265">
        <v>-600</v>
      </c>
      <c r="EA110" s="265">
        <v>188430</v>
      </c>
    </row>
    <row r="111" spans="1:131" ht="15" customHeight="1">
      <c r="A111" s="154">
        <v>108</v>
      </c>
      <c r="B111" s="149" t="s">
        <v>336</v>
      </c>
      <c r="C111" s="266">
        <v>45460</v>
      </c>
      <c r="D111" s="267">
        <v>48328</v>
      </c>
      <c r="E111" s="267">
        <v>10092</v>
      </c>
      <c r="F111" s="267">
        <v>2670</v>
      </c>
      <c r="G111" s="267">
        <v>20890</v>
      </c>
      <c r="H111" s="267">
        <v>0</v>
      </c>
      <c r="I111" s="267">
        <v>10531</v>
      </c>
      <c r="J111" s="267">
        <v>1063153</v>
      </c>
      <c r="K111" s="267">
        <v>156940</v>
      </c>
      <c r="L111" s="267">
        <v>47440</v>
      </c>
      <c r="M111" s="267">
        <v>0</v>
      </c>
      <c r="N111" s="267">
        <v>20484</v>
      </c>
      <c r="O111" s="267">
        <v>29498</v>
      </c>
      <c r="P111" s="267">
        <v>23313</v>
      </c>
      <c r="Q111" s="267">
        <v>18332</v>
      </c>
      <c r="R111" s="267">
        <v>112166</v>
      </c>
      <c r="S111" s="267">
        <v>74387</v>
      </c>
      <c r="T111" s="267">
        <v>56768</v>
      </c>
      <c r="U111" s="267">
        <v>11503</v>
      </c>
      <c r="V111" s="267">
        <v>70744</v>
      </c>
      <c r="W111" s="267">
        <v>5539</v>
      </c>
      <c r="X111" s="267">
        <v>204154</v>
      </c>
      <c r="Y111" s="267">
        <v>72413</v>
      </c>
      <c r="Z111" s="267">
        <v>54424</v>
      </c>
      <c r="AA111" s="267">
        <v>134668</v>
      </c>
      <c r="AB111" s="267">
        <v>411314</v>
      </c>
      <c r="AC111" s="267">
        <v>25019</v>
      </c>
      <c r="AD111" s="267">
        <v>69766</v>
      </c>
      <c r="AE111" s="267">
        <v>280540</v>
      </c>
      <c r="AF111" s="267">
        <v>62207</v>
      </c>
      <c r="AG111" s="267">
        <v>29752</v>
      </c>
      <c r="AH111" s="267">
        <v>47252</v>
      </c>
      <c r="AI111" s="267">
        <v>53429</v>
      </c>
      <c r="AJ111" s="267">
        <v>2891</v>
      </c>
      <c r="AK111" s="267">
        <v>32598</v>
      </c>
      <c r="AL111" s="267">
        <v>644278</v>
      </c>
      <c r="AM111" s="267">
        <v>1440204</v>
      </c>
      <c r="AN111" s="267">
        <v>91246</v>
      </c>
      <c r="AO111" s="267">
        <v>151053</v>
      </c>
      <c r="AP111" s="267">
        <v>86366</v>
      </c>
      <c r="AQ111" s="267">
        <v>119885</v>
      </c>
      <c r="AR111" s="267">
        <v>77314</v>
      </c>
      <c r="AS111" s="267">
        <v>280232</v>
      </c>
      <c r="AT111" s="267">
        <v>609460</v>
      </c>
      <c r="AU111" s="267">
        <v>486423</v>
      </c>
      <c r="AV111" s="267">
        <v>145555</v>
      </c>
      <c r="AW111" s="267">
        <v>140790</v>
      </c>
      <c r="AX111" s="267">
        <v>64059</v>
      </c>
      <c r="AY111" s="267">
        <v>594406</v>
      </c>
      <c r="AZ111" s="267">
        <v>59009</v>
      </c>
      <c r="BA111" s="267">
        <v>66102</v>
      </c>
      <c r="BB111" s="267">
        <v>262488</v>
      </c>
      <c r="BC111" s="267">
        <v>298541</v>
      </c>
      <c r="BD111" s="267">
        <v>81148</v>
      </c>
      <c r="BE111" s="267">
        <v>0</v>
      </c>
      <c r="BF111" s="267">
        <v>134902</v>
      </c>
      <c r="BG111" s="267">
        <v>222596</v>
      </c>
      <c r="BH111" s="267">
        <v>194898</v>
      </c>
      <c r="BI111" s="267">
        <v>216170</v>
      </c>
      <c r="BJ111" s="267">
        <v>134762</v>
      </c>
      <c r="BK111" s="267">
        <v>42684</v>
      </c>
      <c r="BL111" s="267">
        <v>567857</v>
      </c>
      <c r="BM111" s="267">
        <v>145320</v>
      </c>
      <c r="BN111" s="267">
        <v>168010</v>
      </c>
      <c r="BO111" s="267">
        <v>110007</v>
      </c>
      <c r="BP111" s="267">
        <v>530470</v>
      </c>
      <c r="BQ111" s="267">
        <v>217094</v>
      </c>
      <c r="BR111" s="267">
        <v>97006</v>
      </c>
      <c r="BS111" s="267">
        <v>64268</v>
      </c>
      <c r="BT111" s="267">
        <v>905736</v>
      </c>
      <c r="BU111" s="267">
        <v>380943</v>
      </c>
      <c r="BV111" s="267">
        <v>163730</v>
      </c>
      <c r="BW111" s="267">
        <v>131311</v>
      </c>
      <c r="BX111" s="267">
        <v>209244</v>
      </c>
      <c r="BY111" s="267">
        <v>96561</v>
      </c>
      <c r="BZ111" s="267">
        <v>223556</v>
      </c>
      <c r="CA111" s="267">
        <v>139420</v>
      </c>
      <c r="CB111" s="267">
        <v>42595</v>
      </c>
      <c r="CC111" s="267">
        <v>12956</v>
      </c>
      <c r="CD111" s="267">
        <v>41713</v>
      </c>
      <c r="CE111" s="267">
        <v>113171</v>
      </c>
      <c r="CF111" s="267">
        <v>10074</v>
      </c>
      <c r="CG111" s="267">
        <v>189434</v>
      </c>
      <c r="CH111" s="267">
        <v>26670</v>
      </c>
      <c r="CI111" s="267">
        <v>106559</v>
      </c>
      <c r="CJ111" s="267">
        <v>10832</v>
      </c>
      <c r="CK111" s="267">
        <v>33496</v>
      </c>
      <c r="CL111" s="267">
        <v>351210</v>
      </c>
      <c r="CM111" s="267">
        <v>181743</v>
      </c>
      <c r="CN111" s="267">
        <v>281524</v>
      </c>
      <c r="CO111" s="267">
        <v>872951</v>
      </c>
      <c r="CP111" s="267">
        <v>22722</v>
      </c>
      <c r="CQ111" s="267">
        <v>104949</v>
      </c>
      <c r="CR111" s="267">
        <v>98056</v>
      </c>
      <c r="CS111" s="267">
        <v>69349</v>
      </c>
      <c r="CT111" s="267">
        <v>73502</v>
      </c>
      <c r="CU111" s="267">
        <v>33710</v>
      </c>
      <c r="CV111" s="267">
        <v>317102</v>
      </c>
      <c r="CW111" s="267">
        <v>301777</v>
      </c>
      <c r="CX111" s="267">
        <v>119706</v>
      </c>
      <c r="CY111" s="267">
        <v>726236</v>
      </c>
      <c r="CZ111" s="267">
        <v>65458</v>
      </c>
      <c r="DA111" s="267">
        <v>119653</v>
      </c>
      <c r="DB111" s="267">
        <v>82574</v>
      </c>
      <c r="DC111" s="267">
        <v>53866</v>
      </c>
      <c r="DD111" s="267">
        <v>107014</v>
      </c>
      <c r="DE111" s="268">
        <v>18674371</v>
      </c>
      <c r="DF111" s="267">
        <v>558328</v>
      </c>
      <c r="DG111" s="267">
        <v>12051117</v>
      </c>
      <c r="DH111" s="267">
        <v>3569511</v>
      </c>
      <c r="DI111" s="267">
        <v>596909</v>
      </c>
      <c r="DJ111" s="267">
        <v>764633</v>
      </c>
      <c r="DK111" s="267">
        <v>3754746</v>
      </c>
      <c r="DL111" s="267">
        <v>58027</v>
      </c>
      <c r="DM111" s="268">
        <v>21353271</v>
      </c>
      <c r="DN111" s="268">
        <v>40027642</v>
      </c>
      <c r="DO111" s="267">
        <v>3635532</v>
      </c>
      <c r="DP111" s="267">
        <v>11893851</v>
      </c>
      <c r="DQ111" s="268">
        <v>15529383</v>
      </c>
      <c r="DR111" s="268">
        <v>36882654</v>
      </c>
      <c r="DS111" s="268">
        <v>55557025</v>
      </c>
      <c r="DT111" s="267">
        <v>-3491426</v>
      </c>
      <c r="DU111" s="267">
        <v>-42640</v>
      </c>
      <c r="DV111" s="267">
        <v>-276199</v>
      </c>
      <c r="DW111" s="268">
        <v>-3810265</v>
      </c>
      <c r="DX111" s="268">
        <v>-12788188</v>
      </c>
      <c r="DY111" s="267">
        <v>-16598453</v>
      </c>
      <c r="DZ111" s="268">
        <v>20284201</v>
      </c>
      <c r="EA111" s="268">
        <v>38958572</v>
      </c>
    </row>
    <row r="112" spans="1:131" ht="15" customHeight="1">
      <c r="A112" s="153">
        <v>130</v>
      </c>
      <c r="B112" s="32" t="s">
        <v>353</v>
      </c>
      <c r="C112" s="260">
        <v>206</v>
      </c>
      <c r="D112" s="261">
        <v>81</v>
      </c>
      <c r="E112" s="261">
        <v>390</v>
      </c>
      <c r="F112" s="261">
        <v>93</v>
      </c>
      <c r="G112" s="261">
        <v>1276</v>
      </c>
      <c r="H112" s="261">
        <v>0</v>
      </c>
      <c r="I112" s="261">
        <v>946</v>
      </c>
      <c r="J112" s="261">
        <v>14584</v>
      </c>
      <c r="K112" s="261">
        <v>4438</v>
      </c>
      <c r="L112" s="261">
        <v>198</v>
      </c>
      <c r="M112" s="261">
        <v>0</v>
      </c>
      <c r="N112" s="261">
        <v>369</v>
      </c>
      <c r="O112" s="261">
        <v>552</v>
      </c>
      <c r="P112" s="261">
        <v>366</v>
      </c>
      <c r="Q112" s="261">
        <v>518</v>
      </c>
      <c r="R112" s="261">
        <v>3591</v>
      </c>
      <c r="S112" s="261">
        <v>2939</v>
      </c>
      <c r="T112" s="261">
        <v>2497</v>
      </c>
      <c r="U112" s="261">
        <v>688</v>
      </c>
      <c r="V112" s="261">
        <v>1305</v>
      </c>
      <c r="W112" s="261">
        <v>13</v>
      </c>
      <c r="X112" s="261">
        <v>2729</v>
      </c>
      <c r="Y112" s="261">
        <v>667</v>
      </c>
      <c r="Z112" s="261">
        <v>1506</v>
      </c>
      <c r="AA112" s="261">
        <v>4707</v>
      </c>
      <c r="AB112" s="261">
        <v>8825</v>
      </c>
      <c r="AC112" s="261">
        <v>111</v>
      </c>
      <c r="AD112" s="261">
        <v>547</v>
      </c>
      <c r="AE112" s="261">
        <v>8149</v>
      </c>
      <c r="AF112" s="261">
        <v>2226</v>
      </c>
      <c r="AG112" s="261">
        <v>994</v>
      </c>
      <c r="AH112" s="261">
        <v>1498</v>
      </c>
      <c r="AI112" s="261">
        <v>1526</v>
      </c>
      <c r="AJ112" s="261">
        <v>81</v>
      </c>
      <c r="AK112" s="261">
        <v>1417</v>
      </c>
      <c r="AL112" s="261">
        <v>16433</v>
      </c>
      <c r="AM112" s="261">
        <v>2684</v>
      </c>
      <c r="AN112" s="261">
        <v>975</v>
      </c>
      <c r="AO112" s="261">
        <v>305</v>
      </c>
      <c r="AP112" s="261">
        <v>709</v>
      </c>
      <c r="AQ112" s="261">
        <v>1219</v>
      </c>
      <c r="AR112" s="261">
        <v>2908</v>
      </c>
      <c r="AS112" s="261">
        <v>6548</v>
      </c>
      <c r="AT112" s="261">
        <v>16950</v>
      </c>
      <c r="AU112" s="261">
        <v>10159</v>
      </c>
      <c r="AV112" s="261">
        <v>3429</v>
      </c>
      <c r="AW112" s="261">
        <v>2094</v>
      </c>
      <c r="AX112" s="261">
        <v>1569</v>
      </c>
      <c r="AY112" s="261">
        <v>13325</v>
      </c>
      <c r="AZ112" s="261">
        <v>1112</v>
      </c>
      <c r="BA112" s="261">
        <v>2576</v>
      </c>
      <c r="BB112" s="261">
        <v>6340</v>
      </c>
      <c r="BC112" s="261">
        <v>5826</v>
      </c>
      <c r="BD112" s="261">
        <v>5185</v>
      </c>
      <c r="BE112" s="261">
        <v>0</v>
      </c>
      <c r="BF112" s="261">
        <v>914</v>
      </c>
      <c r="BG112" s="261">
        <v>2100</v>
      </c>
      <c r="BH112" s="261">
        <v>4640</v>
      </c>
      <c r="BI112" s="261">
        <v>3835</v>
      </c>
      <c r="BJ112" s="261">
        <v>4964</v>
      </c>
      <c r="BK112" s="261">
        <v>428</v>
      </c>
      <c r="BL112" s="261">
        <v>26013</v>
      </c>
      <c r="BM112" s="261">
        <v>3935</v>
      </c>
      <c r="BN112" s="261">
        <v>6952</v>
      </c>
      <c r="BO112" s="261">
        <v>2925</v>
      </c>
      <c r="BP112" s="261">
        <v>6017</v>
      </c>
      <c r="BQ112" s="261">
        <v>3763</v>
      </c>
      <c r="BR112" s="261">
        <v>2564</v>
      </c>
      <c r="BS112" s="261">
        <v>4459</v>
      </c>
      <c r="BT112" s="261">
        <v>64223</v>
      </c>
      <c r="BU112" s="261">
        <v>36236</v>
      </c>
      <c r="BV112" s="261">
        <v>6681</v>
      </c>
      <c r="BW112" s="261">
        <v>5249</v>
      </c>
      <c r="BX112" s="261">
        <v>0</v>
      </c>
      <c r="BY112" s="261">
        <v>5012</v>
      </c>
      <c r="BZ112" s="261">
        <v>14899</v>
      </c>
      <c r="CA112" s="261">
        <v>8980</v>
      </c>
      <c r="CB112" s="261">
        <v>578</v>
      </c>
      <c r="CC112" s="261">
        <v>1360</v>
      </c>
      <c r="CD112" s="261">
        <v>1857</v>
      </c>
      <c r="CE112" s="261">
        <v>9922</v>
      </c>
      <c r="CF112" s="261">
        <v>1435</v>
      </c>
      <c r="CG112" s="261">
        <v>3129</v>
      </c>
      <c r="CH112" s="261">
        <v>1159</v>
      </c>
      <c r="CI112" s="261">
        <v>5969</v>
      </c>
      <c r="CJ112" s="261">
        <v>37</v>
      </c>
      <c r="CK112" s="261">
        <v>2500</v>
      </c>
      <c r="CL112" s="261">
        <v>12814</v>
      </c>
      <c r="CM112" s="261">
        <v>5919</v>
      </c>
      <c r="CN112" s="261">
        <v>10582</v>
      </c>
      <c r="CO112" s="261">
        <v>14928</v>
      </c>
      <c r="CP112" s="261">
        <v>1227</v>
      </c>
      <c r="CQ112" s="261">
        <v>7228</v>
      </c>
      <c r="CR112" s="261">
        <v>7364</v>
      </c>
      <c r="CS112" s="261">
        <v>6745</v>
      </c>
      <c r="CT112" s="261">
        <v>1539</v>
      </c>
      <c r="CU112" s="261">
        <v>1091</v>
      </c>
      <c r="CV112" s="261">
        <v>5263</v>
      </c>
      <c r="CW112" s="261">
        <v>19614</v>
      </c>
      <c r="CX112" s="261">
        <v>5283</v>
      </c>
      <c r="CY112" s="261">
        <v>18840</v>
      </c>
      <c r="CZ112" s="261">
        <v>9336</v>
      </c>
      <c r="DA112" s="261">
        <v>9617</v>
      </c>
      <c r="DB112" s="261">
        <v>7030</v>
      </c>
      <c r="DC112" s="261">
        <v>0</v>
      </c>
      <c r="DD112" s="261">
        <v>794</v>
      </c>
      <c r="DE112" s="262">
        <v>558328</v>
      </c>
      <c r="DF112" s="269"/>
      <c r="DG112" s="269"/>
      <c r="DH112" s="269"/>
      <c r="DI112" s="269"/>
      <c r="DJ112" s="269"/>
      <c r="DK112" s="269"/>
      <c r="DL112" s="269"/>
      <c r="DM112" s="269"/>
      <c r="DN112" s="269"/>
      <c r="DO112" s="269"/>
      <c r="DP112" s="269"/>
      <c r="DQ112" s="269"/>
      <c r="DR112" s="269"/>
      <c r="DS112" s="269"/>
      <c r="DT112" s="269"/>
      <c r="DU112" s="269"/>
      <c r="DV112" s="269"/>
      <c r="DW112" s="269"/>
      <c r="DX112" s="269"/>
      <c r="DY112" s="269"/>
      <c r="DZ112" s="269"/>
      <c r="EA112" s="269"/>
    </row>
    <row r="113" spans="1:131" ht="15" customHeight="1">
      <c r="A113" s="153">
        <v>131</v>
      </c>
      <c r="B113" s="32" t="s">
        <v>49</v>
      </c>
      <c r="C113" s="263">
        <v>7694</v>
      </c>
      <c r="D113" s="264">
        <v>3931</v>
      </c>
      <c r="E113" s="264">
        <v>11240</v>
      </c>
      <c r="F113" s="264">
        <v>2945</v>
      </c>
      <c r="G113" s="264">
        <v>8186</v>
      </c>
      <c r="H113" s="264">
        <v>0</v>
      </c>
      <c r="I113" s="264">
        <v>4409</v>
      </c>
      <c r="J113" s="264">
        <v>240851</v>
      </c>
      <c r="K113" s="264">
        <v>34667</v>
      </c>
      <c r="L113" s="264">
        <v>3040</v>
      </c>
      <c r="M113" s="264">
        <v>0</v>
      </c>
      <c r="N113" s="264">
        <v>6832</v>
      </c>
      <c r="O113" s="264">
        <v>12214</v>
      </c>
      <c r="P113" s="264">
        <v>6730</v>
      </c>
      <c r="Q113" s="264">
        <v>8364</v>
      </c>
      <c r="R113" s="264">
        <v>15815</v>
      </c>
      <c r="S113" s="264">
        <v>30646</v>
      </c>
      <c r="T113" s="264">
        <v>32764</v>
      </c>
      <c r="U113" s="264">
        <v>1321</v>
      </c>
      <c r="V113" s="264">
        <v>13644</v>
      </c>
      <c r="W113" s="264">
        <v>134</v>
      </c>
      <c r="X113" s="264">
        <v>18268</v>
      </c>
      <c r="Y113" s="264">
        <v>7789</v>
      </c>
      <c r="Z113" s="264">
        <v>10653</v>
      </c>
      <c r="AA113" s="264">
        <v>24581</v>
      </c>
      <c r="AB113" s="264">
        <v>76359</v>
      </c>
      <c r="AC113" s="264">
        <v>336</v>
      </c>
      <c r="AD113" s="264">
        <v>1940</v>
      </c>
      <c r="AE113" s="264">
        <v>97629</v>
      </c>
      <c r="AF113" s="264">
        <v>33536</v>
      </c>
      <c r="AG113" s="264">
        <v>11998</v>
      </c>
      <c r="AH113" s="264">
        <v>21070</v>
      </c>
      <c r="AI113" s="264">
        <v>19820</v>
      </c>
      <c r="AJ113" s="264">
        <v>1612</v>
      </c>
      <c r="AK113" s="264">
        <v>14549</v>
      </c>
      <c r="AL113" s="264">
        <v>29088</v>
      </c>
      <c r="AM113" s="264">
        <v>49724</v>
      </c>
      <c r="AN113" s="264">
        <v>27693</v>
      </c>
      <c r="AO113" s="264">
        <v>14285</v>
      </c>
      <c r="AP113" s="264">
        <v>7230</v>
      </c>
      <c r="AQ113" s="264">
        <v>23482</v>
      </c>
      <c r="AR113" s="264">
        <v>29038</v>
      </c>
      <c r="AS113" s="264">
        <v>152711</v>
      </c>
      <c r="AT113" s="264">
        <v>213030</v>
      </c>
      <c r="AU113" s="264">
        <v>179442</v>
      </c>
      <c r="AV113" s="264">
        <v>45146</v>
      </c>
      <c r="AW113" s="264">
        <v>34992</v>
      </c>
      <c r="AX113" s="264">
        <v>27785</v>
      </c>
      <c r="AY113" s="264">
        <v>189485</v>
      </c>
      <c r="AZ113" s="264">
        <v>15246</v>
      </c>
      <c r="BA113" s="264">
        <v>23258</v>
      </c>
      <c r="BB113" s="264">
        <v>78161</v>
      </c>
      <c r="BC113" s="264">
        <v>92170</v>
      </c>
      <c r="BD113" s="264">
        <v>12486</v>
      </c>
      <c r="BE113" s="264">
        <v>0</v>
      </c>
      <c r="BF113" s="264">
        <v>27000</v>
      </c>
      <c r="BG113" s="264">
        <v>46825</v>
      </c>
      <c r="BH113" s="264">
        <v>55880</v>
      </c>
      <c r="BI113" s="264">
        <v>72653</v>
      </c>
      <c r="BJ113" s="264">
        <v>56653</v>
      </c>
      <c r="BK113" s="264">
        <v>14941</v>
      </c>
      <c r="BL113" s="264">
        <v>348642</v>
      </c>
      <c r="BM113" s="264">
        <v>87231</v>
      </c>
      <c r="BN113" s="264">
        <v>110489</v>
      </c>
      <c r="BO113" s="264">
        <v>95876</v>
      </c>
      <c r="BP113" s="264">
        <v>49832</v>
      </c>
      <c r="BQ113" s="264">
        <v>27634</v>
      </c>
      <c r="BR113" s="264">
        <v>25644</v>
      </c>
      <c r="BS113" s="264">
        <v>85857</v>
      </c>
      <c r="BT113" s="264">
        <v>1158324</v>
      </c>
      <c r="BU113" s="264">
        <v>369570</v>
      </c>
      <c r="BV113" s="264">
        <v>97676</v>
      </c>
      <c r="BW113" s="264">
        <v>79419</v>
      </c>
      <c r="BX113" s="264">
        <v>0</v>
      </c>
      <c r="BY113" s="264">
        <v>70326</v>
      </c>
      <c r="BZ113" s="264">
        <v>473948</v>
      </c>
      <c r="CA113" s="264">
        <v>48371</v>
      </c>
      <c r="CB113" s="264">
        <v>5912</v>
      </c>
      <c r="CC113" s="264">
        <v>12903</v>
      </c>
      <c r="CD113" s="264">
        <v>26210</v>
      </c>
      <c r="CE113" s="264">
        <v>82538</v>
      </c>
      <c r="CF113" s="264">
        <v>30634</v>
      </c>
      <c r="CG113" s="264">
        <v>22541</v>
      </c>
      <c r="CH113" s="264">
        <v>8131</v>
      </c>
      <c r="CI113" s="264">
        <v>94828</v>
      </c>
      <c r="CJ113" s="264">
        <v>3133</v>
      </c>
      <c r="CK113" s="264">
        <v>15432</v>
      </c>
      <c r="CL113" s="264">
        <v>428618</v>
      </c>
      <c r="CM113" s="264">
        <v>662461</v>
      </c>
      <c r="CN113" s="264">
        <v>275566</v>
      </c>
      <c r="CO113" s="264">
        <v>903531</v>
      </c>
      <c r="CP113" s="264">
        <v>34468</v>
      </c>
      <c r="CQ113" s="264">
        <v>229696</v>
      </c>
      <c r="CR113" s="264">
        <v>272391</v>
      </c>
      <c r="CS113" s="264">
        <v>89046</v>
      </c>
      <c r="CT113" s="264">
        <v>27562</v>
      </c>
      <c r="CU113" s="264">
        <v>6653</v>
      </c>
      <c r="CV113" s="264">
        <v>105316</v>
      </c>
      <c r="CW113" s="264">
        <v>506269</v>
      </c>
      <c r="CX113" s="264">
        <v>56624</v>
      </c>
      <c r="CY113" s="264">
        <v>342683</v>
      </c>
      <c r="CZ113" s="264">
        <v>57525</v>
      </c>
      <c r="DA113" s="264">
        <v>99228</v>
      </c>
      <c r="DB113" s="264">
        <v>89823</v>
      </c>
      <c r="DC113" s="264">
        <v>0</v>
      </c>
      <c r="DD113" s="264">
        <v>2386</v>
      </c>
      <c r="DE113" s="265">
        <v>9924918</v>
      </c>
      <c r="DF113" s="269"/>
      <c r="DG113" s="269"/>
      <c r="DH113" s="269"/>
      <c r="DI113" s="269"/>
      <c r="DJ113" s="269"/>
      <c r="DK113" s="269"/>
      <c r="DL113" s="269"/>
      <c r="DM113" s="269"/>
      <c r="DN113" s="269"/>
      <c r="DO113" s="269"/>
      <c r="DP113" s="269"/>
      <c r="DQ113" s="269"/>
      <c r="DR113" s="269"/>
      <c r="DS113" s="269"/>
      <c r="DT113" s="269"/>
      <c r="DU113" s="269"/>
      <c r="DV113" s="269"/>
      <c r="DW113" s="269"/>
      <c r="DX113" s="269"/>
      <c r="DY113" s="269"/>
      <c r="DZ113" s="269"/>
      <c r="EA113" s="269"/>
    </row>
    <row r="114" spans="1:131" ht="15" customHeight="1">
      <c r="A114" s="153">
        <v>132</v>
      </c>
      <c r="B114" s="32" t="s">
        <v>50</v>
      </c>
      <c r="C114" s="263">
        <v>31961</v>
      </c>
      <c r="D114" s="264">
        <v>2975</v>
      </c>
      <c r="E114" s="264">
        <v>3594</v>
      </c>
      <c r="F114" s="264">
        <v>4567</v>
      </c>
      <c r="G114" s="264">
        <v>6766</v>
      </c>
      <c r="H114" s="264">
        <v>0</v>
      </c>
      <c r="I114" s="264">
        <v>576</v>
      </c>
      <c r="J114" s="264">
        <v>118870</v>
      </c>
      <c r="K114" s="264">
        <v>34598</v>
      </c>
      <c r="L114" s="264">
        <v>4959</v>
      </c>
      <c r="M114" s="264">
        <v>0</v>
      </c>
      <c r="N114" s="264">
        <v>-900</v>
      </c>
      <c r="O114" s="264">
        <v>-591</v>
      </c>
      <c r="P114" s="264">
        <v>5705</v>
      </c>
      <c r="Q114" s="264">
        <v>1346</v>
      </c>
      <c r="R114" s="264">
        <v>5527</v>
      </c>
      <c r="S114" s="264">
        <v>12048</v>
      </c>
      <c r="T114" s="264">
        <v>11658</v>
      </c>
      <c r="U114" s="264">
        <v>1111</v>
      </c>
      <c r="V114" s="264">
        <v>7699</v>
      </c>
      <c r="W114" s="264">
        <v>100</v>
      </c>
      <c r="X114" s="264">
        <v>4838</v>
      </c>
      <c r="Y114" s="264">
        <v>2763</v>
      </c>
      <c r="Z114" s="264">
        <v>2579</v>
      </c>
      <c r="AA114" s="264">
        <v>38428</v>
      </c>
      <c r="AB114" s="264">
        <v>39327</v>
      </c>
      <c r="AC114" s="264">
        <v>1380</v>
      </c>
      <c r="AD114" s="264">
        <v>503</v>
      </c>
      <c r="AE114" s="264">
        <v>-3176</v>
      </c>
      <c r="AF114" s="264">
        <v>3905</v>
      </c>
      <c r="AG114" s="264">
        <v>3632</v>
      </c>
      <c r="AH114" s="264">
        <v>8587</v>
      </c>
      <c r="AI114" s="264">
        <v>9298</v>
      </c>
      <c r="AJ114" s="264">
        <v>79</v>
      </c>
      <c r="AK114" s="264">
        <v>7627</v>
      </c>
      <c r="AL114" s="264">
        <v>95414</v>
      </c>
      <c r="AM114" s="264">
        <v>96877</v>
      </c>
      <c r="AN114" s="264">
        <v>25734</v>
      </c>
      <c r="AO114" s="264">
        <v>11993</v>
      </c>
      <c r="AP114" s="264">
        <v>22958</v>
      </c>
      <c r="AQ114" s="264">
        <v>3315</v>
      </c>
      <c r="AR114" s="264">
        <v>5280</v>
      </c>
      <c r="AS114" s="264">
        <v>13742</v>
      </c>
      <c r="AT114" s="264">
        <v>116676</v>
      </c>
      <c r="AU114" s="264">
        <v>93426</v>
      </c>
      <c r="AV114" s="264">
        <v>5417</v>
      </c>
      <c r="AW114" s="264">
        <v>-3801</v>
      </c>
      <c r="AX114" s="264">
        <v>-9588</v>
      </c>
      <c r="AY114" s="264">
        <v>-37182</v>
      </c>
      <c r="AZ114" s="264">
        <v>-4322</v>
      </c>
      <c r="BA114" s="264">
        <v>-1953</v>
      </c>
      <c r="BB114" s="264">
        <v>9785</v>
      </c>
      <c r="BC114" s="264">
        <v>-21055</v>
      </c>
      <c r="BD114" s="264">
        <v>-8680</v>
      </c>
      <c r="BE114" s="264">
        <v>0</v>
      </c>
      <c r="BF114" s="264">
        <v>-910</v>
      </c>
      <c r="BG114" s="264">
        <v>704</v>
      </c>
      <c r="BH114" s="264">
        <v>11484</v>
      </c>
      <c r="BI114" s="264">
        <v>9030</v>
      </c>
      <c r="BJ114" s="264">
        <v>-746</v>
      </c>
      <c r="BK114" s="264">
        <v>-261</v>
      </c>
      <c r="BL114" s="264">
        <v>32131</v>
      </c>
      <c r="BM114" s="264">
        <v>8944</v>
      </c>
      <c r="BN114" s="264">
        <v>4493</v>
      </c>
      <c r="BO114" s="264">
        <v>4260</v>
      </c>
      <c r="BP114" s="264">
        <v>36427</v>
      </c>
      <c r="BQ114" s="264">
        <v>11169</v>
      </c>
      <c r="BR114" s="264">
        <v>23750</v>
      </c>
      <c r="BS114" s="264">
        <v>6293</v>
      </c>
      <c r="BT114" s="264">
        <v>373210</v>
      </c>
      <c r="BU114" s="264">
        <v>295320</v>
      </c>
      <c r="BV114" s="264">
        <v>106768</v>
      </c>
      <c r="BW114" s="264">
        <v>133184</v>
      </c>
      <c r="BX114" s="264">
        <v>1057313</v>
      </c>
      <c r="BY114" s="264">
        <v>12888</v>
      </c>
      <c r="BZ114" s="264">
        <v>40407</v>
      </c>
      <c r="CA114" s="264">
        <v>10222</v>
      </c>
      <c r="CB114" s="264">
        <v>114</v>
      </c>
      <c r="CC114" s="264">
        <v>2269</v>
      </c>
      <c r="CD114" s="264">
        <v>6086</v>
      </c>
      <c r="CE114" s="264">
        <v>80553</v>
      </c>
      <c r="CF114" s="264">
        <v>199</v>
      </c>
      <c r="CG114" s="264">
        <v>96512</v>
      </c>
      <c r="CH114" s="264">
        <v>6751</v>
      </c>
      <c r="CI114" s="264">
        <v>24837</v>
      </c>
      <c r="CJ114" s="264">
        <v>3943</v>
      </c>
      <c r="CK114" s="264">
        <v>6024</v>
      </c>
      <c r="CL114" s="264">
        <v>0</v>
      </c>
      <c r="CM114" s="264">
        <v>2858</v>
      </c>
      <c r="CN114" s="264">
        <v>30094</v>
      </c>
      <c r="CO114" s="264">
        <v>84506</v>
      </c>
      <c r="CP114" s="264">
        <v>1779</v>
      </c>
      <c r="CQ114" s="264">
        <v>5275</v>
      </c>
      <c r="CR114" s="264">
        <v>13185</v>
      </c>
      <c r="CS114" s="264">
        <v>-1024</v>
      </c>
      <c r="CT114" s="264">
        <v>22529</v>
      </c>
      <c r="CU114" s="264">
        <v>1196</v>
      </c>
      <c r="CV114" s="264">
        <v>20278</v>
      </c>
      <c r="CW114" s="264">
        <v>123300</v>
      </c>
      <c r="CX114" s="264">
        <v>11855</v>
      </c>
      <c r="CY114" s="264">
        <v>38347</v>
      </c>
      <c r="CZ114" s="264">
        <v>41103</v>
      </c>
      <c r="DA114" s="264">
        <v>78673</v>
      </c>
      <c r="DB114" s="264">
        <v>44294</v>
      </c>
      <c r="DC114" s="264">
        <v>0</v>
      </c>
      <c r="DD114" s="264">
        <v>66650</v>
      </c>
      <c r="DE114" s="265">
        <v>3774641</v>
      </c>
      <c r="DF114" s="269"/>
      <c r="DG114" s="269"/>
      <c r="DH114" s="269"/>
      <c r="DI114" s="269"/>
      <c r="DJ114" s="269"/>
      <c r="DK114" s="269"/>
      <c r="DL114" s="269"/>
      <c r="DM114" s="269"/>
      <c r="DN114" s="269"/>
      <c r="DO114" s="269"/>
      <c r="DP114" s="269"/>
      <c r="DQ114" s="269"/>
      <c r="DR114" s="269"/>
      <c r="DS114" s="269"/>
      <c r="DT114" s="269"/>
      <c r="DU114" s="269"/>
      <c r="DV114" s="269"/>
      <c r="DW114" s="269"/>
      <c r="DX114" s="269"/>
      <c r="DY114" s="269"/>
      <c r="DZ114" s="269"/>
      <c r="EA114" s="269"/>
    </row>
    <row r="115" spans="1:131" ht="15" customHeight="1">
      <c r="A115" s="153">
        <v>133</v>
      </c>
      <c r="B115" s="32" t="s">
        <v>51</v>
      </c>
      <c r="C115" s="263">
        <v>22031</v>
      </c>
      <c r="D115" s="264">
        <v>6568</v>
      </c>
      <c r="E115" s="264">
        <v>1946</v>
      </c>
      <c r="F115" s="264">
        <v>717</v>
      </c>
      <c r="G115" s="264">
        <v>6401</v>
      </c>
      <c r="H115" s="264">
        <v>0</v>
      </c>
      <c r="I115" s="264">
        <v>1387</v>
      </c>
      <c r="J115" s="264">
        <v>81040</v>
      </c>
      <c r="K115" s="264">
        <v>22556</v>
      </c>
      <c r="L115" s="264">
        <v>1382</v>
      </c>
      <c r="M115" s="264">
        <v>0</v>
      </c>
      <c r="N115" s="264">
        <v>4999</v>
      </c>
      <c r="O115" s="264">
        <v>3823</v>
      </c>
      <c r="P115" s="264">
        <v>3096</v>
      </c>
      <c r="Q115" s="264">
        <v>1455</v>
      </c>
      <c r="R115" s="264">
        <v>6109</v>
      </c>
      <c r="S115" s="264">
        <v>8679</v>
      </c>
      <c r="T115" s="264">
        <v>13987</v>
      </c>
      <c r="U115" s="264">
        <v>1622</v>
      </c>
      <c r="V115" s="264">
        <v>14564</v>
      </c>
      <c r="W115" s="264">
        <v>391</v>
      </c>
      <c r="X115" s="264">
        <v>33399</v>
      </c>
      <c r="Y115" s="264">
        <v>12673</v>
      </c>
      <c r="Z115" s="264">
        <v>9243</v>
      </c>
      <c r="AA115" s="264">
        <v>74782</v>
      </c>
      <c r="AB115" s="264">
        <v>57839</v>
      </c>
      <c r="AC115" s="264">
        <v>832</v>
      </c>
      <c r="AD115" s="264">
        <v>5552</v>
      </c>
      <c r="AE115" s="264">
        <v>36655</v>
      </c>
      <c r="AF115" s="264">
        <v>17918</v>
      </c>
      <c r="AG115" s="264">
        <v>2062</v>
      </c>
      <c r="AH115" s="264">
        <v>13035</v>
      </c>
      <c r="AI115" s="264">
        <v>10726</v>
      </c>
      <c r="AJ115" s="264">
        <v>703</v>
      </c>
      <c r="AK115" s="264">
        <v>6259</v>
      </c>
      <c r="AL115" s="264">
        <v>78594</v>
      </c>
      <c r="AM115" s="264">
        <v>25707</v>
      </c>
      <c r="AN115" s="264">
        <v>7893</v>
      </c>
      <c r="AO115" s="264">
        <v>3145</v>
      </c>
      <c r="AP115" s="264">
        <v>4573</v>
      </c>
      <c r="AQ115" s="264">
        <v>4626</v>
      </c>
      <c r="AR115" s="264">
        <v>8545</v>
      </c>
      <c r="AS115" s="264">
        <v>44522</v>
      </c>
      <c r="AT115" s="264">
        <v>115226</v>
      </c>
      <c r="AU115" s="264">
        <v>85733</v>
      </c>
      <c r="AV115" s="264">
        <v>31094</v>
      </c>
      <c r="AW115" s="264">
        <v>44628</v>
      </c>
      <c r="AX115" s="264">
        <v>15215</v>
      </c>
      <c r="AY115" s="264">
        <v>151486</v>
      </c>
      <c r="AZ115" s="264">
        <v>16827</v>
      </c>
      <c r="BA115" s="264">
        <v>20185</v>
      </c>
      <c r="BB115" s="264">
        <v>54839</v>
      </c>
      <c r="BC115" s="264">
        <v>86203</v>
      </c>
      <c r="BD115" s="264">
        <v>28822</v>
      </c>
      <c r="BE115" s="264">
        <v>0</v>
      </c>
      <c r="BF115" s="264">
        <v>15309</v>
      </c>
      <c r="BG115" s="264">
        <v>27145</v>
      </c>
      <c r="BH115" s="264">
        <v>39647</v>
      </c>
      <c r="BI115" s="264">
        <v>28456</v>
      </c>
      <c r="BJ115" s="264">
        <v>25059</v>
      </c>
      <c r="BK115" s="264">
        <v>1315</v>
      </c>
      <c r="BL115" s="264">
        <v>28846</v>
      </c>
      <c r="BM115" s="264">
        <v>6565</v>
      </c>
      <c r="BN115" s="264">
        <v>24576</v>
      </c>
      <c r="BO115" s="264">
        <v>8359</v>
      </c>
      <c r="BP115" s="264">
        <v>135293</v>
      </c>
      <c r="BQ115" s="264">
        <v>49608</v>
      </c>
      <c r="BR115" s="264">
        <v>34595</v>
      </c>
      <c r="BS115" s="264">
        <v>8969</v>
      </c>
      <c r="BT115" s="264">
        <v>258983</v>
      </c>
      <c r="BU115" s="264">
        <v>86946</v>
      </c>
      <c r="BV115" s="264">
        <v>167488</v>
      </c>
      <c r="BW115" s="264">
        <v>139787</v>
      </c>
      <c r="BX115" s="264">
        <v>785648</v>
      </c>
      <c r="BY115" s="264">
        <v>100260</v>
      </c>
      <c r="BZ115" s="264">
        <v>75133</v>
      </c>
      <c r="CA115" s="264">
        <v>30710</v>
      </c>
      <c r="CB115" s="264">
        <v>7222</v>
      </c>
      <c r="CC115" s="264">
        <v>6820</v>
      </c>
      <c r="CD115" s="264">
        <v>25286</v>
      </c>
      <c r="CE115" s="264">
        <v>31360</v>
      </c>
      <c r="CF115" s="264">
        <v>2812</v>
      </c>
      <c r="CG115" s="264">
        <v>81301</v>
      </c>
      <c r="CH115" s="264">
        <v>3134</v>
      </c>
      <c r="CI115" s="264">
        <v>23116</v>
      </c>
      <c r="CJ115" s="264">
        <v>608</v>
      </c>
      <c r="CK115" s="264">
        <v>2753</v>
      </c>
      <c r="CL115" s="264">
        <v>0</v>
      </c>
      <c r="CM115" s="264">
        <v>85617</v>
      </c>
      <c r="CN115" s="264">
        <v>51613</v>
      </c>
      <c r="CO115" s="264">
        <v>143229</v>
      </c>
      <c r="CP115" s="264">
        <v>1912</v>
      </c>
      <c r="CQ115" s="264">
        <v>9301</v>
      </c>
      <c r="CR115" s="264">
        <v>32193</v>
      </c>
      <c r="CS115" s="264">
        <v>11173</v>
      </c>
      <c r="CT115" s="264">
        <v>94018</v>
      </c>
      <c r="CU115" s="264">
        <v>3909</v>
      </c>
      <c r="CV115" s="264">
        <v>20541</v>
      </c>
      <c r="CW115" s="264">
        <v>96322</v>
      </c>
      <c r="CX115" s="264">
        <v>31007</v>
      </c>
      <c r="CY115" s="264">
        <v>58735</v>
      </c>
      <c r="CZ115" s="264">
        <v>28292</v>
      </c>
      <c r="DA115" s="264">
        <v>54608</v>
      </c>
      <c r="DB115" s="264">
        <v>45172</v>
      </c>
      <c r="DC115" s="264">
        <v>0</v>
      </c>
      <c r="DD115" s="264">
        <v>9241</v>
      </c>
      <c r="DE115" s="265">
        <v>4352286</v>
      </c>
      <c r="DF115" s="269"/>
      <c r="DG115" s="269"/>
      <c r="DH115" s="269"/>
      <c r="DI115" s="269"/>
      <c r="DJ115" s="269"/>
      <c r="DK115" s="269"/>
      <c r="DL115" s="269"/>
      <c r="DM115" s="269"/>
      <c r="DN115" s="269"/>
      <c r="DO115" s="269"/>
      <c r="DP115" s="269"/>
      <c r="DQ115" s="269"/>
      <c r="DR115" s="269"/>
      <c r="DS115" s="269"/>
      <c r="DT115" s="269"/>
      <c r="DU115" s="269"/>
      <c r="DV115" s="269"/>
      <c r="DW115" s="269"/>
      <c r="DX115" s="269"/>
      <c r="DY115" s="269"/>
      <c r="DZ115" s="269"/>
      <c r="EA115" s="269"/>
    </row>
    <row r="116" spans="1:131" ht="15" customHeight="1">
      <c r="A116" s="153">
        <v>134</v>
      </c>
      <c r="B116" s="32" t="s">
        <v>487</v>
      </c>
      <c r="C116" s="263">
        <v>0</v>
      </c>
      <c r="D116" s="264">
        <v>0</v>
      </c>
      <c r="E116" s="264">
        <v>0</v>
      </c>
      <c r="F116" s="264">
        <v>0</v>
      </c>
      <c r="G116" s="264">
        <v>0</v>
      </c>
      <c r="H116" s="264">
        <v>0</v>
      </c>
      <c r="I116" s="264">
        <v>0</v>
      </c>
      <c r="J116" s="264">
        <v>0</v>
      </c>
      <c r="K116" s="264">
        <v>0</v>
      </c>
      <c r="L116" s="264">
        <v>0</v>
      </c>
      <c r="M116" s="264">
        <v>0</v>
      </c>
      <c r="N116" s="264">
        <v>0</v>
      </c>
      <c r="O116" s="264">
        <v>0</v>
      </c>
      <c r="P116" s="264">
        <v>0</v>
      </c>
      <c r="Q116" s="264">
        <v>0</v>
      </c>
      <c r="R116" s="264">
        <v>0</v>
      </c>
      <c r="S116" s="264">
        <v>0</v>
      </c>
      <c r="T116" s="264">
        <v>0</v>
      </c>
      <c r="U116" s="264">
        <v>0</v>
      </c>
      <c r="V116" s="264">
        <v>0</v>
      </c>
      <c r="W116" s="264">
        <v>0</v>
      </c>
      <c r="X116" s="264">
        <v>0</v>
      </c>
      <c r="Y116" s="264">
        <v>0</v>
      </c>
      <c r="Z116" s="264">
        <v>0</v>
      </c>
      <c r="AA116" s="264">
        <v>0</v>
      </c>
      <c r="AB116" s="264">
        <v>0</v>
      </c>
      <c r="AC116" s="264">
        <v>0</v>
      </c>
      <c r="AD116" s="264">
        <v>0</v>
      </c>
      <c r="AE116" s="264">
        <v>0</v>
      </c>
      <c r="AF116" s="264">
        <v>0</v>
      </c>
      <c r="AG116" s="264">
        <v>0</v>
      </c>
      <c r="AH116" s="264">
        <v>0</v>
      </c>
      <c r="AI116" s="264">
        <v>0</v>
      </c>
      <c r="AJ116" s="264">
        <v>0</v>
      </c>
      <c r="AK116" s="264">
        <v>0</v>
      </c>
      <c r="AL116" s="264">
        <v>0</v>
      </c>
      <c r="AM116" s="264">
        <v>0</v>
      </c>
      <c r="AN116" s="264">
        <v>0</v>
      </c>
      <c r="AO116" s="264">
        <v>0</v>
      </c>
      <c r="AP116" s="264">
        <v>0</v>
      </c>
      <c r="AQ116" s="264">
        <v>0</v>
      </c>
      <c r="AR116" s="264">
        <v>0</v>
      </c>
      <c r="AS116" s="264">
        <v>0</v>
      </c>
      <c r="AT116" s="264">
        <v>0</v>
      </c>
      <c r="AU116" s="264">
        <v>0</v>
      </c>
      <c r="AV116" s="264">
        <v>0</v>
      </c>
      <c r="AW116" s="264">
        <v>0</v>
      </c>
      <c r="AX116" s="264">
        <v>0</v>
      </c>
      <c r="AY116" s="264">
        <v>0</v>
      </c>
      <c r="AZ116" s="264">
        <v>0</v>
      </c>
      <c r="BA116" s="264">
        <v>0</v>
      </c>
      <c r="BB116" s="264">
        <v>0</v>
      </c>
      <c r="BC116" s="264">
        <v>0</v>
      </c>
      <c r="BD116" s="264">
        <v>0</v>
      </c>
      <c r="BE116" s="264">
        <v>0</v>
      </c>
      <c r="BF116" s="264">
        <v>0</v>
      </c>
      <c r="BG116" s="264">
        <v>0</v>
      </c>
      <c r="BH116" s="264">
        <v>0</v>
      </c>
      <c r="BI116" s="264">
        <v>0</v>
      </c>
      <c r="BJ116" s="264">
        <v>0</v>
      </c>
      <c r="BK116" s="264">
        <v>0</v>
      </c>
      <c r="BL116" s="264">
        <v>0</v>
      </c>
      <c r="BM116" s="264">
        <v>0</v>
      </c>
      <c r="BN116" s="264">
        <v>0</v>
      </c>
      <c r="BO116" s="264">
        <v>0</v>
      </c>
      <c r="BP116" s="264">
        <v>0</v>
      </c>
      <c r="BQ116" s="264">
        <v>0</v>
      </c>
      <c r="BR116" s="264">
        <v>4792</v>
      </c>
      <c r="BS116" s="264">
        <v>4779</v>
      </c>
      <c r="BT116" s="264">
        <v>0</v>
      </c>
      <c r="BU116" s="264">
        <v>0</v>
      </c>
      <c r="BV116" s="264">
        <v>0</v>
      </c>
      <c r="BW116" s="264">
        <v>0</v>
      </c>
      <c r="BX116" s="264">
        <v>0</v>
      </c>
      <c r="BY116" s="264">
        <v>0</v>
      </c>
      <c r="BZ116" s="264">
        <v>0</v>
      </c>
      <c r="CA116" s="264">
        <v>0</v>
      </c>
      <c r="CB116" s="264">
        <v>0</v>
      </c>
      <c r="CC116" s="264">
        <v>0</v>
      </c>
      <c r="CD116" s="264">
        <v>0</v>
      </c>
      <c r="CE116" s="264">
        <v>240</v>
      </c>
      <c r="CF116" s="264">
        <v>0</v>
      </c>
      <c r="CG116" s="264">
        <v>0</v>
      </c>
      <c r="CH116" s="264">
        <v>0</v>
      </c>
      <c r="CI116" s="264">
        <v>0</v>
      </c>
      <c r="CJ116" s="264">
        <v>0</v>
      </c>
      <c r="CK116" s="264">
        <v>0</v>
      </c>
      <c r="CL116" s="264">
        <v>423940</v>
      </c>
      <c r="CM116" s="264">
        <v>111680</v>
      </c>
      <c r="CN116" s="264">
        <v>50420</v>
      </c>
      <c r="CO116" s="264">
        <v>0</v>
      </c>
      <c r="CP116" s="264">
        <v>100</v>
      </c>
      <c r="CQ116" s="264">
        <v>958</v>
      </c>
      <c r="CR116" s="264">
        <v>0</v>
      </c>
      <c r="CS116" s="264">
        <v>0</v>
      </c>
      <c r="CT116" s="264">
        <v>0</v>
      </c>
      <c r="CU116" s="264">
        <v>0</v>
      </c>
      <c r="CV116" s="264">
        <v>0</v>
      </c>
      <c r="CW116" s="264">
        <v>0</v>
      </c>
      <c r="CX116" s="264">
        <v>0</v>
      </c>
      <c r="CY116" s="264">
        <v>0</v>
      </c>
      <c r="CZ116" s="264">
        <v>0</v>
      </c>
      <c r="DA116" s="264">
        <v>0</v>
      </c>
      <c r="DB116" s="264">
        <v>0</v>
      </c>
      <c r="DC116" s="264">
        <v>0</v>
      </c>
      <c r="DD116" s="264">
        <v>0</v>
      </c>
      <c r="DE116" s="265">
        <v>596909</v>
      </c>
      <c r="DF116" s="269"/>
      <c r="DG116" s="269"/>
      <c r="DH116" s="269"/>
      <c r="DI116" s="269"/>
      <c r="DJ116" s="269"/>
      <c r="DK116" s="269"/>
      <c r="DL116" s="269"/>
      <c r="DM116" s="269"/>
      <c r="DN116" s="269"/>
      <c r="DO116" s="269"/>
      <c r="DP116" s="269"/>
      <c r="DQ116" s="269"/>
      <c r="DR116" s="269"/>
      <c r="DS116" s="269"/>
      <c r="DT116" s="269"/>
      <c r="DU116" s="269"/>
      <c r="DV116" s="269"/>
      <c r="DW116" s="269"/>
      <c r="DX116" s="269"/>
      <c r="DY116" s="269"/>
      <c r="DZ116" s="269"/>
      <c r="EA116" s="269"/>
    </row>
    <row r="117" spans="1:131" ht="15" customHeight="1">
      <c r="A117" s="153">
        <v>135</v>
      </c>
      <c r="B117" s="32" t="s">
        <v>488</v>
      </c>
      <c r="C117" s="263">
        <v>5660</v>
      </c>
      <c r="D117" s="264">
        <v>1040</v>
      </c>
      <c r="E117" s="264">
        <v>890</v>
      </c>
      <c r="F117" s="264">
        <v>274</v>
      </c>
      <c r="G117" s="264">
        <v>2369</v>
      </c>
      <c r="H117" s="264">
        <v>0</v>
      </c>
      <c r="I117" s="264">
        <v>913</v>
      </c>
      <c r="J117" s="264">
        <v>34735</v>
      </c>
      <c r="K117" s="264">
        <v>77964</v>
      </c>
      <c r="L117" s="264">
        <v>936</v>
      </c>
      <c r="M117" s="264">
        <v>0</v>
      </c>
      <c r="N117" s="264">
        <v>1176</v>
      </c>
      <c r="O117" s="264">
        <v>2259</v>
      </c>
      <c r="P117" s="264">
        <v>1396</v>
      </c>
      <c r="Q117" s="264">
        <v>862</v>
      </c>
      <c r="R117" s="264">
        <v>2415</v>
      </c>
      <c r="S117" s="264">
        <v>4441</v>
      </c>
      <c r="T117" s="264">
        <v>4569</v>
      </c>
      <c r="U117" s="264">
        <v>446</v>
      </c>
      <c r="V117" s="264">
        <v>1826</v>
      </c>
      <c r="W117" s="264">
        <v>129</v>
      </c>
      <c r="X117" s="264">
        <v>5474</v>
      </c>
      <c r="Y117" s="264">
        <v>1402</v>
      </c>
      <c r="Z117" s="264">
        <v>2114</v>
      </c>
      <c r="AA117" s="264">
        <v>7717</v>
      </c>
      <c r="AB117" s="264">
        <v>12154</v>
      </c>
      <c r="AC117" s="264">
        <v>8754</v>
      </c>
      <c r="AD117" s="264">
        <v>520</v>
      </c>
      <c r="AE117" s="264">
        <v>16882</v>
      </c>
      <c r="AF117" s="264">
        <v>4000</v>
      </c>
      <c r="AG117" s="264">
        <v>1279</v>
      </c>
      <c r="AH117" s="264">
        <v>2291</v>
      </c>
      <c r="AI117" s="264">
        <v>4058</v>
      </c>
      <c r="AJ117" s="264">
        <v>125</v>
      </c>
      <c r="AK117" s="264">
        <v>1710</v>
      </c>
      <c r="AL117" s="264">
        <v>23662</v>
      </c>
      <c r="AM117" s="264">
        <v>2989</v>
      </c>
      <c r="AN117" s="264">
        <v>7619</v>
      </c>
      <c r="AO117" s="264">
        <v>2499</v>
      </c>
      <c r="AP117" s="264">
        <v>1123</v>
      </c>
      <c r="AQ117" s="264">
        <v>1117</v>
      </c>
      <c r="AR117" s="264">
        <v>3536</v>
      </c>
      <c r="AS117" s="264">
        <v>14063</v>
      </c>
      <c r="AT117" s="264">
        <v>7110</v>
      </c>
      <c r="AU117" s="264">
        <v>8120</v>
      </c>
      <c r="AV117" s="264">
        <v>3397</v>
      </c>
      <c r="AW117" s="264">
        <v>1406</v>
      </c>
      <c r="AX117" s="264">
        <v>1113</v>
      </c>
      <c r="AY117" s="264">
        <v>2946</v>
      </c>
      <c r="AZ117" s="264">
        <v>409</v>
      </c>
      <c r="BA117" s="264">
        <v>517</v>
      </c>
      <c r="BB117" s="264">
        <v>2305</v>
      </c>
      <c r="BC117" s="264">
        <v>5056</v>
      </c>
      <c r="BD117" s="264">
        <v>2210</v>
      </c>
      <c r="BE117" s="264">
        <v>0</v>
      </c>
      <c r="BF117" s="264">
        <v>-4666</v>
      </c>
      <c r="BG117" s="264">
        <v>520</v>
      </c>
      <c r="BH117" s="264">
        <v>5481</v>
      </c>
      <c r="BI117" s="264">
        <v>11569</v>
      </c>
      <c r="BJ117" s="264">
        <v>1786</v>
      </c>
      <c r="BK117" s="264">
        <v>4144</v>
      </c>
      <c r="BL117" s="264">
        <v>39561</v>
      </c>
      <c r="BM117" s="264">
        <v>9123</v>
      </c>
      <c r="BN117" s="264">
        <v>13386</v>
      </c>
      <c r="BO117" s="264">
        <v>6645</v>
      </c>
      <c r="BP117" s="264">
        <v>21564</v>
      </c>
      <c r="BQ117" s="264">
        <v>6699</v>
      </c>
      <c r="BR117" s="264">
        <v>8352</v>
      </c>
      <c r="BS117" s="264">
        <v>3312</v>
      </c>
      <c r="BT117" s="264">
        <v>118567</v>
      </c>
      <c r="BU117" s="264">
        <v>24250</v>
      </c>
      <c r="BV117" s="264">
        <v>47948</v>
      </c>
      <c r="BW117" s="264">
        <v>19543</v>
      </c>
      <c r="BX117" s="264">
        <v>92011</v>
      </c>
      <c r="BY117" s="264">
        <v>14328</v>
      </c>
      <c r="BZ117" s="264">
        <v>75912</v>
      </c>
      <c r="CA117" s="264">
        <v>4524</v>
      </c>
      <c r="CB117" s="264">
        <v>-4535</v>
      </c>
      <c r="CC117" s="264">
        <v>4104</v>
      </c>
      <c r="CD117" s="264">
        <v>13914</v>
      </c>
      <c r="CE117" s="264">
        <v>26292</v>
      </c>
      <c r="CF117" s="264">
        <v>1022</v>
      </c>
      <c r="CG117" s="264">
        <v>13546</v>
      </c>
      <c r="CH117" s="264">
        <v>1803</v>
      </c>
      <c r="CI117" s="264">
        <v>8407</v>
      </c>
      <c r="CJ117" s="264">
        <v>607</v>
      </c>
      <c r="CK117" s="264">
        <v>1306</v>
      </c>
      <c r="CL117" s="264">
        <v>1935</v>
      </c>
      <c r="CM117" s="264">
        <v>9792</v>
      </c>
      <c r="CN117" s="264">
        <v>11853</v>
      </c>
      <c r="CO117" s="264">
        <v>32497</v>
      </c>
      <c r="CP117" s="264">
        <v>1258</v>
      </c>
      <c r="CQ117" s="264">
        <v>1929</v>
      </c>
      <c r="CR117" s="264">
        <v>6751</v>
      </c>
      <c r="CS117" s="264">
        <v>6286</v>
      </c>
      <c r="CT117" s="264">
        <v>2750</v>
      </c>
      <c r="CU117" s="264">
        <v>1183</v>
      </c>
      <c r="CV117" s="264">
        <v>11988</v>
      </c>
      <c r="CW117" s="264">
        <v>73181</v>
      </c>
      <c r="CX117" s="264">
        <v>6411</v>
      </c>
      <c r="CY117" s="264">
        <v>39417</v>
      </c>
      <c r="CZ117" s="264">
        <v>10307</v>
      </c>
      <c r="DA117" s="264">
        <v>41635</v>
      </c>
      <c r="DB117" s="264">
        <v>28851</v>
      </c>
      <c r="DC117" s="264">
        <v>0</v>
      </c>
      <c r="DD117" s="264">
        <v>3298</v>
      </c>
      <c r="DE117" s="265">
        <v>1186324</v>
      </c>
      <c r="DF117" s="269"/>
      <c r="DG117" s="269"/>
      <c r="DH117" s="269"/>
      <c r="DI117" s="269"/>
      <c r="DJ117" s="269"/>
      <c r="DK117" s="269"/>
      <c r="DL117" s="269"/>
      <c r="DM117" s="269"/>
      <c r="DN117" s="269"/>
      <c r="DO117" s="269"/>
      <c r="DP117" s="269"/>
      <c r="DQ117" s="269"/>
      <c r="DR117" s="269"/>
      <c r="DS117" s="269"/>
      <c r="DT117" s="269"/>
      <c r="DU117" s="269"/>
      <c r="DV117" s="269"/>
      <c r="DW117" s="269"/>
      <c r="DX117" s="269"/>
      <c r="DY117" s="269"/>
      <c r="DZ117" s="269"/>
      <c r="EA117" s="269"/>
    </row>
    <row r="118" spans="1:131" ht="15" customHeight="1">
      <c r="A118" s="153">
        <v>136</v>
      </c>
      <c r="B118" s="32" t="s">
        <v>358</v>
      </c>
      <c r="C118" s="263">
        <v>-12437</v>
      </c>
      <c r="D118" s="264">
        <v>-834</v>
      </c>
      <c r="E118" s="264">
        <v>-1</v>
      </c>
      <c r="F118" s="264">
        <v>-470</v>
      </c>
      <c r="G118" s="264">
        <v>-39</v>
      </c>
      <c r="H118" s="264">
        <v>0</v>
      </c>
      <c r="I118" s="264">
        <v>0</v>
      </c>
      <c r="J118" s="264">
        <v>-7831</v>
      </c>
      <c r="K118" s="264">
        <v>-15</v>
      </c>
      <c r="L118" s="264">
        <v>-70</v>
      </c>
      <c r="M118" s="264">
        <v>0</v>
      </c>
      <c r="N118" s="264">
        <v>0</v>
      </c>
      <c r="O118" s="264">
        <v>0</v>
      </c>
      <c r="P118" s="264">
        <v>0</v>
      </c>
      <c r="Q118" s="264">
        <v>0</v>
      </c>
      <c r="R118" s="264">
        <v>0</v>
      </c>
      <c r="S118" s="264">
        <v>0</v>
      </c>
      <c r="T118" s="264">
        <v>-1</v>
      </c>
      <c r="U118" s="264">
        <v>0</v>
      </c>
      <c r="V118" s="264">
        <v>0</v>
      </c>
      <c r="W118" s="264">
        <v>0</v>
      </c>
      <c r="X118" s="264">
        <v>0</v>
      </c>
      <c r="Y118" s="264">
        <v>0</v>
      </c>
      <c r="Z118" s="264">
        <v>0</v>
      </c>
      <c r="AA118" s="264">
        <v>-1</v>
      </c>
      <c r="AB118" s="264">
        <v>-2</v>
      </c>
      <c r="AC118" s="264">
        <v>-148</v>
      </c>
      <c r="AD118" s="264">
        <v>0</v>
      </c>
      <c r="AE118" s="264">
        <v>-2</v>
      </c>
      <c r="AF118" s="264">
        <v>-1</v>
      </c>
      <c r="AG118" s="264">
        <v>-3</v>
      </c>
      <c r="AH118" s="264">
        <v>0</v>
      </c>
      <c r="AI118" s="264">
        <v>0</v>
      </c>
      <c r="AJ118" s="264">
        <v>0</v>
      </c>
      <c r="AK118" s="264">
        <v>0</v>
      </c>
      <c r="AL118" s="264">
        <v>-2</v>
      </c>
      <c r="AM118" s="264">
        <v>-2</v>
      </c>
      <c r="AN118" s="264">
        <v>0</v>
      </c>
      <c r="AO118" s="264">
        <v>0</v>
      </c>
      <c r="AP118" s="264">
        <v>0</v>
      </c>
      <c r="AQ118" s="264">
        <v>0</v>
      </c>
      <c r="AR118" s="264">
        <v>-1</v>
      </c>
      <c r="AS118" s="264">
        <v>-5</v>
      </c>
      <c r="AT118" s="264">
        <v>-4</v>
      </c>
      <c r="AU118" s="264">
        <v>-2</v>
      </c>
      <c r="AV118" s="264">
        <v>-1</v>
      </c>
      <c r="AW118" s="264">
        <v>-1</v>
      </c>
      <c r="AX118" s="264">
        <v>-1</v>
      </c>
      <c r="AY118" s="264">
        <v>-4</v>
      </c>
      <c r="AZ118" s="264">
        <v>0</v>
      </c>
      <c r="BA118" s="264">
        <v>0</v>
      </c>
      <c r="BB118" s="264">
        <v>-1</v>
      </c>
      <c r="BC118" s="264">
        <v>-3</v>
      </c>
      <c r="BD118" s="264">
        <v>-1</v>
      </c>
      <c r="BE118" s="264">
        <v>0</v>
      </c>
      <c r="BF118" s="264">
        <v>0</v>
      </c>
      <c r="BG118" s="264">
        <v>-1</v>
      </c>
      <c r="BH118" s="264">
        <v>-2</v>
      </c>
      <c r="BI118" s="264">
        <v>-11</v>
      </c>
      <c r="BJ118" s="264">
        <v>-2</v>
      </c>
      <c r="BK118" s="264">
        <v>0</v>
      </c>
      <c r="BL118" s="264">
        <v>-14</v>
      </c>
      <c r="BM118" s="264">
        <v>-10</v>
      </c>
      <c r="BN118" s="264">
        <v>-919</v>
      </c>
      <c r="BO118" s="264">
        <v>-6970</v>
      </c>
      <c r="BP118" s="264">
        <v>-4</v>
      </c>
      <c r="BQ118" s="264">
        <v>-554</v>
      </c>
      <c r="BR118" s="264">
        <v>-8903</v>
      </c>
      <c r="BS118" s="264">
        <v>-1</v>
      </c>
      <c r="BT118" s="264">
        <v>-1378</v>
      </c>
      <c r="BU118" s="264">
        <v>-17759</v>
      </c>
      <c r="BV118" s="264">
        <v>-9</v>
      </c>
      <c r="BW118" s="264">
        <v>-820</v>
      </c>
      <c r="BX118" s="264">
        <v>0</v>
      </c>
      <c r="BY118" s="264">
        <v>-2296</v>
      </c>
      <c r="BZ118" s="264">
        <v>-2193</v>
      </c>
      <c r="CA118" s="264">
        <v>-1132</v>
      </c>
      <c r="CB118" s="264">
        <v>0</v>
      </c>
      <c r="CC118" s="264">
        <v>0</v>
      </c>
      <c r="CD118" s="264">
        <v>-2</v>
      </c>
      <c r="CE118" s="264">
        <v>-1811</v>
      </c>
      <c r="CF118" s="264">
        <v>0</v>
      </c>
      <c r="CG118" s="264">
        <v>-3</v>
      </c>
      <c r="CH118" s="264">
        <v>0</v>
      </c>
      <c r="CI118" s="264">
        <v>-4</v>
      </c>
      <c r="CJ118" s="264">
        <v>0</v>
      </c>
      <c r="CK118" s="264">
        <v>-1</v>
      </c>
      <c r="CL118" s="264">
        <v>0</v>
      </c>
      <c r="CM118" s="264">
        <v>-113</v>
      </c>
      <c r="CN118" s="264">
        <v>-4564</v>
      </c>
      <c r="CO118" s="264">
        <v>-31989</v>
      </c>
      <c r="CP118" s="264">
        <v>0</v>
      </c>
      <c r="CQ118" s="264">
        <v>-2</v>
      </c>
      <c r="CR118" s="264">
        <v>-1599</v>
      </c>
      <c r="CS118" s="264">
        <v>-3205</v>
      </c>
      <c r="CT118" s="264">
        <v>-1</v>
      </c>
      <c r="CU118" s="264">
        <v>0</v>
      </c>
      <c r="CV118" s="264">
        <v>-3</v>
      </c>
      <c r="CW118" s="264">
        <v>-80</v>
      </c>
      <c r="CX118" s="264">
        <v>-3</v>
      </c>
      <c r="CY118" s="264">
        <v>-4</v>
      </c>
      <c r="CZ118" s="264">
        <v>-2</v>
      </c>
      <c r="DA118" s="264">
        <v>-2</v>
      </c>
      <c r="DB118" s="264">
        <v>-3</v>
      </c>
      <c r="DC118" s="264">
        <v>0</v>
      </c>
      <c r="DD118" s="264">
        <v>-953</v>
      </c>
      <c r="DE118" s="265">
        <v>-109205</v>
      </c>
      <c r="DF118" s="269"/>
      <c r="DG118" s="269"/>
      <c r="DH118" s="269"/>
      <c r="DI118" s="269"/>
      <c r="DJ118" s="269"/>
      <c r="DK118" s="269"/>
      <c r="DL118" s="269"/>
      <c r="DM118" s="269"/>
      <c r="DN118" s="269"/>
      <c r="DO118" s="269"/>
      <c r="DP118" s="269"/>
      <c r="DQ118" s="269"/>
      <c r="DR118" s="269"/>
      <c r="DS118" s="269"/>
      <c r="DT118" s="269"/>
      <c r="DU118" s="269"/>
      <c r="DV118" s="269"/>
      <c r="DW118" s="269"/>
      <c r="DX118" s="269"/>
      <c r="DY118" s="269"/>
      <c r="DZ118" s="269"/>
      <c r="EA118" s="269"/>
    </row>
    <row r="119" spans="1:131" ht="15" customHeight="1">
      <c r="A119" s="154">
        <v>137</v>
      </c>
      <c r="B119" s="149" t="s">
        <v>52</v>
      </c>
      <c r="C119" s="266">
        <v>55115</v>
      </c>
      <c r="D119" s="267">
        <v>13761</v>
      </c>
      <c r="E119" s="267">
        <v>18059</v>
      </c>
      <c r="F119" s="267">
        <v>8126</v>
      </c>
      <c r="G119" s="267">
        <v>24959</v>
      </c>
      <c r="H119" s="267">
        <v>0</v>
      </c>
      <c r="I119" s="267">
        <v>8231</v>
      </c>
      <c r="J119" s="267">
        <v>482249</v>
      </c>
      <c r="K119" s="267">
        <v>174208</v>
      </c>
      <c r="L119" s="267">
        <v>10445</v>
      </c>
      <c r="M119" s="267">
        <v>0</v>
      </c>
      <c r="N119" s="267">
        <v>12476</v>
      </c>
      <c r="O119" s="267">
        <v>18257</v>
      </c>
      <c r="P119" s="267">
        <v>17293</v>
      </c>
      <c r="Q119" s="267">
        <v>12545</v>
      </c>
      <c r="R119" s="267">
        <v>33457</v>
      </c>
      <c r="S119" s="267">
        <v>58753</v>
      </c>
      <c r="T119" s="267">
        <v>65474</v>
      </c>
      <c r="U119" s="267">
        <v>5188</v>
      </c>
      <c r="V119" s="267">
        <v>39038</v>
      </c>
      <c r="W119" s="267">
        <v>767</v>
      </c>
      <c r="X119" s="267">
        <v>64708</v>
      </c>
      <c r="Y119" s="267">
        <v>25294</v>
      </c>
      <c r="Z119" s="267">
        <v>26095</v>
      </c>
      <c r="AA119" s="267">
        <v>150214</v>
      </c>
      <c r="AB119" s="267">
        <v>194502</v>
      </c>
      <c r="AC119" s="267">
        <v>11265</v>
      </c>
      <c r="AD119" s="267">
        <v>9062</v>
      </c>
      <c r="AE119" s="267">
        <v>156137</v>
      </c>
      <c r="AF119" s="267">
        <v>61584</v>
      </c>
      <c r="AG119" s="267">
        <v>19962</v>
      </c>
      <c r="AH119" s="267">
        <v>46481</v>
      </c>
      <c r="AI119" s="267">
        <v>45428</v>
      </c>
      <c r="AJ119" s="267">
        <v>2600</v>
      </c>
      <c r="AK119" s="267">
        <v>31562</v>
      </c>
      <c r="AL119" s="267">
        <v>243189</v>
      </c>
      <c r="AM119" s="267">
        <v>177979</v>
      </c>
      <c r="AN119" s="267">
        <v>69914</v>
      </c>
      <c r="AO119" s="267">
        <v>32227</v>
      </c>
      <c r="AP119" s="267">
        <v>36593</v>
      </c>
      <c r="AQ119" s="267">
        <v>33759</v>
      </c>
      <c r="AR119" s="267">
        <v>49306</v>
      </c>
      <c r="AS119" s="267">
        <v>231581</v>
      </c>
      <c r="AT119" s="267">
        <v>468988</v>
      </c>
      <c r="AU119" s="267">
        <v>376878</v>
      </c>
      <c r="AV119" s="267">
        <v>88482</v>
      </c>
      <c r="AW119" s="267">
        <v>79318</v>
      </c>
      <c r="AX119" s="267">
        <v>36093</v>
      </c>
      <c r="AY119" s="267">
        <v>320056</v>
      </c>
      <c r="AZ119" s="267">
        <v>29272</v>
      </c>
      <c r="BA119" s="267">
        <v>44583</v>
      </c>
      <c r="BB119" s="267">
        <v>151429</v>
      </c>
      <c r="BC119" s="267">
        <v>168197</v>
      </c>
      <c r="BD119" s="267">
        <v>40022</v>
      </c>
      <c r="BE119" s="267">
        <v>0</v>
      </c>
      <c r="BF119" s="267">
        <v>37647</v>
      </c>
      <c r="BG119" s="267">
        <v>77293</v>
      </c>
      <c r="BH119" s="267">
        <v>117130</v>
      </c>
      <c r="BI119" s="267">
        <v>125532</v>
      </c>
      <c r="BJ119" s="267">
        <v>87714</v>
      </c>
      <c r="BK119" s="267">
        <v>20567</v>
      </c>
      <c r="BL119" s="267">
        <v>475179</v>
      </c>
      <c r="BM119" s="267">
        <v>115788</v>
      </c>
      <c r="BN119" s="267">
        <v>158977</v>
      </c>
      <c r="BO119" s="267">
        <v>111095</v>
      </c>
      <c r="BP119" s="267">
        <v>249129</v>
      </c>
      <c r="BQ119" s="267">
        <v>98319</v>
      </c>
      <c r="BR119" s="267">
        <v>90794</v>
      </c>
      <c r="BS119" s="267">
        <v>113668</v>
      </c>
      <c r="BT119" s="267">
        <v>1971929</v>
      </c>
      <c r="BU119" s="267">
        <v>794563</v>
      </c>
      <c r="BV119" s="267">
        <v>426552</v>
      </c>
      <c r="BW119" s="267">
        <v>376362</v>
      </c>
      <c r="BX119" s="267">
        <v>1934972</v>
      </c>
      <c r="BY119" s="267">
        <v>200518</v>
      </c>
      <c r="BZ119" s="267">
        <v>678106</v>
      </c>
      <c r="CA119" s="267">
        <v>101675</v>
      </c>
      <c r="CB119" s="267">
        <v>9291</v>
      </c>
      <c r="CC119" s="267">
        <v>27456</v>
      </c>
      <c r="CD119" s="267">
        <v>73351</v>
      </c>
      <c r="CE119" s="267">
        <v>229094</v>
      </c>
      <c r="CF119" s="267">
        <v>36102</v>
      </c>
      <c r="CG119" s="267">
        <v>217026</v>
      </c>
      <c r="CH119" s="267">
        <v>20978</v>
      </c>
      <c r="CI119" s="267">
        <v>157153</v>
      </c>
      <c r="CJ119" s="267">
        <v>8328</v>
      </c>
      <c r="CK119" s="267">
        <v>28014</v>
      </c>
      <c r="CL119" s="267">
        <v>867307</v>
      </c>
      <c r="CM119" s="267">
        <v>878214</v>
      </c>
      <c r="CN119" s="267">
        <v>425564</v>
      </c>
      <c r="CO119" s="267">
        <v>1146702</v>
      </c>
      <c r="CP119" s="267">
        <v>40744</v>
      </c>
      <c r="CQ119" s="267">
        <v>254385</v>
      </c>
      <c r="CR119" s="267">
        <v>330285</v>
      </c>
      <c r="CS119" s="267">
        <v>109021</v>
      </c>
      <c r="CT119" s="267">
        <v>148397</v>
      </c>
      <c r="CU119" s="267">
        <v>14032</v>
      </c>
      <c r="CV119" s="267">
        <v>163383</v>
      </c>
      <c r="CW119" s="267">
        <v>818606</v>
      </c>
      <c r="CX119" s="267">
        <v>111177</v>
      </c>
      <c r="CY119" s="267">
        <v>498018</v>
      </c>
      <c r="CZ119" s="267">
        <v>146561</v>
      </c>
      <c r="DA119" s="267">
        <v>283759</v>
      </c>
      <c r="DB119" s="267">
        <v>215167</v>
      </c>
      <c r="DC119" s="267">
        <v>0</v>
      </c>
      <c r="DD119" s="267">
        <v>81416</v>
      </c>
      <c r="DE119" s="268">
        <v>20284201</v>
      </c>
      <c r="DF119" s="269"/>
      <c r="DG119" s="269"/>
      <c r="DH119" s="269"/>
      <c r="DI119" s="269"/>
      <c r="DJ119" s="269"/>
      <c r="DK119" s="269"/>
      <c r="DL119" s="269"/>
      <c r="DM119" s="269"/>
      <c r="DN119" s="269"/>
      <c r="DO119" s="269"/>
      <c r="DP119" s="269"/>
      <c r="DQ119" s="269"/>
      <c r="DR119" s="269"/>
      <c r="DS119" s="269"/>
      <c r="DT119" s="269"/>
      <c r="DU119" s="269"/>
      <c r="DV119" s="269"/>
      <c r="DW119" s="269"/>
      <c r="DX119" s="269"/>
      <c r="DY119" s="269"/>
      <c r="DZ119" s="269"/>
      <c r="EA119" s="269"/>
    </row>
    <row r="120" spans="1:131" ht="15" customHeight="1">
      <c r="A120" s="154">
        <v>138</v>
      </c>
      <c r="B120" s="149" t="s">
        <v>54</v>
      </c>
      <c r="C120" s="266">
        <v>100575</v>
      </c>
      <c r="D120" s="267">
        <v>62089</v>
      </c>
      <c r="E120" s="267">
        <v>28151</v>
      </c>
      <c r="F120" s="267">
        <v>10796</v>
      </c>
      <c r="G120" s="267">
        <v>45849</v>
      </c>
      <c r="H120" s="267">
        <v>0</v>
      </c>
      <c r="I120" s="267">
        <v>18762</v>
      </c>
      <c r="J120" s="267">
        <v>1545402</v>
      </c>
      <c r="K120" s="267">
        <v>331148</v>
      </c>
      <c r="L120" s="267">
        <v>57885</v>
      </c>
      <c r="M120" s="267">
        <v>0</v>
      </c>
      <c r="N120" s="267">
        <v>32960</v>
      </c>
      <c r="O120" s="267">
        <v>47755</v>
      </c>
      <c r="P120" s="267">
        <v>40606</v>
      </c>
      <c r="Q120" s="267">
        <v>30877</v>
      </c>
      <c r="R120" s="267">
        <v>145623</v>
      </c>
      <c r="S120" s="267">
        <v>133140</v>
      </c>
      <c r="T120" s="267">
        <v>122242</v>
      </c>
      <c r="U120" s="267">
        <v>16691</v>
      </c>
      <c r="V120" s="267">
        <v>109782</v>
      </c>
      <c r="W120" s="267">
        <v>6306</v>
      </c>
      <c r="X120" s="267">
        <v>268862</v>
      </c>
      <c r="Y120" s="267">
        <v>97707</v>
      </c>
      <c r="Z120" s="267">
        <v>80519</v>
      </c>
      <c r="AA120" s="267">
        <v>284882</v>
      </c>
      <c r="AB120" s="267">
        <v>605816</v>
      </c>
      <c r="AC120" s="267">
        <v>36284</v>
      </c>
      <c r="AD120" s="267">
        <v>78828</v>
      </c>
      <c r="AE120" s="267">
        <v>436677</v>
      </c>
      <c r="AF120" s="267">
        <v>123791</v>
      </c>
      <c r="AG120" s="267">
        <v>49714</v>
      </c>
      <c r="AH120" s="267">
        <v>93733</v>
      </c>
      <c r="AI120" s="267">
        <v>98857</v>
      </c>
      <c r="AJ120" s="267">
        <v>5491</v>
      </c>
      <c r="AK120" s="267">
        <v>64160</v>
      </c>
      <c r="AL120" s="267">
        <v>887467</v>
      </c>
      <c r="AM120" s="267">
        <v>1618183</v>
      </c>
      <c r="AN120" s="267">
        <v>161160</v>
      </c>
      <c r="AO120" s="267">
        <v>183280</v>
      </c>
      <c r="AP120" s="267">
        <v>122959</v>
      </c>
      <c r="AQ120" s="267">
        <v>153644</v>
      </c>
      <c r="AR120" s="267">
        <v>126620</v>
      </c>
      <c r="AS120" s="267">
        <v>511813</v>
      </c>
      <c r="AT120" s="267">
        <v>1078448</v>
      </c>
      <c r="AU120" s="267">
        <v>863301</v>
      </c>
      <c r="AV120" s="267">
        <v>234037</v>
      </c>
      <c r="AW120" s="267">
        <v>220108</v>
      </c>
      <c r="AX120" s="267">
        <v>100152</v>
      </c>
      <c r="AY120" s="267">
        <v>914462</v>
      </c>
      <c r="AZ120" s="267">
        <v>88281</v>
      </c>
      <c r="BA120" s="267">
        <v>110685</v>
      </c>
      <c r="BB120" s="267">
        <v>413917</v>
      </c>
      <c r="BC120" s="267">
        <v>466738</v>
      </c>
      <c r="BD120" s="267">
        <v>121170</v>
      </c>
      <c r="BE120" s="267">
        <v>0</v>
      </c>
      <c r="BF120" s="267">
        <v>172549</v>
      </c>
      <c r="BG120" s="267">
        <v>299889</v>
      </c>
      <c r="BH120" s="267">
        <v>312028</v>
      </c>
      <c r="BI120" s="267">
        <v>341702</v>
      </c>
      <c r="BJ120" s="267">
        <v>222476</v>
      </c>
      <c r="BK120" s="267">
        <v>63251</v>
      </c>
      <c r="BL120" s="267">
        <v>1043036</v>
      </c>
      <c r="BM120" s="267">
        <v>261108</v>
      </c>
      <c r="BN120" s="267">
        <v>326987</v>
      </c>
      <c r="BO120" s="267">
        <v>221102</v>
      </c>
      <c r="BP120" s="267">
        <v>779599</v>
      </c>
      <c r="BQ120" s="267">
        <v>315413</v>
      </c>
      <c r="BR120" s="267">
        <v>187800</v>
      </c>
      <c r="BS120" s="267">
        <v>177936</v>
      </c>
      <c r="BT120" s="267">
        <v>2877665</v>
      </c>
      <c r="BU120" s="267">
        <v>1175506</v>
      </c>
      <c r="BV120" s="267">
        <v>590282</v>
      </c>
      <c r="BW120" s="267">
        <v>507673</v>
      </c>
      <c r="BX120" s="267">
        <v>2144216</v>
      </c>
      <c r="BY120" s="267">
        <v>297079</v>
      </c>
      <c r="BZ120" s="267">
        <v>901662</v>
      </c>
      <c r="CA120" s="267">
        <v>241095</v>
      </c>
      <c r="CB120" s="267">
        <v>51886</v>
      </c>
      <c r="CC120" s="267">
        <v>40412</v>
      </c>
      <c r="CD120" s="267">
        <v>115064</v>
      </c>
      <c r="CE120" s="267">
        <v>342265</v>
      </c>
      <c r="CF120" s="267">
        <v>46176</v>
      </c>
      <c r="CG120" s="267">
        <v>406460</v>
      </c>
      <c r="CH120" s="267">
        <v>47648</v>
      </c>
      <c r="CI120" s="267">
        <v>263712</v>
      </c>
      <c r="CJ120" s="267">
        <v>19160</v>
      </c>
      <c r="CK120" s="267">
        <v>61510</v>
      </c>
      <c r="CL120" s="267">
        <v>1218517</v>
      </c>
      <c r="CM120" s="267">
        <v>1059957</v>
      </c>
      <c r="CN120" s="267">
        <v>707088</v>
      </c>
      <c r="CO120" s="267">
        <v>2019653</v>
      </c>
      <c r="CP120" s="267">
        <v>63466</v>
      </c>
      <c r="CQ120" s="267">
        <v>359334</v>
      </c>
      <c r="CR120" s="267">
        <v>428341</v>
      </c>
      <c r="CS120" s="267">
        <v>178370</v>
      </c>
      <c r="CT120" s="267">
        <v>221899</v>
      </c>
      <c r="CU120" s="267">
        <v>47742</v>
      </c>
      <c r="CV120" s="267">
        <v>480485</v>
      </c>
      <c r="CW120" s="267">
        <v>1120383</v>
      </c>
      <c r="CX120" s="267">
        <v>230883</v>
      </c>
      <c r="CY120" s="267">
        <v>1224254</v>
      </c>
      <c r="CZ120" s="267">
        <v>212019</v>
      </c>
      <c r="DA120" s="267">
        <v>403412</v>
      </c>
      <c r="DB120" s="267">
        <v>297741</v>
      </c>
      <c r="DC120" s="267">
        <v>53866</v>
      </c>
      <c r="DD120" s="267">
        <v>188430</v>
      </c>
      <c r="DE120" s="268">
        <v>38958572</v>
      </c>
      <c r="DF120" s="269"/>
      <c r="DG120" s="269"/>
      <c r="DH120" s="269"/>
      <c r="DI120" s="269"/>
      <c r="DJ120" s="269"/>
      <c r="DK120" s="269"/>
      <c r="DL120" s="269"/>
      <c r="DM120" s="269"/>
      <c r="DN120" s="269"/>
      <c r="DO120" s="269"/>
      <c r="DP120" s="269"/>
      <c r="DQ120" s="269"/>
      <c r="DR120" s="269"/>
      <c r="DS120" s="269"/>
      <c r="DT120" s="269"/>
      <c r="DU120" s="269"/>
      <c r="DV120" s="269"/>
      <c r="DW120" s="269"/>
      <c r="DX120" s="269"/>
      <c r="DY120" s="269"/>
      <c r="DZ120" s="269"/>
      <c r="EA120" s="269"/>
    </row>
    <row r="121" spans="1:131" ht="15" customHeight="1">
      <c r="A121" s="1" t="s">
        <v>607</v>
      </c>
    </row>
  </sheetData>
  <phoneticPr fontId="3"/>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A121"/>
  <sheetViews>
    <sheetView workbookViewId="0">
      <pane xSplit="2" ySplit="4" topLeftCell="C5" activePane="bottomRight" state="frozen"/>
      <selection activeCell="H120" sqref="H120"/>
      <selection pane="topRight" activeCell="H120" sqref="H120"/>
      <selection pane="bottomLeft" activeCell="H120" sqref="H120"/>
      <selection pane="bottomRight" activeCell="B4" sqref="B4"/>
    </sheetView>
  </sheetViews>
  <sheetFormatPr defaultRowHeight="12"/>
  <cols>
    <col min="1" max="1" width="4.625" style="1" customWidth="1"/>
    <col min="2" max="2" width="21.625" style="1" customWidth="1"/>
    <col min="3" max="131" width="10.625" style="1" customWidth="1"/>
    <col min="132" max="16384" width="9" style="1"/>
  </cols>
  <sheetData>
    <row r="1" spans="1:131">
      <c r="A1" s="1" t="s">
        <v>597</v>
      </c>
    </row>
    <row r="2" spans="1:131">
      <c r="A2" s="1" t="s">
        <v>598</v>
      </c>
    </row>
    <row r="3" spans="1:131">
      <c r="A3" s="135" t="s">
        <v>193</v>
      </c>
      <c r="B3" s="136"/>
      <c r="C3" s="135" t="s">
        <v>194</v>
      </c>
      <c r="D3" s="137" t="s">
        <v>195</v>
      </c>
      <c r="E3" s="137" t="s">
        <v>196</v>
      </c>
      <c r="F3" s="137" t="s">
        <v>197</v>
      </c>
      <c r="G3" s="137" t="s">
        <v>198</v>
      </c>
      <c r="H3" s="137" t="s">
        <v>199</v>
      </c>
      <c r="I3" s="137" t="s">
        <v>200</v>
      </c>
      <c r="J3" s="137" t="s">
        <v>201</v>
      </c>
      <c r="K3" s="137" t="s">
        <v>202</v>
      </c>
      <c r="L3" s="137" t="s">
        <v>203</v>
      </c>
      <c r="M3" s="137" t="s">
        <v>204</v>
      </c>
      <c r="N3" s="137" t="s">
        <v>205</v>
      </c>
      <c r="O3" s="137" t="s">
        <v>206</v>
      </c>
      <c r="P3" s="137" t="s">
        <v>207</v>
      </c>
      <c r="Q3" s="137" t="s">
        <v>208</v>
      </c>
      <c r="R3" s="137" t="s">
        <v>209</v>
      </c>
      <c r="S3" s="137" t="s">
        <v>210</v>
      </c>
      <c r="T3" s="137" t="s">
        <v>211</v>
      </c>
      <c r="U3" s="137" t="s">
        <v>212</v>
      </c>
      <c r="V3" s="137" t="s">
        <v>213</v>
      </c>
      <c r="W3" s="137" t="s">
        <v>214</v>
      </c>
      <c r="X3" s="137" t="s">
        <v>215</v>
      </c>
      <c r="Y3" s="137" t="s">
        <v>216</v>
      </c>
      <c r="Z3" s="137" t="s">
        <v>217</v>
      </c>
      <c r="AA3" s="137" t="s">
        <v>218</v>
      </c>
      <c r="AB3" s="137" t="s">
        <v>219</v>
      </c>
      <c r="AC3" s="137" t="s">
        <v>220</v>
      </c>
      <c r="AD3" s="137" t="s">
        <v>221</v>
      </c>
      <c r="AE3" s="137" t="s">
        <v>222</v>
      </c>
      <c r="AF3" s="137" t="s">
        <v>223</v>
      </c>
      <c r="AG3" s="137" t="s">
        <v>224</v>
      </c>
      <c r="AH3" s="137" t="s">
        <v>225</v>
      </c>
      <c r="AI3" s="137" t="s">
        <v>226</v>
      </c>
      <c r="AJ3" s="137" t="s">
        <v>227</v>
      </c>
      <c r="AK3" s="137" t="s">
        <v>228</v>
      </c>
      <c r="AL3" s="137" t="s">
        <v>229</v>
      </c>
      <c r="AM3" s="137" t="s">
        <v>230</v>
      </c>
      <c r="AN3" s="137" t="s">
        <v>231</v>
      </c>
      <c r="AO3" s="137" t="s">
        <v>232</v>
      </c>
      <c r="AP3" s="137" t="s">
        <v>233</v>
      </c>
      <c r="AQ3" s="137" t="s">
        <v>234</v>
      </c>
      <c r="AR3" s="137" t="s">
        <v>235</v>
      </c>
      <c r="AS3" s="137" t="s">
        <v>236</v>
      </c>
      <c r="AT3" s="137" t="s">
        <v>237</v>
      </c>
      <c r="AU3" s="137" t="s">
        <v>238</v>
      </c>
      <c r="AV3" s="137" t="s">
        <v>239</v>
      </c>
      <c r="AW3" s="137" t="s">
        <v>240</v>
      </c>
      <c r="AX3" s="137" t="s">
        <v>241</v>
      </c>
      <c r="AY3" s="137" t="s">
        <v>242</v>
      </c>
      <c r="AZ3" s="137" t="s">
        <v>243</v>
      </c>
      <c r="BA3" s="137" t="s">
        <v>244</v>
      </c>
      <c r="BB3" s="137" t="s">
        <v>245</v>
      </c>
      <c r="BC3" s="137" t="s">
        <v>246</v>
      </c>
      <c r="BD3" s="137" t="s">
        <v>247</v>
      </c>
      <c r="BE3" s="137" t="s">
        <v>248</v>
      </c>
      <c r="BF3" s="137" t="s">
        <v>249</v>
      </c>
      <c r="BG3" s="137" t="s">
        <v>250</v>
      </c>
      <c r="BH3" s="137" t="s">
        <v>251</v>
      </c>
      <c r="BI3" s="137" t="s">
        <v>252</v>
      </c>
      <c r="BJ3" s="137" t="s">
        <v>253</v>
      </c>
      <c r="BK3" s="137" t="s">
        <v>254</v>
      </c>
      <c r="BL3" s="137" t="s">
        <v>255</v>
      </c>
      <c r="BM3" s="137" t="s">
        <v>256</v>
      </c>
      <c r="BN3" s="137" t="s">
        <v>257</v>
      </c>
      <c r="BO3" s="137" t="s">
        <v>258</v>
      </c>
      <c r="BP3" s="137" t="s">
        <v>259</v>
      </c>
      <c r="BQ3" s="137" t="s">
        <v>260</v>
      </c>
      <c r="BR3" s="137" t="s">
        <v>261</v>
      </c>
      <c r="BS3" s="137" t="s">
        <v>262</v>
      </c>
      <c r="BT3" s="137" t="s">
        <v>263</v>
      </c>
      <c r="BU3" s="137" t="s">
        <v>264</v>
      </c>
      <c r="BV3" s="137" t="s">
        <v>265</v>
      </c>
      <c r="BW3" s="137" t="s">
        <v>266</v>
      </c>
      <c r="BX3" s="137" t="s">
        <v>267</v>
      </c>
      <c r="BY3" s="137" t="s">
        <v>268</v>
      </c>
      <c r="BZ3" s="137" t="s">
        <v>269</v>
      </c>
      <c r="CA3" s="137" t="s">
        <v>270</v>
      </c>
      <c r="CB3" s="137" t="s">
        <v>271</v>
      </c>
      <c r="CC3" s="137" t="s">
        <v>272</v>
      </c>
      <c r="CD3" s="137" t="s">
        <v>273</v>
      </c>
      <c r="CE3" s="137" t="s">
        <v>274</v>
      </c>
      <c r="CF3" s="137" t="s">
        <v>275</v>
      </c>
      <c r="CG3" s="137" t="s">
        <v>276</v>
      </c>
      <c r="CH3" s="137" t="s">
        <v>277</v>
      </c>
      <c r="CI3" s="137" t="s">
        <v>278</v>
      </c>
      <c r="CJ3" s="137" t="s">
        <v>279</v>
      </c>
      <c r="CK3" s="137" t="s">
        <v>280</v>
      </c>
      <c r="CL3" s="137" t="s">
        <v>281</v>
      </c>
      <c r="CM3" s="137" t="s">
        <v>282</v>
      </c>
      <c r="CN3" s="137" t="s">
        <v>283</v>
      </c>
      <c r="CO3" s="137" t="s">
        <v>284</v>
      </c>
      <c r="CP3" s="137" t="s">
        <v>285</v>
      </c>
      <c r="CQ3" s="137" t="s">
        <v>286</v>
      </c>
      <c r="CR3" s="137" t="s">
        <v>287</v>
      </c>
      <c r="CS3" s="137" t="s">
        <v>288</v>
      </c>
      <c r="CT3" s="137" t="s">
        <v>289</v>
      </c>
      <c r="CU3" s="137" t="s">
        <v>290</v>
      </c>
      <c r="CV3" s="137" t="s">
        <v>291</v>
      </c>
      <c r="CW3" s="137" t="s">
        <v>292</v>
      </c>
      <c r="CX3" s="137" t="s">
        <v>293</v>
      </c>
      <c r="CY3" s="137" t="s">
        <v>294</v>
      </c>
      <c r="CZ3" s="137" t="s">
        <v>295</v>
      </c>
      <c r="DA3" s="137" t="s">
        <v>296</v>
      </c>
      <c r="DB3" s="137" t="s">
        <v>297</v>
      </c>
      <c r="DC3" s="137" t="s">
        <v>298</v>
      </c>
      <c r="DD3" s="137" t="s">
        <v>299</v>
      </c>
      <c r="DE3" s="138" t="s">
        <v>300</v>
      </c>
      <c r="DF3" s="137" t="s">
        <v>301</v>
      </c>
      <c r="DG3" s="137" t="s">
        <v>302</v>
      </c>
      <c r="DH3" s="137" t="s">
        <v>303</v>
      </c>
      <c r="DI3" s="137" t="s">
        <v>304</v>
      </c>
      <c r="DJ3" s="137" t="s">
        <v>305</v>
      </c>
      <c r="DK3" s="137" t="s">
        <v>306</v>
      </c>
      <c r="DL3" s="137" t="s">
        <v>307</v>
      </c>
      <c r="DM3" s="138" t="s">
        <v>308</v>
      </c>
      <c r="DN3" s="138" t="s">
        <v>309</v>
      </c>
      <c r="DO3" s="137" t="s">
        <v>310</v>
      </c>
      <c r="DP3" s="137" t="s">
        <v>311</v>
      </c>
      <c r="DQ3" s="137" t="s">
        <v>312</v>
      </c>
      <c r="DR3" s="138" t="s">
        <v>313</v>
      </c>
      <c r="DS3" s="138" t="s">
        <v>314</v>
      </c>
      <c r="DT3" s="137" t="s">
        <v>315</v>
      </c>
      <c r="DU3" s="137" t="s">
        <v>316</v>
      </c>
      <c r="DV3" s="137" t="s">
        <v>317</v>
      </c>
      <c r="DW3" s="137" t="s">
        <v>318</v>
      </c>
      <c r="DX3" s="137" t="s">
        <v>319</v>
      </c>
      <c r="DY3" s="137" t="s">
        <v>352</v>
      </c>
      <c r="DZ3" s="138" t="s">
        <v>354</v>
      </c>
      <c r="EA3" s="138" t="s">
        <v>355</v>
      </c>
    </row>
    <row r="4" spans="1:131" ht="60">
      <c r="A4" s="139"/>
      <c r="B4" s="140" t="s">
        <v>595</v>
      </c>
      <c r="C4" s="141" t="s">
        <v>4</v>
      </c>
      <c r="D4" s="142" t="s">
        <v>320</v>
      </c>
      <c r="E4" s="142" t="s">
        <v>5</v>
      </c>
      <c r="F4" s="142" t="s">
        <v>6</v>
      </c>
      <c r="G4" s="142" t="s">
        <v>7</v>
      </c>
      <c r="H4" s="142" t="s">
        <v>419</v>
      </c>
      <c r="I4" s="142" t="s">
        <v>552</v>
      </c>
      <c r="J4" s="142" t="s">
        <v>8</v>
      </c>
      <c r="K4" s="142" t="s">
        <v>9</v>
      </c>
      <c r="L4" s="142" t="s">
        <v>464</v>
      </c>
      <c r="M4" s="142" t="s">
        <v>10</v>
      </c>
      <c r="N4" s="142" t="s">
        <v>11</v>
      </c>
      <c r="O4" s="142" t="s">
        <v>368</v>
      </c>
      <c r="P4" s="142" t="s">
        <v>465</v>
      </c>
      <c r="Q4" s="142" t="s">
        <v>321</v>
      </c>
      <c r="R4" s="142" t="s">
        <v>322</v>
      </c>
      <c r="S4" s="142" t="s">
        <v>12</v>
      </c>
      <c r="T4" s="142" t="s">
        <v>421</v>
      </c>
      <c r="U4" s="142" t="s">
        <v>13</v>
      </c>
      <c r="V4" s="142" t="s">
        <v>431</v>
      </c>
      <c r="W4" s="142" t="s">
        <v>554</v>
      </c>
      <c r="X4" s="142" t="s">
        <v>556</v>
      </c>
      <c r="Y4" s="142" t="s">
        <v>14</v>
      </c>
      <c r="Z4" s="142" t="s">
        <v>15</v>
      </c>
      <c r="AA4" s="142" t="s">
        <v>323</v>
      </c>
      <c r="AB4" s="142" t="s">
        <v>466</v>
      </c>
      <c r="AC4" s="142" t="s">
        <v>16</v>
      </c>
      <c r="AD4" s="142" t="s">
        <v>17</v>
      </c>
      <c r="AE4" s="142" t="s">
        <v>18</v>
      </c>
      <c r="AF4" s="142" t="s">
        <v>19</v>
      </c>
      <c r="AG4" s="142" t="s">
        <v>558</v>
      </c>
      <c r="AH4" s="142" t="s">
        <v>324</v>
      </c>
      <c r="AI4" s="142" t="s">
        <v>325</v>
      </c>
      <c r="AJ4" s="142" t="s">
        <v>20</v>
      </c>
      <c r="AK4" s="142" t="s">
        <v>467</v>
      </c>
      <c r="AL4" s="142" t="s">
        <v>326</v>
      </c>
      <c r="AM4" s="142" t="s">
        <v>21</v>
      </c>
      <c r="AN4" s="142" t="s">
        <v>560</v>
      </c>
      <c r="AO4" s="142" t="s">
        <v>327</v>
      </c>
      <c r="AP4" s="142" t="s">
        <v>328</v>
      </c>
      <c r="AQ4" s="142" t="s">
        <v>329</v>
      </c>
      <c r="AR4" s="142" t="s">
        <v>562</v>
      </c>
      <c r="AS4" s="142" t="s">
        <v>22</v>
      </c>
      <c r="AT4" s="142" t="s">
        <v>468</v>
      </c>
      <c r="AU4" s="142" t="s">
        <v>469</v>
      </c>
      <c r="AV4" s="142" t="s">
        <v>470</v>
      </c>
      <c r="AW4" s="142" t="s">
        <v>471</v>
      </c>
      <c r="AX4" s="142" t="s">
        <v>425</v>
      </c>
      <c r="AY4" s="142" t="s">
        <v>422</v>
      </c>
      <c r="AZ4" s="142" t="s">
        <v>424</v>
      </c>
      <c r="BA4" s="142" t="s">
        <v>423</v>
      </c>
      <c r="BB4" s="142" t="s">
        <v>472</v>
      </c>
      <c r="BC4" s="142" t="s">
        <v>564</v>
      </c>
      <c r="BD4" s="142" t="s">
        <v>473</v>
      </c>
      <c r="BE4" s="142" t="s">
        <v>426</v>
      </c>
      <c r="BF4" s="142" t="s">
        <v>427</v>
      </c>
      <c r="BG4" s="142" t="s">
        <v>474</v>
      </c>
      <c r="BH4" s="142" t="s">
        <v>330</v>
      </c>
      <c r="BI4" s="142" t="s">
        <v>331</v>
      </c>
      <c r="BJ4" s="142" t="s">
        <v>23</v>
      </c>
      <c r="BK4" s="142" t="s">
        <v>475</v>
      </c>
      <c r="BL4" s="142" t="s">
        <v>24</v>
      </c>
      <c r="BM4" s="142" t="s">
        <v>25</v>
      </c>
      <c r="BN4" s="142" t="s">
        <v>332</v>
      </c>
      <c r="BO4" s="142" t="s">
        <v>333</v>
      </c>
      <c r="BP4" s="142" t="s">
        <v>26</v>
      </c>
      <c r="BQ4" s="142" t="s">
        <v>334</v>
      </c>
      <c r="BR4" s="142" t="s">
        <v>27</v>
      </c>
      <c r="BS4" s="142" t="s">
        <v>28</v>
      </c>
      <c r="BT4" s="142" t="s">
        <v>88</v>
      </c>
      <c r="BU4" s="142" t="s">
        <v>89</v>
      </c>
      <c r="BV4" s="142" t="s">
        <v>29</v>
      </c>
      <c r="BW4" s="142" t="s">
        <v>30</v>
      </c>
      <c r="BX4" s="142" t="s">
        <v>369</v>
      </c>
      <c r="BY4" s="142" t="s">
        <v>31</v>
      </c>
      <c r="BZ4" s="142" t="s">
        <v>476</v>
      </c>
      <c r="CA4" s="142" t="s">
        <v>32</v>
      </c>
      <c r="CB4" s="142" t="s">
        <v>33</v>
      </c>
      <c r="CC4" s="142" t="s">
        <v>432</v>
      </c>
      <c r="CD4" s="142" t="s">
        <v>34</v>
      </c>
      <c r="CE4" s="142" t="s">
        <v>477</v>
      </c>
      <c r="CF4" s="142" t="s">
        <v>478</v>
      </c>
      <c r="CG4" s="142" t="s">
        <v>35</v>
      </c>
      <c r="CH4" s="142" t="s">
        <v>36</v>
      </c>
      <c r="CI4" s="142" t="s">
        <v>428</v>
      </c>
      <c r="CJ4" s="142" t="s">
        <v>479</v>
      </c>
      <c r="CK4" s="142" t="s">
        <v>480</v>
      </c>
      <c r="CL4" s="142" t="s">
        <v>37</v>
      </c>
      <c r="CM4" s="142" t="s">
        <v>38</v>
      </c>
      <c r="CN4" s="142" t="s">
        <v>39</v>
      </c>
      <c r="CO4" s="142" t="s">
        <v>481</v>
      </c>
      <c r="CP4" s="142" t="s">
        <v>482</v>
      </c>
      <c r="CQ4" s="142" t="s">
        <v>483</v>
      </c>
      <c r="CR4" s="142" t="s">
        <v>335</v>
      </c>
      <c r="CS4" s="142" t="s">
        <v>566</v>
      </c>
      <c r="CT4" s="142" t="s">
        <v>40</v>
      </c>
      <c r="CU4" s="142" t="s">
        <v>433</v>
      </c>
      <c r="CV4" s="142" t="s">
        <v>484</v>
      </c>
      <c r="CW4" s="142" t="s">
        <v>485</v>
      </c>
      <c r="CX4" s="142" t="s">
        <v>429</v>
      </c>
      <c r="CY4" s="142" t="s">
        <v>486</v>
      </c>
      <c r="CZ4" s="142" t="s">
        <v>430</v>
      </c>
      <c r="DA4" s="142" t="s">
        <v>41</v>
      </c>
      <c r="DB4" s="142" t="s">
        <v>42</v>
      </c>
      <c r="DC4" s="142" t="s">
        <v>43</v>
      </c>
      <c r="DD4" s="142" t="s">
        <v>44</v>
      </c>
      <c r="DE4" s="143" t="s">
        <v>336</v>
      </c>
      <c r="DF4" s="142" t="s">
        <v>434</v>
      </c>
      <c r="DG4" s="142" t="s">
        <v>337</v>
      </c>
      <c r="DH4" s="142" t="s">
        <v>338</v>
      </c>
      <c r="DI4" s="142" t="s">
        <v>339</v>
      </c>
      <c r="DJ4" s="142" t="s">
        <v>340</v>
      </c>
      <c r="DK4" s="142" t="s">
        <v>341</v>
      </c>
      <c r="DL4" s="142" t="s">
        <v>46</v>
      </c>
      <c r="DM4" s="143" t="s">
        <v>342</v>
      </c>
      <c r="DN4" s="143" t="s">
        <v>57</v>
      </c>
      <c r="DO4" s="142" t="s">
        <v>47</v>
      </c>
      <c r="DP4" s="142" t="s">
        <v>48</v>
      </c>
      <c r="DQ4" s="142" t="s">
        <v>599</v>
      </c>
      <c r="DR4" s="143" t="s">
        <v>343</v>
      </c>
      <c r="DS4" s="143" t="s">
        <v>344</v>
      </c>
      <c r="DT4" s="142" t="s">
        <v>345</v>
      </c>
      <c r="DU4" s="142" t="s">
        <v>346</v>
      </c>
      <c r="DV4" s="142" t="s">
        <v>347</v>
      </c>
      <c r="DW4" s="142" t="s">
        <v>348</v>
      </c>
      <c r="DX4" s="142" t="s">
        <v>349</v>
      </c>
      <c r="DY4" s="142" t="s">
        <v>350</v>
      </c>
      <c r="DZ4" s="143" t="s">
        <v>351</v>
      </c>
      <c r="EA4" s="143" t="s">
        <v>54</v>
      </c>
    </row>
    <row r="5" spans="1:131">
      <c r="A5" s="49" t="s">
        <v>194</v>
      </c>
      <c r="B5" s="49" t="s">
        <v>4</v>
      </c>
      <c r="C5" s="270">
        <v>2.8893860303256278E-2</v>
      </c>
      <c r="D5" s="271">
        <v>6.7789785630304883E-2</v>
      </c>
      <c r="E5" s="271">
        <v>6.0388618521544524E-3</v>
      </c>
      <c r="F5" s="271">
        <v>1.018895887365691E-3</v>
      </c>
      <c r="G5" s="271">
        <v>0</v>
      </c>
      <c r="H5" s="271">
        <v>0</v>
      </c>
      <c r="I5" s="271">
        <v>0</v>
      </c>
      <c r="J5" s="271">
        <v>0.11300166558604169</v>
      </c>
      <c r="K5" s="271">
        <v>5.0862454250063416E-2</v>
      </c>
      <c r="L5" s="271">
        <v>0.28173101839854886</v>
      </c>
      <c r="M5" s="271">
        <v>0</v>
      </c>
      <c r="N5" s="271">
        <v>1.5169902912621359E-2</v>
      </c>
      <c r="O5" s="271">
        <v>1.528635744948173E-3</v>
      </c>
      <c r="P5" s="271">
        <v>4.9253804856425157E-5</v>
      </c>
      <c r="Q5" s="271">
        <v>0</v>
      </c>
      <c r="R5" s="271">
        <v>4.7382624997424855E-4</v>
      </c>
      <c r="S5" s="271">
        <v>7.5108907916478893E-6</v>
      </c>
      <c r="T5" s="271">
        <v>0</v>
      </c>
      <c r="U5" s="271">
        <v>0</v>
      </c>
      <c r="V5" s="271">
        <v>0</v>
      </c>
      <c r="W5" s="271">
        <v>0</v>
      </c>
      <c r="X5" s="271">
        <v>1.3017830708690704E-4</v>
      </c>
      <c r="Y5" s="271">
        <v>0</v>
      </c>
      <c r="Z5" s="271">
        <v>1.6393646220146797E-3</v>
      </c>
      <c r="AA5" s="271">
        <v>4.166637414789281E-3</v>
      </c>
      <c r="AB5" s="271">
        <v>6.6026648355276192E-4</v>
      </c>
      <c r="AC5" s="271">
        <v>0</v>
      </c>
      <c r="AD5" s="271">
        <v>0</v>
      </c>
      <c r="AE5" s="271">
        <v>0</v>
      </c>
      <c r="AF5" s="271">
        <v>2.3927426064899709E-2</v>
      </c>
      <c r="AG5" s="271">
        <v>0</v>
      </c>
      <c r="AH5" s="271">
        <v>0</v>
      </c>
      <c r="AI5" s="271">
        <v>0</v>
      </c>
      <c r="AJ5" s="271">
        <v>0</v>
      </c>
      <c r="AK5" s="271">
        <v>1.7144638403990026E-4</v>
      </c>
      <c r="AL5" s="271">
        <v>0</v>
      </c>
      <c r="AM5" s="271">
        <v>0</v>
      </c>
      <c r="AN5" s="271">
        <v>0</v>
      </c>
      <c r="AO5" s="271">
        <v>0</v>
      </c>
      <c r="AP5" s="271">
        <v>0</v>
      </c>
      <c r="AQ5" s="271">
        <v>6.5085522376402596E-6</v>
      </c>
      <c r="AR5" s="271">
        <v>0</v>
      </c>
      <c r="AS5" s="271">
        <v>0</v>
      </c>
      <c r="AT5" s="271">
        <v>0</v>
      </c>
      <c r="AU5" s="271">
        <v>0</v>
      </c>
      <c r="AV5" s="271">
        <v>0</v>
      </c>
      <c r="AW5" s="271">
        <v>0</v>
      </c>
      <c r="AX5" s="271">
        <v>0</v>
      </c>
      <c r="AY5" s="271">
        <v>0</v>
      </c>
      <c r="AZ5" s="271">
        <v>0</v>
      </c>
      <c r="BA5" s="271">
        <v>0</v>
      </c>
      <c r="BB5" s="271">
        <v>0</v>
      </c>
      <c r="BC5" s="271">
        <v>0</v>
      </c>
      <c r="BD5" s="271">
        <v>0</v>
      </c>
      <c r="BE5" s="271">
        <v>0</v>
      </c>
      <c r="BF5" s="271">
        <v>0</v>
      </c>
      <c r="BG5" s="271">
        <v>0</v>
      </c>
      <c r="BH5" s="271">
        <v>0</v>
      </c>
      <c r="BI5" s="271">
        <v>0</v>
      </c>
      <c r="BJ5" s="271">
        <v>4.6566820690771143E-3</v>
      </c>
      <c r="BK5" s="271">
        <v>0</v>
      </c>
      <c r="BL5" s="271">
        <v>7.1713728001718063E-4</v>
      </c>
      <c r="BM5" s="271">
        <v>7.6596657321874479E-6</v>
      </c>
      <c r="BN5" s="271">
        <v>2.3303678739521757E-3</v>
      </c>
      <c r="BO5" s="271">
        <v>1.5784570017458007E-3</v>
      </c>
      <c r="BP5" s="271">
        <v>0</v>
      </c>
      <c r="BQ5" s="271">
        <v>0</v>
      </c>
      <c r="BR5" s="271">
        <v>0</v>
      </c>
      <c r="BS5" s="271">
        <v>0</v>
      </c>
      <c r="BT5" s="271">
        <v>1.5498676878649879E-4</v>
      </c>
      <c r="BU5" s="271">
        <v>0</v>
      </c>
      <c r="BV5" s="271">
        <v>0</v>
      </c>
      <c r="BW5" s="271">
        <v>0</v>
      </c>
      <c r="BX5" s="271">
        <v>3.2645964772205787E-6</v>
      </c>
      <c r="BY5" s="271">
        <v>0</v>
      </c>
      <c r="BZ5" s="271">
        <v>0</v>
      </c>
      <c r="CA5" s="271">
        <v>0</v>
      </c>
      <c r="CB5" s="271">
        <v>0</v>
      </c>
      <c r="CC5" s="271">
        <v>0</v>
      </c>
      <c r="CD5" s="271">
        <v>0</v>
      </c>
      <c r="CE5" s="271">
        <v>9.3494806655661548E-5</v>
      </c>
      <c r="CF5" s="271">
        <v>0</v>
      </c>
      <c r="CG5" s="271">
        <v>0</v>
      </c>
      <c r="CH5" s="271">
        <v>0</v>
      </c>
      <c r="CI5" s="271">
        <v>0</v>
      </c>
      <c r="CJ5" s="271">
        <v>0</v>
      </c>
      <c r="CK5" s="271">
        <v>0</v>
      </c>
      <c r="CL5" s="271">
        <v>2.4620091471846514E-5</v>
      </c>
      <c r="CM5" s="271">
        <v>1.6717659301273542E-3</v>
      </c>
      <c r="CN5" s="271">
        <v>0</v>
      </c>
      <c r="CO5" s="271">
        <v>1.0798884758916507E-3</v>
      </c>
      <c r="CP5" s="271">
        <v>0</v>
      </c>
      <c r="CQ5" s="271">
        <v>3.1864504889601319E-3</v>
      </c>
      <c r="CR5" s="271">
        <v>5.1360948403258149E-3</v>
      </c>
      <c r="CS5" s="271">
        <v>2.2257106015585578E-3</v>
      </c>
      <c r="CT5" s="271">
        <v>8.111798611079815E-5</v>
      </c>
      <c r="CU5" s="271">
        <v>0</v>
      </c>
      <c r="CV5" s="271">
        <v>0</v>
      </c>
      <c r="CW5" s="271">
        <v>8.925519219766812E-7</v>
      </c>
      <c r="CX5" s="271">
        <v>1.1053217430473444E-2</v>
      </c>
      <c r="CY5" s="271">
        <v>2.3193716336642561E-2</v>
      </c>
      <c r="CZ5" s="271">
        <v>8.4898051589716019E-5</v>
      </c>
      <c r="DA5" s="271">
        <v>3.9488165944493473E-3</v>
      </c>
      <c r="DB5" s="271">
        <v>5.4241773890730538E-3</v>
      </c>
      <c r="DC5" s="271">
        <v>0</v>
      </c>
      <c r="DD5" s="271">
        <v>0</v>
      </c>
      <c r="DE5" s="347">
        <v>6.821399921947858E-3</v>
      </c>
      <c r="DF5" s="271">
        <v>3.300927053631557E-3</v>
      </c>
      <c r="DG5" s="271">
        <v>8.7474049086072262E-3</v>
      </c>
      <c r="DH5" s="271">
        <v>0</v>
      </c>
      <c r="DI5" s="271">
        <v>0</v>
      </c>
      <c r="DJ5" s="271">
        <v>0</v>
      </c>
      <c r="DK5" s="271">
        <v>8.2295846376825488E-5</v>
      </c>
      <c r="DL5" s="271">
        <v>4.1360056525410586E-4</v>
      </c>
      <c r="DM5" s="347">
        <v>5.0386659730024498E-3</v>
      </c>
      <c r="DN5" s="347">
        <v>9.3271544699035733E-3</v>
      </c>
      <c r="DO5" s="271">
        <v>8.1968746252267892E-5</v>
      </c>
      <c r="DP5" s="271">
        <v>4.964245810713452E-3</v>
      </c>
      <c r="DQ5" s="271">
        <v>3.8212722295534857E-3</v>
      </c>
      <c r="DR5" s="347">
        <v>4.5260842671462848E-3</v>
      </c>
      <c r="DS5" s="347">
        <v>7.788142003644004E-3</v>
      </c>
      <c r="DT5" s="271">
        <v>3.7437138865323225E-2</v>
      </c>
      <c r="DU5" s="271">
        <v>3.0816135084427768E-2</v>
      </c>
      <c r="DV5" s="271">
        <v>3.8229682221876254E-2</v>
      </c>
      <c r="DW5" s="271">
        <v>3.7420494375063153E-2</v>
      </c>
      <c r="DX5" s="271">
        <v>1.4820629787425708E-2</v>
      </c>
      <c r="DY5" s="271">
        <v>2.0008551399338239E-2</v>
      </c>
      <c r="DZ5" s="347">
        <v>-8.1431356354632854E-3</v>
      </c>
      <c r="EA5" s="347">
        <v>2.5815884627393426E-3</v>
      </c>
    </row>
    <row r="6" spans="1:131">
      <c r="A6" s="50" t="s">
        <v>195</v>
      </c>
      <c r="B6" s="32" t="s">
        <v>320</v>
      </c>
      <c r="C6" s="272">
        <v>5.5381556052696993E-3</v>
      </c>
      <c r="D6" s="273">
        <v>9.8761455330251741E-2</v>
      </c>
      <c r="E6" s="273">
        <v>1.2397428155305317E-2</v>
      </c>
      <c r="F6" s="273">
        <v>0</v>
      </c>
      <c r="G6" s="273">
        <v>0</v>
      </c>
      <c r="H6" s="273">
        <v>0</v>
      </c>
      <c r="I6" s="273">
        <v>0</v>
      </c>
      <c r="J6" s="273">
        <v>7.415999202796425E-2</v>
      </c>
      <c r="K6" s="273">
        <v>0</v>
      </c>
      <c r="L6" s="273">
        <v>8.4650600328237027E-4</v>
      </c>
      <c r="M6" s="273">
        <v>0</v>
      </c>
      <c r="N6" s="273">
        <v>1.9417475728155339E-3</v>
      </c>
      <c r="O6" s="273">
        <v>1.0051303528426344E-3</v>
      </c>
      <c r="P6" s="273">
        <v>0</v>
      </c>
      <c r="Q6" s="273">
        <v>0</v>
      </c>
      <c r="R6" s="273">
        <v>0</v>
      </c>
      <c r="S6" s="273">
        <v>0</v>
      </c>
      <c r="T6" s="273">
        <v>0</v>
      </c>
      <c r="U6" s="273">
        <v>6.5903780480498471E-4</v>
      </c>
      <c r="V6" s="273">
        <v>0</v>
      </c>
      <c r="W6" s="273">
        <v>0</v>
      </c>
      <c r="X6" s="273">
        <v>0</v>
      </c>
      <c r="Y6" s="273">
        <v>0</v>
      </c>
      <c r="Z6" s="273">
        <v>0</v>
      </c>
      <c r="AA6" s="273">
        <v>1.755112643129436E-5</v>
      </c>
      <c r="AB6" s="273">
        <v>0</v>
      </c>
      <c r="AC6" s="273">
        <v>0</v>
      </c>
      <c r="AD6" s="273">
        <v>0</v>
      </c>
      <c r="AE6" s="273">
        <v>0</v>
      </c>
      <c r="AF6" s="273">
        <v>0</v>
      </c>
      <c r="AG6" s="273">
        <v>1.9934022609325339E-2</v>
      </c>
      <c r="AH6" s="273">
        <v>0</v>
      </c>
      <c r="AI6" s="273">
        <v>0</v>
      </c>
      <c r="AJ6" s="273">
        <v>0</v>
      </c>
      <c r="AK6" s="273">
        <v>0</v>
      </c>
      <c r="AL6" s="273">
        <v>0</v>
      </c>
      <c r="AM6" s="273">
        <v>0</v>
      </c>
      <c r="AN6" s="273">
        <v>0</v>
      </c>
      <c r="AO6" s="273">
        <v>0</v>
      </c>
      <c r="AP6" s="273">
        <v>0</v>
      </c>
      <c r="AQ6" s="273">
        <v>0</v>
      </c>
      <c r="AR6" s="273">
        <v>0</v>
      </c>
      <c r="AS6" s="273">
        <v>0</v>
      </c>
      <c r="AT6" s="273">
        <v>0</v>
      </c>
      <c r="AU6" s="273">
        <v>0</v>
      </c>
      <c r="AV6" s="273">
        <v>0</v>
      </c>
      <c r="AW6" s="273">
        <v>0</v>
      </c>
      <c r="AX6" s="273">
        <v>0</v>
      </c>
      <c r="AY6" s="273">
        <v>0</v>
      </c>
      <c r="AZ6" s="273">
        <v>0</v>
      </c>
      <c r="BA6" s="273">
        <v>0</v>
      </c>
      <c r="BB6" s="273">
        <v>0</v>
      </c>
      <c r="BC6" s="273">
        <v>0</v>
      </c>
      <c r="BD6" s="273">
        <v>0</v>
      </c>
      <c r="BE6" s="273">
        <v>0</v>
      </c>
      <c r="BF6" s="273">
        <v>0</v>
      </c>
      <c r="BG6" s="273">
        <v>0</v>
      </c>
      <c r="BH6" s="273">
        <v>0</v>
      </c>
      <c r="BI6" s="273">
        <v>0</v>
      </c>
      <c r="BJ6" s="273">
        <v>2.1575360937809023E-4</v>
      </c>
      <c r="BK6" s="273">
        <v>0</v>
      </c>
      <c r="BL6" s="273">
        <v>0</v>
      </c>
      <c r="BM6" s="273">
        <v>0</v>
      </c>
      <c r="BN6" s="273">
        <v>0</v>
      </c>
      <c r="BO6" s="273">
        <v>0</v>
      </c>
      <c r="BP6" s="273">
        <v>0</v>
      </c>
      <c r="BQ6" s="273">
        <v>0</v>
      </c>
      <c r="BR6" s="273">
        <v>0</v>
      </c>
      <c r="BS6" s="273">
        <v>0</v>
      </c>
      <c r="BT6" s="273">
        <v>0</v>
      </c>
      <c r="BU6" s="273">
        <v>0</v>
      </c>
      <c r="BV6" s="273">
        <v>0</v>
      </c>
      <c r="BW6" s="273">
        <v>0</v>
      </c>
      <c r="BX6" s="273">
        <v>0</v>
      </c>
      <c r="BY6" s="273">
        <v>0</v>
      </c>
      <c r="BZ6" s="273">
        <v>0</v>
      </c>
      <c r="CA6" s="273">
        <v>0</v>
      </c>
      <c r="CB6" s="273">
        <v>0</v>
      </c>
      <c r="CC6" s="273">
        <v>0</v>
      </c>
      <c r="CD6" s="273">
        <v>0</v>
      </c>
      <c r="CE6" s="273">
        <v>1.1686850831957693E-5</v>
      </c>
      <c r="CF6" s="273">
        <v>0</v>
      </c>
      <c r="CG6" s="273">
        <v>0</v>
      </c>
      <c r="CH6" s="273">
        <v>0</v>
      </c>
      <c r="CI6" s="273">
        <v>0</v>
      </c>
      <c r="CJ6" s="273">
        <v>0</v>
      </c>
      <c r="CK6" s="273">
        <v>0</v>
      </c>
      <c r="CL6" s="273">
        <v>2.4620091471846516E-6</v>
      </c>
      <c r="CM6" s="273">
        <v>2.056687205235684E-4</v>
      </c>
      <c r="CN6" s="273">
        <v>1.5995180232163465E-3</v>
      </c>
      <c r="CO6" s="273">
        <v>1.4457929159117927E-4</v>
      </c>
      <c r="CP6" s="273">
        <v>0</v>
      </c>
      <c r="CQ6" s="273">
        <v>4.7866330489182765E-4</v>
      </c>
      <c r="CR6" s="273">
        <v>9.244970712586467E-4</v>
      </c>
      <c r="CS6" s="273">
        <v>0</v>
      </c>
      <c r="CT6" s="273">
        <v>0</v>
      </c>
      <c r="CU6" s="273">
        <v>0</v>
      </c>
      <c r="CV6" s="273">
        <v>0</v>
      </c>
      <c r="CW6" s="273">
        <v>0</v>
      </c>
      <c r="CX6" s="273">
        <v>1.8234343801839027E-3</v>
      </c>
      <c r="CY6" s="273">
        <v>5.9554634904194718E-3</v>
      </c>
      <c r="CZ6" s="273">
        <v>0</v>
      </c>
      <c r="DA6" s="273">
        <v>2.478855363747236E-6</v>
      </c>
      <c r="DB6" s="273">
        <v>1.9815880244910845E-4</v>
      </c>
      <c r="DC6" s="273">
        <v>0</v>
      </c>
      <c r="DD6" s="273">
        <v>0</v>
      </c>
      <c r="DE6" s="274">
        <v>3.4100069170913145E-3</v>
      </c>
      <c r="DF6" s="273">
        <v>0</v>
      </c>
      <c r="DG6" s="273">
        <v>8.0706211714648521E-4</v>
      </c>
      <c r="DH6" s="273">
        <v>0</v>
      </c>
      <c r="DI6" s="273">
        <v>0</v>
      </c>
      <c r="DJ6" s="273">
        <v>0</v>
      </c>
      <c r="DK6" s="273">
        <v>2.046476645823712E-3</v>
      </c>
      <c r="DL6" s="273">
        <v>-4.825339927964568E-4</v>
      </c>
      <c r="DM6" s="274">
        <v>8.1402048426210669E-4</v>
      </c>
      <c r="DN6" s="274">
        <v>3.7531813640183953E-3</v>
      </c>
      <c r="DO6" s="273">
        <v>1.0177327554811785E-5</v>
      </c>
      <c r="DP6" s="273">
        <v>3.1702936248318562E-3</v>
      </c>
      <c r="DQ6" s="273">
        <v>2.4304893504139861E-3</v>
      </c>
      <c r="DR6" s="274">
        <v>1.4946321379150211E-3</v>
      </c>
      <c r="DS6" s="274">
        <v>3.3834605074695772E-3</v>
      </c>
      <c r="DT6" s="273">
        <v>7.7790564657535344E-4</v>
      </c>
      <c r="DU6" s="273">
        <v>5.6988742964352718E-3</v>
      </c>
      <c r="DV6" s="273">
        <v>8.5807696624535211E-4</v>
      </c>
      <c r="DW6" s="273">
        <v>8.3878680354253579E-4</v>
      </c>
      <c r="DX6" s="273">
        <v>9.594009722096673E-3</v>
      </c>
      <c r="DY6" s="273">
        <v>7.584200768589699E-3</v>
      </c>
      <c r="DZ6" s="274">
        <v>-3.4884292459929776E-3</v>
      </c>
      <c r="EA6" s="274">
        <v>1.5937185788021183E-3</v>
      </c>
    </row>
    <row r="7" spans="1:131">
      <c r="A7" s="50" t="s">
        <v>196</v>
      </c>
      <c r="B7" s="32" t="s">
        <v>5</v>
      </c>
      <c r="C7" s="272">
        <v>6.6845637583892614E-2</v>
      </c>
      <c r="D7" s="273">
        <v>4.9928328689461898E-2</v>
      </c>
      <c r="E7" s="273">
        <v>0</v>
      </c>
      <c r="F7" s="273">
        <v>0</v>
      </c>
      <c r="G7" s="273">
        <v>0</v>
      </c>
      <c r="H7" s="273">
        <v>0</v>
      </c>
      <c r="I7" s="273">
        <v>0</v>
      </c>
      <c r="J7" s="273">
        <v>0</v>
      </c>
      <c r="K7" s="273">
        <v>0</v>
      </c>
      <c r="L7" s="273">
        <v>0</v>
      </c>
      <c r="M7" s="273">
        <v>0</v>
      </c>
      <c r="N7" s="273">
        <v>0</v>
      </c>
      <c r="O7" s="273">
        <v>0</v>
      </c>
      <c r="P7" s="273">
        <v>0</v>
      </c>
      <c r="Q7" s="273">
        <v>0</v>
      </c>
      <c r="R7" s="273">
        <v>0</v>
      </c>
      <c r="S7" s="273">
        <v>0</v>
      </c>
      <c r="T7" s="273">
        <v>0</v>
      </c>
      <c r="U7" s="273">
        <v>0</v>
      </c>
      <c r="V7" s="273">
        <v>0</v>
      </c>
      <c r="W7" s="273">
        <v>0</v>
      </c>
      <c r="X7" s="273">
        <v>0</v>
      </c>
      <c r="Y7" s="273">
        <v>0</v>
      </c>
      <c r="Z7" s="273">
        <v>0</v>
      </c>
      <c r="AA7" s="273">
        <v>0</v>
      </c>
      <c r="AB7" s="273">
        <v>0</v>
      </c>
      <c r="AC7" s="273">
        <v>0</v>
      </c>
      <c r="AD7" s="273">
        <v>0</v>
      </c>
      <c r="AE7" s="273">
        <v>0</v>
      </c>
      <c r="AF7" s="273">
        <v>0</v>
      </c>
      <c r="AG7" s="273">
        <v>0</v>
      </c>
      <c r="AH7" s="273">
        <v>0</v>
      </c>
      <c r="AI7" s="273">
        <v>0</v>
      </c>
      <c r="AJ7" s="273">
        <v>0</v>
      </c>
      <c r="AK7" s="273">
        <v>0</v>
      </c>
      <c r="AL7" s="273">
        <v>0</v>
      </c>
      <c r="AM7" s="273">
        <v>0</v>
      </c>
      <c r="AN7" s="273">
        <v>0</v>
      </c>
      <c r="AO7" s="273">
        <v>0</v>
      </c>
      <c r="AP7" s="273">
        <v>0</v>
      </c>
      <c r="AQ7" s="273">
        <v>0</v>
      </c>
      <c r="AR7" s="273">
        <v>0</v>
      </c>
      <c r="AS7" s="273">
        <v>0</v>
      </c>
      <c r="AT7" s="273">
        <v>0</v>
      </c>
      <c r="AU7" s="273">
        <v>0</v>
      </c>
      <c r="AV7" s="273">
        <v>0</v>
      </c>
      <c r="AW7" s="273">
        <v>0</v>
      </c>
      <c r="AX7" s="273">
        <v>0</v>
      </c>
      <c r="AY7" s="273">
        <v>0</v>
      </c>
      <c r="AZ7" s="273">
        <v>0</v>
      </c>
      <c r="BA7" s="273">
        <v>0</v>
      </c>
      <c r="BB7" s="273">
        <v>0</v>
      </c>
      <c r="BC7" s="273">
        <v>0</v>
      </c>
      <c r="BD7" s="273">
        <v>0</v>
      </c>
      <c r="BE7" s="273">
        <v>0</v>
      </c>
      <c r="BF7" s="273">
        <v>0</v>
      </c>
      <c r="BG7" s="273">
        <v>0</v>
      </c>
      <c r="BH7" s="273">
        <v>0</v>
      </c>
      <c r="BI7" s="273">
        <v>0</v>
      </c>
      <c r="BJ7" s="273">
        <v>0</v>
      </c>
      <c r="BK7" s="273">
        <v>0</v>
      </c>
      <c r="BL7" s="273">
        <v>0</v>
      </c>
      <c r="BM7" s="273">
        <v>0</v>
      </c>
      <c r="BN7" s="273">
        <v>0</v>
      </c>
      <c r="BO7" s="273">
        <v>0</v>
      </c>
      <c r="BP7" s="273">
        <v>0</v>
      </c>
      <c r="BQ7" s="273">
        <v>0</v>
      </c>
      <c r="BR7" s="273">
        <v>0</v>
      </c>
      <c r="BS7" s="273">
        <v>0</v>
      </c>
      <c r="BT7" s="273">
        <v>0</v>
      </c>
      <c r="BU7" s="273">
        <v>0</v>
      </c>
      <c r="BV7" s="273">
        <v>0</v>
      </c>
      <c r="BW7" s="273">
        <v>0</v>
      </c>
      <c r="BX7" s="273">
        <v>0</v>
      </c>
      <c r="BY7" s="273">
        <v>0</v>
      </c>
      <c r="BZ7" s="273">
        <v>0</v>
      </c>
      <c r="CA7" s="273">
        <v>0</v>
      </c>
      <c r="CB7" s="273">
        <v>0</v>
      </c>
      <c r="CC7" s="273">
        <v>0</v>
      </c>
      <c r="CD7" s="273">
        <v>0</v>
      </c>
      <c r="CE7" s="273">
        <v>0</v>
      </c>
      <c r="CF7" s="273">
        <v>0</v>
      </c>
      <c r="CG7" s="273">
        <v>0</v>
      </c>
      <c r="CH7" s="273">
        <v>0</v>
      </c>
      <c r="CI7" s="273">
        <v>0</v>
      </c>
      <c r="CJ7" s="273">
        <v>0</v>
      </c>
      <c r="CK7" s="273">
        <v>0</v>
      </c>
      <c r="CL7" s="273">
        <v>0</v>
      </c>
      <c r="CM7" s="273">
        <v>2.2265054148423003E-4</v>
      </c>
      <c r="CN7" s="273">
        <v>0</v>
      </c>
      <c r="CO7" s="273">
        <v>0</v>
      </c>
      <c r="CP7" s="273">
        <v>0</v>
      </c>
      <c r="CQ7" s="273">
        <v>0</v>
      </c>
      <c r="CR7" s="273">
        <v>0</v>
      </c>
      <c r="CS7" s="273">
        <v>0</v>
      </c>
      <c r="CT7" s="273">
        <v>0</v>
      </c>
      <c r="CU7" s="273">
        <v>0</v>
      </c>
      <c r="CV7" s="273">
        <v>0</v>
      </c>
      <c r="CW7" s="273">
        <v>0</v>
      </c>
      <c r="CX7" s="273">
        <v>0</v>
      </c>
      <c r="CY7" s="273">
        <v>0</v>
      </c>
      <c r="CZ7" s="273">
        <v>0</v>
      </c>
      <c r="DA7" s="273">
        <v>1.4352572556096497E-3</v>
      </c>
      <c r="DB7" s="273">
        <v>0</v>
      </c>
      <c r="DC7" s="273">
        <v>0</v>
      </c>
      <c r="DD7" s="273">
        <v>0</v>
      </c>
      <c r="DE7" s="274">
        <v>2.7305928975014795E-4</v>
      </c>
      <c r="DF7" s="273">
        <v>0</v>
      </c>
      <c r="DG7" s="273">
        <v>1.4532262859948998E-3</v>
      </c>
      <c r="DH7" s="273">
        <v>0</v>
      </c>
      <c r="DI7" s="273">
        <v>0</v>
      </c>
      <c r="DJ7" s="273">
        <v>0</v>
      </c>
      <c r="DK7" s="273">
        <v>0</v>
      </c>
      <c r="DL7" s="273">
        <v>0</v>
      </c>
      <c r="DM7" s="274">
        <v>8.2015537572674468E-4</v>
      </c>
      <c r="DN7" s="274">
        <v>7.0328899214198027E-4</v>
      </c>
      <c r="DO7" s="273">
        <v>0</v>
      </c>
      <c r="DP7" s="273">
        <v>0</v>
      </c>
      <c r="DQ7" s="273">
        <v>0</v>
      </c>
      <c r="DR7" s="274">
        <v>4.7483025489434682E-4</v>
      </c>
      <c r="DS7" s="274">
        <v>5.0670459766339183E-4</v>
      </c>
      <c r="DT7" s="273">
        <v>0</v>
      </c>
      <c r="DU7" s="273">
        <v>0</v>
      </c>
      <c r="DV7" s="273">
        <v>0</v>
      </c>
      <c r="DW7" s="273">
        <v>0</v>
      </c>
      <c r="DX7" s="273">
        <v>0</v>
      </c>
      <c r="DY7" s="273">
        <v>0</v>
      </c>
      <c r="DZ7" s="274">
        <v>8.633813084380302E-4</v>
      </c>
      <c r="EA7" s="274">
        <v>7.2258808664752902E-4</v>
      </c>
    </row>
    <row r="8" spans="1:131">
      <c r="A8" s="50" t="s">
        <v>197</v>
      </c>
      <c r="B8" s="32" t="s">
        <v>6</v>
      </c>
      <c r="C8" s="272">
        <v>2.8834203330847628E-4</v>
      </c>
      <c r="D8" s="273">
        <v>0</v>
      </c>
      <c r="E8" s="273">
        <v>0</v>
      </c>
      <c r="F8" s="273">
        <v>0.10170433493886624</v>
      </c>
      <c r="G8" s="273">
        <v>1.9629653863770203E-4</v>
      </c>
      <c r="H8" s="273">
        <v>0</v>
      </c>
      <c r="I8" s="273">
        <v>0</v>
      </c>
      <c r="J8" s="273">
        <v>5.5325410475720875E-4</v>
      </c>
      <c r="K8" s="273">
        <v>0</v>
      </c>
      <c r="L8" s="273">
        <v>1.209294290403386E-4</v>
      </c>
      <c r="M8" s="273">
        <v>0</v>
      </c>
      <c r="N8" s="273">
        <v>0</v>
      </c>
      <c r="O8" s="273">
        <v>0</v>
      </c>
      <c r="P8" s="273">
        <v>0.14335319903462543</v>
      </c>
      <c r="Q8" s="273">
        <v>0</v>
      </c>
      <c r="R8" s="273">
        <v>2.266125543355102E-4</v>
      </c>
      <c r="S8" s="273">
        <v>0</v>
      </c>
      <c r="T8" s="273">
        <v>0</v>
      </c>
      <c r="U8" s="273">
        <v>0</v>
      </c>
      <c r="V8" s="273">
        <v>3.005957260753129E-4</v>
      </c>
      <c r="W8" s="273">
        <v>0</v>
      </c>
      <c r="X8" s="273">
        <v>0</v>
      </c>
      <c r="Y8" s="273">
        <v>0</v>
      </c>
      <c r="Z8" s="273">
        <v>0</v>
      </c>
      <c r="AA8" s="273">
        <v>0</v>
      </c>
      <c r="AB8" s="273">
        <v>4.9519986266457138E-4</v>
      </c>
      <c r="AC8" s="273">
        <v>0</v>
      </c>
      <c r="AD8" s="273">
        <v>0</v>
      </c>
      <c r="AE8" s="273">
        <v>0</v>
      </c>
      <c r="AF8" s="273">
        <v>0</v>
      </c>
      <c r="AG8" s="273">
        <v>4.6666934867441766E-3</v>
      </c>
      <c r="AH8" s="273">
        <v>0</v>
      </c>
      <c r="AI8" s="273">
        <v>0</v>
      </c>
      <c r="AJ8" s="273">
        <v>0</v>
      </c>
      <c r="AK8" s="273">
        <v>0</v>
      </c>
      <c r="AL8" s="273">
        <v>0</v>
      </c>
      <c r="AM8" s="273">
        <v>0</v>
      </c>
      <c r="AN8" s="273">
        <v>0</v>
      </c>
      <c r="AO8" s="273">
        <v>0</v>
      </c>
      <c r="AP8" s="273">
        <v>0</v>
      </c>
      <c r="AQ8" s="273">
        <v>0</v>
      </c>
      <c r="AR8" s="273">
        <v>0</v>
      </c>
      <c r="AS8" s="273">
        <v>0</v>
      </c>
      <c r="AT8" s="273">
        <v>0</v>
      </c>
      <c r="AU8" s="273">
        <v>0</v>
      </c>
      <c r="AV8" s="273">
        <v>0</v>
      </c>
      <c r="AW8" s="273">
        <v>0</v>
      </c>
      <c r="AX8" s="273">
        <v>0</v>
      </c>
      <c r="AY8" s="273">
        <v>0</v>
      </c>
      <c r="AZ8" s="273">
        <v>0</v>
      </c>
      <c r="BA8" s="273">
        <v>0</v>
      </c>
      <c r="BB8" s="273">
        <v>0</v>
      </c>
      <c r="BC8" s="273">
        <v>0</v>
      </c>
      <c r="BD8" s="273">
        <v>0</v>
      </c>
      <c r="BE8" s="273">
        <v>0</v>
      </c>
      <c r="BF8" s="273">
        <v>0</v>
      </c>
      <c r="BG8" s="273">
        <v>0</v>
      </c>
      <c r="BH8" s="273">
        <v>9.6145217736869769E-6</v>
      </c>
      <c r="BI8" s="273">
        <v>0</v>
      </c>
      <c r="BJ8" s="273">
        <v>6.068070263758787E-4</v>
      </c>
      <c r="BK8" s="273">
        <v>0</v>
      </c>
      <c r="BL8" s="273">
        <v>1.0546136470840891E-5</v>
      </c>
      <c r="BM8" s="273">
        <v>4.2128161527030962E-5</v>
      </c>
      <c r="BN8" s="273">
        <v>7.9513864465559787E-5</v>
      </c>
      <c r="BO8" s="273">
        <v>3.1659596023554739E-5</v>
      </c>
      <c r="BP8" s="273">
        <v>0</v>
      </c>
      <c r="BQ8" s="273">
        <v>0</v>
      </c>
      <c r="BR8" s="273">
        <v>0</v>
      </c>
      <c r="BS8" s="273">
        <v>0</v>
      </c>
      <c r="BT8" s="273">
        <v>0</v>
      </c>
      <c r="BU8" s="273">
        <v>0</v>
      </c>
      <c r="BV8" s="273">
        <v>0</v>
      </c>
      <c r="BW8" s="273">
        <v>0</v>
      </c>
      <c r="BX8" s="273">
        <v>0</v>
      </c>
      <c r="BY8" s="273">
        <v>0</v>
      </c>
      <c r="BZ8" s="273">
        <v>0</v>
      </c>
      <c r="CA8" s="273">
        <v>0</v>
      </c>
      <c r="CB8" s="273">
        <v>0</v>
      </c>
      <c r="CC8" s="273">
        <v>0</v>
      </c>
      <c r="CD8" s="273">
        <v>0</v>
      </c>
      <c r="CE8" s="273">
        <v>0</v>
      </c>
      <c r="CF8" s="273">
        <v>0</v>
      </c>
      <c r="CG8" s="273">
        <v>0</v>
      </c>
      <c r="CH8" s="273">
        <v>0</v>
      </c>
      <c r="CI8" s="273">
        <v>0</v>
      </c>
      <c r="CJ8" s="273">
        <v>0</v>
      </c>
      <c r="CK8" s="273">
        <v>0</v>
      </c>
      <c r="CL8" s="273">
        <v>3.2826788629128687E-6</v>
      </c>
      <c r="CM8" s="273">
        <v>7.3587890829533646E-5</v>
      </c>
      <c r="CN8" s="273">
        <v>0</v>
      </c>
      <c r="CO8" s="273">
        <v>1.0892960325362822E-5</v>
      </c>
      <c r="CP8" s="273">
        <v>0</v>
      </c>
      <c r="CQ8" s="273">
        <v>1.2523167860542002E-4</v>
      </c>
      <c r="CR8" s="273">
        <v>2.3579344494223061E-4</v>
      </c>
      <c r="CS8" s="273">
        <v>0</v>
      </c>
      <c r="CT8" s="273">
        <v>0</v>
      </c>
      <c r="CU8" s="273">
        <v>0</v>
      </c>
      <c r="CV8" s="273">
        <v>0</v>
      </c>
      <c r="CW8" s="273">
        <v>0</v>
      </c>
      <c r="CX8" s="273">
        <v>1.0351563345937119E-3</v>
      </c>
      <c r="CY8" s="273">
        <v>1.8844128751059829E-3</v>
      </c>
      <c r="CZ8" s="273">
        <v>0</v>
      </c>
      <c r="DA8" s="273">
        <v>0</v>
      </c>
      <c r="DB8" s="273">
        <v>1.1419320819101165E-4</v>
      </c>
      <c r="DC8" s="273">
        <v>0</v>
      </c>
      <c r="DD8" s="273">
        <v>0</v>
      </c>
      <c r="DE8" s="274">
        <v>2.9364525989299605E-4</v>
      </c>
      <c r="DF8" s="273">
        <v>2.0418105486380765E-4</v>
      </c>
      <c r="DG8" s="273">
        <v>5.6766522140644718E-4</v>
      </c>
      <c r="DH8" s="273">
        <v>0</v>
      </c>
      <c r="DI8" s="273">
        <v>0</v>
      </c>
      <c r="DJ8" s="273">
        <v>0</v>
      </c>
      <c r="DK8" s="273">
        <v>0</v>
      </c>
      <c r="DL8" s="273">
        <v>8.8837954745204825E-2</v>
      </c>
      <c r="DM8" s="274">
        <v>5.6712622623484709E-4</v>
      </c>
      <c r="DN8" s="274">
        <v>5.8834342527596306E-4</v>
      </c>
      <c r="DO8" s="273">
        <v>2.7781353595567306E-5</v>
      </c>
      <c r="DP8" s="273">
        <v>8.786052557746015E-5</v>
      </c>
      <c r="DQ8" s="273">
        <v>7.3795591235015584E-5</v>
      </c>
      <c r="DR8" s="274">
        <v>3.5941014440012912E-4</v>
      </c>
      <c r="DS8" s="274">
        <v>4.4451624254538465E-4</v>
      </c>
      <c r="DT8" s="273">
        <v>9.3314307678295347E-4</v>
      </c>
      <c r="DU8" s="273">
        <v>1.5478424015009382E-3</v>
      </c>
      <c r="DV8" s="273">
        <v>9.6307372582811663E-4</v>
      </c>
      <c r="DW8" s="273">
        <v>9.4219168483032016E-4</v>
      </c>
      <c r="DX8" s="273">
        <v>8.0621273318784491E-4</v>
      </c>
      <c r="DY8" s="273">
        <v>8.37427439774056E-4</v>
      </c>
      <c r="DZ8" s="274">
        <v>-3.1748847292530775E-5</v>
      </c>
      <c r="EA8" s="274">
        <v>2.7711487987804072E-4</v>
      </c>
    </row>
    <row r="9" spans="1:131">
      <c r="A9" s="50" t="s">
        <v>198</v>
      </c>
      <c r="B9" s="32" t="s">
        <v>7</v>
      </c>
      <c r="C9" s="272">
        <v>0</v>
      </c>
      <c r="D9" s="273">
        <v>0</v>
      </c>
      <c r="E9" s="273">
        <v>0</v>
      </c>
      <c r="F9" s="273">
        <v>0</v>
      </c>
      <c r="G9" s="273">
        <v>3.7514449606316384E-2</v>
      </c>
      <c r="H9" s="273">
        <v>0</v>
      </c>
      <c r="I9" s="273">
        <v>0</v>
      </c>
      <c r="J9" s="273">
        <v>1.4895800574866605E-2</v>
      </c>
      <c r="K9" s="273">
        <v>0</v>
      </c>
      <c r="L9" s="273">
        <v>1.8312170683251275E-3</v>
      </c>
      <c r="M9" s="273">
        <v>0</v>
      </c>
      <c r="N9" s="273">
        <v>0</v>
      </c>
      <c r="O9" s="273">
        <v>0</v>
      </c>
      <c r="P9" s="273">
        <v>0</v>
      </c>
      <c r="Q9" s="273">
        <v>0</v>
      </c>
      <c r="R9" s="273">
        <v>0</v>
      </c>
      <c r="S9" s="273">
        <v>0</v>
      </c>
      <c r="T9" s="273">
        <v>0</v>
      </c>
      <c r="U9" s="273">
        <v>5.9912527709544064E-5</v>
      </c>
      <c r="V9" s="273">
        <v>0</v>
      </c>
      <c r="W9" s="273">
        <v>0</v>
      </c>
      <c r="X9" s="273">
        <v>0</v>
      </c>
      <c r="Y9" s="273">
        <v>0</v>
      </c>
      <c r="Z9" s="273">
        <v>0</v>
      </c>
      <c r="AA9" s="273">
        <v>1.4391923673661377E-4</v>
      </c>
      <c r="AB9" s="273">
        <v>0</v>
      </c>
      <c r="AC9" s="273">
        <v>0</v>
      </c>
      <c r="AD9" s="273">
        <v>0</v>
      </c>
      <c r="AE9" s="273">
        <v>0</v>
      </c>
      <c r="AF9" s="273">
        <v>0</v>
      </c>
      <c r="AG9" s="273">
        <v>0</v>
      </c>
      <c r="AH9" s="273">
        <v>0</v>
      </c>
      <c r="AI9" s="273">
        <v>0</v>
      </c>
      <c r="AJ9" s="273">
        <v>0</v>
      </c>
      <c r="AK9" s="273">
        <v>0</v>
      </c>
      <c r="AL9" s="273">
        <v>0</v>
      </c>
      <c r="AM9" s="273">
        <v>0</v>
      </c>
      <c r="AN9" s="273">
        <v>0</v>
      </c>
      <c r="AO9" s="273">
        <v>0</v>
      </c>
      <c r="AP9" s="273">
        <v>0</v>
      </c>
      <c r="AQ9" s="273">
        <v>0</v>
      </c>
      <c r="AR9" s="273">
        <v>0</v>
      </c>
      <c r="AS9" s="273">
        <v>0</v>
      </c>
      <c r="AT9" s="273">
        <v>0</v>
      </c>
      <c r="AU9" s="273">
        <v>0</v>
      </c>
      <c r="AV9" s="273">
        <v>0</v>
      </c>
      <c r="AW9" s="273">
        <v>0</v>
      </c>
      <c r="AX9" s="273">
        <v>0</v>
      </c>
      <c r="AY9" s="273">
        <v>0</v>
      </c>
      <c r="AZ9" s="273">
        <v>0</v>
      </c>
      <c r="BA9" s="273">
        <v>0</v>
      </c>
      <c r="BB9" s="273">
        <v>0</v>
      </c>
      <c r="BC9" s="273">
        <v>0</v>
      </c>
      <c r="BD9" s="273">
        <v>0</v>
      </c>
      <c r="BE9" s="273">
        <v>0</v>
      </c>
      <c r="BF9" s="273">
        <v>0</v>
      </c>
      <c r="BG9" s="273">
        <v>0</v>
      </c>
      <c r="BH9" s="273">
        <v>0</v>
      </c>
      <c r="BI9" s="273">
        <v>0</v>
      </c>
      <c r="BJ9" s="273">
        <v>1.760639349862457E-2</v>
      </c>
      <c r="BK9" s="273">
        <v>0</v>
      </c>
      <c r="BL9" s="273">
        <v>0</v>
      </c>
      <c r="BM9" s="273">
        <v>0</v>
      </c>
      <c r="BN9" s="273">
        <v>0</v>
      </c>
      <c r="BO9" s="273">
        <v>0</v>
      </c>
      <c r="BP9" s="273">
        <v>0</v>
      </c>
      <c r="BQ9" s="273">
        <v>0</v>
      </c>
      <c r="BR9" s="273">
        <v>0</v>
      </c>
      <c r="BS9" s="273">
        <v>0</v>
      </c>
      <c r="BT9" s="273">
        <v>0</v>
      </c>
      <c r="BU9" s="273">
        <v>0</v>
      </c>
      <c r="BV9" s="273">
        <v>0</v>
      </c>
      <c r="BW9" s="273">
        <v>0</v>
      </c>
      <c r="BX9" s="273">
        <v>0</v>
      </c>
      <c r="BY9" s="273">
        <v>0</v>
      </c>
      <c r="BZ9" s="273">
        <v>0</v>
      </c>
      <c r="CA9" s="273">
        <v>0</v>
      </c>
      <c r="CB9" s="273">
        <v>0</v>
      </c>
      <c r="CC9" s="273">
        <v>0</v>
      </c>
      <c r="CD9" s="273">
        <v>0</v>
      </c>
      <c r="CE9" s="273">
        <v>8.7651381239682701E-6</v>
      </c>
      <c r="CF9" s="273">
        <v>0</v>
      </c>
      <c r="CG9" s="273">
        <v>0</v>
      </c>
      <c r="CH9" s="273">
        <v>0</v>
      </c>
      <c r="CI9" s="273">
        <v>0</v>
      </c>
      <c r="CJ9" s="273">
        <v>0</v>
      </c>
      <c r="CK9" s="273">
        <v>0</v>
      </c>
      <c r="CL9" s="273">
        <v>4.9240182943693033E-6</v>
      </c>
      <c r="CM9" s="273">
        <v>7.9248497816420855E-5</v>
      </c>
      <c r="CN9" s="273">
        <v>0</v>
      </c>
      <c r="CO9" s="273">
        <v>2.5846024044724514E-4</v>
      </c>
      <c r="CP9" s="273">
        <v>0</v>
      </c>
      <c r="CQ9" s="273">
        <v>7.7087055497114109E-4</v>
      </c>
      <c r="CR9" s="273">
        <v>1.6832383544885968E-3</v>
      </c>
      <c r="CS9" s="273">
        <v>0</v>
      </c>
      <c r="CT9" s="273">
        <v>0</v>
      </c>
      <c r="CU9" s="273">
        <v>0</v>
      </c>
      <c r="CV9" s="273">
        <v>0</v>
      </c>
      <c r="CW9" s="273">
        <v>0</v>
      </c>
      <c r="CX9" s="273">
        <v>3.8764222571605533E-3</v>
      </c>
      <c r="CY9" s="273">
        <v>6.6611993916295149E-3</v>
      </c>
      <c r="CZ9" s="273">
        <v>0</v>
      </c>
      <c r="DA9" s="273">
        <v>2.4788553637472361E-5</v>
      </c>
      <c r="DB9" s="273">
        <v>4.097520999795124E-4</v>
      </c>
      <c r="DC9" s="273">
        <v>0</v>
      </c>
      <c r="DD9" s="273">
        <v>0</v>
      </c>
      <c r="DE9" s="274">
        <v>1.0164643611680632E-3</v>
      </c>
      <c r="DF9" s="273">
        <v>1.0656818214382943E-3</v>
      </c>
      <c r="DG9" s="273">
        <v>1.290834700219075E-3</v>
      </c>
      <c r="DH9" s="273">
        <v>0</v>
      </c>
      <c r="DI9" s="273">
        <v>0</v>
      </c>
      <c r="DJ9" s="273">
        <v>0</v>
      </c>
      <c r="DK9" s="273">
        <v>0</v>
      </c>
      <c r="DL9" s="273">
        <v>4.7391731435366298E-3</v>
      </c>
      <c r="DM9" s="274">
        <v>7.6924982594001642E-4</v>
      </c>
      <c r="DN9" s="274">
        <v>1.3996827492361403E-3</v>
      </c>
      <c r="DO9" s="273">
        <v>5.8203311097247939E-4</v>
      </c>
      <c r="DP9" s="273">
        <v>4.7343791342265847E-4</v>
      </c>
      <c r="DQ9" s="273">
        <v>4.9886077251105215E-4</v>
      </c>
      <c r="DR9" s="274">
        <v>6.5540294361680158E-4</v>
      </c>
      <c r="DS9" s="274">
        <v>1.1478836384777623E-3</v>
      </c>
      <c r="DT9" s="273">
        <v>1.7371125723415017E-3</v>
      </c>
      <c r="DU9" s="273">
        <v>3.3536585365853658E-3</v>
      </c>
      <c r="DV9" s="273">
        <v>1.7885654908236452E-3</v>
      </c>
      <c r="DW9" s="273">
        <v>1.7589327776414501E-3</v>
      </c>
      <c r="DX9" s="273">
        <v>8.7752854430979584E-4</v>
      </c>
      <c r="DY9" s="273">
        <v>1.0798596712597252E-3</v>
      </c>
      <c r="DZ9" s="274">
        <v>3.080722775326472E-4</v>
      </c>
      <c r="EA9" s="274">
        <v>1.1768655175554176E-3</v>
      </c>
    </row>
    <row r="10" spans="1:131">
      <c r="A10" s="50" t="s">
        <v>199</v>
      </c>
      <c r="B10" s="32" t="s">
        <v>419</v>
      </c>
      <c r="C10" s="272">
        <v>0</v>
      </c>
      <c r="D10" s="273">
        <v>1.6105912480471579E-5</v>
      </c>
      <c r="E10" s="273">
        <v>0</v>
      </c>
      <c r="F10" s="273">
        <v>0</v>
      </c>
      <c r="G10" s="273">
        <v>0</v>
      </c>
      <c r="H10" s="273">
        <v>0</v>
      </c>
      <c r="I10" s="273">
        <v>0</v>
      </c>
      <c r="J10" s="273">
        <v>3.2548165461155092E-4</v>
      </c>
      <c r="K10" s="273">
        <v>1.7816806986604178E-4</v>
      </c>
      <c r="L10" s="273">
        <v>5.0099334888140275E-4</v>
      </c>
      <c r="M10" s="273">
        <v>0</v>
      </c>
      <c r="N10" s="273">
        <v>4.2475728155339805E-4</v>
      </c>
      <c r="O10" s="273">
        <v>1.4658150978955084E-4</v>
      </c>
      <c r="P10" s="273">
        <v>0</v>
      </c>
      <c r="Q10" s="273">
        <v>0</v>
      </c>
      <c r="R10" s="273">
        <v>5.2052217026156578E-3</v>
      </c>
      <c r="S10" s="273">
        <v>2.0279405137449302E-4</v>
      </c>
      <c r="T10" s="273">
        <v>0</v>
      </c>
      <c r="U10" s="273">
        <v>8.6214127374033916E-2</v>
      </c>
      <c r="V10" s="273">
        <v>5.365178262374524E-3</v>
      </c>
      <c r="W10" s="273">
        <v>4.7573739295908661E-4</v>
      </c>
      <c r="X10" s="273">
        <v>6.5014765939403855E-3</v>
      </c>
      <c r="Y10" s="273">
        <v>1.0337028053261281E-3</v>
      </c>
      <c r="Z10" s="273">
        <v>1.4418957016356388E-2</v>
      </c>
      <c r="AA10" s="273">
        <v>1.8604194017172022E-4</v>
      </c>
      <c r="AB10" s="273">
        <v>3.2022924452308949E-4</v>
      </c>
      <c r="AC10" s="273">
        <v>0.58970896262815564</v>
      </c>
      <c r="AD10" s="273">
        <v>0.64295681737453692</v>
      </c>
      <c r="AE10" s="273">
        <v>2.9770287878683786E-5</v>
      </c>
      <c r="AF10" s="273">
        <v>1.7771889717346171E-4</v>
      </c>
      <c r="AG10" s="273">
        <v>8.0460232530072006E-5</v>
      </c>
      <c r="AH10" s="273">
        <v>4.3741265082735004E-3</v>
      </c>
      <c r="AI10" s="273">
        <v>2.3276045196597105E-2</v>
      </c>
      <c r="AJ10" s="273">
        <v>1.311236568930978E-2</v>
      </c>
      <c r="AK10" s="273">
        <v>6.4370324189526188E-3</v>
      </c>
      <c r="AL10" s="273">
        <v>5.0863863107022574E-3</v>
      </c>
      <c r="AM10" s="273">
        <v>2.9390989770625448E-3</v>
      </c>
      <c r="AN10" s="273">
        <v>2.153139736907421E-3</v>
      </c>
      <c r="AO10" s="273">
        <v>3.2736796158882582E-5</v>
      </c>
      <c r="AP10" s="273">
        <v>1.3175123415122114E-3</v>
      </c>
      <c r="AQ10" s="273">
        <v>2.1478222384212857E-4</v>
      </c>
      <c r="AR10" s="273">
        <v>1.026694045174538E-4</v>
      </c>
      <c r="AS10" s="273">
        <v>2.7353740526325044E-4</v>
      </c>
      <c r="AT10" s="273">
        <v>5.0071955254217174E-5</v>
      </c>
      <c r="AU10" s="273">
        <v>1.0425100862850848E-5</v>
      </c>
      <c r="AV10" s="273">
        <v>0</v>
      </c>
      <c r="AW10" s="273">
        <v>7.7234812001381146E-5</v>
      </c>
      <c r="AX10" s="273">
        <v>2.5960539979231567E-4</v>
      </c>
      <c r="AY10" s="273">
        <v>4.0460948623343562E-5</v>
      </c>
      <c r="AZ10" s="273">
        <v>0</v>
      </c>
      <c r="BA10" s="273">
        <v>0</v>
      </c>
      <c r="BB10" s="273">
        <v>2.1743489636811244E-5</v>
      </c>
      <c r="BC10" s="273">
        <v>0</v>
      </c>
      <c r="BD10" s="273">
        <v>4.1264339357926881E-5</v>
      </c>
      <c r="BE10" s="273">
        <v>0</v>
      </c>
      <c r="BF10" s="273">
        <v>0</v>
      </c>
      <c r="BG10" s="273">
        <v>1.733974904047831E-4</v>
      </c>
      <c r="BH10" s="273">
        <v>0</v>
      </c>
      <c r="BI10" s="273">
        <v>3.511831947135223E-5</v>
      </c>
      <c r="BJ10" s="273">
        <v>3.1464068034304822E-5</v>
      </c>
      <c r="BK10" s="273">
        <v>2.3715040078417732E-4</v>
      </c>
      <c r="BL10" s="273">
        <v>0</v>
      </c>
      <c r="BM10" s="273">
        <v>0</v>
      </c>
      <c r="BN10" s="273">
        <v>1.2232902225470738E-5</v>
      </c>
      <c r="BO10" s="273">
        <v>9.045598863872782E-6</v>
      </c>
      <c r="BP10" s="273">
        <v>0.30370228797112364</v>
      </c>
      <c r="BQ10" s="273">
        <v>0.4338438808799891</v>
      </c>
      <c r="BR10" s="273">
        <v>0</v>
      </c>
      <c r="BS10" s="273">
        <v>0</v>
      </c>
      <c r="BT10" s="273">
        <v>3.1275356930010964E-6</v>
      </c>
      <c r="BU10" s="273">
        <v>8.5069748686948424E-7</v>
      </c>
      <c r="BV10" s="273">
        <v>5.0823165876648791E-6</v>
      </c>
      <c r="BW10" s="273">
        <v>0</v>
      </c>
      <c r="BX10" s="273">
        <v>0</v>
      </c>
      <c r="BY10" s="273">
        <v>2.3562756034590126E-5</v>
      </c>
      <c r="BZ10" s="273">
        <v>0</v>
      </c>
      <c r="CA10" s="273">
        <v>0</v>
      </c>
      <c r="CB10" s="273">
        <v>0</v>
      </c>
      <c r="CC10" s="273">
        <v>1.4847075126200139E-4</v>
      </c>
      <c r="CD10" s="273">
        <v>8.6908155461308481E-6</v>
      </c>
      <c r="CE10" s="273">
        <v>1.753027624793654E-5</v>
      </c>
      <c r="CF10" s="273">
        <v>0</v>
      </c>
      <c r="CG10" s="273">
        <v>0</v>
      </c>
      <c r="CH10" s="273">
        <v>0</v>
      </c>
      <c r="CI10" s="273">
        <v>0</v>
      </c>
      <c r="CJ10" s="273">
        <v>0</v>
      </c>
      <c r="CK10" s="273">
        <v>0</v>
      </c>
      <c r="CL10" s="273">
        <v>0</v>
      </c>
      <c r="CM10" s="273">
        <v>4.7171724890726703E-6</v>
      </c>
      <c r="CN10" s="273">
        <v>9.8997578802072732E-5</v>
      </c>
      <c r="CO10" s="273">
        <v>8.9124220843877629E-6</v>
      </c>
      <c r="CP10" s="273">
        <v>0</v>
      </c>
      <c r="CQ10" s="273">
        <v>5.5658523824631125E-6</v>
      </c>
      <c r="CR10" s="273">
        <v>1.4007531382706769E-5</v>
      </c>
      <c r="CS10" s="273">
        <v>5.0456915400571844E-5</v>
      </c>
      <c r="CT10" s="273">
        <v>6.3091766975065228E-5</v>
      </c>
      <c r="CU10" s="273">
        <v>0</v>
      </c>
      <c r="CV10" s="273">
        <v>0</v>
      </c>
      <c r="CW10" s="273">
        <v>8.925519219766812E-7</v>
      </c>
      <c r="CX10" s="273">
        <v>8.6623961053867104E-5</v>
      </c>
      <c r="CY10" s="273">
        <v>8.168239597338461E-7</v>
      </c>
      <c r="CZ10" s="273">
        <v>9.9047726854668687E-5</v>
      </c>
      <c r="DA10" s="273">
        <v>1.4873132182483417E-5</v>
      </c>
      <c r="DB10" s="273">
        <v>0</v>
      </c>
      <c r="DC10" s="273">
        <v>0</v>
      </c>
      <c r="DD10" s="273">
        <v>0</v>
      </c>
      <c r="DE10" s="274">
        <v>1.1962271101723133E-2</v>
      </c>
      <c r="DF10" s="273">
        <v>0</v>
      </c>
      <c r="DG10" s="273">
        <v>8.2979859875229824E-8</v>
      </c>
      <c r="DH10" s="273">
        <v>0</v>
      </c>
      <c r="DI10" s="273">
        <v>0</v>
      </c>
      <c r="DJ10" s="273">
        <v>0</v>
      </c>
      <c r="DK10" s="273">
        <v>0</v>
      </c>
      <c r="DL10" s="273">
        <v>6.7382425422648079E-3</v>
      </c>
      <c r="DM10" s="274">
        <v>1.8357843161359214E-5</v>
      </c>
      <c r="DN10" s="274">
        <v>1.1652572489780936E-2</v>
      </c>
      <c r="DO10" s="273">
        <v>0</v>
      </c>
      <c r="DP10" s="273">
        <v>0</v>
      </c>
      <c r="DQ10" s="273">
        <v>0</v>
      </c>
      <c r="DR10" s="274">
        <v>1.0628302399279619E-5</v>
      </c>
      <c r="DS10" s="274">
        <v>8.3954279409309621E-3</v>
      </c>
      <c r="DT10" s="273">
        <v>0.11927160993817426</v>
      </c>
      <c r="DU10" s="273">
        <v>0</v>
      </c>
      <c r="DV10" s="273">
        <v>0.17701367492279119</v>
      </c>
      <c r="DW10" s="273">
        <v>0.12212247704555983</v>
      </c>
      <c r="DX10" s="273">
        <v>8.648606041762915E-5</v>
      </c>
      <c r="DY10" s="273">
        <v>2.810051033069166E-2</v>
      </c>
      <c r="DZ10" s="274">
        <v>-2.2975171661925455E-2</v>
      </c>
      <c r="EA10" s="274">
        <v>0</v>
      </c>
    </row>
    <row r="11" spans="1:131">
      <c r="A11" s="50" t="s">
        <v>200</v>
      </c>
      <c r="B11" s="32" t="s">
        <v>552</v>
      </c>
      <c r="C11" s="272">
        <v>0</v>
      </c>
      <c r="D11" s="273">
        <v>0</v>
      </c>
      <c r="E11" s="273">
        <v>0</v>
      </c>
      <c r="F11" s="273">
        <v>4.6313449425713227E-4</v>
      </c>
      <c r="G11" s="273">
        <v>0</v>
      </c>
      <c r="H11" s="273">
        <v>0</v>
      </c>
      <c r="I11" s="273">
        <v>4.263937746508901E-4</v>
      </c>
      <c r="J11" s="273">
        <v>5.1766465942194975E-6</v>
      </c>
      <c r="K11" s="273">
        <v>0</v>
      </c>
      <c r="L11" s="273">
        <v>1.0365379632029023E-4</v>
      </c>
      <c r="M11" s="273">
        <v>0</v>
      </c>
      <c r="N11" s="273">
        <v>0</v>
      </c>
      <c r="O11" s="273">
        <v>0</v>
      </c>
      <c r="P11" s="273">
        <v>0</v>
      </c>
      <c r="Q11" s="273">
        <v>0</v>
      </c>
      <c r="R11" s="273">
        <v>1.1673980071829312E-3</v>
      </c>
      <c r="S11" s="273">
        <v>7.5108907916478893E-6</v>
      </c>
      <c r="T11" s="273">
        <v>0</v>
      </c>
      <c r="U11" s="273">
        <v>2.0370259421244982E-3</v>
      </c>
      <c r="V11" s="273">
        <v>2.3045672332440655E-2</v>
      </c>
      <c r="W11" s="273">
        <v>0</v>
      </c>
      <c r="X11" s="273">
        <v>1.0786202587200868E-4</v>
      </c>
      <c r="Y11" s="273">
        <v>1.7398958109449681E-4</v>
      </c>
      <c r="Z11" s="273">
        <v>0</v>
      </c>
      <c r="AA11" s="273">
        <v>5.9673829866400827E-5</v>
      </c>
      <c r="AB11" s="273">
        <v>8.4183976652977137E-5</v>
      </c>
      <c r="AC11" s="273">
        <v>-7.9925035828464332E-4</v>
      </c>
      <c r="AD11" s="273">
        <v>1.0313594154361394E-2</v>
      </c>
      <c r="AE11" s="273">
        <v>0</v>
      </c>
      <c r="AF11" s="273">
        <v>1.6156263379405611E-4</v>
      </c>
      <c r="AG11" s="273">
        <v>6.0345174397554008E-5</v>
      </c>
      <c r="AH11" s="273">
        <v>4.9769024783160677E-2</v>
      </c>
      <c r="AI11" s="273">
        <v>6.750154263228704E-2</v>
      </c>
      <c r="AJ11" s="273">
        <v>4.1158258969222365E-2</v>
      </c>
      <c r="AK11" s="273">
        <v>5.1387157107231921E-2</v>
      </c>
      <c r="AL11" s="273">
        <v>9.2206245415322491E-2</v>
      </c>
      <c r="AM11" s="273">
        <v>0</v>
      </c>
      <c r="AN11" s="273">
        <v>3.1025068255150163E-4</v>
      </c>
      <c r="AO11" s="273">
        <v>0</v>
      </c>
      <c r="AP11" s="273">
        <v>0.24826161566050473</v>
      </c>
      <c r="AQ11" s="273">
        <v>6.5085522376402596E-5</v>
      </c>
      <c r="AR11" s="273">
        <v>6.3181172010740806E-5</v>
      </c>
      <c r="AS11" s="273">
        <v>5.861515827069652E-6</v>
      </c>
      <c r="AT11" s="273">
        <v>2.7817752919009538E-6</v>
      </c>
      <c r="AU11" s="273">
        <v>1.0425100862850848E-5</v>
      </c>
      <c r="AV11" s="273">
        <v>2.5636971931788564E-5</v>
      </c>
      <c r="AW11" s="273">
        <v>0</v>
      </c>
      <c r="AX11" s="273">
        <v>0</v>
      </c>
      <c r="AY11" s="273">
        <v>0</v>
      </c>
      <c r="AZ11" s="273">
        <v>0</v>
      </c>
      <c r="BA11" s="273">
        <v>0</v>
      </c>
      <c r="BB11" s="273">
        <v>0</v>
      </c>
      <c r="BC11" s="273">
        <v>0</v>
      </c>
      <c r="BD11" s="273">
        <v>0</v>
      </c>
      <c r="BE11" s="273">
        <v>0</v>
      </c>
      <c r="BF11" s="273">
        <v>0</v>
      </c>
      <c r="BG11" s="273">
        <v>0</v>
      </c>
      <c r="BH11" s="273">
        <v>0</v>
      </c>
      <c r="BI11" s="273">
        <v>0</v>
      </c>
      <c r="BJ11" s="273">
        <v>8.090760351678383E-4</v>
      </c>
      <c r="BK11" s="273">
        <v>0</v>
      </c>
      <c r="BL11" s="273">
        <v>2.3987666772767192E-3</v>
      </c>
      <c r="BM11" s="273">
        <v>2.8340763209093553E-4</v>
      </c>
      <c r="BN11" s="273">
        <v>1.7318731325710195E-2</v>
      </c>
      <c r="BO11" s="273">
        <v>1.75982125896645E-2</v>
      </c>
      <c r="BP11" s="273">
        <v>-1.1544396542324964E-5</v>
      </c>
      <c r="BQ11" s="273">
        <v>0</v>
      </c>
      <c r="BR11" s="273">
        <v>0</v>
      </c>
      <c r="BS11" s="273">
        <v>0</v>
      </c>
      <c r="BT11" s="273">
        <v>0</v>
      </c>
      <c r="BU11" s="273">
        <v>0</v>
      </c>
      <c r="BV11" s="273">
        <v>0</v>
      </c>
      <c r="BW11" s="273">
        <v>0</v>
      </c>
      <c r="BX11" s="273">
        <v>0</v>
      </c>
      <c r="BY11" s="273">
        <v>0</v>
      </c>
      <c r="BZ11" s="273">
        <v>0</v>
      </c>
      <c r="CA11" s="273">
        <v>0</v>
      </c>
      <c r="CB11" s="273">
        <v>0</v>
      </c>
      <c r="CC11" s="273">
        <v>0</v>
      </c>
      <c r="CD11" s="273">
        <v>0</v>
      </c>
      <c r="CE11" s="273">
        <v>0</v>
      </c>
      <c r="CF11" s="273">
        <v>0</v>
      </c>
      <c r="CG11" s="273">
        <v>0</v>
      </c>
      <c r="CH11" s="273">
        <v>0</v>
      </c>
      <c r="CI11" s="273">
        <v>0</v>
      </c>
      <c r="CJ11" s="273">
        <v>0</v>
      </c>
      <c r="CK11" s="273">
        <v>0</v>
      </c>
      <c r="CL11" s="273">
        <v>9.8480365887386065E-6</v>
      </c>
      <c r="CM11" s="273">
        <v>0</v>
      </c>
      <c r="CN11" s="273">
        <v>0</v>
      </c>
      <c r="CO11" s="273">
        <v>0</v>
      </c>
      <c r="CP11" s="273">
        <v>0</v>
      </c>
      <c r="CQ11" s="273">
        <v>0</v>
      </c>
      <c r="CR11" s="273">
        <v>0</v>
      </c>
      <c r="CS11" s="273">
        <v>0</v>
      </c>
      <c r="CT11" s="273">
        <v>0</v>
      </c>
      <c r="CU11" s="273">
        <v>0</v>
      </c>
      <c r="CV11" s="273">
        <v>0</v>
      </c>
      <c r="CW11" s="273">
        <v>0</v>
      </c>
      <c r="CX11" s="273">
        <v>-4.7643178579626914E-5</v>
      </c>
      <c r="CY11" s="273">
        <v>-2.940566255041846E-5</v>
      </c>
      <c r="CZ11" s="273">
        <v>0</v>
      </c>
      <c r="DA11" s="273">
        <v>2.7267409001219596E-5</v>
      </c>
      <c r="DB11" s="273">
        <v>7.7248346717449052E-5</v>
      </c>
      <c r="DC11" s="273">
        <v>0</v>
      </c>
      <c r="DD11" s="273">
        <v>2.2289444355994269E-4</v>
      </c>
      <c r="DE11" s="274">
        <v>3.679061953297467E-3</v>
      </c>
      <c r="DF11" s="273">
        <v>-3.5104812941496753E-4</v>
      </c>
      <c r="DG11" s="273">
        <v>-2.2321582306436822E-5</v>
      </c>
      <c r="DH11" s="273">
        <v>0</v>
      </c>
      <c r="DI11" s="273">
        <v>0</v>
      </c>
      <c r="DJ11" s="273">
        <v>0</v>
      </c>
      <c r="DK11" s="273">
        <v>-5.3798579184850317E-5</v>
      </c>
      <c r="DL11" s="273">
        <v>-1.7543557309528324E-2</v>
      </c>
      <c r="DM11" s="274">
        <v>-7.8910626854311922E-5</v>
      </c>
      <c r="DN11" s="274">
        <v>3.538704578201234E-3</v>
      </c>
      <c r="DO11" s="273">
        <v>2.1922513678878359E-4</v>
      </c>
      <c r="DP11" s="273">
        <v>4.2929745798900624E-4</v>
      </c>
      <c r="DQ11" s="273">
        <v>3.801181283248665E-4</v>
      </c>
      <c r="DR11" s="274">
        <v>1.1436270285755467E-4</v>
      </c>
      <c r="DS11" s="274">
        <v>2.6558117537791126E-3</v>
      </c>
      <c r="DT11" s="273">
        <v>3.2151619424269626E-2</v>
      </c>
      <c r="DU11" s="273">
        <v>0</v>
      </c>
      <c r="DV11" s="273">
        <v>3.2512789691490553E-2</v>
      </c>
      <c r="DW11" s="273">
        <v>3.1817996910976011E-2</v>
      </c>
      <c r="DX11" s="273">
        <v>5.9054496227299753E-4</v>
      </c>
      <c r="DY11" s="273">
        <v>7.7589760925310331E-3</v>
      </c>
      <c r="DZ11" s="274">
        <v>-6.1411834757504127E-3</v>
      </c>
      <c r="EA11" s="274">
        <v>4.8158849354129304E-4</v>
      </c>
    </row>
    <row r="12" spans="1:131">
      <c r="A12" s="50" t="s">
        <v>201</v>
      </c>
      <c r="B12" s="32" t="s">
        <v>8</v>
      </c>
      <c r="C12" s="272">
        <v>0</v>
      </c>
      <c r="D12" s="273">
        <v>1.0613796324630772E-2</v>
      </c>
      <c r="E12" s="273">
        <v>0</v>
      </c>
      <c r="F12" s="273">
        <v>8.521674694331233E-3</v>
      </c>
      <c r="G12" s="273">
        <v>4.1920216362407031E-2</v>
      </c>
      <c r="H12" s="273">
        <v>0</v>
      </c>
      <c r="I12" s="273">
        <v>0</v>
      </c>
      <c r="J12" s="273">
        <v>0.22848812153730874</v>
      </c>
      <c r="K12" s="273">
        <v>6.6858323166680764E-2</v>
      </c>
      <c r="L12" s="273">
        <v>0.26626932711410556</v>
      </c>
      <c r="M12" s="273">
        <v>0</v>
      </c>
      <c r="N12" s="273">
        <v>3.0339805825242716E-4</v>
      </c>
      <c r="O12" s="273">
        <v>8.1457439011621818E-3</v>
      </c>
      <c r="P12" s="273">
        <v>8.373146825592277E-4</v>
      </c>
      <c r="Q12" s="273">
        <v>0</v>
      </c>
      <c r="R12" s="273">
        <v>2.6026108513078289E-3</v>
      </c>
      <c r="S12" s="273">
        <v>3.7554453958239448E-5</v>
      </c>
      <c r="T12" s="273">
        <v>0</v>
      </c>
      <c r="U12" s="273">
        <v>1.1982505541908813E-4</v>
      </c>
      <c r="V12" s="273">
        <v>3.2792261026397772E-4</v>
      </c>
      <c r="W12" s="273">
        <v>0</v>
      </c>
      <c r="X12" s="273">
        <v>4.2810066130579997E-3</v>
      </c>
      <c r="Y12" s="273">
        <v>9.2112131167674787E-5</v>
      </c>
      <c r="Z12" s="273">
        <v>0</v>
      </c>
      <c r="AA12" s="273">
        <v>1.0369205495608708E-2</v>
      </c>
      <c r="AB12" s="273">
        <v>1.3309321642214798E-2</v>
      </c>
      <c r="AC12" s="273">
        <v>0</v>
      </c>
      <c r="AD12" s="273">
        <v>0</v>
      </c>
      <c r="AE12" s="273">
        <v>2.0610199300627238E-5</v>
      </c>
      <c r="AF12" s="273">
        <v>0</v>
      </c>
      <c r="AG12" s="273">
        <v>6.6198656314116741E-2</v>
      </c>
      <c r="AH12" s="273">
        <v>0</v>
      </c>
      <c r="AI12" s="273">
        <v>0</v>
      </c>
      <c r="AJ12" s="273">
        <v>7.2846476051720993E-4</v>
      </c>
      <c r="AK12" s="273">
        <v>1.1377805486284288E-3</v>
      </c>
      <c r="AL12" s="273">
        <v>0</v>
      </c>
      <c r="AM12" s="273">
        <v>0</v>
      </c>
      <c r="AN12" s="273">
        <v>6.2050136510300319E-6</v>
      </c>
      <c r="AO12" s="273">
        <v>0</v>
      </c>
      <c r="AP12" s="273">
        <v>0</v>
      </c>
      <c r="AQ12" s="273">
        <v>0</v>
      </c>
      <c r="AR12" s="273">
        <v>0</v>
      </c>
      <c r="AS12" s="273">
        <v>0</v>
      </c>
      <c r="AT12" s="273">
        <v>0</v>
      </c>
      <c r="AU12" s="273">
        <v>0</v>
      </c>
      <c r="AV12" s="273">
        <v>0</v>
      </c>
      <c r="AW12" s="273">
        <v>0</v>
      </c>
      <c r="AX12" s="273">
        <v>0</v>
      </c>
      <c r="AY12" s="273">
        <v>0</v>
      </c>
      <c r="AZ12" s="273">
        <v>0</v>
      </c>
      <c r="BA12" s="273">
        <v>0</v>
      </c>
      <c r="BB12" s="273">
        <v>0</v>
      </c>
      <c r="BC12" s="273">
        <v>0</v>
      </c>
      <c r="BD12" s="273">
        <v>0</v>
      </c>
      <c r="BE12" s="273">
        <v>0</v>
      </c>
      <c r="BF12" s="273">
        <v>0</v>
      </c>
      <c r="BG12" s="273">
        <v>0</v>
      </c>
      <c r="BH12" s="273">
        <v>0</v>
      </c>
      <c r="BI12" s="273">
        <v>0</v>
      </c>
      <c r="BJ12" s="273">
        <v>2.7014149840881713E-3</v>
      </c>
      <c r="BK12" s="273">
        <v>0</v>
      </c>
      <c r="BL12" s="273">
        <v>0</v>
      </c>
      <c r="BM12" s="273">
        <v>0</v>
      </c>
      <c r="BN12" s="273">
        <v>0</v>
      </c>
      <c r="BO12" s="273">
        <v>0</v>
      </c>
      <c r="BP12" s="273">
        <v>0</v>
      </c>
      <c r="BQ12" s="273">
        <v>0</v>
      </c>
      <c r="BR12" s="273">
        <v>0</v>
      </c>
      <c r="BS12" s="273">
        <v>0</v>
      </c>
      <c r="BT12" s="273">
        <v>0</v>
      </c>
      <c r="BU12" s="273">
        <v>0</v>
      </c>
      <c r="BV12" s="273">
        <v>0</v>
      </c>
      <c r="BW12" s="273">
        <v>0</v>
      </c>
      <c r="BX12" s="273">
        <v>0</v>
      </c>
      <c r="BY12" s="273">
        <v>0</v>
      </c>
      <c r="BZ12" s="273">
        <v>0</v>
      </c>
      <c r="CA12" s="273">
        <v>0</v>
      </c>
      <c r="CB12" s="273">
        <v>0</v>
      </c>
      <c r="CC12" s="273">
        <v>0</v>
      </c>
      <c r="CD12" s="273">
        <v>0</v>
      </c>
      <c r="CE12" s="273">
        <v>2.2205016580719618E-4</v>
      </c>
      <c r="CF12" s="273">
        <v>0</v>
      </c>
      <c r="CG12" s="273">
        <v>0</v>
      </c>
      <c r="CH12" s="273">
        <v>0</v>
      </c>
      <c r="CI12" s="273">
        <v>0</v>
      </c>
      <c r="CJ12" s="273">
        <v>0</v>
      </c>
      <c r="CK12" s="273">
        <v>0</v>
      </c>
      <c r="CL12" s="273">
        <v>2.7082100619031169E-4</v>
      </c>
      <c r="CM12" s="273">
        <v>6.0360939170173884E-3</v>
      </c>
      <c r="CN12" s="273">
        <v>0</v>
      </c>
      <c r="CO12" s="273">
        <v>3.9600862128296296E-3</v>
      </c>
      <c r="CP12" s="273">
        <v>0</v>
      </c>
      <c r="CQ12" s="273">
        <v>1.1535229062654801E-2</v>
      </c>
      <c r="CR12" s="273">
        <v>2.1662647283356019E-2</v>
      </c>
      <c r="CS12" s="273">
        <v>1.5081011380837584E-3</v>
      </c>
      <c r="CT12" s="273">
        <v>0</v>
      </c>
      <c r="CU12" s="273">
        <v>0</v>
      </c>
      <c r="CV12" s="273">
        <v>0</v>
      </c>
      <c r="CW12" s="273">
        <v>0</v>
      </c>
      <c r="CX12" s="273">
        <v>4.8648016527851771E-2</v>
      </c>
      <c r="CY12" s="273">
        <v>0.16823714686658162</v>
      </c>
      <c r="CZ12" s="273">
        <v>0</v>
      </c>
      <c r="DA12" s="273">
        <v>4.2140541183703014E-5</v>
      </c>
      <c r="DB12" s="273">
        <v>5.4409705079246726E-3</v>
      </c>
      <c r="DC12" s="273">
        <v>0</v>
      </c>
      <c r="DD12" s="273">
        <v>0</v>
      </c>
      <c r="DE12" s="274">
        <v>1.6881316902477843E-2</v>
      </c>
      <c r="DF12" s="273">
        <v>2.753399435457294E-2</v>
      </c>
      <c r="DG12" s="273">
        <v>6.4813991931204379E-2</v>
      </c>
      <c r="DH12" s="273">
        <v>0</v>
      </c>
      <c r="DI12" s="273">
        <v>0</v>
      </c>
      <c r="DJ12" s="273">
        <v>0</v>
      </c>
      <c r="DK12" s="273">
        <v>0</v>
      </c>
      <c r="DL12" s="273">
        <v>6.7330725351991319E-2</v>
      </c>
      <c r="DM12" s="274">
        <v>3.7481892118542401E-2</v>
      </c>
      <c r="DN12" s="274">
        <v>3.6425653052458096E-2</v>
      </c>
      <c r="DO12" s="273">
        <v>1.3769649118753459E-3</v>
      </c>
      <c r="DP12" s="273">
        <v>9.5332790027384734E-2</v>
      </c>
      <c r="DQ12" s="273">
        <v>7.3337105537290184E-2</v>
      </c>
      <c r="DR12" s="274">
        <v>5.2578672890513788E-2</v>
      </c>
      <c r="DS12" s="274">
        <v>4.6743197642422359E-2</v>
      </c>
      <c r="DT12" s="273">
        <v>5.9532695236845921E-2</v>
      </c>
      <c r="DU12" s="273">
        <v>0.38400562851782366</v>
      </c>
      <c r="DV12" s="273">
        <v>6.4533180786317118E-2</v>
      </c>
      <c r="DW12" s="273">
        <v>6.3526290166169549E-2</v>
      </c>
      <c r="DX12" s="273">
        <v>6.3297396003249254E-2</v>
      </c>
      <c r="DY12" s="273">
        <v>6.334993990102572E-2</v>
      </c>
      <c r="DZ12" s="274">
        <v>4.3764602805898049E-2</v>
      </c>
      <c r="EA12" s="274">
        <v>3.9667829714087055E-2</v>
      </c>
    </row>
    <row r="13" spans="1:131">
      <c r="A13" s="50" t="s">
        <v>202</v>
      </c>
      <c r="B13" s="32" t="s">
        <v>9</v>
      </c>
      <c r="C13" s="272">
        <v>0</v>
      </c>
      <c r="D13" s="273">
        <v>2.0937686224613056E-4</v>
      </c>
      <c r="E13" s="273">
        <v>3.5522716777379133E-5</v>
      </c>
      <c r="F13" s="273">
        <v>0</v>
      </c>
      <c r="G13" s="273">
        <v>1.1908656677353923E-2</v>
      </c>
      <c r="H13" s="273">
        <v>0</v>
      </c>
      <c r="I13" s="273">
        <v>0</v>
      </c>
      <c r="J13" s="273">
        <v>1.7671777311016809E-3</v>
      </c>
      <c r="K13" s="273">
        <v>3.8789302668293328E-2</v>
      </c>
      <c r="L13" s="273">
        <v>0</v>
      </c>
      <c r="M13" s="273">
        <v>0</v>
      </c>
      <c r="N13" s="273">
        <v>0</v>
      </c>
      <c r="O13" s="273">
        <v>0</v>
      </c>
      <c r="P13" s="273">
        <v>0</v>
      </c>
      <c r="Q13" s="273">
        <v>0</v>
      </c>
      <c r="R13" s="273">
        <v>0</v>
      </c>
      <c r="S13" s="273">
        <v>0</v>
      </c>
      <c r="T13" s="273">
        <v>0</v>
      </c>
      <c r="U13" s="273">
        <v>0</v>
      </c>
      <c r="V13" s="273">
        <v>0</v>
      </c>
      <c r="W13" s="273">
        <v>0</v>
      </c>
      <c r="X13" s="273">
        <v>0</v>
      </c>
      <c r="Y13" s="273">
        <v>0</v>
      </c>
      <c r="Z13" s="273">
        <v>0</v>
      </c>
      <c r="AA13" s="273">
        <v>4.9143154007624206E-5</v>
      </c>
      <c r="AB13" s="273">
        <v>3.3013324177638096E-6</v>
      </c>
      <c r="AC13" s="273">
        <v>0</v>
      </c>
      <c r="AD13" s="273">
        <v>0</v>
      </c>
      <c r="AE13" s="273">
        <v>0</v>
      </c>
      <c r="AF13" s="273">
        <v>0</v>
      </c>
      <c r="AG13" s="273">
        <v>0</v>
      </c>
      <c r="AH13" s="273">
        <v>0</v>
      </c>
      <c r="AI13" s="273">
        <v>0</v>
      </c>
      <c r="AJ13" s="273">
        <v>0</v>
      </c>
      <c r="AK13" s="273">
        <v>0</v>
      </c>
      <c r="AL13" s="273">
        <v>0</v>
      </c>
      <c r="AM13" s="273">
        <v>0</v>
      </c>
      <c r="AN13" s="273">
        <v>0</v>
      </c>
      <c r="AO13" s="273">
        <v>0</v>
      </c>
      <c r="AP13" s="273">
        <v>0</v>
      </c>
      <c r="AQ13" s="273">
        <v>0</v>
      </c>
      <c r="AR13" s="273">
        <v>0</v>
      </c>
      <c r="AS13" s="273">
        <v>0</v>
      </c>
      <c r="AT13" s="273">
        <v>0</v>
      </c>
      <c r="AU13" s="273">
        <v>0</v>
      </c>
      <c r="AV13" s="273">
        <v>0</v>
      </c>
      <c r="AW13" s="273">
        <v>0</v>
      </c>
      <c r="AX13" s="273">
        <v>0</v>
      </c>
      <c r="AY13" s="273">
        <v>0</v>
      </c>
      <c r="AZ13" s="273">
        <v>0</v>
      </c>
      <c r="BA13" s="273">
        <v>0</v>
      </c>
      <c r="BB13" s="273">
        <v>0</v>
      </c>
      <c r="BC13" s="273">
        <v>0</v>
      </c>
      <c r="BD13" s="273">
        <v>0</v>
      </c>
      <c r="BE13" s="273">
        <v>0</v>
      </c>
      <c r="BF13" s="273">
        <v>0</v>
      </c>
      <c r="BG13" s="273">
        <v>0</v>
      </c>
      <c r="BH13" s="273">
        <v>0</v>
      </c>
      <c r="BI13" s="273">
        <v>0</v>
      </c>
      <c r="BJ13" s="273">
        <v>0</v>
      </c>
      <c r="BK13" s="273">
        <v>0</v>
      </c>
      <c r="BL13" s="273">
        <v>0</v>
      </c>
      <c r="BM13" s="273">
        <v>0</v>
      </c>
      <c r="BN13" s="273">
        <v>0</v>
      </c>
      <c r="BO13" s="273">
        <v>0</v>
      </c>
      <c r="BP13" s="273">
        <v>0</v>
      </c>
      <c r="BQ13" s="273">
        <v>0</v>
      </c>
      <c r="BR13" s="273">
        <v>0</v>
      </c>
      <c r="BS13" s="273">
        <v>0</v>
      </c>
      <c r="BT13" s="273">
        <v>8.75709994040307E-5</v>
      </c>
      <c r="BU13" s="273">
        <v>0</v>
      </c>
      <c r="BV13" s="273">
        <v>0</v>
      </c>
      <c r="BW13" s="273">
        <v>0</v>
      </c>
      <c r="BX13" s="273">
        <v>0</v>
      </c>
      <c r="BY13" s="273">
        <v>0</v>
      </c>
      <c r="BZ13" s="273">
        <v>0</v>
      </c>
      <c r="CA13" s="273">
        <v>0</v>
      </c>
      <c r="CB13" s="273">
        <v>0</v>
      </c>
      <c r="CC13" s="273">
        <v>0</v>
      </c>
      <c r="CD13" s="273">
        <v>0</v>
      </c>
      <c r="CE13" s="273">
        <v>2.366587293471433E-4</v>
      </c>
      <c r="CF13" s="273">
        <v>0</v>
      </c>
      <c r="CG13" s="273">
        <v>0</v>
      </c>
      <c r="CH13" s="273">
        <v>0</v>
      </c>
      <c r="CI13" s="273">
        <v>0</v>
      </c>
      <c r="CJ13" s="273">
        <v>0</v>
      </c>
      <c r="CK13" s="273">
        <v>0</v>
      </c>
      <c r="CL13" s="273">
        <v>2.2978752040390081E-5</v>
      </c>
      <c r="CM13" s="273">
        <v>9.0569711790195259E-5</v>
      </c>
      <c r="CN13" s="273">
        <v>0</v>
      </c>
      <c r="CO13" s="273">
        <v>4.8374646535815805E-4</v>
      </c>
      <c r="CP13" s="273">
        <v>0</v>
      </c>
      <c r="CQ13" s="273">
        <v>1.2717972693928211E-3</v>
      </c>
      <c r="CR13" s="273">
        <v>2.4279721063358399E-3</v>
      </c>
      <c r="CS13" s="273">
        <v>0</v>
      </c>
      <c r="CT13" s="273">
        <v>0</v>
      </c>
      <c r="CU13" s="273">
        <v>0</v>
      </c>
      <c r="CV13" s="273">
        <v>0</v>
      </c>
      <c r="CW13" s="273">
        <v>7.1404153758134496E-6</v>
      </c>
      <c r="CX13" s="273">
        <v>2.3561717406651854E-2</v>
      </c>
      <c r="CY13" s="273">
        <v>7.8757349373577701E-2</v>
      </c>
      <c r="CZ13" s="273">
        <v>0</v>
      </c>
      <c r="DA13" s="273">
        <v>0</v>
      </c>
      <c r="DB13" s="273">
        <v>1.3803943696031114E-3</v>
      </c>
      <c r="DC13" s="273">
        <v>0</v>
      </c>
      <c r="DD13" s="273">
        <v>3.0462240619858832E-3</v>
      </c>
      <c r="DE13" s="274">
        <v>3.1298631787633284E-3</v>
      </c>
      <c r="DF13" s="273">
        <v>2.089631900961442E-2</v>
      </c>
      <c r="DG13" s="273">
        <v>1.2993567318282613E-2</v>
      </c>
      <c r="DH13" s="273">
        <v>0</v>
      </c>
      <c r="DI13" s="273">
        <v>0</v>
      </c>
      <c r="DJ13" s="273">
        <v>0</v>
      </c>
      <c r="DK13" s="273">
        <v>0</v>
      </c>
      <c r="DL13" s="273">
        <v>-0.10159063884053975</v>
      </c>
      <c r="DM13" s="274">
        <v>7.6034720863140826E-3</v>
      </c>
      <c r="DN13" s="274">
        <v>7.1024418575543367E-3</v>
      </c>
      <c r="DO13" s="273">
        <v>1.2529115408693968E-3</v>
      </c>
      <c r="DP13" s="273">
        <v>2.0526993317807662E-2</v>
      </c>
      <c r="DQ13" s="273">
        <v>1.601480239105443E-2</v>
      </c>
      <c r="DR13" s="274">
        <v>1.1145049377411941E-2</v>
      </c>
      <c r="DS13" s="274">
        <v>9.5936382482683328E-3</v>
      </c>
      <c r="DT13" s="273">
        <v>5.3175980244175303E-3</v>
      </c>
      <c r="DU13" s="273">
        <v>2.7016885553470919E-2</v>
      </c>
      <c r="DV13" s="273">
        <v>1.5695205268664983E-2</v>
      </c>
      <c r="DW13" s="273">
        <v>6.3126842883631457E-3</v>
      </c>
      <c r="DX13" s="273">
        <v>1.3902907902198497E-2</v>
      </c>
      <c r="DY13" s="273">
        <v>1.2160530863930511E-2</v>
      </c>
      <c r="DZ13" s="274">
        <v>1.0314086317720871E-2</v>
      </c>
      <c r="EA13" s="274">
        <v>8.5000035422242888E-3</v>
      </c>
    </row>
    <row r="14" spans="1:131">
      <c r="A14" s="50" t="s">
        <v>203</v>
      </c>
      <c r="B14" s="32" t="s">
        <v>464</v>
      </c>
      <c r="C14" s="272">
        <v>8.1232910763112103E-3</v>
      </c>
      <c r="D14" s="273">
        <v>0.35970944933885229</v>
      </c>
      <c r="E14" s="273">
        <v>1.598522254982061E-2</v>
      </c>
      <c r="F14" s="273">
        <v>4.7239718414227487E-3</v>
      </c>
      <c r="G14" s="273">
        <v>5.328360487687845E-2</v>
      </c>
      <c r="H14" s="273">
        <v>0</v>
      </c>
      <c r="I14" s="273">
        <v>0</v>
      </c>
      <c r="J14" s="273">
        <v>-3.8824849456646231E-6</v>
      </c>
      <c r="K14" s="273">
        <v>0</v>
      </c>
      <c r="L14" s="273">
        <v>4.622959315884944E-2</v>
      </c>
      <c r="M14" s="273">
        <v>0</v>
      </c>
      <c r="N14" s="273">
        <v>0</v>
      </c>
      <c r="O14" s="273">
        <v>0</v>
      </c>
      <c r="P14" s="273">
        <v>0</v>
      </c>
      <c r="Q14" s="273">
        <v>0</v>
      </c>
      <c r="R14" s="273">
        <v>0</v>
      </c>
      <c r="S14" s="273">
        <v>0</v>
      </c>
      <c r="T14" s="273">
        <v>0</v>
      </c>
      <c r="U14" s="273">
        <v>3.5947516625726441E-4</v>
      </c>
      <c r="V14" s="273">
        <v>0</v>
      </c>
      <c r="W14" s="273">
        <v>0</v>
      </c>
      <c r="X14" s="273">
        <v>0</v>
      </c>
      <c r="Y14" s="273">
        <v>0</v>
      </c>
      <c r="Z14" s="273">
        <v>0</v>
      </c>
      <c r="AA14" s="273">
        <v>0</v>
      </c>
      <c r="AB14" s="273">
        <v>0</v>
      </c>
      <c r="AC14" s="273">
        <v>0</v>
      </c>
      <c r="AD14" s="273">
        <v>0</v>
      </c>
      <c r="AE14" s="273">
        <v>0</v>
      </c>
      <c r="AF14" s="273">
        <v>0</v>
      </c>
      <c r="AG14" s="273">
        <v>0</v>
      </c>
      <c r="AH14" s="273">
        <v>0</v>
      </c>
      <c r="AI14" s="273">
        <v>0</v>
      </c>
      <c r="AJ14" s="273">
        <v>0</v>
      </c>
      <c r="AK14" s="273">
        <v>0</v>
      </c>
      <c r="AL14" s="273">
        <v>0</v>
      </c>
      <c r="AM14" s="273">
        <v>0</v>
      </c>
      <c r="AN14" s="273">
        <v>0</v>
      </c>
      <c r="AO14" s="273">
        <v>0</v>
      </c>
      <c r="AP14" s="273">
        <v>0</v>
      </c>
      <c r="AQ14" s="273">
        <v>0</v>
      </c>
      <c r="AR14" s="273">
        <v>0</v>
      </c>
      <c r="AS14" s="273">
        <v>0</v>
      </c>
      <c r="AT14" s="273">
        <v>0</v>
      </c>
      <c r="AU14" s="273">
        <v>0</v>
      </c>
      <c r="AV14" s="273">
        <v>0</v>
      </c>
      <c r="AW14" s="273">
        <v>0</v>
      </c>
      <c r="AX14" s="273">
        <v>0</v>
      </c>
      <c r="AY14" s="273">
        <v>0</v>
      </c>
      <c r="AZ14" s="273">
        <v>0</v>
      </c>
      <c r="BA14" s="273">
        <v>0</v>
      </c>
      <c r="BB14" s="273">
        <v>0</v>
      </c>
      <c r="BC14" s="273">
        <v>0</v>
      </c>
      <c r="BD14" s="273">
        <v>0</v>
      </c>
      <c r="BE14" s="273">
        <v>0</v>
      </c>
      <c r="BF14" s="273">
        <v>0</v>
      </c>
      <c r="BG14" s="273">
        <v>0</v>
      </c>
      <c r="BH14" s="273">
        <v>0</v>
      </c>
      <c r="BI14" s="273">
        <v>0</v>
      </c>
      <c r="BJ14" s="273">
        <v>0</v>
      </c>
      <c r="BK14" s="273">
        <v>0</v>
      </c>
      <c r="BL14" s="273">
        <v>0</v>
      </c>
      <c r="BM14" s="273">
        <v>0</v>
      </c>
      <c r="BN14" s="273">
        <v>7.6455638909192112E-5</v>
      </c>
      <c r="BO14" s="273">
        <v>0</v>
      </c>
      <c r="BP14" s="273">
        <v>0</v>
      </c>
      <c r="BQ14" s="273">
        <v>0</v>
      </c>
      <c r="BR14" s="273">
        <v>0</v>
      </c>
      <c r="BS14" s="273">
        <v>0</v>
      </c>
      <c r="BT14" s="273">
        <v>5.4905626610463695E-5</v>
      </c>
      <c r="BU14" s="273">
        <v>0</v>
      </c>
      <c r="BV14" s="273">
        <v>0</v>
      </c>
      <c r="BW14" s="273">
        <v>0</v>
      </c>
      <c r="BX14" s="273">
        <v>0</v>
      </c>
      <c r="BY14" s="273">
        <v>0</v>
      </c>
      <c r="BZ14" s="273">
        <v>0</v>
      </c>
      <c r="CA14" s="273">
        <v>0</v>
      </c>
      <c r="CB14" s="273">
        <v>0</v>
      </c>
      <c r="CC14" s="273">
        <v>0</v>
      </c>
      <c r="CD14" s="273">
        <v>0</v>
      </c>
      <c r="CE14" s="273">
        <v>0</v>
      </c>
      <c r="CF14" s="273">
        <v>0</v>
      </c>
      <c r="CG14" s="273">
        <v>0</v>
      </c>
      <c r="CH14" s="273">
        <v>0</v>
      </c>
      <c r="CI14" s="273">
        <v>0</v>
      </c>
      <c r="CJ14" s="273">
        <v>0</v>
      </c>
      <c r="CK14" s="273">
        <v>0</v>
      </c>
      <c r="CL14" s="273">
        <v>0</v>
      </c>
      <c r="CM14" s="273">
        <v>2.4340610043614976E-4</v>
      </c>
      <c r="CN14" s="273">
        <v>4.0843572511483723E-3</v>
      </c>
      <c r="CO14" s="273">
        <v>3.961076481950117E-5</v>
      </c>
      <c r="CP14" s="273">
        <v>0</v>
      </c>
      <c r="CQ14" s="273">
        <v>5.844145001586268E-5</v>
      </c>
      <c r="CR14" s="273">
        <v>2.1011297074060155E-5</v>
      </c>
      <c r="CS14" s="273">
        <v>0</v>
      </c>
      <c r="CT14" s="273">
        <v>0</v>
      </c>
      <c r="CU14" s="273">
        <v>0</v>
      </c>
      <c r="CV14" s="273">
        <v>0</v>
      </c>
      <c r="CW14" s="273">
        <v>0</v>
      </c>
      <c r="CX14" s="273">
        <v>0</v>
      </c>
      <c r="CY14" s="273">
        <v>0</v>
      </c>
      <c r="CZ14" s="273">
        <v>0</v>
      </c>
      <c r="DA14" s="273">
        <v>1.4302995448821551E-3</v>
      </c>
      <c r="DB14" s="273">
        <v>0</v>
      </c>
      <c r="DC14" s="273">
        <v>0</v>
      </c>
      <c r="DD14" s="273">
        <v>0</v>
      </c>
      <c r="DE14" s="274">
        <v>8.4158628812164879E-4</v>
      </c>
      <c r="DF14" s="273">
        <v>0</v>
      </c>
      <c r="DG14" s="273">
        <v>2.5118003584232069E-4</v>
      </c>
      <c r="DH14" s="273">
        <v>0</v>
      </c>
      <c r="DI14" s="273">
        <v>0</v>
      </c>
      <c r="DJ14" s="273">
        <v>0</v>
      </c>
      <c r="DK14" s="273">
        <v>0</v>
      </c>
      <c r="DL14" s="273">
        <v>4.9976734968204452E-4</v>
      </c>
      <c r="DM14" s="274">
        <v>1.4311624668651468E-4</v>
      </c>
      <c r="DN14" s="274">
        <v>8.9545619499644769E-4</v>
      </c>
      <c r="DO14" s="273">
        <v>0</v>
      </c>
      <c r="DP14" s="273">
        <v>3.6454971564718608E-3</v>
      </c>
      <c r="DQ14" s="273">
        <v>2.7920619898420948E-3</v>
      </c>
      <c r="DR14" s="274">
        <v>1.2584506527106212E-3</v>
      </c>
      <c r="DS14" s="274">
        <v>1.4255982929251522E-3</v>
      </c>
      <c r="DT14" s="273">
        <v>1.0789287815351092E-3</v>
      </c>
      <c r="DU14" s="273">
        <v>3.7523452157598499E-4</v>
      </c>
      <c r="DV14" s="273">
        <v>1.0897939529107637E-3</v>
      </c>
      <c r="DW14" s="273">
        <v>1.0718414598459686E-3</v>
      </c>
      <c r="DX14" s="273">
        <v>1.3475716809918652E-3</v>
      </c>
      <c r="DY14" s="273">
        <v>1.2842763117743563E-3</v>
      </c>
      <c r="DZ14" s="274">
        <v>1.2373176542669834E-3</v>
      </c>
      <c r="EA14" s="274">
        <v>1.485809079449832E-3</v>
      </c>
    </row>
    <row r="15" spans="1:131">
      <c r="A15" s="50" t="s">
        <v>204</v>
      </c>
      <c r="B15" s="32" t="s">
        <v>10</v>
      </c>
      <c r="C15" s="272">
        <v>0</v>
      </c>
      <c r="D15" s="273">
        <v>0</v>
      </c>
      <c r="E15" s="273">
        <v>0</v>
      </c>
      <c r="F15" s="273">
        <v>0</v>
      </c>
      <c r="G15" s="273">
        <v>0</v>
      </c>
      <c r="H15" s="273">
        <v>0</v>
      </c>
      <c r="I15" s="273">
        <v>0</v>
      </c>
      <c r="J15" s="273">
        <v>0</v>
      </c>
      <c r="K15" s="273">
        <v>0</v>
      </c>
      <c r="L15" s="273">
        <v>0</v>
      </c>
      <c r="M15" s="273">
        <v>0</v>
      </c>
      <c r="N15" s="273">
        <v>0</v>
      </c>
      <c r="O15" s="273">
        <v>0</v>
      </c>
      <c r="P15" s="273">
        <v>0</v>
      </c>
      <c r="Q15" s="273">
        <v>0</v>
      </c>
      <c r="R15" s="273">
        <v>0</v>
      </c>
      <c r="S15" s="273">
        <v>0</v>
      </c>
      <c r="T15" s="273">
        <v>0</v>
      </c>
      <c r="U15" s="273">
        <v>0</v>
      </c>
      <c r="V15" s="273">
        <v>0</v>
      </c>
      <c r="W15" s="273">
        <v>0</v>
      </c>
      <c r="X15" s="273">
        <v>0</v>
      </c>
      <c r="Y15" s="273">
        <v>0</v>
      </c>
      <c r="Z15" s="273">
        <v>0</v>
      </c>
      <c r="AA15" s="273">
        <v>0</v>
      </c>
      <c r="AB15" s="273">
        <v>0</v>
      </c>
      <c r="AC15" s="273">
        <v>0</v>
      </c>
      <c r="AD15" s="273">
        <v>0</v>
      </c>
      <c r="AE15" s="273">
        <v>0</v>
      </c>
      <c r="AF15" s="273">
        <v>0</v>
      </c>
      <c r="AG15" s="273">
        <v>0</v>
      </c>
      <c r="AH15" s="273">
        <v>0</v>
      </c>
      <c r="AI15" s="273">
        <v>0</v>
      </c>
      <c r="AJ15" s="273">
        <v>0</v>
      </c>
      <c r="AK15" s="273">
        <v>0</v>
      </c>
      <c r="AL15" s="273">
        <v>0</v>
      </c>
      <c r="AM15" s="273">
        <v>0</v>
      </c>
      <c r="AN15" s="273">
        <v>0</v>
      </c>
      <c r="AO15" s="273">
        <v>0</v>
      </c>
      <c r="AP15" s="273">
        <v>0</v>
      </c>
      <c r="AQ15" s="273">
        <v>0</v>
      </c>
      <c r="AR15" s="273">
        <v>0</v>
      </c>
      <c r="AS15" s="273">
        <v>0</v>
      </c>
      <c r="AT15" s="273">
        <v>0</v>
      </c>
      <c r="AU15" s="273">
        <v>0</v>
      </c>
      <c r="AV15" s="273">
        <v>0</v>
      </c>
      <c r="AW15" s="273">
        <v>0</v>
      </c>
      <c r="AX15" s="273">
        <v>0</v>
      </c>
      <c r="AY15" s="273">
        <v>0</v>
      </c>
      <c r="AZ15" s="273">
        <v>0</v>
      </c>
      <c r="BA15" s="273">
        <v>0</v>
      </c>
      <c r="BB15" s="273">
        <v>0</v>
      </c>
      <c r="BC15" s="273">
        <v>0</v>
      </c>
      <c r="BD15" s="273">
        <v>0</v>
      </c>
      <c r="BE15" s="273">
        <v>0</v>
      </c>
      <c r="BF15" s="273">
        <v>0</v>
      </c>
      <c r="BG15" s="273">
        <v>0</v>
      </c>
      <c r="BH15" s="273">
        <v>0</v>
      </c>
      <c r="BI15" s="273">
        <v>0</v>
      </c>
      <c r="BJ15" s="273">
        <v>0</v>
      </c>
      <c r="BK15" s="273">
        <v>0</v>
      </c>
      <c r="BL15" s="273">
        <v>0</v>
      </c>
      <c r="BM15" s="273">
        <v>0</v>
      </c>
      <c r="BN15" s="273">
        <v>0</v>
      </c>
      <c r="BO15" s="273">
        <v>0</v>
      </c>
      <c r="BP15" s="273">
        <v>0</v>
      </c>
      <c r="BQ15" s="273">
        <v>0</v>
      </c>
      <c r="BR15" s="273">
        <v>0</v>
      </c>
      <c r="BS15" s="273">
        <v>0</v>
      </c>
      <c r="BT15" s="273">
        <v>0</v>
      </c>
      <c r="BU15" s="273">
        <v>0</v>
      </c>
      <c r="BV15" s="273">
        <v>0</v>
      </c>
      <c r="BW15" s="273">
        <v>0</v>
      </c>
      <c r="BX15" s="273">
        <v>0</v>
      </c>
      <c r="BY15" s="273">
        <v>0</v>
      </c>
      <c r="BZ15" s="273">
        <v>0</v>
      </c>
      <c r="CA15" s="273">
        <v>0</v>
      </c>
      <c r="CB15" s="273">
        <v>0</v>
      </c>
      <c r="CC15" s="273">
        <v>0</v>
      </c>
      <c r="CD15" s="273">
        <v>0</v>
      </c>
      <c r="CE15" s="273">
        <v>0</v>
      </c>
      <c r="CF15" s="273">
        <v>0</v>
      </c>
      <c r="CG15" s="273">
        <v>0</v>
      </c>
      <c r="CH15" s="273">
        <v>0</v>
      </c>
      <c r="CI15" s="273">
        <v>0</v>
      </c>
      <c r="CJ15" s="273">
        <v>0</v>
      </c>
      <c r="CK15" s="273">
        <v>0</v>
      </c>
      <c r="CL15" s="273">
        <v>0</v>
      </c>
      <c r="CM15" s="273">
        <v>0</v>
      </c>
      <c r="CN15" s="273">
        <v>0</v>
      </c>
      <c r="CO15" s="273">
        <v>0</v>
      </c>
      <c r="CP15" s="273">
        <v>0</v>
      </c>
      <c r="CQ15" s="273">
        <v>0</v>
      </c>
      <c r="CR15" s="273">
        <v>0</v>
      </c>
      <c r="CS15" s="273">
        <v>0</v>
      </c>
      <c r="CT15" s="273">
        <v>0</v>
      </c>
      <c r="CU15" s="273">
        <v>0</v>
      </c>
      <c r="CV15" s="273">
        <v>0</v>
      </c>
      <c r="CW15" s="273">
        <v>0</v>
      </c>
      <c r="CX15" s="273">
        <v>0</v>
      </c>
      <c r="CY15" s="273">
        <v>0</v>
      </c>
      <c r="CZ15" s="273">
        <v>0</v>
      </c>
      <c r="DA15" s="273">
        <v>0</v>
      </c>
      <c r="DB15" s="273">
        <v>0</v>
      </c>
      <c r="DC15" s="273">
        <v>0</v>
      </c>
      <c r="DD15" s="273">
        <v>0</v>
      </c>
      <c r="DE15" s="274">
        <v>0</v>
      </c>
      <c r="DF15" s="273">
        <v>1.1179808284735854E-2</v>
      </c>
      <c r="DG15" s="273">
        <v>6.7318241122378943E-3</v>
      </c>
      <c r="DH15" s="273">
        <v>0</v>
      </c>
      <c r="DI15" s="273">
        <v>0</v>
      </c>
      <c r="DJ15" s="273">
        <v>0</v>
      </c>
      <c r="DK15" s="273">
        <v>0</v>
      </c>
      <c r="DL15" s="273">
        <v>1.1942716321712307E-2</v>
      </c>
      <c r="DM15" s="274">
        <v>4.1240051699807491E-3</v>
      </c>
      <c r="DN15" s="274">
        <v>2.2000046867612136E-3</v>
      </c>
      <c r="DO15" s="273">
        <v>0</v>
      </c>
      <c r="DP15" s="273">
        <v>0</v>
      </c>
      <c r="DQ15" s="273">
        <v>0</v>
      </c>
      <c r="DR15" s="274">
        <v>2.3875993305687818E-3</v>
      </c>
      <c r="DS15" s="274">
        <v>1.5850560752668091E-3</v>
      </c>
      <c r="DT15" s="273">
        <v>2.8956649804406567E-3</v>
      </c>
      <c r="DU15" s="273">
        <v>1.876172607879925E-4</v>
      </c>
      <c r="DV15" s="273">
        <v>9.2429733634082675E-2</v>
      </c>
      <c r="DW15" s="273">
        <v>9.3555172671717056E-3</v>
      </c>
      <c r="DX15" s="273">
        <v>4.0986260133179147E-3</v>
      </c>
      <c r="DY15" s="273">
        <v>5.3053739405714492E-3</v>
      </c>
      <c r="DZ15" s="274">
        <v>0</v>
      </c>
      <c r="EA15" s="274">
        <v>0</v>
      </c>
    </row>
    <row r="16" spans="1:131">
      <c r="A16" s="50" t="s">
        <v>205</v>
      </c>
      <c r="B16" s="32" t="s">
        <v>11</v>
      </c>
      <c r="C16" s="272">
        <v>2.7839920457370122E-4</v>
      </c>
      <c r="D16" s="273">
        <v>3.2211824960943159E-5</v>
      </c>
      <c r="E16" s="273">
        <v>3.5522716777379133E-5</v>
      </c>
      <c r="F16" s="273">
        <v>9.2626898851426453E-4</v>
      </c>
      <c r="G16" s="273">
        <v>1.3566271892516739E-2</v>
      </c>
      <c r="H16" s="273">
        <v>0</v>
      </c>
      <c r="I16" s="273">
        <v>0</v>
      </c>
      <c r="J16" s="273">
        <v>1.2941616485548744E-6</v>
      </c>
      <c r="K16" s="273">
        <v>2.0534625001509898E-4</v>
      </c>
      <c r="L16" s="273">
        <v>0</v>
      </c>
      <c r="M16" s="273">
        <v>0</v>
      </c>
      <c r="N16" s="273">
        <v>0.26477548543689322</v>
      </c>
      <c r="O16" s="273">
        <v>0.22445817191917078</v>
      </c>
      <c r="P16" s="273">
        <v>3.6940353642318866E-4</v>
      </c>
      <c r="Q16" s="273">
        <v>9.554036985458432E-3</v>
      </c>
      <c r="R16" s="273">
        <v>2.2798596375572539E-3</v>
      </c>
      <c r="S16" s="273">
        <v>2.7039206849932404E-3</v>
      </c>
      <c r="T16" s="273">
        <v>4.3356620474141455E-4</v>
      </c>
      <c r="U16" s="273">
        <v>9.5860044335270502E-4</v>
      </c>
      <c r="V16" s="273">
        <v>0</v>
      </c>
      <c r="W16" s="273">
        <v>0</v>
      </c>
      <c r="X16" s="273">
        <v>0</v>
      </c>
      <c r="Y16" s="273">
        <v>0</v>
      </c>
      <c r="Z16" s="273">
        <v>1.0047318024317242E-2</v>
      </c>
      <c r="AA16" s="273">
        <v>0</v>
      </c>
      <c r="AB16" s="273">
        <v>6.7677314564158097E-5</v>
      </c>
      <c r="AC16" s="273">
        <v>0</v>
      </c>
      <c r="AD16" s="273">
        <v>0</v>
      </c>
      <c r="AE16" s="273">
        <v>6.2517604545235951E-4</v>
      </c>
      <c r="AF16" s="273">
        <v>1.604316953574977E-2</v>
      </c>
      <c r="AG16" s="273">
        <v>2.6431186386128656E-2</v>
      </c>
      <c r="AH16" s="273">
        <v>2.8058421260388549E-3</v>
      </c>
      <c r="AI16" s="273">
        <v>1.0115621554366407E-5</v>
      </c>
      <c r="AJ16" s="273">
        <v>0</v>
      </c>
      <c r="AK16" s="273">
        <v>9.3516209476309225E-4</v>
      </c>
      <c r="AL16" s="273">
        <v>0</v>
      </c>
      <c r="AM16" s="273">
        <v>0</v>
      </c>
      <c r="AN16" s="273">
        <v>1.2410027302060064E-5</v>
      </c>
      <c r="AO16" s="273">
        <v>0</v>
      </c>
      <c r="AP16" s="273">
        <v>0</v>
      </c>
      <c r="AQ16" s="273">
        <v>2.3430788055504935E-4</v>
      </c>
      <c r="AR16" s="273">
        <v>1.18464697520139E-4</v>
      </c>
      <c r="AS16" s="273">
        <v>3.575524654512488E-4</v>
      </c>
      <c r="AT16" s="273">
        <v>2.5035977627108587E-5</v>
      </c>
      <c r="AU16" s="273">
        <v>1.1467610949135932E-4</v>
      </c>
      <c r="AV16" s="273">
        <v>9.4002230416558065E-5</v>
      </c>
      <c r="AW16" s="273">
        <v>1.1994111981390952E-3</v>
      </c>
      <c r="AX16" s="273">
        <v>5.9908938413611313E-5</v>
      </c>
      <c r="AY16" s="273">
        <v>0</v>
      </c>
      <c r="AZ16" s="273">
        <v>2.5600072495780518E-3</v>
      </c>
      <c r="BA16" s="273">
        <v>0</v>
      </c>
      <c r="BB16" s="273">
        <v>9.9778458000033816E-4</v>
      </c>
      <c r="BC16" s="273">
        <v>2.8281391273048264E-4</v>
      </c>
      <c r="BD16" s="273">
        <v>0</v>
      </c>
      <c r="BE16" s="273">
        <v>0</v>
      </c>
      <c r="BF16" s="273">
        <v>1.7386365612087002E-5</v>
      </c>
      <c r="BG16" s="273">
        <v>7.6361587120567947E-4</v>
      </c>
      <c r="BH16" s="273">
        <v>1.1697668157985822E-3</v>
      </c>
      <c r="BI16" s="273">
        <v>6.6432154333307975E-4</v>
      </c>
      <c r="BJ16" s="273">
        <v>5.0971790215573812E-3</v>
      </c>
      <c r="BK16" s="273">
        <v>3.1620053437890308E-5</v>
      </c>
      <c r="BL16" s="273">
        <v>4.3239159530447657E-4</v>
      </c>
      <c r="BM16" s="273">
        <v>2.784288493650137E-3</v>
      </c>
      <c r="BN16" s="273">
        <v>1.2538724781107507E-4</v>
      </c>
      <c r="BO16" s="273">
        <v>3.6182395455491128E-5</v>
      </c>
      <c r="BP16" s="273">
        <v>0</v>
      </c>
      <c r="BQ16" s="273">
        <v>0</v>
      </c>
      <c r="BR16" s="273">
        <v>1.0117145899893504E-4</v>
      </c>
      <c r="BS16" s="273">
        <v>4.4959985612804602E-5</v>
      </c>
      <c r="BT16" s="273">
        <v>3.0337096222110636E-4</v>
      </c>
      <c r="BU16" s="273">
        <v>7.6562773818253581E-6</v>
      </c>
      <c r="BV16" s="273">
        <v>1.6941055292216262E-6</v>
      </c>
      <c r="BW16" s="273">
        <v>0</v>
      </c>
      <c r="BX16" s="273">
        <v>0</v>
      </c>
      <c r="BY16" s="273">
        <v>4.7462122869674394E-4</v>
      </c>
      <c r="BZ16" s="273">
        <v>5.8780341192154041E-5</v>
      </c>
      <c r="CA16" s="273">
        <v>2.9366017544951162E-3</v>
      </c>
      <c r="CB16" s="273">
        <v>3.8546043248660526E-5</v>
      </c>
      <c r="CC16" s="273">
        <v>5.6913787983767195E-4</v>
      </c>
      <c r="CD16" s="273">
        <v>2.7810609747618714E-4</v>
      </c>
      <c r="CE16" s="273">
        <v>6.4862022117365202E-4</v>
      </c>
      <c r="CF16" s="273">
        <v>4.3312543312543313E-5</v>
      </c>
      <c r="CG16" s="273">
        <v>7.3808000787285341E-6</v>
      </c>
      <c r="CH16" s="273">
        <v>0</v>
      </c>
      <c r="CI16" s="273">
        <v>3.9816163087004003E-4</v>
      </c>
      <c r="CJ16" s="273">
        <v>0</v>
      </c>
      <c r="CK16" s="273">
        <v>1.4631767192326451E-4</v>
      </c>
      <c r="CL16" s="273">
        <v>6.7294916689713812E-5</v>
      </c>
      <c r="CM16" s="273">
        <v>4.7171724890726703E-6</v>
      </c>
      <c r="CN16" s="273">
        <v>0</v>
      </c>
      <c r="CO16" s="273">
        <v>5.7930743548520466E-5</v>
      </c>
      <c r="CP16" s="273">
        <v>2.3162008004285759E-3</v>
      </c>
      <c r="CQ16" s="273">
        <v>8.0704859545715127E-5</v>
      </c>
      <c r="CR16" s="273">
        <v>7.7041422604887225E-5</v>
      </c>
      <c r="CS16" s="273">
        <v>9.5307506867746818E-5</v>
      </c>
      <c r="CT16" s="273">
        <v>1.6674252700552954E-4</v>
      </c>
      <c r="CU16" s="273">
        <v>0</v>
      </c>
      <c r="CV16" s="273">
        <v>6.2436912702789889E-6</v>
      </c>
      <c r="CW16" s="273">
        <v>4.3645788984659708E-4</v>
      </c>
      <c r="CX16" s="273">
        <v>6.0636772737706973E-4</v>
      </c>
      <c r="CY16" s="273">
        <v>8.168239597338461E-7</v>
      </c>
      <c r="CZ16" s="273">
        <v>1.8394577844438469E-4</v>
      </c>
      <c r="DA16" s="273">
        <v>1.9012820639941301E-3</v>
      </c>
      <c r="DB16" s="273">
        <v>3.7952448604659756E-4</v>
      </c>
      <c r="DC16" s="273">
        <v>1.6689562989640961E-2</v>
      </c>
      <c r="DD16" s="273">
        <v>1.4328928514567745E-4</v>
      </c>
      <c r="DE16" s="274">
        <v>9.1800079325289434E-4</v>
      </c>
      <c r="DF16" s="273">
        <v>8.238884669943116E-5</v>
      </c>
      <c r="DG16" s="273">
        <v>2.1890087035085628E-4</v>
      </c>
      <c r="DH16" s="273">
        <v>0</v>
      </c>
      <c r="DI16" s="273">
        <v>0</v>
      </c>
      <c r="DJ16" s="273">
        <v>1.8309437337912436E-5</v>
      </c>
      <c r="DK16" s="273">
        <v>1.7178259195162603E-4</v>
      </c>
      <c r="DL16" s="273">
        <v>-1.1925482964826718E-2</v>
      </c>
      <c r="DM16" s="274">
        <v>1.2414959750194714E-4</v>
      </c>
      <c r="DN16" s="274">
        <v>9.597117911667142E-4</v>
      </c>
      <c r="DO16" s="273">
        <v>1.1871715061234503E-3</v>
      </c>
      <c r="DP16" s="273">
        <v>2.0196150094700196E-3</v>
      </c>
      <c r="DQ16" s="273">
        <v>1.8247344405118993E-3</v>
      </c>
      <c r="DR16" s="274">
        <v>8.4017814986958367E-4</v>
      </c>
      <c r="DS16" s="274">
        <v>1.2015042202133753E-3</v>
      </c>
      <c r="DT16" s="273">
        <v>3.3865818722779747E-3</v>
      </c>
      <c r="DU16" s="273">
        <v>6.5431519699812382E-3</v>
      </c>
      <c r="DV16" s="273">
        <v>3.5010988453977026E-3</v>
      </c>
      <c r="DW16" s="273">
        <v>3.4302076102318345E-3</v>
      </c>
      <c r="DX16" s="273">
        <v>1.6204015768301184E-3</v>
      </c>
      <c r="DY16" s="273">
        <v>2.0358523773269712E-3</v>
      </c>
      <c r="DZ16" s="274">
        <v>-1.3823566429853462E-4</v>
      </c>
      <c r="EA16" s="274">
        <v>8.460269026287719E-4</v>
      </c>
    </row>
    <row r="17" spans="1:131">
      <c r="A17" s="50" t="s">
        <v>206</v>
      </c>
      <c r="B17" s="32" t="s">
        <v>368</v>
      </c>
      <c r="C17" s="272">
        <v>5.3989560029828482E-3</v>
      </c>
      <c r="D17" s="273">
        <v>6.9255423666027803E-4</v>
      </c>
      <c r="E17" s="273">
        <v>5.0087030656104578E-3</v>
      </c>
      <c r="F17" s="273">
        <v>9.2626898851426453E-5</v>
      </c>
      <c r="G17" s="273">
        <v>5.9979497917075622E-3</v>
      </c>
      <c r="H17" s="273">
        <v>0</v>
      </c>
      <c r="I17" s="273">
        <v>4.6903315211597914E-3</v>
      </c>
      <c r="J17" s="273">
        <v>1.2307477277756856E-3</v>
      </c>
      <c r="K17" s="273">
        <v>5.3752400739246495E-4</v>
      </c>
      <c r="L17" s="273">
        <v>1.7275632720048372E-5</v>
      </c>
      <c r="M17" s="273">
        <v>0</v>
      </c>
      <c r="N17" s="273">
        <v>1.8507281553398057E-3</v>
      </c>
      <c r="O17" s="273">
        <v>2.1798764527274632E-2</v>
      </c>
      <c r="P17" s="273">
        <v>1.7977638772595182E-3</v>
      </c>
      <c r="Q17" s="273">
        <v>1.9108073970916864E-3</v>
      </c>
      <c r="R17" s="273">
        <v>1.2841378079012243E-3</v>
      </c>
      <c r="S17" s="273">
        <v>1.4721345951629863E-3</v>
      </c>
      <c r="T17" s="273">
        <v>3.3540027159241503E-4</v>
      </c>
      <c r="U17" s="273">
        <v>4.7930022167635249E-3</v>
      </c>
      <c r="V17" s="273">
        <v>7.3782587309394979E-4</v>
      </c>
      <c r="W17" s="273">
        <v>0</v>
      </c>
      <c r="X17" s="273">
        <v>5.1699384814514514E-4</v>
      </c>
      <c r="Y17" s="273">
        <v>4.8103001832007942E-4</v>
      </c>
      <c r="Z17" s="273">
        <v>7.8242402414336991E-4</v>
      </c>
      <c r="AA17" s="273">
        <v>9.8637330543874312E-4</v>
      </c>
      <c r="AB17" s="273">
        <v>9.0951708109392952E-4</v>
      </c>
      <c r="AC17" s="273">
        <v>0</v>
      </c>
      <c r="AD17" s="273">
        <v>1.9028771502511797E-4</v>
      </c>
      <c r="AE17" s="273">
        <v>3.6869356526677611E-4</v>
      </c>
      <c r="AF17" s="273">
        <v>2.286111268185894E-3</v>
      </c>
      <c r="AG17" s="273">
        <v>1.5086293599388503E-3</v>
      </c>
      <c r="AH17" s="273">
        <v>4.8542135640596163E-3</v>
      </c>
      <c r="AI17" s="273">
        <v>1.0115621554366409E-3</v>
      </c>
      <c r="AJ17" s="273">
        <v>4.7350209433618647E-3</v>
      </c>
      <c r="AK17" s="273">
        <v>1.8547381546134664E-3</v>
      </c>
      <c r="AL17" s="273">
        <v>6.0847332914914022E-5</v>
      </c>
      <c r="AM17" s="273">
        <v>4.1466261850482916E-4</v>
      </c>
      <c r="AN17" s="273">
        <v>1.2782328121121865E-3</v>
      </c>
      <c r="AO17" s="273">
        <v>5.6743780008729813E-4</v>
      </c>
      <c r="AP17" s="273">
        <v>1.8705422132580778E-4</v>
      </c>
      <c r="AQ17" s="273">
        <v>6.4434667152638567E-4</v>
      </c>
      <c r="AR17" s="273">
        <v>1.0345916916758805E-3</v>
      </c>
      <c r="AS17" s="273">
        <v>8.9876576015068008E-4</v>
      </c>
      <c r="AT17" s="273">
        <v>6.5928074418052606E-4</v>
      </c>
      <c r="AU17" s="273">
        <v>7.4713222850431081E-4</v>
      </c>
      <c r="AV17" s="273">
        <v>8.6738421702551303E-4</v>
      </c>
      <c r="AW17" s="273">
        <v>1.4174859614371127E-3</v>
      </c>
      <c r="AX17" s="273">
        <v>3.1751737359213997E-3</v>
      </c>
      <c r="AY17" s="273">
        <v>1.4784649334800134E-3</v>
      </c>
      <c r="AZ17" s="273">
        <v>5.3239088818658603E-3</v>
      </c>
      <c r="BA17" s="273">
        <v>9.3056873108370605E-4</v>
      </c>
      <c r="BB17" s="273">
        <v>9.2047439462500933E-4</v>
      </c>
      <c r="BC17" s="273">
        <v>1.2983729629899429E-3</v>
      </c>
      <c r="BD17" s="273">
        <v>6.0245935462573249E-4</v>
      </c>
      <c r="BE17" s="273">
        <v>0</v>
      </c>
      <c r="BF17" s="273">
        <v>2.0863638734504401E-4</v>
      </c>
      <c r="BG17" s="273">
        <v>4.6017026299730902E-4</v>
      </c>
      <c r="BH17" s="273">
        <v>6.2814875588088244E-4</v>
      </c>
      <c r="BI17" s="273">
        <v>4.4775857325974092E-4</v>
      </c>
      <c r="BJ17" s="273">
        <v>8.3694420971250835E-3</v>
      </c>
      <c r="BK17" s="273">
        <v>1.5810026718945155E-3</v>
      </c>
      <c r="BL17" s="273">
        <v>3.3843510674607586E-3</v>
      </c>
      <c r="BM17" s="273">
        <v>1.7617231184031128E-3</v>
      </c>
      <c r="BN17" s="273">
        <v>1.2661053803362213E-3</v>
      </c>
      <c r="BO17" s="273">
        <v>1.5241834085625639E-3</v>
      </c>
      <c r="BP17" s="273">
        <v>1.2442294051172461E-4</v>
      </c>
      <c r="BQ17" s="273">
        <v>3.3923776128441121E-4</v>
      </c>
      <c r="BR17" s="273">
        <v>8.8391906283280086E-4</v>
      </c>
      <c r="BS17" s="273">
        <v>1.9051793903425952E-3</v>
      </c>
      <c r="BT17" s="273">
        <v>4.0689239365944265E-3</v>
      </c>
      <c r="BU17" s="273">
        <v>1.4606475849549044E-3</v>
      </c>
      <c r="BV17" s="273">
        <v>1.2536380916240033E-4</v>
      </c>
      <c r="BW17" s="273">
        <v>1.9697718807184938E-5</v>
      </c>
      <c r="BX17" s="273">
        <v>4.6637092531722552E-7</v>
      </c>
      <c r="BY17" s="273">
        <v>1.2151649897838622E-3</v>
      </c>
      <c r="BZ17" s="273">
        <v>1.1290261761059022E-3</v>
      </c>
      <c r="CA17" s="273">
        <v>2.8536469026732201E-3</v>
      </c>
      <c r="CB17" s="273">
        <v>1.7731179894383841E-3</v>
      </c>
      <c r="CC17" s="273">
        <v>2.9694150252400277E-4</v>
      </c>
      <c r="CD17" s="273">
        <v>9.3860807898213166E-4</v>
      </c>
      <c r="CE17" s="273">
        <v>1.697515083341855E-3</v>
      </c>
      <c r="CF17" s="273">
        <v>1.7541580041580043E-3</v>
      </c>
      <c r="CG17" s="273">
        <v>2.3618560251931309E-4</v>
      </c>
      <c r="CH17" s="273">
        <v>8.1850235057085287E-4</v>
      </c>
      <c r="CI17" s="273">
        <v>1.0048841160053392E-3</v>
      </c>
      <c r="CJ17" s="273">
        <v>8.8726513569937365E-4</v>
      </c>
      <c r="CK17" s="273">
        <v>1.1217688180783613E-3</v>
      </c>
      <c r="CL17" s="273">
        <v>3.445992136342784E-3</v>
      </c>
      <c r="CM17" s="273">
        <v>9.8117187772711533E-5</v>
      </c>
      <c r="CN17" s="273">
        <v>9.0936347385332523E-4</v>
      </c>
      <c r="CO17" s="273">
        <v>2.105807284716731E-3</v>
      </c>
      <c r="CP17" s="273">
        <v>4.8057227491885421E-3</v>
      </c>
      <c r="CQ17" s="273">
        <v>5.6465572420088279E-3</v>
      </c>
      <c r="CR17" s="273">
        <v>2.8575364020721806E-3</v>
      </c>
      <c r="CS17" s="273">
        <v>2.1853450692381007E-2</v>
      </c>
      <c r="CT17" s="273">
        <v>3.6728421489055831E-3</v>
      </c>
      <c r="CU17" s="273">
        <v>3.9797243517238491E-4</v>
      </c>
      <c r="CV17" s="273">
        <v>7.8046140878487366E-4</v>
      </c>
      <c r="CW17" s="273">
        <v>1.7476166632303418E-3</v>
      </c>
      <c r="CX17" s="273">
        <v>9.3597189918703406E-3</v>
      </c>
      <c r="CY17" s="273">
        <v>6.7551341469989073E-4</v>
      </c>
      <c r="CZ17" s="273">
        <v>5.7259019238841804E-3</v>
      </c>
      <c r="DA17" s="273">
        <v>4.0157456892705229E-3</v>
      </c>
      <c r="DB17" s="273">
        <v>4.5610110800998185E-3</v>
      </c>
      <c r="DC17" s="273">
        <v>2.8032525155014293E-3</v>
      </c>
      <c r="DD17" s="273">
        <v>3.7149073926657112E-4</v>
      </c>
      <c r="DE17" s="274">
        <v>1.7024237952048139E-3</v>
      </c>
      <c r="DF17" s="273">
        <v>7.2251436431631589E-3</v>
      </c>
      <c r="DG17" s="273">
        <v>1.6660281366449269E-2</v>
      </c>
      <c r="DH17" s="273">
        <v>0</v>
      </c>
      <c r="DI17" s="273">
        <v>0</v>
      </c>
      <c r="DJ17" s="273">
        <v>1.4385986479788343E-5</v>
      </c>
      <c r="DK17" s="273">
        <v>2.0866924154123874E-3</v>
      </c>
      <c r="DL17" s="273">
        <v>0.12856084236648457</v>
      </c>
      <c r="DM17" s="274">
        <v>1.0308256753731079E-2</v>
      </c>
      <c r="DN17" s="274">
        <v>7.1560298255890263E-3</v>
      </c>
      <c r="DO17" s="273">
        <v>2.7643822142123904E-4</v>
      </c>
      <c r="DP17" s="273">
        <v>2.4936414622984599E-3</v>
      </c>
      <c r="DQ17" s="273">
        <v>1.9745794150353561E-3</v>
      </c>
      <c r="DR17" s="274">
        <v>6.7993751208901615E-3</v>
      </c>
      <c r="DS17" s="274">
        <v>5.7077030312548231E-3</v>
      </c>
      <c r="DT17" s="273">
        <v>4.963702510091865E-2</v>
      </c>
      <c r="DU17" s="273">
        <v>0.26132739212007505</v>
      </c>
      <c r="DV17" s="273">
        <v>5.2273903960550185E-2</v>
      </c>
      <c r="DW17" s="273">
        <v>5.2197156890662462E-2</v>
      </c>
      <c r="DX17" s="273">
        <v>5.5100065779452104E-3</v>
      </c>
      <c r="DY17" s="273">
        <v>1.6227295399155572E-2</v>
      </c>
      <c r="DZ17" s="274">
        <v>-9.1544153008540983E-4</v>
      </c>
      <c r="EA17" s="274">
        <v>1.2257892820096178E-3</v>
      </c>
    </row>
    <row r="18" spans="1:131">
      <c r="A18" s="50" t="s">
        <v>207</v>
      </c>
      <c r="B18" s="32" t="s">
        <v>465</v>
      </c>
      <c r="C18" s="272">
        <v>2.9828486204325129E-5</v>
      </c>
      <c r="D18" s="273">
        <v>2.8507465090434701E-3</v>
      </c>
      <c r="E18" s="273">
        <v>7.1045433554758265E-5</v>
      </c>
      <c r="F18" s="273">
        <v>3.6124490552056315E-3</v>
      </c>
      <c r="G18" s="273">
        <v>1.6139937621322167E-3</v>
      </c>
      <c r="H18" s="273">
        <v>0</v>
      </c>
      <c r="I18" s="273">
        <v>7.4618910563905769E-4</v>
      </c>
      <c r="J18" s="273">
        <v>5.0342888128784619E-4</v>
      </c>
      <c r="K18" s="273">
        <v>9.1499873168492639E-4</v>
      </c>
      <c r="L18" s="273">
        <v>2.6431718061674008E-3</v>
      </c>
      <c r="M18" s="273">
        <v>0</v>
      </c>
      <c r="N18" s="273">
        <v>1.2135922330097087E-4</v>
      </c>
      <c r="O18" s="273">
        <v>3.3504345094754475E-4</v>
      </c>
      <c r="P18" s="273">
        <v>0.17408757326503471</v>
      </c>
      <c r="Q18" s="273">
        <v>0.15134242316287205</v>
      </c>
      <c r="R18" s="273">
        <v>4.3598882044731946E-2</v>
      </c>
      <c r="S18" s="273">
        <v>3.2296830404085924E-3</v>
      </c>
      <c r="T18" s="273">
        <v>4.9082966574499762E-5</v>
      </c>
      <c r="U18" s="273">
        <v>2.3965011083817625E-4</v>
      </c>
      <c r="V18" s="273">
        <v>0</v>
      </c>
      <c r="W18" s="273">
        <v>0</v>
      </c>
      <c r="X18" s="273">
        <v>1.2273954668194092E-4</v>
      </c>
      <c r="Y18" s="273">
        <v>4.0938724963411012E-5</v>
      </c>
      <c r="Z18" s="273">
        <v>0</v>
      </c>
      <c r="AA18" s="273">
        <v>7.0204505725177445E-6</v>
      </c>
      <c r="AB18" s="273">
        <v>3.4663990386520001E-4</v>
      </c>
      <c r="AC18" s="273">
        <v>0</v>
      </c>
      <c r="AD18" s="273">
        <v>0</v>
      </c>
      <c r="AE18" s="273">
        <v>1.648815944050179E-4</v>
      </c>
      <c r="AF18" s="273">
        <v>4.8468790138216836E-5</v>
      </c>
      <c r="AG18" s="273">
        <v>1.2672486623486342E-3</v>
      </c>
      <c r="AH18" s="273">
        <v>8.6842414091088515E-3</v>
      </c>
      <c r="AI18" s="273">
        <v>8.0924972434931258E-5</v>
      </c>
      <c r="AJ18" s="273">
        <v>2.3857220906938627E-2</v>
      </c>
      <c r="AK18" s="273">
        <v>2.8678304239401495E-3</v>
      </c>
      <c r="AL18" s="273">
        <v>0</v>
      </c>
      <c r="AM18" s="273">
        <v>5.376400567797338E-5</v>
      </c>
      <c r="AN18" s="273">
        <v>6.2050136510300325E-4</v>
      </c>
      <c r="AO18" s="273">
        <v>2.182453077258839E-5</v>
      </c>
      <c r="AP18" s="273">
        <v>0</v>
      </c>
      <c r="AQ18" s="273">
        <v>1.152013746062326E-3</v>
      </c>
      <c r="AR18" s="273">
        <v>8.9243405465171382E-4</v>
      </c>
      <c r="AS18" s="273">
        <v>6.8384351315812608E-4</v>
      </c>
      <c r="AT18" s="273">
        <v>6.1199056421820986E-5</v>
      </c>
      <c r="AU18" s="273">
        <v>1.5637651294276271E-4</v>
      </c>
      <c r="AV18" s="273">
        <v>1.3843964843165825E-3</v>
      </c>
      <c r="AW18" s="273">
        <v>6.8148363530630415E-5</v>
      </c>
      <c r="AX18" s="273">
        <v>1.5975716910296349E-4</v>
      </c>
      <c r="AY18" s="273">
        <v>2.132401346365404E-4</v>
      </c>
      <c r="AZ18" s="273">
        <v>4.3044369683170787E-4</v>
      </c>
      <c r="BA18" s="273">
        <v>1.355197181189863E-4</v>
      </c>
      <c r="BB18" s="273">
        <v>2.2951461283300759E-4</v>
      </c>
      <c r="BC18" s="273">
        <v>1.4140695636524132E-4</v>
      </c>
      <c r="BD18" s="273">
        <v>2.4758603614756129E-5</v>
      </c>
      <c r="BE18" s="273">
        <v>0</v>
      </c>
      <c r="BF18" s="273">
        <v>1.3329546969266702E-4</v>
      </c>
      <c r="BG18" s="273">
        <v>2.8010363834618811E-4</v>
      </c>
      <c r="BH18" s="273">
        <v>1.5992154550232671E-3</v>
      </c>
      <c r="BI18" s="273">
        <v>1.9344340975469853E-3</v>
      </c>
      <c r="BJ18" s="273">
        <v>2.9711069958107839E-2</v>
      </c>
      <c r="BK18" s="273">
        <v>0</v>
      </c>
      <c r="BL18" s="273">
        <v>6.3081235930495208E-2</v>
      </c>
      <c r="BM18" s="273">
        <v>1.5441886116089893E-2</v>
      </c>
      <c r="BN18" s="273">
        <v>1.7584796949114184E-3</v>
      </c>
      <c r="BO18" s="273">
        <v>4.4368662427295997E-3</v>
      </c>
      <c r="BP18" s="273">
        <v>4.3689127359065362E-3</v>
      </c>
      <c r="BQ18" s="273">
        <v>6.3408927342880605E-6</v>
      </c>
      <c r="BR18" s="273">
        <v>0</v>
      </c>
      <c r="BS18" s="273">
        <v>5.6199982016005753E-6</v>
      </c>
      <c r="BT18" s="273">
        <v>6.7624271762001481E-4</v>
      </c>
      <c r="BU18" s="273">
        <v>8.1666958739470491E-5</v>
      </c>
      <c r="BV18" s="273">
        <v>0</v>
      </c>
      <c r="BW18" s="273">
        <v>1.9697718807184938E-6</v>
      </c>
      <c r="BX18" s="273">
        <v>1.8654837012689021E-6</v>
      </c>
      <c r="BY18" s="273">
        <v>3.3661080049414467E-6</v>
      </c>
      <c r="BZ18" s="273">
        <v>1.1090630413613972E-6</v>
      </c>
      <c r="CA18" s="273">
        <v>2.5716004064787741E-4</v>
      </c>
      <c r="CB18" s="273">
        <v>0</v>
      </c>
      <c r="CC18" s="273">
        <v>0</v>
      </c>
      <c r="CD18" s="273">
        <v>5.0406730167558921E-4</v>
      </c>
      <c r="CE18" s="273">
        <v>8.1135961900866294E-3</v>
      </c>
      <c r="CF18" s="273">
        <v>4.3312543312543313E-5</v>
      </c>
      <c r="CG18" s="273">
        <v>4.6745067165280716E-5</v>
      </c>
      <c r="CH18" s="273">
        <v>2.3085963734049698E-4</v>
      </c>
      <c r="CI18" s="273">
        <v>1.5168062128382477E-5</v>
      </c>
      <c r="CJ18" s="273">
        <v>5.2192066805845514E-5</v>
      </c>
      <c r="CK18" s="273">
        <v>6.5030076410339786E-5</v>
      </c>
      <c r="CL18" s="273">
        <v>3.0364779481944034E-5</v>
      </c>
      <c r="CM18" s="273">
        <v>2.2642427947548815E-5</v>
      </c>
      <c r="CN18" s="273">
        <v>1.0889733668227999E-4</v>
      </c>
      <c r="CO18" s="273">
        <v>9.9026912048752937E-7</v>
      </c>
      <c r="CP18" s="273">
        <v>3.9391170075315916E-4</v>
      </c>
      <c r="CQ18" s="273">
        <v>3.061218810354712E-5</v>
      </c>
      <c r="CR18" s="273">
        <v>2.8015062765413538E-5</v>
      </c>
      <c r="CS18" s="273">
        <v>1.4015809833492178E-4</v>
      </c>
      <c r="CT18" s="273">
        <v>4.5065547839332306E-5</v>
      </c>
      <c r="CU18" s="273">
        <v>0</v>
      </c>
      <c r="CV18" s="273">
        <v>1.6649843387410636E-5</v>
      </c>
      <c r="CW18" s="273">
        <v>2.1689011704033353E-4</v>
      </c>
      <c r="CX18" s="273">
        <v>2.252222987400545E-4</v>
      </c>
      <c r="CY18" s="273">
        <v>8.8788764423069068E-4</v>
      </c>
      <c r="CZ18" s="273">
        <v>3.1600941425060963E-4</v>
      </c>
      <c r="DA18" s="273">
        <v>6.0484070875432556E-4</v>
      </c>
      <c r="DB18" s="273">
        <v>6.6836613029445057E-4</v>
      </c>
      <c r="DC18" s="273">
        <v>0</v>
      </c>
      <c r="DD18" s="273">
        <v>2.1228042243804064E-5</v>
      </c>
      <c r="DE18" s="274">
        <v>2.9057533217593293E-3</v>
      </c>
      <c r="DF18" s="273">
        <v>3.5104812941496753E-4</v>
      </c>
      <c r="DG18" s="273">
        <v>1.8471316808226157E-4</v>
      </c>
      <c r="DH18" s="273">
        <v>5.0427075305272907E-6</v>
      </c>
      <c r="DI18" s="273">
        <v>0</v>
      </c>
      <c r="DJ18" s="273">
        <v>2.3540705148744563E-5</v>
      </c>
      <c r="DK18" s="273">
        <v>1.8376742394825109E-4</v>
      </c>
      <c r="DL18" s="273">
        <v>-9.2370792906750314E-3</v>
      </c>
      <c r="DM18" s="274">
        <v>1.2232317943232211E-4</v>
      </c>
      <c r="DN18" s="274">
        <v>2.8934005155737126E-3</v>
      </c>
      <c r="DO18" s="273">
        <v>1.864926508692538E-4</v>
      </c>
      <c r="DP18" s="273">
        <v>1.3026058591115695E-3</v>
      </c>
      <c r="DQ18" s="273">
        <v>1.041316322741219E-3</v>
      </c>
      <c r="DR18" s="274">
        <v>5.0926378562670684E-4</v>
      </c>
      <c r="DS18" s="274">
        <v>2.375703162651348E-3</v>
      </c>
      <c r="DT18" s="273">
        <v>9.8816357557055482E-3</v>
      </c>
      <c r="DU18" s="273">
        <v>1.977016885553471E-2</v>
      </c>
      <c r="DV18" s="273">
        <v>1.0228132614527931E-2</v>
      </c>
      <c r="DW18" s="273">
        <v>1.0017413486988438E-2</v>
      </c>
      <c r="DX18" s="273">
        <v>4.1610273480496224E-3</v>
      </c>
      <c r="DY18" s="273">
        <v>5.5053925808628071E-3</v>
      </c>
      <c r="DZ18" s="274">
        <v>-3.579041639352716E-3</v>
      </c>
      <c r="EA18" s="274">
        <v>1.0422866628684439E-3</v>
      </c>
    </row>
    <row r="19" spans="1:131">
      <c r="A19" s="50" t="s">
        <v>208</v>
      </c>
      <c r="B19" s="32" t="s">
        <v>321</v>
      </c>
      <c r="C19" s="272">
        <v>0</v>
      </c>
      <c r="D19" s="273">
        <v>0</v>
      </c>
      <c r="E19" s="273">
        <v>3.5522716777379133E-5</v>
      </c>
      <c r="F19" s="273">
        <v>0</v>
      </c>
      <c r="G19" s="273">
        <v>3.707823507601038E-4</v>
      </c>
      <c r="H19" s="273">
        <v>0</v>
      </c>
      <c r="I19" s="273">
        <v>1.9187719859290054E-3</v>
      </c>
      <c r="J19" s="273">
        <v>4.0313135352484339E-4</v>
      </c>
      <c r="K19" s="273">
        <v>3.4727674634906446E-4</v>
      </c>
      <c r="L19" s="273">
        <v>1.7275632720048372E-5</v>
      </c>
      <c r="M19" s="273">
        <v>0</v>
      </c>
      <c r="N19" s="273">
        <v>8.7985436893203879E-4</v>
      </c>
      <c r="O19" s="273">
        <v>6.700869018950895E-4</v>
      </c>
      <c r="P19" s="273">
        <v>1.9701521942570063E-4</v>
      </c>
      <c r="Q19" s="273">
        <v>3.4135440619231142E-2</v>
      </c>
      <c r="R19" s="273">
        <v>7.4164108691621513E-4</v>
      </c>
      <c r="S19" s="273">
        <v>8.862851134144509E-4</v>
      </c>
      <c r="T19" s="273">
        <v>4.1720521588324799E-4</v>
      </c>
      <c r="U19" s="273">
        <v>1.0185129710622491E-3</v>
      </c>
      <c r="V19" s="273">
        <v>8.926782168297171E-4</v>
      </c>
      <c r="W19" s="273">
        <v>0</v>
      </c>
      <c r="X19" s="273">
        <v>6.8436595725688274E-4</v>
      </c>
      <c r="Y19" s="273">
        <v>2.8657107474387711E-4</v>
      </c>
      <c r="Z19" s="273">
        <v>6.458103056421466E-4</v>
      </c>
      <c r="AA19" s="273">
        <v>1.6006627305340457E-3</v>
      </c>
      <c r="AB19" s="273">
        <v>5.777331731086667E-4</v>
      </c>
      <c r="AC19" s="273">
        <v>0</v>
      </c>
      <c r="AD19" s="273">
        <v>1.2685847668341199E-4</v>
      </c>
      <c r="AE19" s="273">
        <v>8.7020841491537227E-4</v>
      </c>
      <c r="AF19" s="273">
        <v>1.3490479921803686E-3</v>
      </c>
      <c r="AG19" s="273">
        <v>1.4080540692762601E-4</v>
      </c>
      <c r="AH19" s="273">
        <v>5.5476726446395612E-4</v>
      </c>
      <c r="AI19" s="273">
        <v>6.5751540103381652E-4</v>
      </c>
      <c r="AJ19" s="273">
        <v>4.9171371334911671E-3</v>
      </c>
      <c r="AK19" s="273">
        <v>1.1377805486284288E-3</v>
      </c>
      <c r="AL19" s="273">
        <v>7.7749369835723465E-5</v>
      </c>
      <c r="AM19" s="273">
        <v>1.9095491671831924E-4</v>
      </c>
      <c r="AN19" s="273">
        <v>9.0593199305038466E-4</v>
      </c>
      <c r="AO19" s="273">
        <v>0</v>
      </c>
      <c r="AP19" s="273">
        <v>4.8796753389341166E-5</v>
      </c>
      <c r="AQ19" s="273">
        <v>4.3607299992189737E-4</v>
      </c>
      <c r="AR19" s="273">
        <v>2.9221292054967617E-4</v>
      </c>
      <c r="AS19" s="273">
        <v>2.1687608560157714E-4</v>
      </c>
      <c r="AT19" s="273">
        <v>1.9750604572496772E-4</v>
      </c>
      <c r="AU19" s="273">
        <v>3.3244488307091039E-4</v>
      </c>
      <c r="AV19" s="273">
        <v>2.9909800587086659E-4</v>
      </c>
      <c r="AW19" s="273">
        <v>8.4049648354444183E-4</v>
      </c>
      <c r="AX19" s="273">
        <v>1.0084671299624571E-3</v>
      </c>
      <c r="AY19" s="273">
        <v>7.1736168370036154E-4</v>
      </c>
      <c r="AZ19" s="273">
        <v>1.2800036247890259E-3</v>
      </c>
      <c r="BA19" s="273">
        <v>9.4863802683290419E-4</v>
      </c>
      <c r="BB19" s="273">
        <v>7.8518157021818379E-4</v>
      </c>
      <c r="BC19" s="273">
        <v>2.3267871911007887E-3</v>
      </c>
      <c r="BD19" s="273">
        <v>4.6463646117025663E-3</v>
      </c>
      <c r="BE19" s="273">
        <v>0</v>
      </c>
      <c r="BF19" s="273">
        <v>2.4340911856921802E-4</v>
      </c>
      <c r="BG19" s="273">
        <v>3.2345301094738386E-4</v>
      </c>
      <c r="BH19" s="273">
        <v>2.0671221813427002E-3</v>
      </c>
      <c r="BI19" s="273">
        <v>1.0359904244048909E-3</v>
      </c>
      <c r="BJ19" s="273">
        <v>3.7622035635304484E-3</v>
      </c>
      <c r="BK19" s="273">
        <v>1.2648021375156123E-4</v>
      </c>
      <c r="BL19" s="273">
        <v>1.0495323267845021E-2</v>
      </c>
      <c r="BM19" s="273">
        <v>2.4457312682874519E-2</v>
      </c>
      <c r="BN19" s="273">
        <v>6.1164511127353684E-5</v>
      </c>
      <c r="BO19" s="273">
        <v>1.2211558466228257E-4</v>
      </c>
      <c r="BP19" s="273">
        <v>6.246801240124731E-4</v>
      </c>
      <c r="BQ19" s="273">
        <v>3.5508999312013138E-4</v>
      </c>
      <c r="BR19" s="273">
        <v>3.0617678381256656E-3</v>
      </c>
      <c r="BS19" s="273">
        <v>2.6863591403650752E-3</v>
      </c>
      <c r="BT19" s="273">
        <v>1.1835985078179705E-3</v>
      </c>
      <c r="BU19" s="273">
        <v>2.4551129471053318E-3</v>
      </c>
      <c r="BV19" s="273">
        <v>4.5063207077295257E-4</v>
      </c>
      <c r="BW19" s="273">
        <v>1.1148908844866676E-3</v>
      </c>
      <c r="BX19" s="273">
        <v>1.4970506702682938E-4</v>
      </c>
      <c r="BY19" s="273">
        <v>3.1641415246449599E-4</v>
      </c>
      <c r="BZ19" s="273">
        <v>3.9926269489010292E-4</v>
      </c>
      <c r="CA19" s="273">
        <v>1.1779588958709222E-3</v>
      </c>
      <c r="CB19" s="273">
        <v>6.938287784758895E-4</v>
      </c>
      <c r="CC19" s="273">
        <v>3.464317529446699E-4</v>
      </c>
      <c r="CD19" s="273">
        <v>2.2856844886324132E-3</v>
      </c>
      <c r="CE19" s="273">
        <v>2.2380319343198985E-3</v>
      </c>
      <c r="CF19" s="273">
        <v>3.465003465003465E-4</v>
      </c>
      <c r="CG19" s="273">
        <v>2.3766176253505879E-3</v>
      </c>
      <c r="CH19" s="273">
        <v>7.3455339153794496E-4</v>
      </c>
      <c r="CI19" s="273">
        <v>3.7465113457104721E-3</v>
      </c>
      <c r="CJ19" s="273">
        <v>2.9749478079331942E-3</v>
      </c>
      <c r="CK19" s="273">
        <v>1.4631767192326451E-3</v>
      </c>
      <c r="CL19" s="273">
        <v>9.3884615479308039E-4</v>
      </c>
      <c r="CM19" s="273">
        <v>1.8538487882055594E-3</v>
      </c>
      <c r="CN19" s="273">
        <v>3.8552485687778607E-3</v>
      </c>
      <c r="CO19" s="273">
        <v>1.6859331776300187E-3</v>
      </c>
      <c r="CP19" s="273">
        <v>7.2479752938581286E-4</v>
      </c>
      <c r="CQ19" s="273">
        <v>7.4443275615444131E-3</v>
      </c>
      <c r="CR19" s="273">
        <v>3.5742550911540103E-3</v>
      </c>
      <c r="CS19" s="273">
        <v>1.422885014296126E-2</v>
      </c>
      <c r="CT19" s="273">
        <v>1.5322286265372985E-3</v>
      </c>
      <c r="CU19" s="273">
        <v>5.8648569393825146E-4</v>
      </c>
      <c r="CV19" s="273">
        <v>1.7898581641466436E-4</v>
      </c>
      <c r="CW19" s="273">
        <v>1.8565079977114968E-3</v>
      </c>
      <c r="CX19" s="273">
        <v>3.010182646621882E-3</v>
      </c>
      <c r="CY19" s="273">
        <v>2.5860646565173569E-3</v>
      </c>
      <c r="CZ19" s="273">
        <v>9.5274480117347972E-4</v>
      </c>
      <c r="DA19" s="273">
        <v>3.7852121404420296E-3</v>
      </c>
      <c r="DB19" s="273">
        <v>3.6877688998156115E-3</v>
      </c>
      <c r="DC19" s="273">
        <v>0</v>
      </c>
      <c r="DD19" s="273">
        <v>3.1311362309610998E-4</v>
      </c>
      <c r="DE19" s="274">
        <v>1.7030398342115826E-3</v>
      </c>
      <c r="DF19" s="273">
        <v>1.3719534037340058E-3</v>
      </c>
      <c r="DG19" s="273">
        <v>5.0650906467840286E-4</v>
      </c>
      <c r="DH19" s="273">
        <v>1.9610529285383907E-6</v>
      </c>
      <c r="DI19" s="273">
        <v>0</v>
      </c>
      <c r="DJ19" s="273">
        <v>4.6035156735322696E-4</v>
      </c>
      <c r="DK19" s="273">
        <v>3.4537622518274204E-3</v>
      </c>
      <c r="DL19" s="273">
        <v>-3.9998621331449151E-2</v>
      </c>
      <c r="DM19" s="274">
        <v>8.3715511314402368E-4</v>
      </c>
      <c r="DN19" s="274">
        <v>2.1041459299551046E-3</v>
      </c>
      <c r="DO19" s="273">
        <v>3.3007548826416602E-5</v>
      </c>
      <c r="DP19" s="273">
        <v>2.0304609499480026E-3</v>
      </c>
      <c r="DQ19" s="273">
        <v>1.562843803903864E-3</v>
      </c>
      <c r="DR19" s="274">
        <v>1.1427051860205071E-3</v>
      </c>
      <c r="DS19" s="274">
        <v>1.9528403473728119E-3</v>
      </c>
      <c r="DT19" s="273">
        <v>6.7605614439486903E-3</v>
      </c>
      <c r="DU19" s="273">
        <v>1.4305816135084428E-3</v>
      </c>
      <c r="DV19" s="273">
        <v>6.7704807041299936E-3</v>
      </c>
      <c r="DW19" s="273">
        <v>6.7016336134100912E-3</v>
      </c>
      <c r="DX19" s="273">
        <v>4.0726645557603624E-3</v>
      </c>
      <c r="DY19" s="273">
        <v>4.676158675751288E-3</v>
      </c>
      <c r="DZ19" s="274">
        <v>-1.7487008731573899E-3</v>
      </c>
      <c r="EA19" s="274">
        <v>7.9255985049965386E-4</v>
      </c>
    </row>
    <row r="20" spans="1:131">
      <c r="A20" s="50" t="s">
        <v>209</v>
      </c>
      <c r="B20" s="32" t="s">
        <v>322</v>
      </c>
      <c r="C20" s="272">
        <v>5.9656972408650258E-5</v>
      </c>
      <c r="D20" s="273">
        <v>0</v>
      </c>
      <c r="E20" s="273">
        <v>1.065681503321374E-4</v>
      </c>
      <c r="F20" s="273">
        <v>0</v>
      </c>
      <c r="G20" s="273">
        <v>2.3991799166830246E-4</v>
      </c>
      <c r="H20" s="273">
        <v>0</v>
      </c>
      <c r="I20" s="273">
        <v>0</v>
      </c>
      <c r="J20" s="273">
        <v>2.0124213635028297E-4</v>
      </c>
      <c r="K20" s="273">
        <v>6.8851389710944952E-4</v>
      </c>
      <c r="L20" s="273">
        <v>1.209294290403386E-4</v>
      </c>
      <c r="M20" s="273">
        <v>0</v>
      </c>
      <c r="N20" s="273">
        <v>9.4053398058252427E-4</v>
      </c>
      <c r="O20" s="273">
        <v>2.2615432938959271E-3</v>
      </c>
      <c r="P20" s="273">
        <v>8.4716544353051274E-3</v>
      </c>
      <c r="Q20" s="273">
        <v>2.0047284386436506E-2</v>
      </c>
      <c r="R20" s="273">
        <v>0.32124733043543946</v>
      </c>
      <c r="S20" s="273">
        <v>0.29023584197085772</v>
      </c>
      <c r="T20" s="273">
        <v>0.13155871140851752</v>
      </c>
      <c r="U20" s="273">
        <v>0</v>
      </c>
      <c r="V20" s="273">
        <v>4.4542821227523642E-3</v>
      </c>
      <c r="W20" s="273">
        <v>0</v>
      </c>
      <c r="X20" s="273">
        <v>0</v>
      </c>
      <c r="Y20" s="273">
        <v>2.3130379604327225E-3</v>
      </c>
      <c r="Z20" s="273">
        <v>2.4093692172033929E-2</v>
      </c>
      <c r="AA20" s="273">
        <v>1.976256836163745E-3</v>
      </c>
      <c r="AB20" s="273">
        <v>1.3651009547453353E-3</v>
      </c>
      <c r="AC20" s="273">
        <v>0</v>
      </c>
      <c r="AD20" s="273">
        <v>0</v>
      </c>
      <c r="AE20" s="273">
        <v>3.7235760069799875E-3</v>
      </c>
      <c r="AF20" s="273">
        <v>3.9582845279543749E-3</v>
      </c>
      <c r="AG20" s="273">
        <v>7.4425715090316606E-4</v>
      </c>
      <c r="AH20" s="273">
        <v>9.3883690909284875E-3</v>
      </c>
      <c r="AI20" s="273">
        <v>0</v>
      </c>
      <c r="AJ20" s="273">
        <v>1.5115643780732107E-2</v>
      </c>
      <c r="AK20" s="273">
        <v>1.1144014962593516E-2</v>
      </c>
      <c r="AL20" s="273">
        <v>0</v>
      </c>
      <c r="AM20" s="273">
        <v>1.0443812597215518E-4</v>
      </c>
      <c r="AN20" s="273">
        <v>0</v>
      </c>
      <c r="AO20" s="273">
        <v>2.127891750327368E-4</v>
      </c>
      <c r="AP20" s="273">
        <v>0</v>
      </c>
      <c r="AQ20" s="273">
        <v>9.1119731326963634E-4</v>
      </c>
      <c r="AR20" s="273">
        <v>1.18464697520139E-4</v>
      </c>
      <c r="AS20" s="273">
        <v>4.5524439590240964E-4</v>
      </c>
      <c r="AT20" s="273">
        <v>5.1926472115484474E-5</v>
      </c>
      <c r="AU20" s="273">
        <v>1.3784300029769456E-4</v>
      </c>
      <c r="AV20" s="273">
        <v>2.0509577545430851E-4</v>
      </c>
      <c r="AW20" s="273">
        <v>6.1333527177567381E-4</v>
      </c>
      <c r="AX20" s="273">
        <v>4.0138988737119579E-3</v>
      </c>
      <c r="AY20" s="273">
        <v>3.7016300294599449E-3</v>
      </c>
      <c r="AZ20" s="273">
        <v>1.9030142386243926E-3</v>
      </c>
      <c r="BA20" s="273">
        <v>2.3490084473957627E-4</v>
      </c>
      <c r="BB20" s="273">
        <v>4.6289473493478159E-3</v>
      </c>
      <c r="BC20" s="273">
        <v>1.7633018952817213E-3</v>
      </c>
      <c r="BD20" s="273">
        <v>6.932409012131716E-4</v>
      </c>
      <c r="BE20" s="273">
        <v>0</v>
      </c>
      <c r="BF20" s="273">
        <v>0</v>
      </c>
      <c r="BG20" s="273">
        <v>5.2686160546068712E-4</v>
      </c>
      <c r="BH20" s="273">
        <v>4.1662927685976901E-5</v>
      </c>
      <c r="BI20" s="273">
        <v>0</v>
      </c>
      <c r="BJ20" s="273">
        <v>1.4765637641813049E-2</v>
      </c>
      <c r="BK20" s="273">
        <v>1.2648021375156123E-4</v>
      </c>
      <c r="BL20" s="273">
        <v>3.9500074781694972E-3</v>
      </c>
      <c r="BM20" s="273">
        <v>2.7191813349265437E-3</v>
      </c>
      <c r="BN20" s="273">
        <v>0</v>
      </c>
      <c r="BO20" s="273">
        <v>0</v>
      </c>
      <c r="BP20" s="273">
        <v>0</v>
      </c>
      <c r="BQ20" s="273">
        <v>0</v>
      </c>
      <c r="BR20" s="273">
        <v>0</v>
      </c>
      <c r="BS20" s="273">
        <v>1.7983994245121841E-4</v>
      </c>
      <c r="BT20" s="273">
        <v>-6.0639442047632369E-4</v>
      </c>
      <c r="BU20" s="273">
        <v>4.6363013034386892E-4</v>
      </c>
      <c r="BV20" s="273">
        <v>0</v>
      </c>
      <c r="BW20" s="273">
        <v>0</v>
      </c>
      <c r="BX20" s="273">
        <v>7.9283057303928333E-5</v>
      </c>
      <c r="BY20" s="273">
        <v>0</v>
      </c>
      <c r="BZ20" s="273">
        <v>2.4066667997542317E-4</v>
      </c>
      <c r="CA20" s="273">
        <v>5.3920653684232359E-5</v>
      </c>
      <c r="CB20" s="273">
        <v>9.6365108121651311E-5</v>
      </c>
      <c r="CC20" s="273">
        <v>1.4352172621993468E-3</v>
      </c>
      <c r="CD20" s="273">
        <v>4.0586108600431069E-3</v>
      </c>
      <c r="CE20" s="273">
        <v>7.7542255270039301E-3</v>
      </c>
      <c r="CF20" s="273">
        <v>0</v>
      </c>
      <c r="CG20" s="273">
        <v>6.8887467401466319E-5</v>
      </c>
      <c r="CH20" s="273">
        <v>0</v>
      </c>
      <c r="CI20" s="273">
        <v>6.074808882417182E-3</v>
      </c>
      <c r="CJ20" s="273">
        <v>2.6096033402922753E-4</v>
      </c>
      <c r="CK20" s="273">
        <v>9.5269061941147787E-2</v>
      </c>
      <c r="CL20" s="273">
        <v>1.5920992485127412E-4</v>
      </c>
      <c r="CM20" s="273">
        <v>1.8066770633148326E-3</v>
      </c>
      <c r="CN20" s="273">
        <v>4.3474079605367363E-3</v>
      </c>
      <c r="CO20" s="273">
        <v>0</v>
      </c>
      <c r="CP20" s="273">
        <v>3.0094853937541362E-3</v>
      </c>
      <c r="CQ20" s="273">
        <v>1.2439680074805056E-3</v>
      </c>
      <c r="CR20" s="273">
        <v>8.848090656743109E-4</v>
      </c>
      <c r="CS20" s="273">
        <v>1.8220552783539833E-3</v>
      </c>
      <c r="CT20" s="273">
        <v>0</v>
      </c>
      <c r="CU20" s="273">
        <v>0</v>
      </c>
      <c r="CV20" s="273">
        <v>3.371593285950654E-4</v>
      </c>
      <c r="CW20" s="273">
        <v>1.9055983534202144E-3</v>
      </c>
      <c r="CX20" s="273">
        <v>1.000506750172165E-3</v>
      </c>
      <c r="CY20" s="273">
        <v>0</v>
      </c>
      <c r="CZ20" s="273">
        <v>4.622227253217872E-4</v>
      </c>
      <c r="DA20" s="273">
        <v>4.1148999038204121E-4</v>
      </c>
      <c r="DB20" s="273">
        <v>5.0379356554858081E-5</v>
      </c>
      <c r="DC20" s="273">
        <v>0.1219322021312145</v>
      </c>
      <c r="DD20" s="273">
        <v>4.882449716074935E-4</v>
      </c>
      <c r="DE20" s="274">
        <v>3.9273513413171307E-3</v>
      </c>
      <c r="DF20" s="273">
        <v>-2.0973334670659539E-3</v>
      </c>
      <c r="DG20" s="273">
        <v>-2.9291890535956128E-4</v>
      </c>
      <c r="DH20" s="273">
        <v>0</v>
      </c>
      <c r="DI20" s="273">
        <v>0</v>
      </c>
      <c r="DJ20" s="273">
        <v>0</v>
      </c>
      <c r="DK20" s="273">
        <v>0</v>
      </c>
      <c r="DL20" s="273">
        <v>-3.1916176952108501E-2</v>
      </c>
      <c r="DM20" s="274">
        <v>-3.0688506692955848E-4</v>
      </c>
      <c r="DN20" s="274">
        <v>3.6587466231460747E-3</v>
      </c>
      <c r="DO20" s="273">
        <v>8.5087959616364263E-3</v>
      </c>
      <c r="DP20" s="273">
        <v>7.1621041830774576E-3</v>
      </c>
      <c r="DQ20" s="273">
        <v>7.4773736986202223E-3</v>
      </c>
      <c r="DR20" s="274">
        <v>2.9706647466313028E-3</v>
      </c>
      <c r="DS20" s="274">
        <v>4.7261349937294155E-3</v>
      </c>
      <c r="DT20" s="273">
        <v>3.0156732521325097E-3</v>
      </c>
      <c r="DU20" s="273">
        <v>0</v>
      </c>
      <c r="DV20" s="273">
        <v>3.0449060279001735E-3</v>
      </c>
      <c r="DW20" s="273">
        <v>2.9840444168581452E-3</v>
      </c>
      <c r="DX20" s="273">
        <v>8.2558217004629585E-3</v>
      </c>
      <c r="DY20" s="273">
        <v>7.0456566042630597E-3</v>
      </c>
      <c r="DZ20" s="274">
        <v>-3.6387925755616401E-4</v>
      </c>
      <c r="EA20" s="274">
        <v>3.7378936784438609E-3</v>
      </c>
    </row>
    <row r="21" spans="1:131">
      <c r="A21" s="50" t="s">
        <v>210</v>
      </c>
      <c r="B21" s="32" t="s">
        <v>12</v>
      </c>
      <c r="C21" s="272">
        <v>3.1081282624906784E-2</v>
      </c>
      <c r="D21" s="273">
        <v>1.3094106846623396E-2</v>
      </c>
      <c r="E21" s="273">
        <v>2.1136016482540584E-2</v>
      </c>
      <c r="F21" s="273">
        <v>2.0377917747313821E-3</v>
      </c>
      <c r="G21" s="273">
        <v>1.5049401295557155E-3</v>
      </c>
      <c r="H21" s="273">
        <v>0</v>
      </c>
      <c r="I21" s="273">
        <v>0</v>
      </c>
      <c r="J21" s="273">
        <v>1.3459281144970693E-2</v>
      </c>
      <c r="K21" s="273">
        <v>3.1487431601579956E-2</v>
      </c>
      <c r="L21" s="273">
        <v>1.4166018830439665E-3</v>
      </c>
      <c r="M21" s="273">
        <v>0</v>
      </c>
      <c r="N21" s="273">
        <v>1.6990291262135922E-3</v>
      </c>
      <c r="O21" s="273">
        <v>5.5491571563187105E-3</v>
      </c>
      <c r="P21" s="273">
        <v>1.1574644141259913E-3</v>
      </c>
      <c r="Q21" s="273">
        <v>1.1205751854130907E-2</v>
      </c>
      <c r="R21" s="273">
        <v>3.1588416664949905E-4</v>
      </c>
      <c r="S21" s="273">
        <v>4.7844374342797058E-3</v>
      </c>
      <c r="T21" s="273">
        <v>1.0716447702099115E-3</v>
      </c>
      <c r="U21" s="273">
        <v>3.8344017734108201E-3</v>
      </c>
      <c r="V21" s="273">
        <v>1.6305040899236669E-3</v>
      </c>
      <c r="W21" s="273">
        <v>0</v>
      </c>
      <c r="X21" s="273">
        <v>1.346415633298867E-3</v>
      </c>
      <c r="Y21" s="273">
        <v>2.108344335615667E-3</v>
      </c>
      <c r="Z21" s="273">
        <v>7.8863373862069815E-3</v>
      </c>
      <c r="AA21" s="273">
        <v>2.0868289326808995E-2</v>
      </c>
      <c r="AB21" s="273">
        <v>1.7604355117725515E-2</v>
      </c>
      <c r="AC21" s="273">
        <v>0</v>
      </c>
      <c r="AD21" s="273">
        <v>1.2685847668341198E-5</v>
      </c>
      <c r="AE21" s="273">
        <v>2.1869711480110013E-3</v>
      </c>
      <c r="AF21" s="273">
        <v>1.1713290950069069E-3</v>
      </c>
      <c r="AG21" s="273">
        <v>7.3218811602365529E-3</v>
      </c>
      <c r="AH21" s="273">
        <v>9.1963342686140412E-3</v>
      </c>
      <c r="AI21" s="273">
        <v>3.4190800853758458E-3</v>
      </c>
      <c r="AJ21" s="273">
        <v>2.4767801857585141E-2</v>
      </c>
      <c r="AK21" s="273">
        <v>2.8054862842892768E-3</v>
      </c>
      <c r="AL21" s="273">
        <v>0</v>
      </c>
      <c r="AM21" s="273">
        <v>0</v>
      </c>
      <c r="AN21" s="273">
        <v>0</v>
      </c>
      <c r="AO21" s="273">
        <v>1.3367525098210388E-3</v>
      </c>
      <c r="AP21" s="273">
        <v>0</v>
      </c>
      <c r="AQ21" s="273">
        <v>1.6271380594100649E-4</v>
      </c>
      <c r="AR21" s="273">
        <v>7.8976465013425997E-5</v>
      </c>
      <c r="AS21" s="273">
        <v>4.1929376549638244E-3</v>
      </c>
      <c r="AT21" s="273">
        <v>2.2810557393587822E-4</v>
      </c>
      <c r="AU21" s="273">
        <v>4.413292698606859E-4</v>
      </c>
      <c r="AV21" s="273">
        <v>3.1618932049205894E-3</v>
      </c>
      <c r="AW21" s="273">
        <v>5.8153270212804619E-4</v>
      </c>
      <c r="AX21" s="273">
        <v>2.616023644061027E-3</v>
      </c>
      <c r="AY21" s="273">
        <v>1.0497975859029682E-3</v>
      </c>
      <c r="AZ21" s="273">
        <v>6.1055040155865931E-3</v>
      </c>
      <c r="BA21" s="273">
        <v>1.1022270407010887E-3</v>
      </c>
      <c r="BB21" s="273">
        <v>5.1097200646506424E-3</v>
      </c>
      <c r="BC21" s="273">
        <v>2.543182684932446E-3</v>
      </c>
      <c r="BD21" s="273">
        <v>9.9034414459024515E-4</v>
      </c>
      <c r="BE21" s="273">
        <v>0</v>
      </c>
      <c r="BF21" s="273">
        <v>1.1590910408058E-5</v>
      </c>
      <c r="BG21" s="273">
        <v>2.9010733971569482E-4</v>
      </c>
      <c r="BH21" s="273">
        <v>4.4867768277205894E-5</v>
      </c>
      <c r="BI21" s="273">
        <v>1.9315075709243728E-4</v>
      </c>
      <c r="BJ21" s="273">
        <v>4.1172980456318882E-3</v>
      </c>
      <c r="BK21" s="273">
        <v>1.1541319504829962E-3</v>
      </c>
      <c r="BL21" s="273">
        <v>2.013353326251443E-5</v>
      </c>
      <c r="BM21" s="273">
        <v>2.2672610567274843E-3</v>
      </c>
      <c r="BN21" s="273">
        <v>0</v>
      </c>
      <c r="BO21" s="273">
        <v>0</v>
      </c>
      <c r="BP21" s="273">
        <v>0</v>
      </c>
      <c r="BQ21" s="273">
        <v>0</v>
      </c>
      <c r="BR21" s="273">
        <v>4.2598509052183172E-5</v>
      </c>
      <c r="BS21" s="273">
        <v>6.0695980577286218E-4</v>
      </c>
      <c r="BT21" s="273">
        <v>6.6011853360276474E-3</v>
      </c>
      <c r="BU21" s="273">
        <v>1.3934424834922152E-3</v>
      </c>
      <c r="BV21" s="273">
        <v>4.0658532701319033E-5</v>
      </c>
      <c r="BW21" s="273">
        <v>0</v>
      </c>
      <c r="BX21" s="273">
        <v>0</v>
      </c>
      <c r="BY21" s="273">
        <v>2.7265474840025718E-4</v>
      </c>
      <c r="BZ21" s="273">
        <v>4.2033489267596951E-4</v>
      </c>
      <c r="CA21" s="273">
        <v>6.5949107198407268E-4</v>
      </c>
      <c r="CB21" s="273">
        <v>4.8182554060825658E-4</v>
      </c>
      <c r="CC21" s="273">
        <v>2.2270612689300208E-4</v>
      </c>
      <c r="CD21" s="273">
        <v>1.6773274004032539E-3</v>
      </c>
      <c r="CE21" s="273">
        <v>6.816355747739325E-3</v>
      </c>
      <c r="CF21" s="273">
        <v>3.6815661815661814E-4</v>
      </c>
      <c r="CG21" s="273">
        <v>1.5991733503911823E-4</v>
      </c>
      <c r="CH21" s="273">
        <v>3.3579583613163198E-4</v>
      </c>
      <c r="CI21" s="273">
        <v>1.0465962868583909E-3</v>
      </c>
      <c r="CJ21" s="273">
        <v>3.6534446764091859E-4</v>
      </c>
      <c r="CK21" s="273">
        <v>6.828158023085677E-4</v>
      </c>
      <c r="CL21" s="273">
        <v>1.583892551355459E-4</v>
      </c>
      <c r="CM21" s="273">
        <v>6.0191120960567267E-4</v>
      </c>
      <c r="CN21" s="273">
        <v>1.6659878261263096E-3</v>
      </c>
      <c r="CO21" s="273">
        <v>8.9223247755926391E-4</v>
      </c>
      <c r="CP21" s="273">
        <v>3.0094853937541362E-3</v>
      </c>
      <c r="CQ21" s="273">
        <v>6.3895985350676532E-3</v>
      </c>
      <c r="CR21" s="273">
        <v>4.1392255235898501E-3</v>
      </c>
      <c r="CS21" s="273">
        <v>1.7211414475528397E-3</v>
      </c>
      <c r="CT21" s="273">
        <v>9.0131095678664612E-6</v>
      </c>
      <c r="CU21" s="273">
        <v>5.8648569393825146E-4</v>
      </c>
      <c r="CV21" s="273">
        <v>2.0812304234263295E-6</v>
      </c>
      <c r="CW21" s="273">
        <v>8.9344447389865791E-4</v>
      </c>
      <c r="CX21" s="273">
        <v>6.7133569816747013E-4</v>
      </c>
      <c r="CY21" s="273">
        <v>2.9381157831626444E-3</v>
      </c>
      <c r="CZ21" s="273">
        <v>5.4240421848985232E-4</v>
      </c>
      <c r="DA21" s="273">
        <v>4.8089794056696382E-4</v>
      </c>
      <c r="DB21" s="273">
        <v>1.5584014294302766E-3</v>
      </c>
      <c r="DC21" s="273">
        <v>0.3100100248765455</v>
      </c>
      <c r="DD21" s="273">
        <v>3.9802579207132621E-4</v>
      </c>
      <c r="DE21" s="274">
        <v>3.1977814792595581E-3</v>
      </c>
      <c r="DF21" s="273">
        <v>5.5003510481294151E-3</v>
      </c>
      <c r="DG21" s="273">
        <v>7.2424821699100593E-4</v>
      </c>
      <c r="DH21" s="273">
        <v>0</v>
      </c>
      <c r="DI21" s="273">
        <v>0</v>
      </c>
      <c r="DJ21" s="273">
        <v>0</v>
      </c>
      <c r="DK21" s="273">
        <v>0</v>
      </c>
      <c r="DL21" s="273">
        <v>-1.3993485791097248E-2</v>
      </c>
      <c r="DM21" s="274">
        <v>5.145347520761573E-4</v>
      </c>
      <c r="DN21" s="274">
        <v>3.3868595107351064E-3</v>
      </c>
      <c r="DO21" s="273">
        <v>7.0691167069908889E-4</v>
      </c>
      <c r="DP21" s="273">
        <v>7.269050200813849E-3</v>
      </c>
      <c r="DQ21" s="273">
        <v>5.732809861151599E-3</v>
      </c>
      <c r="DR21" s="274">
        <v>2.711681214697836E-3</v>
      </c>
      <c r="DS21" s="274">
        <v>4.042603073148715E-3</v>
      </c>
      <c r="DT21" s="273">
        <v>1.8167361989055474E-3</v>
      </c>
      <c r="DU21" s="273">
        <v>2.3452157598499062E-5</v>
      </c>
      <c r="DV21" s="273">
        <v>1.8283918479067628E-3</v>
      </c>
      <c r="DW21" s="273">
        <v>1.7975127714214103E-3</v>
      </c>
      <c r="DX21" s="273">
        <v>6.6159490304646754E-3</v>
      </c>
      <c r="DY21" s="273">
        <v>5.5098508276644814E-3</v>
      </c>
      <c r="DZ21" s="274">
        <v>4.2195401238629017E-4</v>
      </c>
      <c r="EA21" s="274">
        <v>3.4174763900483825E-3</v>
      </c>
    </row>
    <row r="22" spans="1:131">
      <c r="A22" s="50" t="s">
        <v>211</v>
      </c>
      <c r="B22" s="32" t="s">
        <v>421</v>
      </c>
      <c r="C22" s="272">
        <v>7.9542629878200344E-5</v>
      </c>
      <c r="D22" s="273">
        <v>0</v>
      </c>
      <c r="E22" s="273">
        <v>2.1313630066427481E-4</v>
      </c>
      <c r="F22" s="273">
        <v>0</v>
      </c>
      <c r="G22" s="273">
        <v>5.0164670985190514E-4</v>
      </c>
      <c r="H22" s="273">
        <v>0</v>
      </c>
      <c r="I22" s="273">
        <v>2.6649610915680633E-4</v>
      </c>
      <c r="J22" s="273">
        <v>8.8999496571118709E-3</v>
      </c>
      <c r="K22" s="273">
        <v>1.8209380699868336E-3</v>
      </c>
      <c r="L22" s="273">
        <v>1.7275632720048371E-4</v>
      </c>
      <c r="M22" s="273">
        <v>0</v>
      </c>
      <c r="N22" s="273">
        <v>2.1237864077669903E-4</v>
      </c>
      <c r="O22" s="273">
        <v>2.9106899801067949E-3</v>
      </c>
      <c r="P22" s="273">
        <v>9.6044919470029055E-4</v>
      </c>
      <c r="Q22" s="273">
        <v>3.2386566052401465E-3</v>
      </c>
      <c r="R22" s="273">
        <v>4.1202282606456398E-4</v>
      </c>
      <c r="S22" s="273">
        <v>1.4060387561964848E-2</v>
      </c>
      <c r="T22" s="273">
        <v>4.9639240195677427E-2</v>
      </c>
      <c r="U22" s="273">
        <v>2.995626385477203E-4</v>
      </c>
      <c r="V22" s="273">
        <v>1.3663442094332404E-4</v>
      </c>
      <c r="W22" s="273">
        <v>0</v>
      </c>
      <c r="X22" s="273">
        <v>3.0498917660361078E-4</v>
      </c>
      <c r="Y22" s="273">
        <v>1.9445894357620231E-4</v>
      </c>
      <c r="Z22" s="273">
        <v>4.3343807051751757E-3</v>
      </c>
      <c r="AA22" s="273">
        <v>2.2711157602094902E-3</v>
      </c>
      <c r="AB22" s="273">
        <v>6.1223209687429848E-3</v>
      </c>
      <c r="AC22" s="273">
        <v>0</v>
      </c>
      <c r="AD22" s="273">
        <v>7.6115086010047187E-5</v>
      </c>
      <c r="AE22" s="273">
        <v>3.5953347668871957E-4</v>
      </c>
      <c r="AF22" s="273">
        <v>1.082469646420176E-3</v>
      </c>
      <c r="AG22" s="273">
        <v>8.2471738343323816E-4</v>
      </c>
      <c r="AH22" s="273">
        <v>6.5078467562117931E-3</v>
      </c>
      <c r="AI22" s="273">
        <v>1.0115621554366409E-4</v>
      </c>
      <c r="AJ22" s="273">
        <v>1.821161901293025E-3</v>
      </c>
      <c r="AK22" s="273">
        <v>1.2468827930174563E-4</v>
      </c>
      <c r="AL22" s="273">
        <v>1.352162953664756E-5</v>
      </c>
      <c r="AM22" s="273">
        <v>8.0954997055339236E-5</v>
      </c>
      <c r="AN22" s="273">
        <v>8.5629188384214446E-4</v>
      </c>
      <c r="AO22" s="273">
        <v>1.1457878655608905E-4</v>
      </c>
      <c r="AP22" s="273">
        <v>1.3825746793646662E-4</v>
      </c>
      <c r="AQ22" s="273">
        <v>8.4611179089323369E-4</v>
      </c>
      <c r="AR22" s="273">
        <v>3.2380350655504661E-4</v>
      </c>
      <c r="AS22" s="273">
        <v>6.6586819795511247E-3</v>
      </c>
      <c r="AT22" s="273">
        <v>8.9294986870020626E-4</v>
      </c>
      <c r="AU22" s="273">
        <v>1.6112572555806145E-3</v>
      </c>
      <c r="AV22" s="273">
        <v>8.6097497404256599E-3</v>
      </c>
      <c r="AW22" s="273">
        <v>6.6285641594126523E-3</v>
      </c>
      <c r="AX22" s="273">
        <v>1.7972681524083393E-3</v>
      </c>
      <c r="AY22" s="273">
        <v>1.506896951431552E-3</v>
      </c>
      <c r="AZ22" s="273">
        <v>1.2324282688234161E-2</v>
      </c>
      <c r="BA22" s="273">
        <v>2.0598997154085918E-3</v>
      </c>
      <c r="BB22" s="273">
        <v>1.1862281568527024E-3</v>
      </c>
      <c r="BC22" s="273">
        <v>5.1613539073313078E-3</v>
      </c>
      <c r="BD22" s="273">
        <v>4.192456878765371E-3</v>
      </c>
      <c r="BE22" s="273">
        <v>0</v>
      </c>
      <c r="BF22" s="273">
        <v>7.3602281091168309E-4</v>
      </c>
      <c r="BG22" s="273">
        <v>3.5679868217907291E-4</v>
      </c>
      <c r="BH22" s="273">
        <v>1.8043252528619227E-3</v>
      </c>
      <c r="BI22" s="273">
        <v>3.4445218348151314E-3</v>
      </c>
      <c r="BJ22" s="273">
        <v>5.2994480303493411E-3</v>
      </c>
      <c r="BK22" s="273">
        <v>2.7035145689396217E-3</v>
      </c>
      <c r="BL22" s="273">
        <v>6.5481920087130262E-4</v>
      </c>
      <c r="BM22" s="273">
        <v>9.1533005499639991E-4</v>
      </c>
      <c r="BN22" s="273">
        <v>4.8931608901882947E-4</v>
      </c>
      <c r="BO22" s="273">
        <v>3.3920995739522938E-4</v>
      </c>
      <c r="BP22" s="273">
        <v>1.2904069912865461E-3</v>
      </c>
      <c r="BQ22" s="273">
        <v>3.5635817166698898E-3</v>
      </c>
      <c r="BR22" s="273">
        <v>2.9818956336528221E-3</v>
      </c>
      <c r="BS22" s="273">
        <v>3.2314989659203309E-3</v>
      </c>
      <c r="BT22" s="273">
        <v>6.2710565684330876E-3</v>
      </c>
      <c r="BU22" s="273">
        <v>1.568601096038642E-2</v>
      </c>
      <c r="BV22" s="273">
        <v>3.1679773396444414E-4</v>
      </c>
      <c r="BW22" s="273">
        <v>3.1516350091495901E-5</v>
      </c>
      <c r="BX22" s="273">
        <v>0</v>
      </c>
      <c r="BY22" s="273">
        <v>1.5652402222977727E-3</v>
      </c>
      <c r="BZ22" s="273">
        <v>1.4628541515556827E-3</v>
      </c>
      <c r="CA22" s="273">
        <v>1.1364814699599743E-3</v>
      </c>
      <c r="CB22" s="273">
        <v>6.1673669197856841E-4</v>
      </c>
      <c r="CC22" s="273">
        <v>1.8311392655646838E-3</v>
      </c>
      <c r="CD22" s="273">
        <v>1.0515886810818326E-3</v>
      </c>
      <c r="CE22" s="273">
        <v>5.1626663550173113E-3</v>
      </c>
      <c r="CF22" s="273">
        <v>7.146569646569647E-3</v>
      </c>
      <c r="CG22" s="273">
        <v>5.3756827240072826E-3</v>
      </c>
      <c r="CH22" s="273">
        <v>2.8962390866353258E-3</v>
      </c>
      <c r="CI22" s="273">
        <v>7.1251971848076689E-3</v>
      </c>
      <c r="CJ22" s="273">
        <v>8.5594989561586631E-3</v>
      </c>
      <c r="CK22" s="273">
        <v>9.8097870264997555E-2</v>
      </c>
      <c r="CL22" s="273">
        <v>7.1964527372207366E-3</v>
      </c>
      <c r="CM22" s="273">
        <v>5.1200190196394758E-3</v>
      </c>
      <c r="CN22" s="273">
        <v>2.0840404588962053E-2</v>
      </c>
      <c r="CO22" s="273">
        <v>2.286531399205705E-3</v>
      </c>
      <c r="CP22" s="273">
        <v>6.0347272555383987E-3</v>
      </c>
      <c r="CQ22" s="273">
        <v>7.5111177901339699E-3</v>
      </c>
      <c r="CR22" s="273">
        <v>1.8069715483691731E-3</v>
      </c>
      <c r="CS22" s="273">
        <v>4.2832314851152097E-2</v>
      </c>
      <c r="CT22" s="273">
        <v>1.2122632368780392E-3</v>
      </c>
      <c r="CU22" s="273">
        <v>4.3022914833898876E-2</v>
      </c>
      <c r="CV22" s="273">
        <v>1.325743779722572E-3</v>
      </c>
      <c r="CW22" s="273">
        <v>2.6107143717817925E-3</v>
      </c>
      <c r="CX22" s="273">
        <v>4.8509418190165583E-4</v>
      </c>
      <c r="CY22" s="273">
        <v>4.949953195987107E-4</v>
      </c>
      <c r="CZ22" s="273">
        <v>2.051702913418137E-3</v>
      </c>
      <c r="DA22" s="273">
        <v>5.5377628826113251E-3</v>
      </c>
      <c r="DB22" s="273">
        <v>3.6541826621123729E-3</v>
      </c>
      <c r="DC22" s="273">
        <v>0</v>
      </c>
      <c r="DD22" s="273">
        <v>5.8377116170461177E-5</v>
      </c>
      <c r="DE22" s="274">
        <v>4.0847749758384372E-3</v>
      </c>
      <c r="DF22" s="273">
        <v>1.1068762447880099E-3</v>
      </c>
      <c r="DG22" s="273">
        <v>1.5591915670555684E-4</v>
      </c>
      <c r="DH22" s="273">
        <v>0</v>
      </c>
      <c r="DI22" s="273">
        <v>0</v>
      </c>
      <c r="DJ22" s="273">
        <v>0</v>
      </c>
      <c r="DK22" s="273">
        <v>0</v>
      </c>
      <c r="DL22" s="273">
        <v>-1.8267358298723009E-2</v>
      </c>
      <c r="DM22" s="274">
        <v>6.7296481180798955E-5</v>
      </c>
      <c r="DN22" s="274">
        <v>4.0115777991618891E-3</v>
      </c>
      <c r="DO22" s="273">
        <v>5.5012581377360998E-7</v>
      </c>
      <c r="DP22" s="273">
        <v>7.8233702440025522E-3</v>
      </c>
      <c r="DQ22" s="273">
        <v>5.9919959472955232E-3</v>
      </c>
      <c r="DR22" s="274">
        <v>2.5618817995039078E-3</v>
      </c>
      <c r="DS22" s="274">
        <v>4.565147251855188E-3</v>
      </c>
      <c r="DT22" s="273">
        <v>5.4905932418444498E-4</v>
      </c>
      <c r="DU22" s="273">
        <v>0</v>
      </c>
      <c r="DV22" s="273">
        <v>5.5032784333035236E-4</v>
      </c>
      <c r="DW22" s="273">
        <v>5.4300685122950763E-4</v>
      </c>
      <c r="DX22" s="273">
        <v>1.011206591582795E-2</v>
      </c>
      <c r="DY22" s="273">
        <v>7.9154364566384593E-3</v>
      </c>
      <c r="DZ22" s="274">
        <v>-1.8189032932576443E-3</v>
      </c>
      <c r="EA22" s="274">
        <v>3.1377433443915757E-3</v>
      </c>
    </row>
    <row r="23" spans="1:131">
      <c r="A23" s="50" t="s">
        <v>212</v>
      </c>
      <c r="B23" s="32" t="s">
        <v>13</v>
      </c>
      <c r="C23" s="272">
        <v>5.2508078548347006E-2</v>
      </c>
      <c r="D23" s="273">
        <v>0</v>
      </c>
      <c r="E23" s="273">
        <v>3.5522716777379134E-4</v>
      </c>
      <c r="F23" s="273">
        <v>9.2626898851426453E-5</v>
      </c>
      <c r="G23" s="273">
        <v>0</v>
      </c>
      <c r="H23" s="273">
        <v>0</v>
      </c>
      <c r="I23" s="273">
        <v>0</v>
      </c>
      <c r="J23" s="273">
        <v>6.4708082427743719E-7</v>
      </c>
      <c r="K23" s="273">
        <v>2.1138584560377839E-5</v>
      </c>
      <c r="L23" s="273">
        <v>0</v>
      </c>
      <c r="M23" s="273">
        <v>0</v>
      </c>
      <c r="N23" s="273">
        <v>0</v>
      </c>
      <c r="O23" s="273">
        <v>0</v>
      </c>
      <c r="P23" s="273">
        <v>0</v>
      </c>
      <c r="Q23" s="273">
        <v>0</v>
      </c>
      <c r="R23" s="273">
        <v>0</v>
      </c>
      <c r="S23" s="273">
        <v>0</v>
      </c>
      <c r="T23" s="273">
        <v>0</v>
      </c>
      <c r="U23" s="273">
        <v>0.18375172248517166</v>
      </c>
      <c r="V23" s="273">
        <v>6.1485489424495821E-3</v>
      </c>
      <c r="W23" s="273">
        <v>0</v>
      </c>
      <c r="X23" s="273">
        <v>8.6289620697606959E-3</v>
      </c>
      <c r="Y23" s="273">
        <v>3.2750979970728811E-3</v>
      </c>
      <c r="Z23" s="273">
        <v>3.601634396850433E-4</v>
      </c>
      <c r="AA23" s="273">
        <v>1.1057209651715446E-3</v>
      </c>
      <c r="AB23" s="273">
        <v>3.1016018064890989E-3</v>
      </c>
      <c r="AC23" s="273">
        <v>0</v>
      </c>
      <c r="AD23" s="273">
        <v>-3.6915816714872887E-3</v>
      </c>
      <c r="AE23" s="273">
        <v>0</v>
      </c>
      <c r="AF23" s="273">
        <v>4.8468790138216836E-5</v>
      </c>
      <c r="AG23" s="273">
        <v>2.0115058132518001E-5</v>
      </c>
      <c r="AH23" s="273">
        <v>0</v>
      </c>
      <c r="AI23" s="273">
        <v>0</v>
      </c>
      <c r="AJ23" s="273">
        <v>0</v>
      </c>
      <c r="AK23" s="273">
        <v>4.6758104738154614E-5</v>
      </c>
      <c r="AL23" s="273">
        <v>-1.1166612392348109E-3</v>
      </c>
      <c r="AM23" s="273">
        <v>3.8499971882043006E-4</v>
      </c>
      <c r="AN23" s="273">
        <v>0</v>
      </c>
      <c r="AO23" s="273">
        <v>0</v>
      </c>
      <c r="AP23" s="273">
        <v>1.6265584463113721E-5</v>
      </c>
      <c r="AQ23" s="273">
        <v>0</v>
      </c>
      <c r="AR23" s="273">
        <v>0</v>
      </c>
      <c r="AS23" s="273">
        <v>0</v>
      </c>
      <c r="AT23" s="273">
        <v>0</v>
      </c>
      <c r="AU23" s="273">
        <v>5.7917227015838048E-6</v>
      </c>
      <c r="AV23" s="273">
        <v>0</v>
      </c>
      <c r="AW23" s="273">
        <v>0</v>
      </c>
      <c r="AX23" s="273">
        <v>9.9848230689352183E-6</v>
      </c>
      <c r="AY23" s="273">
        <v>0</v>
      </c>
      <c r="AZ23" s="273">
        <v>0</v>
      </c>
      <c r="BA23" s="273">
        <v>0</v>
      </c>
      <c r="BB23" s="273">
        <v>4.2762196285728781E-4</v>
      </c>
      <c r="BC23" s="273">
        <v>0</v>
      </c>
      <c r="BD23" s="273">
        <v>0</v>
      </c>
      <c r="BE23" s="273">
        <v>0</v>
      </c>
      <c r="BF23" s="273">
        <v>0</v>
      </c>
      <c r="BG23" s="273">
        <v>0</v>
      </c>
      <c r="BH23" s="273">
        <v>0</v>
      </c>
      <c r="BI23" s="273">
        <v>0</v>
      </c>
      <c r="BJ23" s="273">
        <v>2.2474334310217732E-5</v>
      </c>
      <c r="BK23" s="273">
        <v>0</v>
      </c>
      <c r="BL23" s="273">
        <v>0</v>
      </c>
      <c r="BM23" s="273">
        <v>0</v>
      </c>
      <c r="BN23" s="273">
        <v>3.5475416453865141E-4</v>
      </c>
      <c r="BO23" s="273">
        <v>1.8543477670939203E-4</v>
      </c>
      <c r="BP23" s="273">
        <v>1.4622902286944955E-4</v>
      </c>
      <c r="BQ23" s="273">
        <v>9.828383738146493E-5</v>
      </c>
      <c r="BR23" s="273">
        <v>0</v>
      </c>
      <c r="BS23" s="273">
        <v>0</v>
      </c>
      <c r="BT23" s="273">
        <v>0</v>
      </c>
      <c r="BU23" s="273">
        <v>0</v>
      </c>
      <c r="BV23" s="273">
        <v>5.0823165876648791E-6</v>
      </c>
      <c r="BW23" s="273">
        <v>0</v>
      </c>
      <c r="BX23" s="273">
        <v>0</v>
      </c>
      <c r="BY23" s="273">
        <v>0</v>
      </c>
      <c r="BZ23" s="273">
        <v>0</v>
      </c>
      <c r="CA23" s="273">
        <v>0</v>
      </c>
      <c r="CB23" s="273">
        <v>0</v>
      </c>
      <c r="CC23" s="273">
        <v>0</v>
      </c>
      <c r="CD23" s="273">
        <v>8.6908155461308481E-6</v>
      </c>
      <c r="CE23" s="273">
        <v>0</v>
      </c>
      <c r="CF23" s="273">
        <v>0</v>
      </c>
      <c r="CG23" s="273">
        <v>0</v>
      </c>
      <c r="CH23" s="273">
        <v>0</v>
      </c>
      <c r="CI23" s="273">
        <v>0</v>
      </c>
      <c r="CJ23" s="273">
        <v>0</v>
      </c>
      <c r="CK23" s="273">
        <v>0</v>
      </c>
      <c r="CL23" s="273">
        <v>3.2826788629128687E-6</v>
      </c>
      <c r="CM23" s="273">
        <v>0</v>
      </c>
      <c r="CN23" s="273">
        <v>0</v>
      </c>
      <c r="CO23" s="273">
        <v>0</v>
      </c>
      <c r="CP23" s="273">
        <v>0</v>
      </c>
      <c r="CQ23" s="273">
        <v>0</v>
      </c>
      <c r="CR23" s="273">
        <v>0</v>
      </c>
      <c r="CS23" s="273">
        <v>0</v>
      </c>
      <c r="CT23" s="273">
        <v>0</v>
      </c>
      <c r="CU23" s="273">
        <v>0</v>
      </c>
      <c r="CV23" s="273">
        <v>0</v>
      </c>
      <c r="CW23" s="273">
        <v>0</v>
      </c>
      <c r="CX23" s="273">
        <v>0</v>
      </c>
      <c r="CY23" s="273">
        <v>0</v>
      </c>
      <c r="CZ23" s="273">
        <v>0</v>
      </c>
      <c r="DA23" s="273">
        <v>1.6856216473481206E-4</v>
      </c>
      <c r="DB23" s="273">
        <v>5.3402117948149561E-4</v>
      </c>
      <c r="DC23" s="273">
        <v>0</v>
      </c>
      <c r="DD23" s="273">
        <v>1.289603566311097E-3</v>
      </c>
      <c r="DE23" s="274">
        <v>3.6515712126204214E-4</v>
      </c>
      <c r="DF23" s="273">
        <v>0</v>
      </c>
      <c r="DG23" s="273">
        <v>1.7259810854047804E-5</v>
      </c>
      <c r="DH23" s="273">
        <v>0</v>
      </c>
      <c r="DI23" s="273">
        <v>0</v>
      </c>
      <c r="DJ23" s="273">
        <v>0</v>
      </c>
      <c r="DK23" s="273">
        <v>0</v>
      </c>
      <c r="DL23" s="273">
        <v>-1.9646026849570028E-3</v>
      </c>
      <c r="DM23" s="274">
        <v>4.4021358601218523E-6</v>
      </c>
      <c r="DN23" s="274">
        <v>3.5775277494487436E-4</v>
      </c>
      <c r="DO23" s="273">
        <v>4.7035757077643658E-5</v>
      </c>
      <c r="DP23" s="273">
        <v>1.2356805209683558E-3</v>
      </c>
      <c r="DQ23" s="273">
        <v>9.5741086429512365E-4</v>
      </c>
      <c r="DR23" s="274">
        <v>4.0566495025005521E-4</v>
      </c>
      <c r="DS23" s="274">
        <v>5.2537010396075021E-4</v>
      </c>
      <c r="DT23" s="273">
        <v>9.1882228063834093E-4</v>
      </c>
      <c r="DU23" s="273">
        <v>2.3452157598499062E-5</v>
      </c>
      <c r="DV23" s="273">
        <v>9.3048852457829317E-4</v>
      </c>
      <c r="DW23" s="273">
        <v>9.0964801660776875E-4</v>
      </c>
      <c r="DX23" s="273">
        <v>7.0619856386221409E-4</v>
      </c>
      <c r="DY23" s="273">
        <v>7.5290149027743729E-4</v>
      </c>
      <c r="DZ23" s="274">
        <v>1.2152314996287012E-4</v>
      </c>
      <c r="EA23" s="274">
        <v>4.2842946091555922E-4</v>
      </c>
    </row>
    <row r="24" spans="1:131">
      <c r="A24" s="50" t="s">
        <v>213</v>
      </c>
      <c r="B24" s="32" t="s">
        <v>431</v>
      </c>
      <c r="C24" s="272">
        <v>1.0439970171513796E-3</v>
      </c>
      <c r="D24" s="273">
        <v>4.6707146193367583E-4</v>
      </c>
      <c r="E24" s="273">
        <v>2.5221128911939185E-3</v>
      </c>
      <c r="F24" s="273">
        <v>9.2626898851426453E-5</v>
      </c>
      <c r="G24" s="273">
        <v>1.3086435909180135E-3</v>
      </c>
      <c r="H24" s="273">
        <v>0</v>
      </c>
      <c r="I24" s="273">
        <v>5.3299221831361263E-5</v>
      </c>
      <c r="J24" s="273">
        <v>4.5043296177952399E-3</v>
      </c>
      <c r="K24" s="273">
        <v>3.5694009929095149E-3</v>
      </c>
      <c r="L24" s="273">
        <v>2.3149347844864817E-3</v>
      </c>
      <c r="M24" s="273">
        <v>0</v>
      </c>
      <c r="N24" s="273">
        <v>5.2791262135922327E-3</v>
      </c>
      <c r="O24" s="273">
        <v>8.1666841168464037E-4</v>
      </c>
      <c r="P24" s="273">
        <v>2.9552282913855094E-4</v>
      </c>
      <c r="Q24" s="273">
        <v>1.2954626420960585E-4</v>
      </c>
      <c r="R24" s="273">
        <v>5.8575911772178841E-3</v>
      </c>
      <c r="S24" s="273">
        <v>1.1041009463722397E-3</v>
      </c>
      <c r="T24" s="273">
        <v>8.1804944290832937E-6</v>
      </c>
      <c r="U24" s="273">
        <v>8.7412377928224788E-2</v>
      </c>
      <c r="V24" s="273">
        <v>0.1575668142318413</v>
      </c>
      <c r="W24" s="273">
        <v>9.3561687281953701E-3</v>
      </c>
      <c r="X24" s="273">
        <v>2.9959607531001034E-2</v>
      </c>
      <c r="Y24" s="273">
        <v>1.3663299456538425E-2</v>
      </c>
      <c r="Z24" s="273">
        <v>1.2332492951974068E-2</v>
      </c>
      <c r="AA24" s="273">
        <v>2.7397308359250496E-2</v>
      </c>
      <c r="AB24" s="273">
        <v>5.0538447317337275E-2</v>
      </c>
      <c r="AC24" s="273">
        <v>2.7560357182229083E-5</v>
      </c>
      <c r="AD24" s="273">
        <v>2.1565941036180038E-4</v>
      </c>
      <c r="AE24" s="273">
        <v>3.9617383100094576E-3</v>
      </c>
      <c r="AF24" s="273">
        <v>2.3071144105791211E-2</v>
      </c>
      <c r="AG24" s="273">
        <v>1.3477088948787063E-3</v>
      </c>
      <c r="AH24" s="273">
        <v>3.1621734074445497E-2</v>
      </c>
      <c r="AI24" s="273">
        <v>1.0722558847628392E-3</v>
      </c>
      <c r="AJ24" s="273">
        <v>1.7483154252413039E-2</v>
      </c>
      <c r="AK24" s="273">
        <v>4.9563591022443888E-3</v>
      </c>
      <c r="AL24" s="273">
        <v>6.0362807856517483E-3</v>
      </c>
      <c r="AM24" s="273">
        <v>2.9947169139707933E-3</v>
      </c>
      <c r="AN24" s="273">
        <v>1.4892032762472078E-3</v>
      </c>
      <c r="AO24" s="273">
        <v>3.982976865997381E-4</v>
      </c>
      <c r="AP24" s="273">
        <v>3.3995071527907678E-3</v>
      </c>
      <c r="AQ24" s="273">
        <v>3.2542761188201298E-4</v>
      </c>
      <c r="AR24" s="273">
        <v>5.6547148949613012E-3</v>
      </c>
      <c r="AS24" s="273">
        <v>1.0120883994740267E-3</v>
      </c>
      <c r="AT24" s="273">
        <v>4.1726629378514309E-4</v>
      </c>
      <c r="AU24" s="273">
        <v>6.1739763998883352E-4</v>
      </c>
      <c r="AV24" s="273">
        <v>5.1701226729106934E-4</v>
      </c>
      <c r="AW24" s="273">
        <v>7.7461973213149909E-3</v>
      </c>
      <c r="AX24" s="273">
        <v>2.4962057672338047E-3</v>
      </c>
      <c r="AY24" s="273">
        <v>7.1736168370036154E-4</v>
      </c>
      <c r="AZ24" s="273">
        <v>1.12141910490366E-3</v>
      </c>
      <c r="BA24" s="273">
        <v>7.5891042146632333E-4</v>
      </c>
      <c r="BB24" s="273">
        <v>2.2876567041218408E-2</v>
      </c>
      <c r="BC24" s="273">
        <v>2.7038724080747658E-3</v>
      </c>
      <c r="BD24" s="273">
        <v>3.1278369233308577E-3</v>
      </c>
      <c r="BE24" s="273">
        <v>0</v>
      </c>
      <c r="BF24" s="273">
        <v>0</v>
      </c>
      <c r="BG24" s="273">
        <v>1.5005552054260076E-4</v>
      </c>
      <c r="BH24" s="273">
        <v>1.0255489891932775E-3</v>
      </c>
      <c r="BI24" s="273">
        <v>6.204236439938894E-4</v>
      </c>
      <c r="BJ24" s="273">
        <v>3.7307394954961435E-3</v>
      </c>
      <c r="BK24" s="273">
        <v>5.2173088172519013E-4</v>
      </c>
      <c r="BL24" s="273">
        <v>1.6777944385428691E-4</v>
      </c>
      <c r="BM24" s="273">
        <v>3.3319545935015394E-4</v>
      </c>
      <c r="BN24" s="273">
        <v>6.422273668372137E-4</v>
      </c>
      <c r="BO24" s="273">
        <v>8.3671789490823243E-4</v>
      </c>
      <c r="BP24" s="273">
        <v>5.1308429076999846E-6</v>
      </c>
      <c r="BQ24" s="273">
        <v>1.2681785468576121E-5</v>
      </c>
      <c r="BR24" s="273">
        <v>7.6890308839190624E-3</v>
      </c>
      <c r="BS24" s="273">
        <v>6.6990378563078863E-3</v>
      </c>
      <c r="BT24" s="273">
        <v>0</v>
      </c>
      <c r="BU24" s="273">
        <v>0</v>
      </c>
      <c r="BV24" s="273">
        <v>0</v>
      </c>
      <c r="BW24" s="273">
        <v>0</v>
      </c>
      <c r="BX24" s="273">
        <v>0</v>
      </c>
      <c r="BY24" s="273">
        <v>2.6928864039531574E-5</v>
      </c>
      <c r="BZ24" s="273">
        <v>4.7689710778540073E-5</v>
      </c>
      <c r="CA24" s="273">
        <v>0</v>
      </c>
      <c r="CB24" s="273">
        <v>0</v>
      </c>
      <c r="CC24" s="273">
        <v>0</v>
      </c>
      <c r="CD24" s="273">
        <v>6.5181116595981368E-4</v>
      </c>
      <c r="CE24" s="273">
        <v>3.2138839787883657E-4</v>
      </c>
      <c r="CF24" s="273">
        <v>0</v>
      </c>
      <c r="CG24" s="273">
        <v>0</v>
      </c>
      <c r="CH24" s="273">
        <v>0</v>
      </c>
      <c r="CI24" s="273">
        <v>0</v>
      </c>
      <c r="CJ24" s="273">
        <v>0</v>
      </c>
      <c r="CK24" s="273">
        <v>2.4386278653877418E-4</v>
      </c>
      <c r="CL24" s="273">
        <v>1.4936188826253553E-4</v>
      </c>
      <c r="CM24" s="273">
        <v>1.6038386462847077E-5</v>
      </c>
      <c r="CN24" s="273">
        <v>5.5353789061616089E-3</v>
      </c>
      <c r="CO24" s="273">
        <v>3.1639098399576562E-4</v>
      </c>
      <c r="CP24" s="273">
        <v>1.175432515047427E-2</v>
      </c>
      <c r="CQ24" s="273">
        <v>3.3116821675655521E-4</v>
      </c>
      <c r="CR24" s="273">
        <v>2.9415815903684217E-4</v>
      </c>
      <c r="CS24" s="273">
        <v>0</v>
      </c>
      <c r="CT24" s="273">
        <v>0</v>
      </c>
      <c r="CU24" s="273">
        <v>2.7229692932847387E-4</v>
      </c>
      <c r="CV24" s="273">
        <v>3.6213409367618135E-4</v>
      </c>
      <c r="CW24" s="273">
        <v>0</v>
      </c>
      <c r="CX24" s="273">
        <v>7.7961564948480393E-5</v>
      </c>
      <c r="CY24" s="273">
        <v>3.152940484572646E-4</v>
      </c>
      <c r="CZ24" s="273">
        <v>1.6932444733726694E-3</v>
      </c>
      <c r="DA24" s="273">
        <v>7.7340287348913765E-4</v>
      </c>
      <c r="DB24" s="273">
        <v>4.3662109014210334E-5</v>
      </c>
      <c r="DC24" s="273">
        <v>0</v>
      </c>
      <c r="DD24" s="273">
        <v>9.9771798545879114E-4</v>
      </c>
      <c r="DE24" s="274">
        <v>3.2078691179953924E-3</v>
      </c>
      <c r="DF24" s="273">
        <v>0</v>
      </c>
      <c r="DG24" s="273">
        <v>2.9540830115581819E-5</v>
      </c>
      <c r="DH24" s="273">
        <v>0</v>
      </c>
      <c r="DI24" s="273">
        <v>0</v>
      </c>
      <c r="DJ24" s="273">
        <v>0</v>
      </c>
      <c r="DK24" s="273">
        <v>0</v>
      </c>
      <c r="DL24" s="273">
        <v>-1.4338152928809004E-2</v>
      </c>
      <c r="DM24" s="274">
        <v>-2.2291666695936187E-5</v>
      </c>
      <c r="DN24" s="274">
        <v>3.1103006267518829E-3</v>
      </c>
      <c r="DO24" s="273">
        <v>3.4737694510734605E-3</v>
      </c>
      <c r="DP24" s="273">
        <v>5.0002307915241245E-3</v>
      </c>
      <c r="DQ24" s="273">
        <v>4.6428760241150595E-3</v>
      </c>
      <c r="DR24" s="274">
        <v>1.9419697942561292E-3</v>
      </c>
      <c r="DS24" s="274">
        <v>3.5386884016917752E-3</v>
      </c>
      <c r="DT24" s="273">
        <v>8.1502515018218921E-3</v>
      </c>
      <c r="DU24" s="273">
        <v>1.0248592870544091E-2</v>
      </c>
      <c r="DV24" s="273">
        <v>8.3707761432879925E-3</v>
      </c>
      <c r="DW24" s="273">
        <v>8.1897190877799845E-3</v>
      </c>
      <c r="DX24" s="273">
        <v>4.3487005352126507E-3</v>
      </c>
      <c r="DY24" s="273">
        <v>5.2304271970405915E-3</v>
      </c>
      <c r="DZ24" s="274">
        <v>-7.4895727960889362E-4</v>
      </c>
      <c r="EA24" s="274">
        <v>2.8179164267109176E-3</v>
      </c>
    </row>
    <row r="25" spans="1:131">
      <c r="A25" s="50" t="s">
        <v>214</v>
      </c>
      <c r="B25" s="32" t="s">
        <v>554</v>
      </c>
      <c r="C25" s="272">
        <v>0</v>
      </c>
      <c r="D25" s="273">
        <v>0</v>
      </c>
      <c r="E25" s="273">
        <v>0</v>
      </c>
      <c r="F25" s="273">
        <v>0</v>
      </c>
      <c r="G25" s="273">
        <v>0</v>
      </c>
      <c r="H25" s="273">
        <v>0</v>
      </c>
      <c r="I25" s="273">
        <v>0</v>
      </c>
      <c r="J25" s="273">
        <v>0</v>
      </c>
      <c r="K25" s="273">
        <v>0</v>
      </c>
      <c r="L25" s="273">
        <v>0</v>
      </c>
      <c r="M25" s="273">
        <v>0</v>
      </c>
      <c r="N25" s="273">
        <v>3.0339805825242717E-5</v>
      </c>
      <c r="O25" s="273">
        <v>0</v>
      </c>
      <c r="P25" s="273">
        <v>0</v>
      </c>
      <c r="Q25" s="273">
        <v>0</v>
      </c>
      <c r="R25" s="273">
        <v>1.236068478193692E-3</v>
      </c>
      <c r="S25" s="273">
        <v>0</v>
      </c>
      <c r="T25" s="273">
        <v>1.6360988858166587E-5</v>
      </c>
      <c r="U25" s="273">
        <v>1.6416032592415072E-2</v>
      </c>
      <c r="V25" s="273">
        <v>3.6800204040735277E-3</v>
      </c>
      <c r="W25" s="273">
        <v>0.35521725340945132</v>
      </c>
      <c r="X25" s="273">
        <v>0.2041047079914603</v>
      </c>
      <c r="Y25" s="273">
        <v>0.21327028769688969</v>
      </c>
      <c r="Z25" s="273">
        <v>1.8629143431984998E-3</v>
      </c>
      <c r="AA25" s="273">
        <v>4.0367590791977028E-4</v>
      </c>
      <c r="AB25" s="273">
        <v>2.6105286093467323E-2</v>
      </c>
      <c r="AC25" s="273">
        <v>1.3780178591114541E-4</v>
      </c>
      <c r="AD25" s="273">
        <v>0</v>
      </c>
      <c r="AE25" s="273">
        <v>1.83201771561131E-5</v>
      </c>
      <c r="AF25" s="273">
        <v>4.1198471617484307E-4</v>
      </c>
      <c r="AG25" s="273">
        <v>0</v>
      </c>
      <c r="AH25" s="273">
        <v>8.0014509297685976E-4</v>
      </c>
      <c r="AI25" s="273">
        <v>0</v>
      </c>
      <c r="AJ25" s="273">
        <v>0</v>
      </c>
      <c r="AK25" s="273">
        <v>2.1820448877805487E-4</v>
      </c>
      <c r="AL25" s="273">
        <v>0</v>
      </c>
      <c r="AM25" s="273">
        <v>0</v>
      </c>
      <c r="AN25" s="273">
        <v>4.3435095557210223E-5</v>
      </c>
      <c r="AO25" s="273">
        <v>0</v>
      </c>
      <c r="AP25" s="273">
        <v>0</v>
      </c>
      <c r="AQ25" s="273">
        <v>0</v>
      </c>
      <c r="AR25" s="273">
        <v>0</v>
      </c>
      <c r="AS25" s="273">
        <v>0</v>
      </c>
      <c r="AT25" s="273">
        <v>8.3453258757028623E-6</v>
      </c>
      <c r="AU25" s="273">
        <v>1.1583445403167609E-6</v>
      </c>
      <c r="AV25" s="273">
        <v>0</v>
      </c>
      <c r="AW25" s="273">
        <v>4.5432242353753609E-6</v>
      </c>
      <c r="AX25" s="273">
        <v>1.4977234603402828E-4</v>
      </c>
      <c r="AY25" s="273">
        <v>0</v>
      </c>
      <c r="AZ25" s="273">
        <v>0</v>
      </c>
      <c r="BA25" s="273">
        <v>0</v>
      </c>
      <c r="BB25" s="273">
        <v>0</v>
      </c>
      <c r="BC25" s="273">
        <v>0</v>
      </c>
      <c r="BD25" s="273">
        <v>0</v>
      </c>
      <c r="BE25" s="273">
        <v>0</v>
      </c>
      <c r="BF25" s="273">
        <v>0</v>
      </c>
      <c r="BG25" s="273">
        <v>0</v>
      </c>
      <c r="BH25" s="273">
        <v>3.2048405912289922E-6</v>
      </c>
      <c r="BI25" s="273">
        <v>0</v>
      </c>
      <c r="BJ25" s="273">
        <v>5.2589942285909488E-4</v>
      </c>
      <c r="BK25" s="273">
        <v>0</v>
      </c>
      <c r="BL25" s="273">
        <v>0</v>
      </c>
      <c r="BM25" s="273">
        <v>0</v>
      </c>
      <c r="BN25" s="273">
        <v>0</v>
      </c>
      <c r="BO25" s="273">
        <v>0</v>
      </c>
      <c r="BP25" s="273">
        <v>0</v>
      </c>
      <c r="BQ25" s="273">
        <v>2.536357093715224E-4</v>
      </c>
      <c r="BR25" s="273">
        <v>0</v>
      </c>
      <c r="BS25" s="273">
        <v>0</v>
      </c>
      <c r="BT25" s="273">
        <v>0</v>
      </c>
      <c r="BU25" s="273">
        <v>0</v>
      </c>
      <c r="BV25" s="273">
        <v>0</v>
      </c>
      <c r="BW25" s="273">
        <v>0</v>
      </c>
      <c r="BX25" s="273">
        <v>0</v>
      </c>
      <c r="BY25" s="273">
        <v>0</v>
      </c>
      <c r="BZ25" s="273">
        <v>0</v>
      </c>
      <c r="CA25" s="273">
        <v>0</v>
      </c>
      <c r="CB25" s="273">
        <v>0</v>
      </c>
      <c r="CC25" s="273">
        <v>0</v>
      </c>
      <c r="CD25" s="273">
        <v>0</v>
      </c>
      <c r="CE25" s="273">
        <v>0</v>
      </c>
      <c r="CF25" s="273">
        <v>0</v>
      </c>
      <c r="CG25" s="273">
        <v>0</v>
      </c>
      <c r="CH25" s="273">
        <v>0</v>
      </c>
      <c r="CI25" s="273">
        <v>0</v>
      </c>
      <c r="CJ25" s="273">
        <v>0</v>
      </c>
      <c r="CK25" s="273">
        <v>1.6257519102584946E-5</v>
      </c>
      <c r="CL25" s="273">
        <v>0</v>
      </c>
      <c r="CM25" s="273">
        <v>0</v>
      </c>
      <c r="CN25" s="273">
        <v>1.3746520942230669E-3</v>
      </c>
      <c r="CO25" s="273">
        <v>6.6843165632908224E-5</v>
      </c>
      <c r="CP25" s="273">
        <v>6.3025872120505466E-5</v>
      </c>
      <c r="CQ25" s="273">
        <v>0</v>
      </c>
      <c r="CR25" s="273">
        <v>0</v>
      </c>
      <c r="CS25" s="273">
        <v>0</v>
      </c>
      <c r="CT25" s="273">
        <v>0</v>
      </c>
      <c r="CU25" s="273">
        <v>0</v>
      </c>
      <c r="CV25" s="273">
        <v>0</v>
      </c>
      <c r="CW25" s="273">
        <v>0</v>
      </c>
      <c r="CX25" s="273">
        <v>0</v>
      </c>
      <c r="CY25" s="273">
        <v>0</v>
      </c>
      <c r="CZ25" s="273">
        <v>0</v>
      </c>
      <c r="DA25" s="273">
        <v>0</v>
      </c>
      <c r="DB25" s="273">
        <v>0</v>
      </c>
      <c r="DC25" s="273">
        <v>0</v>
      </c>
      <c r="DD25" s="273">
        <v>0</v>
      </c>
      <c r="DE25" s="274">
        <v>2.4741923292260302E-3</v>
      </c>
      <c r="DF25" s="273">
        <v>0</v>
      </c>
      <c r="DG25" s="273">
        <v>0</v>
      </c>
      <c r="DH25" s="273">
        <v>0</v>
      </c>
      <c r="DI25" s="273">
        <v>0</v>
      </c>
      <c r="DJ25" s="273">
        <v>0</v>
      </c>
      <c r="DK25" s="273">
        <v>0</v>
      </c>
      <c r="DL25" s="273">
        <v>-4.103262274458442E-2</v>
      </c>
      <c r="DM25" s="274">
        <v>-1.1150516471223543E-4</v>
      </c>
      <c r="DN25" s="274">
        <v>2.3486269813245558E-3</v>
      </c>
      <c r="DO25" s="273">
        <v>0</v>
      </c>
      <c r="DP25" s="273">
        <v>4.7957553865438535E-4</v>
      </c>
      <c r="DQ25" s="273">
        <v>3.6730371064967618E-4</v>
      </c>
      <c r="DR25" s="274">
        <v>9.0096553246954514E-5</v>
      </c>
      <c r="DS25" s="274">
        <v>1.7948045274202497E-3</v>
      </c>
      <c r="DT25" s="273">
        <v>3.2193149733089003E-4</v>
      </c>
      <c r="DU25" s="273">
        <v>0</v>
      </c>
      <c r="DV25" s="273">
        <v>3.2585201249823499E-4</v>
      </c>
      <c r="DW25" s="273">
        <v>3.1861300985626986E-4</v>
      </c>
      <c r="DX25" s="273">
        <v>7.2093090905451188E-3</v>
      </c>
      <c r="DY25" s="273">
        <v>5.6275123952816567E-3</v>
      </c>
      <c r="DZ25" s="274">
        <v>-4.4411411620304889E-3</v>
      </c>
      <c r="EA25" s="274">
        <v>1.6186424902842948E-4</v>
      </c>
    </row>
    <row r="26" spans="1:131">
      <c r="A26" s="50" t="s">
        <v>215</v>
      </c>
      <c r="B26" s="32" t="s">
        <v>556</v>
      </c>
      <c r="C26" s="272">
        <v>0</v>
      </c>
      <c r="D26" s="273">
        <v>0</v>
      </c>
      <c r="E26" s="273">
        <v>6.7493161877020351E-4</v>
      </c>
      <c r="F26" s="273">
        <v>0</v>
      </c>
      <c r="G26" s="273">
        <v>0</v>
      </c>
      <c r="H26" s="273">
        <v>0</v>
      </c>
      <c r="I26" s="273">
        <v>2.6649610915680633E-4</v>
      </c>
      <c r="J26" s="273">
        <v>3.5453558362160786E-3</v>
      </c>
      <c r="K26" s="273">
        <v>2.3735610663509973E-3</v>
      </c>
      <c r="L26" s="273">
        <v>1.4857044139241599E-3</v>
      </c>
      <c r="M26" s="273">
        <v>0</v>
      </c>
      <c r="N26" s="273">
        <v>8.100728155339805E-3</v>
      </c>
      <c r="O26" s="273">
        <v>1.3820542351586221E-3</v>
      </c>
      <c r="P26" s="273">
        <v>2.0932867063980691E-3</v>
      </c>
      <c r="Q26" s="273">
        <v>1.7812611328820805E-3</v>
      </c>
      <c r="R26" s="273">
        <v>1.3541816883322002E-2</v>
      </c>
      <c r="S26" s="273">
        <v>1.6899504281207751E-3</v>
      </c>
      <c r="T26" s="273">
        <v>5.235516434613308E-4</v>
      </c>
      <c r="U26" s="273">
        <v>6.0511652986639511E-3</v>
      </c>
      <c r="V26" s="273">
        <v>1.8472973711537409E-2</v>
      </c>
      <c r="W26" s="273">
        <v>2.2201078338090706E-3</v>
      </c>
      <c r="X26" s="273">
        <v>0.31005869181959517</v>
      </c>
      <c r="Y26" s="273">
        <v>0.37439487447163455</v>
      </c>
      <c r="Z26" s="273">
        <v>0.2637514127100436</v>
      </c>
      <c r="AA26" s="273">
        <v>6.7448978875464222E-2</v>
      </c>
      <c r="AB26" s="273">
        <v>0.15628177532452098</v>
      </c>
      <c r="AC26" s="273">
        <v>2.4804321464006173E-4</v>
      </c>
      <c r="AD26" s="273">
        <v>9.5143857512558993E-4</v>
      </c>
      <c r="AE26" s="273">
        <v>3.7054848320383256E-2</v>
      </c>
      <c r="AF26" s="273">
        <v>0.10403825803168243</v>
      </c>
      <c r="AG26" s="273">
        <v>2.8965683710825926E-3</v>
      </c>
      <c r="AH26" s="273">
        <v>1.9203482231444635E-2</v>
      </c>
      <c r="AI26" s="273">
        <v>1.8208118797859534E-4</v>
      </c>
      <c r="AJ26" s="273">
        <v>7.2846476051720993E-4</v>
      </c>
      <c r="AK26" s="273">
        <v>1.3762468827930174E-2</v>
      </c>
      <c r="AL26" s="273">
        <v>4.0564888609942681E-5</v>
      </c>
      <c r="AM26" s="273">
        <v>0</v>
      </c>
      <c r="AN26" s="273">
        <v>1.8615040953090098E-5</v>
      </c>
      <c r="AO26" s="273">
        <v>0</v>
      </c>
      <c r="AP26" s="273">
        <v>1.6265584463113721E-4</v>
      </c>
      <c r="AQ26" s="273">
        <v>1.1259795371117648E-3</v>
      </c>
      <c r="AR26" s="273">
        <v>1.1056705101879639E-4</v>
      </c>
      <c r="AS26" s="273">
        <v>1.5826092733088062E-4</v>
      </c>
      <c r="AT26" s="273">
        <v>8.3453258757028623E-5</v>
      </c>
      <c r="AU26" s="273">
        <v>1.7375168104751414E-5</v>
      </c>
      <c r="AV26" s="273">
        <v>9.4856796147617687E-4</v>
      </c>
      <c r="AW26" s="273">
        <v>7.7825431151979938E-3</v>
      </c>
      <c r="AX26" s="273">
        <v>1.2081635913411615E-3</v>
      </c>
      <c r="AY26" s="273">
        <v>1.0148043330395358E-3</v>
      </c>
      <c r="AZ26" s="273">
        <v>4.5536412138512247E-3</v>
      </c>
      <c r="BA26" s="273">
        <v>1.2106428151962777E-3</v>
      </c>
      <c r="BB26" s="273">
        <v>3.9114121913330453E-3</v>
      </c>
      <c r="BC26" s="273">
        <v>4.0279557267674799E-4</v>
      </c>
      <c r="BD26" s="273">
        <v>8.2528678715853762E-6</v>
      </c>
      <c r="BE26" s="273">
        <v>0</v>
      </c>
      <c r="BF26" s="273">
        <v>1.7386365612087002E-5</v>
      </c>
      <c r="BG26" s="273">
        <v>3.3345671231689057E-4</v>
      </c>
      <c r="BH26" s="273">
        <v>2.8202597202815131E-4</v>
      </c>
      <c r="BI26" s="273">
        <v>2.9265266226126861E-6</v>
      </c>
      <c r="BJ26" s="273">
        <v>2.2833923659181213E-3</v>
      </c>
      <c r="BK26" s="273">
        <v>0</v>
      </c>
      <c r="BL26" s="273">
        <v>5.4648161712539162E-5</v>
      </c>
      <c r="BM26" s="273">
        <v>2.2213030623343598E-4</v>
      </c>
      <c r="BN26" s="273">
        <v>0</v>
      </c>
      <c r="BO26" s="273">
        <v>0</v>
      </c>
      <c r="BP26" s="273">
        <v>0</v>
      </c>
      <c r="BQ26" s="273">
        <v>3.1704463671440302E-6</v>
      </c>
      <c r="BR26" s="273">
        <v>5.8572949946751863E-5</v>
      </c>
      <c r="BS26" s="273">
        <v>0</v>
      </c>
      <c r="BT26" s="273">
        <v>0</v>
      </c>
      <c r="BU26" s="273">
        <v>0</v>
      </c>
      <c r="BV26" s="273">
        <v>0</v>
      </c>
      <c r="BW26" s="273">
        <v>0</v>
      </c>
      <c r="BX26" s="273">
        <v>0</v>
      </c>
      <c r="BY26" s="273">
        <v>0</v>
      </c>
      <c r="BZ26" s="273">
        <v>0</v>
      </c>
      <c r="CA26" s="273">
        <v>0</v>
      </c>
      <c r="CB26" s="273">
        <v>0</v>
      </c>
      <c r="CC26" s="273">
        <v>0</v>
      </c>
      <c r="CD26" s="273">
        <v>8.6908155461308481E-6</v>
      </c>
      <c r="CE26" s="273">
        <v>5.4928198910201155E-4</v>
      </c>
      <c r="CF26" s="273">
        <v>0</v>
      </c>
      <c r="CG26" s="273">
        <v>0</v>
      </c>
      <c r="CH26" s="273">
        <v>0</v>
      </c>
      <c r="CI26" s="273">
        <v>0</v>
      </c>
      <c r="CJ26" s="273">
        <v>0</v>
      </c>
      <c r="CK26" s="273">
        <v>2.7637782474394405E-4</v>
      </c>
      <c r="CL26" s="273">
        <v>4.1033485786410862E-6</v>
      </c>
      <c r="CM26" s="273">
        <v>4.4247077947501642E-4</v>
      </c>
      <c r="CN26" s="273">
        <v>4.7377412712420516E-3</v>
      </c>
      <c r="CO26" s="273">
        <v>3.8521468786964887E-4</v>
      </c>
      <c r="CP26" s="273">
        <v>9.45388081807582E-4</v>
      </c>
      <c r="CQ26" s="273">
        <v>1.391463095615778E-5</v>
      </c>
      <c r="CR26" s="273">
        <v>6.3033891222180464E-5</v>
      </c>
      <c r="CS26" s="273">
        <v>0</v>
      </c>
      <c r="CT26" s="273">
        <v>0</v>
      </c>
      <c r="CU26" s="273">
        <v>0</v>
      </c>
      <c r="CV26" s="273">
        <v>3.4548425028877073E-4</v>
      </c>
      <c r="CW26" s="273">
        <v>0</v>
      </c>
      <c r="CX26" s="273">
        <v>0</v>
      </c>
      <c r="CY26" s="273">
        <v>0</v>
      </c>
      <c r="CZ26" s="273">
        <v>5.8485324428471039E-4</v>
      </c>
      <c r="DA26" s="273">
        <v>0</v>
      </c>
      <c r="DB26" s="273">
        <v>7.7248346717449052E-5</v>
      </c>
      <c r="DC26" s="273">
        <v>0</v>
      </c>
      <c r="DD26" s="273">
        <v>2.8127155973040388E-4</v>
      </c>
      <c r="DE26" s="274">
        <v>7.9615854503085996E-3</v>
      </c>
      <c r="DF26" s="273">
        <v>0</v>
      </c>
      <c r="DG26" s="273">
        <v>4.1489929937614911E-7</v>
      </c>
      <c r="DH26" s="273">
        <v>0</v>
      </c>
      <c r="DI26" s="273">
        <v>0</v>
      </c>
      <c r="DJ26" s="273">
        <v>0</v>
      </c>
      <c r="DK26" s="273">
        <v>0</v>
      </c>
      <c r="DL26" s="273">
        <v>0.74277491512571736</v>
      </c>
      <c r="DM26" s="274">
        <v>2.0187071104937507E-3</v>
      </c>
      <c r="DN26" s="274">
        <v>8.8258508957385004E-3</v>
      </c>
      <c r="DO26" s="273">
        <v>7.0399600388608872E-3</v>
      </c>
      <c r="DP26" s="273">
        <v>1.1875884438101671E-2</v>
      </c>
      <c r="DQ26" s="273">
        <v>1.0743762324620366E-2</v>
      </c>
      <c r="DR26" s="274">
        <v>5.6923777773692751E-3</v>
      </c>
      <c r="DS26" s="274">
        <v>9.3619483764654423E-3</v>
      </c>
      <c r="DT26" s="273">
        <v>2.3927186198418639E-2</v>
      </c>
      <c r="DU26" s="273">
        <v>1.7120075046904316E-2</v>
      </c>
      <c r="DV26" s="273">
        <v>2.4402695158201152E-2</v>
      </c>
      <c r="DW26" s="273">
        <v>2.3885477781729093E-2</v>
      </c>
      <c r="DX26" s="273">
        <v>1.2531095101198075E-2</v>
      </c>
      <c r="DY26" s="273">
        <v>1.513755528903808E-2</v>
      </c>
      <c r="DZ26" s="274">
        <v>-2.0365603752398233E-3</v>
      </c>
      <c r="EA26" s="274">
        <v>6.9012283099082793E-3</v>
      </c>
    </row>
    <row r="27" spans="1:131">
      <c r="A27" s="50" t="s">
        <v>216</v>
      </c>
      <c r="B27" s="32" t="s">
        <v>14</v>
      </c>
      <c r="C27" s="272">
        <v>0</v>
      </c>
      <c r="D27" s="273">
        <v>0</v>
      </c>
      <c r="E27" s="273">
        <v>0</v>
      </c>
      <c r="F27" s="273">
        <v>0</v>
      </c>
      <c r="G27" s="273">
        <v>0</v>
      </c>
      <c r="H27" s="273">
        <v>0</v>
      </c>
      <c r="I27" s="273">
        <v>0</v>
      </c>
      <c r="J27" s="273">
        <v>4.6589819347975478E-5</v>
      </c>
      <c r="K27" s="273">
        <v>0</v>
      </c>
      <c r="L27" s="273">
        <v>1.7275632720048372E-5</v>
      </c>
      <c r="M27" s="273">
        <v>0</v>
      </c>
      <c r="N27" s="273">
        <v>2.6395631067961164E-3</v>
      </c>
      <c r="O27" s="273">
        <v>1.0470107842110774E-4</v>
      </c>
      <c r="P27" s="273">
        <v>2.979855193813722E-3</v>
      </c>
      <c r="Q27" s="273">
        <v>7.1250445315283219E-4</v>
      </c>
      <c r="R27" s="273">
        <v>8.4670690756267902E-3</v>
      </c>
      <c r="S27" s="273">
        <v>3.2447048219918883E-3</v>
      </c>
      <c r="T27" s="273">
        <v>5.235516434613308E-4</v>
      </c>
      <c r="U27" s="273">
        <v>0</v>
      </c>
      <c r="V27" s="273">
        <v>0</v>
      </c>
      <c r="W27" s="273">
        <v>0</v>
      </c>
      <c r="X27" s="273">
        <v>0</v>
      </c>
      <c r="Y27" s="273">
        <v>3.3058020407954396E-3</v>
      </c>
      <c r="Z27" s="273">
        <v>6.5338615730448718E-2</v>
      </c>
      <c r="AA27" s="273">
        <v>0</v>
      </c>
      <c r="AB27" s="273">
        <v>2.2460615104256079E-2</v>
      </c>
      <c r="AC27" s="273">
        <v>0</v>
      </c>
      <c r="AD27" s="273">
        <v>0</v>
      </c>
      <c r="AE27" s="273">
        <v>0.15416658079083626</v>
      </c>
      <c r="AF27" s="273">
        <v>7.5934437883206371E-4</v>
      </c>
      <c r="AG27" s="273">
        <v>8.247173834332381E-3</v>
      </c>
      <c r="AH27" s="273">
        <v>2.1337202479382926E-5</v>
      </c>
      <c r="AI27" s="273">
        <v>0</v>
      </c>
      <c r="AJ27" s="273">
        <v>0</v>
      </c>
      <c r="AK27" s="273">
        <v>1.6677057356608478E-3</v>
      </c>
      <c r="AL27" s="273">
        <v>0</v>
      </c>
      <c r="AM27" s="273">
        <v>1.4213472765441239E-5</v>
      </c>
      <c r="AN27" s="273">
        <v>0</v>
      </c>
      <c r="AO27" s="273">
        <v>0</v>
      </c>
      <c r="AP27" s="273">
        <v>0</v>
      </c>
      <c r="AQ27" s="273">
        <v>1.3147275520033323E-3</v>
      </c>
      <c r="AR27" s="273">
        <v>2.36929395040278E-5</v>
      </c>
      <c r="AS27" s="273">
        <v>1.4653789567674132E-4</v>
      </c>
      <c r="AT27" s="273">
        <v>9.2725843063365135E-7</v>
      </c>
      <c r="AU27" s="273">
        <v>3.0116958048235784E-5</v>
      </c>
      <c r="AV27" s="273">
        <v>1.4741258860778424E-3</v>
      </c>
      <c r="AW27" s="273">
        <v>3.9117160666581859E-3</v>
      </c>
      <c r="AX27" s="273">
        <v>2.3464334211997762E-3</v>
      </c>
      <c r="AY27" s="273">
        <v>2.8650725781935171E-3</v>
      </c>
      <c r="AZ27" s="273">
        <v>5.74302511299147E-3</v>
      </c>
      <c r="BA27" s="273">
        <v>0</v>
      </c>
      <c r="BB27" s="273">
        <v>7.0497225289128012E-3</v>
      </c>
      <c r="BC27" s="273">
        <v>1.3540787336792804E-3</v>
      </c>
      <c r="BD27" s="273">
        <v>1.2791945200957332E-3</v>
      </c>
      <c r="BE27" s="273">
        <v>0</v>
      </c>
      <c r="BF27" s="273">
        <v>0</v>
      </c>
      <c r="BG27" s="273">
        <v>3.26120664645919E-3</v>
      </c>
      <c r="BH27" s="273">
        <v>4.8713576986680684E-4</v>
      </c>
      <c r="BI27" s="273">
        <v>5.8530532452253719E-5</v>
      </c>
      <c r="BJ27" s="273">
        <v>2.1620309606429459E-3</v>
      </c>
      <c r="BK27" s="273">
        <v>0</v>
      </c>
      <c r="BL27" s="273">
        <v>0</v>
      </c>
      <c r="BM27" s="273">
        <v>0</v>
      </c>
      <c r="BN27" s="273">
        <v>0</v>
      </c>
      <c r="BO27" s="273">
        <v>0</v>
      </c>
      <c r="BP27" s="273">
        <v>0</v>
      </c>
      <c r="BQ27" s="273">
        <v>0</v>
      </c>
      <c r="BR27" s="273">
        <v>0</v>
      </c>
      <c r="BS27" s="273">
        <v>0</v>
      </c>
      <c r="BT27" s="273">
        <v>0</v>
      </c>
      <c r="BU27" s="273">
        <v>0</v>
      </c>
      <c r="BV27" s="273">
        <v>0</v>
      </c>
      <c r="BW27" s="273">
        <v>0</v>
      </c>
      <c r="BX27" s="273">
        <v>0</v>
      </c>
      <c r="BY27" s="273">
        <v>0</v>
      </c>
      <c r="BZ27" s="273">
        <v>0</v>
      </c>
      <c r="CA27" s="273">
        <v>0</v>
      </c>
      <c r="CB27" s="273">
        <v>0</v>
      </c>
      <c r="CC27" s="273">
        <v>0</v>
      </c>
      <c r="CD27" s="273">
        <v>0</v>
      </c>
      <c r="CE27" s="273">
        <v>0</v>
      </c>
      <c r="CF27" s="273">
        <v>0</v>
      </c>
      <c r="CG27" s="273">
        <v>0</v>
      </c>
      <c r="CH27" s="273">
        <v>0</v>
      </c>
      <c r="CI27" s="273">
        <v>0</v>
      </c>
      <c r="CJ27" s="273">
        <v>0</v>
      </c>
      <c r="CK27" s="273">
        <v>3.2515038205169893E-5</v>
      </c>
      <c r="CL27" s="273">
        <v>0</v>
      </c>
      <c r="CM27" s="273">
        <v>0</v>
      </c>
      <c r="CN27" s="273">
        <v>0</v>
      </c>
      <c r="CO27" s="273">
        <v>1.5002577175386069E-4</v>
      </c>
      <c r="CP27" s="273">
        <v>2.363470204518955E-4</v>
      </c>
      <c r="CQ27" s="273">
        <v>0</v>
      </c>
      <c r="CR27" s="273">
        <v>1.1672942818922307E-5</v>
      </c>
      <c r="CS27" s="273">
        <v>0</v>
      </c>
      <c r="CT27" s="273">
        <v>0</v>
      </c>
      <c r="CU27" s="273">
        <v>0</v>
      </c>
      <c r="CV27" s="273">
        <v>0</v>
      </c>
      <c r="CW27" s="273">
        <v>0</v>
      </c>
      <c r="CX27" s="273">
        <v>0</v>
      </c>
      <c r="CY27" s="273">
        <v>0</v>
      </c>
      <c r="CZ27" s="273">
        <v>0</v>
      </c>
      <c r="DA27" s="273">
        <v>0</v>
      </c>
      <c r="DB27" s="273">
        <v>0</v>
      </c>
      <c r="DC27" s="273">
        <v>0</v>
      </c>
      <c r="DD27" s="273">
        <v>1.5178050204319906E-3</v>
      </c>
      <c r="DE27" s="274">
        <v>2.5670088729124875E-3</v>
      </c>
      <c r="DF27" s="273">
        <v>0</v>
      </c>
      <c r="DG27" s="273">
        <v>0</v>
      </c>
      <c r="DH27" s="273">
        <v>0</v>
      </c>
      <c r="DI27" s="273">
        <v>0</v>
      </c>
      <c r="DJ27" s="273">
        <v>0</v>
      </c>
      <c r="DK27" s="273">
        <v>0</v>
      </c>
      <c r="DL27" s="273">
        <v>-0.1068640460475296</v>
      </c>
      <c r="DM27" s="274">
        <v>-2.9040047307037878E-4</v>
      </c>
      <c r="DN27" s="274">
        <v>2.3435305032457319E-3</v>
      </c>
      <c r="DO27" s="273">
        <v>7.757874225835449E-3</v>
      </c>
      <c r="DP27" s="273">
        <v>5.3548678220367817E-3</v>
      </c>
      <c r="DQ27" s="273">
        <v>5.9174276273564761E-3</v>
      </c>
      <c r="DR27" s="274">
        <v>2.323395707911909E-3</v>
      </c>
      <c r="DS27" s="274">
        <v>3.3425115905684295E-3</v>
      </c>
      <c r="DT27" s="273">
        <v>7.5877306292615109E-3</v>
      </c>
      <c r="DU27" s="273">
        <v>1.3180112570356473E-2</v>
      </c>
      <c r="DV27" s="273">
        <v>7.8276894557909333E-3</v>
      </c>
      <c r="DW27" s="273">
        <v>7.6677081515327677E-3</v>
      </c>
      <c r="DX27" s="273">
        <v>4.5961945507838955E-3</v>
      </c>
      <c r="DY27" s="273">
        <v>5.301277173240181E-3</v>
      </c>
      <c r="DZ27" s="274">
        <v>-1.1338874033046705E-4</v>
      </c>
      <c r="EA27" s="274">
        <v>2.5079718014305043E-3</v>
      </c>
    </row>
    <row r="28" spans="1:131">
      <c r="A28" s="50" t="s">
        <v>217</v>
      </c>
      <c r="B28" s="32" t="s">
        <v>15</v>
      </c>
      <c r="C28" s="272">
        <v>0</v>
      </c>
      <c r="D28" s="273">
        <v>0</v>
      </c>
      <c r="E28" s="273">
        <v>0</v>
      </c>
      <c r="F28" s="273">
        <v>0</v>
      </c>
      <c r="G28" s="273">
        <v>0</v>
      </c>
      <c r="H28" s="273">
        <v>0</v>
      </c>
      <c r="I28" s="273">
        <v>0</v>
      </c>
      <c r="J28" s="273">
        <v>0</v>
      </c>
      <c r="K28" s="273">
        <v>0</v>
      </c>
      <c r="L28" s="273">
        <v>0</v>
      </c>
      <c r="M28" s="273">
        <v>0</v>
      </c>
      <c r="N28" s="273">
        <v>0.12017597087378641</v>
      </c>
      <c r="O28" s="273">
        <v>8.6294628834676992E-2</v>
      </c>
      <c r="P28" s="273">
        <v>1.2313451214106291E-4</v>
      </c>
      <c r="Q28" s="273">
        <v>1.1011432457816498E-3</v>
      </c>
      <c r="R28" s="273">
        <v>6.3863538040007421E-4</v>
      </c>
      <c r="S28" s="273">
        <v>1.5021781583295779E-5</v>
      </c>
      <c r="T28" s="273">
        <v>0</v>
      </c>
      <c r="U28" s="273">
        <v>0</v>
      </c>
      <c r="V28" s="273">
        <v>0</v>
      </c>
      <c r="W28" s="273">
        <v>0</v>
      </c>
      <c r="X28" s="273">
        <v>0</v>
      </c>
      <c r="Y28" s="273">
        <v>0</v>
      </c>
      <c r="Z28" s="273">
        <v>7.4516573727939983E-5</v>
      </c>
      <c r="AA28" s="273">
        <v>0</v>
      </c>
      <c r="AB28" s="273">
        <v>0</v>
      </c>
      <c r="AC28" s="273">
        <v>0</v>
      </c>
      <c r="AD28" s="273">
        <v>1.2685847668341199E-4</v>
      </c>
      <c r="AE28" s="273">
        <v>3.2060310023197922E-4</v>
      </c>
      <c r="AF28" s="273">
        <v>1.8579702886316454E-4</v>
      </c>
      <c r="AG28" s="273">
        <v>1.3074787786136702E-3</v>
      </c>
      <c r="AH28" s="273">
        <v>2.1337202479382926E-5</v>
      </c>
      <c r="AI28" s="273">
        <v>0</v>
      </c>
      <c r="AJ28" s="273">
        <v>0</v>
      </c>
      <c r="AK28" s="273">
        <v>3.7718204488778055E-3</v>
      </c>
      <c r="AL28" s="273">
        <v>0</v>
      </c>
      <c r="AM28" s="273">
        <v>0</v>
      </c>
      <c r="AN28" s="273">
        <v>0</v>
      </c>
      <c r="AO28" s="273">
        <v>0</v>
      </c>
      <c r="AP28" s="273">
        <v>0</v>
      </c>
      <c r="AQ28" s="273">
        <v>0</v>
      </c>
      <c r="AR28" s="273">
        <v>0</v>
      </c>
      <c r="AS28" s="273">
        <v>0</v>
      </c>
      <c r="AT28" s="273">
        <v>0</v>
      </c>
      <c r="AU28" s="273">
        <v>0</v>
      </c>
      <c r="AV28" s="273">
        <v>2.179142614202028E-4</v>
      </c>
      <c r="AW28" s="273">
        <v>0</v>
      </c>
      <c r="AX28" s="273">
        <v>0</v>
      </c>
      <c r="AY28" s="273">
        <v>0</v>
      </c>
      <c r="AZ28" s="273">
        <v>0</v>
      </c>
      <c r="BA28" s="273">
        <v>0</v>
      </c>
      <c r="BB28" s="273">
        <v>0</v>
      </c>
      <c r="BC28" s="273">
        <v>0</v>
      </c>
      <c r="BD28" s="273">
        <v>0</v>
      </c>
      <c r="BE28" s="273">
        <v>0</v>
      </c>
      <c r="BF28" s="273">
        <v>0</v>
      </c>
      <c r="BG28" s="273">
        <v>0</v>
      </c>
      <c r="BH28" s="273">
        <v>0</v>
      </c>
      <c r="BI28" s="273">
        <v>0</v>
      </c>
      <c r="BJ28" s="273">
        <v>1.7727754903899745E-2</v>
      </c>
      <c r="BK28" s="273">
        <v>0</v>
      </c>
      <c r="BL28" s="273">
        <v>0</v>
      </c>
      <c r="BM28" s="273">
        <v>0</v>
      </c>
      <c r="BN28" s="273">
        <v>0</v>
      </c>
      <c r="BO28" s="273">
        <v>0</v>
      </c>
      <c r="BP28" s="273">
        <v>0</v>
      </c>
      <c r="BQ28" s="273">
        <v>0</v>
      </c>
      <c r="BR28" s="273">
        <v>0</v>
      </c>
      <c r="BS28" s="273">
        <v>0</v>
      </c>
      <c r="BT28" s="273">
        <v>0</v>
      </c>
      <c r="BU28" s="273">
        <v>0</v>
      </c>
      <c r="BV28" s="273">
        <v>0</v>
      </c>
      <c r="BW28" s="273">
        <v>0</v>
      </c>
      <c r="BX28" s="273">
        <v>0</v>
      </c>
      <c r="BY28" s="273">
        <v>0</v>
      </c>
      <c r="BZ28" s="273">
        <v>0</v>
      </c>
      <c r="CA28" s="273">
        <v>0</v>
      </c>
      <c r="CB28" s="273">
        <v>0</v>
      </c>
      <c r="CC28" s="273">
        <v>0</v>
      </c>
      <c r="CD28" s="273">
        <v>0</v>
      </c>
      <c r="CE28" s="273">
        <v>0</v>
      </c>
      <c r="CF28" s="273">
        <v>0</v>
      </c>
      <c r="CG28" s="273">
        <v>0</v>
      </c>
      <c r="CH28" s="273">
        <v>0</v>
      </c>
      <c r="CI28" s="273">
        <v>0</v>
      </c>
      <c r="CJ28" s="273">
        <v>0</v>
      </c>
      <c r="CK28" s="273">
        <v>0</v>
      </c>
      <c r="CL28" s="273">
        <v>8.2066971572821718E-7</v>
      </c>
      <c r="CM28" s="273">
        <v>0</v>
      </c>
      <c r="CN28" s="273">
        <v>0</v>
      </c>
      <c r="CO28" s="273">
        <v>0</v>
      </c>
      <c r="CP28" s="273">
        <v>0</v>
      </c>
      <c r="CQ28" s="273">
        <v>0</v>
      </c>
      <c r="CR28" s="273">
        <v>0</v>
      </c>
      <c r="CS28" s="273">
        <v>0</v>
      </c>
      <c r="CT28" s="273">
        <v>0</v>
      </c>
      <c r="CU28" s="273">
        <v>0</v>
      </c>
      <c r="CV28" s="273">
        <v>0</v>
      </c>
      <c r="CW28" s="273">
        <v>0</v>
      </c>
      <c r="CX28" s="273">
        <v>0</v>
      </c>
      <c r="CY28" s="273">
        <v>0</v>
      </c>
      <c r="CZ28" s="273">
        <v>0</v>
      </c>
      <c r="DA28" s="273">
        <v>0</v>
      </c>
      <c r="DB28" s="273">
        <v>0</v>
      </c>
      <c r="DC28" s="273">
        <v>0</v>
      </c>
      <c r="DD28" s="273">
        <v>1.273682534628244E-4</v>
      </c>
      <c r="DE28" s="274">
        <v>3.2660334675511205E-4</v>
      </c>
      <c r="DF28" s="273">
        <v>0</v>
      </c>
      <c r="DG28" s="273">
        <v>0</v>
      </c>
      <c r="DH28" s="273">
        <v>0</v>
      </c>
      <c r="DI28" s="273">
        <v>0</v>
      </c>
      <c r="DJ28" s="273">
        <v>0</v>
      </c>
      <c r="DK28" s="273">
        <v>0</v>
      </c>
      <c r="DL28" s="273">
        <v>-2.6039602254123082E-2</v>
      </c>
      <c r="DM28" s="274">
        <v>-7.0761992389831047E-5</v>
      </c>
      <c r="DN28" s="274">
        <v>2.8013141518553605E-4</v>
      </c>
      <c r="DO28" s="273">
        <v>1.9042054917959739E-2</v>
      </c>
      <c r="DP28" s="273">
        <v>9.2854702820810518E-4</v>
      </c>
      <c r="DQ28" s="273">
        <v>5.1690398775018943E-3</v>
      </c>
      <c r="DR28" s="274">
        <v>2.1354482787491378E-3</v>
      </c>
      <c r="DS28" s="274">
        <v>1.6466864451435261E-3</v>
      </c>
      <c r="DT28" s="273">
        <v>8.6898591005508919E-4</v>
      </c>
      <c r="DU28" s="273">
        <v>3.0722326454033773E-3</v>
      </c>
      <c r="DV28" s="273">
        <v>9.1962679082835202E-4</v>
      </c>
      <c r="DW28" s="273">
        <v>8.9731291655567266E-4</v>
      </c>
      <c r="DX28" s="273">
        <v>5.9015397646640789E-4</v>
      </c>
      <c r="DY28" s="273">
        <v>6.6066397874548909E-4</v>
      </c>
      <c r="DZ28" s="274">
        <v>3.3422563698713103E-3</v>
      </c>
      <c r="EA28" s="274">
        <v>2.0667851994164467E-3</v>
      </c>
    </row>
    <row r="29" spans="1:131">
      <c r="A29" s="50" t="s">
        <v>218</v>
      </c>
      <c r="B29" s="32" t="s">
        <v>323</v>
      </c>
      <c r="C29" s="272">
        <v>0</v>
      </c>
      <c r="D29" s="273">
        <v>4.5740791444539288E-3</v>
      </c>
      <c r="E29" s="273">
        <v>5.7475755745799439E-2</v>
      </c>
      <c r="F29" s="273">
        <v>0</v>
      </c>
      <c r="G29" s="273">
        <v>6.434164322013566E-3</v>
      </c>
      <c r="H29" s="273">
        <v>0</v>
      </c>
      <c r="I29" s="273">
        <v>0</v>
      </c>
      <c r="J29" s="273">
        <v>2.1030126789016709E-4</v>
      </c>
      <c r="K29" s="273">
        <v>0</v>
      </c>
      <c r="L29" s="273">
        <v>2.0903515591258531E-3</v>
      </c>
      <c r="M29" s="273">
        <v>0</v>
      </c>
      <c r="N29" s="273">
        <v>0</v>
      </c>
      <c r="O29" s="273">
        <v>1.0470107842110774E-4</v>
      </c>
      <c r="P29" s="273">
        <v>0</v>
      </c>
      <c r="Q29" s="273">
        <v>0</v>
      </c>
      <c r="R29" s="273">
        <v>0</v>
      </c>
      <c r="S29" s="273">
        <v>0</v>
      </c>
      <c r="T29" s="273">
        <v>0</v>
      </c>
      <c r="U29" s="273">
        <v>0</v>
      </c>
      <c r="V29" s="273">
        <v>0</v>
      </c>
      <c r="W29" s="273">
        <v>0</v>
      </c>
      <c r="X29" s="273">
        <v>0</v>
      </c>
      <c r="Y29" s="273">
        <v>0</v>
      </c>
      <c r="Z29" s="273">
        <v>0</v>
      </c>
      <c r="AA29" s="273">
        <v>3.8145618185775165E-2</v>
      </c>
      <c r="AB29" s="273">
        <v>1.2693623146301848E-3</v>
      </c>
      <c r="AC29" s="273">
        <v>0</v>
      </c>
      <c r="AD29" s="273">
        <v>0</v>
      </c>
      <c r="AE29" s="273">
        <v>0</v>
      </c>
      <c r="AF29" s="273">
        <v>0</v>
      </c>
      <c r="AG29" s="273">
        <v>0</v>
      </c>
      <c r="AH29" s="273">
        <v>0</v>
      </c>
      <c r="AI29" s="273">
        <v>0</v>
      </c>
      <c r="AJ29" s="273">
        <v>0</v>
      </c>
      <c r="AK29" s="273">
        <v>0</v>
      </c>
      <c r="AL29" s="273">
        <v>0</v>
      </c>
      <c r="AM29" s="273">
        <v>0</v>
      </c>
      <c r="AN29" s="273">
        <v>0</v>
      </c>
      <c r="AO29" s="273">
        <v>0</v>
      </c>
      <c r="AP29" s="273">
        <v>0</v>
      </c>
      <c r="AQ29" s="273">
        <v>0</v>
      </c>
      <c r="AR29" s="273">
        <v>0</v>
      </c>
      <c r="AS29" s="273">
        <v>0</v>
      </c>
      <c r="AT29" s="273">
        <v>0</v>
      </c>
      <c r="AU29" s="273">
        <v>0</v>
      </c>
      <c r="AV29" s="273">
        <v>0</v>
      </c>
      <c r="AW29" s="273">
        <v>0</v>
      </c>
      <c r="AX29" s="273">
        <v>0</v>
      </c>
      <c r="AY29" s="273">
        <v>0</v>
      </c>
      <c r="AZ29" s="273">
        <v>0</v>
      </c>
      <c r="BA29" s="273">
        <v>0</v>
      </c>
      <c r="BB29" s="273">
        <v>0</v>
      </c>
      <c r="BC29" s="273">
        <v>0</v>
      </c>
      <c r="BD29" s="273">
        <v>0</v>
      </c>
      <c r="BE29" s="273">
        <v>0</v>
      </c>
      <c r="BF29" s="273">
        <v>0</v>
      </c>
      <c r="BG29" s="273">
        <v>0</v>
      </c>
      <c r="BH29" s="273">
        <v>0</v>
      </c>
      <c r="BI29" s="273">
        <v>0</v>
      </c>
      <c r="BJ29" s="273">
        <v>0</v>
      </c>
      <c r="BK29" s="273">
        <v>3.1620053437890308E-5</v>
      </c>
      <c r="BL29" s="273">
        <v>0</v>
      </c>
      <c r="BM29" s="273">
        <v>0</v>
      </c>
      <c r="BN29" s="273">
        <v>0</v>
      </c>
      <c r="BO29" s="273">
        <v>0</v>
      </c>
      <c r="BP29" s="273">
        <v>0</v>
      </c>
      <c r="BQ29" s="273">
        <v>0</v>
      </c>
      <c r="BR29" s="273">
        <v>2.6624068157614482E-5</v>
      </c>
      <c r="BS29" s="273">
        <v>5.0411383868357159E-3</v>
      </c>
      <c r="BT29" s="273">
        <v>0</v>
      </c>
      <c r="BU29" s="273">
        <v>0</v>
      </c>
      <c r="BV29" s="273">
        <v>0</v>
      </c>
      <c r="BW29" s="273">
        <v>0</v>
      </c>
      <c r="BX29" s="273">
        <v>0</v>
      </c>
      <c r="BY29" s="273">
        <v>0</v>
      </c>
      <c r="BZ29" s="273">
        <v>1.4417819537698161E-5</v>
      </c>
      <c r="CA29" s="273">
        <v>2.0738712955473983E-5</v>
      </c>
      <c r="CB29" s="273">
        <v>0</v>
      </c>
      <c r="CC29" s="273">
        <v>0</v>
      </c>
      <c r="CD29" s="273">
        <v>0</v>
      </c>
      <c r="CE29" s="273">
        <v>0</v>
      </c>
      <c r="CF29" s="273">
        <v>8.4459459459459464E-4</v>
      </c>
      <c r="CG29" s="273">
        <v>0</v>
      </c>
      <c r="CH29" s="273">
        <v>0</v>
      </c>
      <c r="CI29" s="273">
        <v>0</v>
      </c>
      <c r="CJ29" s="273">
        <v>0</v>
      </c>
      <c r="CK29" s="273">
        <v>0</v>
      </c>
      <c r="CL29" s="273">
        <v>2.9544109766215817E-4</v>
      </c>
      <c r="CM29" s="273">
        <v>4.7171724890726703E-6</v>
      </c>
      <c r="CN29" s="273">
        <v>7.1136831624917971E-4</v>
      </c>
      <c r="CO29" s="273">
        <v>0.18447129284089891</v>
      </c>
      <c r="CP29" s="273">
        <v>1.6181892666939778E-2</v>
      </c>
      <c r="CQ29" s="273">
        <v>8.170671297455849E-3</v>
      </c>
      <c r="CR29" s="273">
        <v>3.6326198052486218E-3</v>
      </c>
      <c r="CS29" s="273">
        <v>0</v>
      </c>
      <c r="CT29" s="273">
        <v>0</v>
      </c>
      <c r="CU29" s="273">
        <v>0</v>
      </c>
      <c r="CV29" s="273">
        <v>0</v>
      </c>
      <c r="CW29" s="273">
        <v>0</v>
      </c>
      <c r="CX29" s="273">
        <v>1.7324792210773421E-5</v>
      </c>
      <c r="CY29" s="273">
        <v>0</v>
      </c>
      <c r="CZ29" s="273">
        <v>0</v>
      </c>
      <c r="DA29" s="273">
        <v>3.4703975092461307E-5</v>
      </c>
      <c r="DB29" s="273">
        <v>3.3586237703238719E-6</v>
      </c>
      <c r="DC29" s="273">
        <v>0</v>
      </c>
      <c r="DD29" s="273">
        <v>1.8892957596985619E-3</v>
      </c>
      <c r="DE29" s="274">
        <v>1.0128066295653753E-2</v>
      </c>
      <c r="DF29" s="273">
        <v>6.0072215615193936E-3</v>
      </c>
      <c r="DG29" s="273">
        <v>1.5586107080364417E-3</v>
      </c>
      <c r="DH29" s="273">
        <v>0</v>
      </c>
      <c r="DI29" s="273">
        <v>0</v>
      </c>
      <c r="DJ29" s="273">
        <v>0</v>
      </c>
      <c r="DK29" s="273">
        <v>0</v>
      </c>
      <c r="DL29" s="273">
        <v>0.4188739724610957</v>
      </c>
      <c r="DM29" s="274">
        <v>2.1749829335280762E-3</v>
      </c>
      <c r="DN29" s="274">
        <v>1.1017836124346271E-2</v>
      </c>
      <c r="DO29" s="273">
        <v>1.7161174760667766E-3</v>
      </c>
      <c r="DP29" s="273">
        <v>2.0687160113238345E-2</v>
      </c>
      <c r="DQ29" s="273">
        <v>1.6245912667618538E-2</v>
      </c>
      <c r="DR29" s="274">
        <v>8.0995255927081601E-3</v>
      </c>
      <c r="DS29" s="274">
        <v>1.2479195925267776E-2</v>
      </c>
      <c r="DT29" s="273">
        <v>3.7933211243772601E-2</v>
      </c>
      <c r="DU29" s="273">
        <v>8.6772983114446534E-4</v>
      </c>
      <c r="DV29" s="273">
        <v>3.8356402448958903E-2</v>
      </c>
      <c r="DW29" s="273">
        <v>3.7549094354329689E-2</v>
      </c>
      <c r="DX29" s="273">
        <v>2.0749851347196334E-2</v>
      </c>
      <c r="DY29" s="273">
        <v>2.460620878343301E-2</v>
      </c>
      <c r="DZ29" s="274">
        <v>-5.4078048230738794E-3</v>
      </c>
      <c r="EA29" s="274">
        <v>7.3124343469262686E-3</v>
      </c>
    </row>
    <row r="30" spans="1:131">
      <c r="A30" s="50" t="s">
        <v>219</v>
      </c>
      <c r="B30" s="32" t="s">
        <v>466</v>
      </c>
      <c r="C30" s="272">
        <v>4.4991300024857073E-2</v>
      </c>
      <c r="D30" s="273">
        <v>1.7555444603714024E-3</v>
      </c>
      <c r="E30" s="273">
        <v>3.0904763596319848E-3</v>
      </c>
      <c r="F30" s="273">
        <v>5.5576139310855872E-4</v>
      </c>
      <c r="G30" s="273">
        <v>3.7078235076010383E-3</v>
      </c>
      <c r="H30" s="273">
        <v>0</v>
      </c>
      <c r="I30" s="273">
        <v>2.0147105852254557E-2</v>
      </c>
      <c r="J30" s="273">
        <v>2.5333214270461665E-3</v>
      </c>
      <c r="K30" s="273">
        <v>1.7575223163057002E-3</v>
      </c>
      <c r="L30" s="273">
        <v>0</v>
      </c>
      <c r="M30" s="273">
        <v>0</v>
      </c>
      <c r="N30" s="273">
        <v>1.0952669902912621E-2</v>
      </c>
      <c r="O30" s="273">
        <v>6.49146686210868E-3</v>
      </c>
      <c r="P30" s="273">
        <v>2.4676156233069006E-2</v>
      </c>
      <c r="Q30" s="273">
        <v>1.9885351556174498E-2</v>
      </c>
      <c r="R30" s="273">
        <v>2.2592584962540258E-2</v>
      </c>
      <c r="S30" s="273">
        <v>1.7297581493165088E-2</v>
      </c>
      <c r="T30" s="273">
        <v>3.0480522242764353E-2</v>
      </c>
      <c r="U30" s="273">
        <v>3.6546641902821882E-3</v>
      </c>
      <c r="V30" s="273">
        <v>1.2998487912408227E-2</v>
      </c>
      <c r="W30" s="273">
        <v>3.8058991436726928E-3</v>
      </c>
      <c r="X30" s="273">
        <v>1.0934977795300191E-2</v>
      </c>
      <c r="Y30" s="273">
        <v>8.9246420420236016E-3</v>
      </c>
      <c r="Z30" s="273">
        <v>1.3524758131621108E-2</v>
      </c>
      <c r="AA30" s="273">
        <v>1.5332664050378753E-2</v>
      </c>
      <c r="AB30" s="273">
        <v>0.12079410249976891</v>
      </c>
      <c r="AC30" s="273">
        <v>7.165692867379561E-4</v>
      </c>
      <c r="AD30" s="273">
        <v>5.416856954381692E-3</v>
      </c>
      <c r="AE30" s="273">
        <v>5.413612349631421E-3</v>
      </c>
      <c r="AF30" s="273">
        <v>1.1737525345138177E-2</v>
      </c>
      <c r="AG30" s="273">
        <v>1.7902401737941022E-3</v>
      </c>
      <c r="AH30" s="273">
        <v>1.7283134008300172E-3</v>
      </c>
      <c r="AI30" s="273">
        <v>6.9494320078497219E-3</v>
      </c>
      <c r="AJ30" s="273">
        <v>7.2846476051720993E-4</v>
      </c>
      <c r="AK30" s="273">
        <v>1.2687032418952618E-2</v>
      </c>
      <c r="AL30" s="273">
        <v>1.32962690443701E-4</v>
      </c>
      <c r="AM30" s="273">
        <v>9.6280828558945432E-4</v>
      </c>
      <c r="AN30" s="273">
        <v>4.0953090096798213E-3</v>
      </c>
      <c r="AO30" s="273">
        <v>1.7459624618070712E-4</v>
      </c>
      <c r="AP30" s="273">
        <v>1.6265584463113721E-5</v>
      </c>
      <c r="AQ30" s="273">
        <v>3.2282419098695688E-3</v>
      </c>
      <c r="AR30" s="273">
        <v>6.6103301216237564E-3</v>
      </c>
      <c r="AS30" s="273">
        <v>4.5309517343248415E-3</v>
      </c>
      <c r="AT30" s="273">
        <v>1.1414551281100247E-3</v>
      </c>
      <c r="AU30" s="273">
        <v>2.6213336947368301E-3</v>
      </c>
      <c r="AV30" s="273">
        <v>9.7634134773561445E-3</v>
      </c>
      <c r="AW30" s="273">
        <v>2.4124520689843168E-3</v>
      </c>
      <c r="AX30" s="273">
        <v>3.8042175892643183E-3</v>
      </c>
      <c r="AY30" s="273">
        <v>3.3855972145370719E-3</v>
      </c>
      <c r="AZ30" s="273">
        <v>2.9111586864670768E-3</v>
      </c>
      <c r="BA30" s="273">
        <v>2.6652211230067308E-3</v>
      </c>
      <c r="BB30" s="273">
        <v>6.7912165965640457E-3</v>
      </c>
      <c r="BC30" s="273">
        <v>4.3964708251738663E-3</v>
      </c>
      <c r="BD30" s="273">
        <v>5.5624329454485432E-3</v>
      </c>
      <c r="BE30" s="273">
        <v>0</v>
      </c>
      <c r="BF30" s="273">
        <v>9.5451147210357645E-3</v>
      </c>
      <c r="BG30" s="273">
        <v>9.6235607174654618E-3</v>
      </c>
      <c r="BH30" s="273">
        <v>8.6947325240042568E-3</v>
      </c>
      <c r="BI30" s="273">
        <v>2.6338739603514174E-3</v>
      </c>
      <c r="BJ30" s="273">
        <v>2.9423398478937053E-2</v>
      </c>
      <c r="BK30" s="273">
        <v>2.2134037406523218E-4</v>
      </c>
      <c r="BL30" s="273">
        <v>5.0228371791577664E-3</v>
      </c>
      <c r="BM30" s="273">
        <v>5.8902829480521474E-3</v>
      </c>
      <c r="BN30" s="273">
        <v>1.4587735903873855E-3</v>
      </c>
      <c r="BO30" s="273">
        <v>2.3111505097194959E-3</v>
      </c>
      <c r="BP30" s="273">
        <v>2.2960522011957428E-4</v>
      </c>
      <c r="BQ30" s="273">
        <v>2.5395275400823683E-3</v>
      </c>
      <c r="BR30" s="273">
        <v>1.2087326943556976E-3</v>
      </c>
      <c r="BS30" s="273">
        <v>2.5289991907202591E-3</v>
      </c>
      <c r="BT30" s="273">
        <v>1.1120126908448343E-5</v>
      </c>
      <c r="BU30" s="273">
        <v>2.1267437171737106E-5</v>
      </c>
      <c r="BV30" s="273">
        <v>1.355284423377301E-5</v>
      </c>
      <c r="BW30" s="273">
        <v>1.7727946926466446E-5</v>
      </c>
      <c r="BX30" s="273">
        <v>3.4511448473474688E-5</v>
      </c>
      <c r="BY30" s="273">
        <v>8.7518808128477613E-5</v>
      </c>
      <c r="BZ30" s="273">
        <v>3.7042705581470664E-4</v>
      </c>
      <c r="CA30" s="273">
        <v>1.202845351417491E-4</v>
      </c>
      <c r="CB30" s="273">
        <v>1.7345719461897238E-4</v>
      </c>
      <c r="CC30" s="273">
        <v>2.4745125210333564E-5</v>
      </c>
      <c r="CD30" s="273">
        <v>2.0857957310714038E-4</v>
      </c>
      <c r="CE30" s="273">
        <v>4.00274640994551E-4</v>
      </c>
      <c r="CF30" s="273">
        <v>0</v>
      </c>
      <c r="CG30" s="273">
        <v>0</v>
      </c>
      <c r="CH30" s="273">
        <v>9.4442578912021496E-4</v>
      </c>
      <c r="CI30" s="273">
        <v>8.7595558791408806E-4</v>
      </c>
      <c r="CJ30" s="273">
        <v>0</v>
      </c>
      <c r="CK30" s="273">
        <v>1.0372297187449196E-2</v>
      </c>
      <c r="CL30" s="273">
        <v>4.3003093104158582E-4</v>
      </c>
      <c r="CM30" s="273">
        <v>3.2076772925694154E-5</v>
      </c>
      <c r="CN30" s="273">
        <v>7.632713325639807E-3</v>
      </c>
      <c r="CO30" s="273">
        <v>2.149874260578426E-3</v>
      </c>
      <c r="CP30" s="273">
        <v>1.0761667664576308E-2</v>
      </c>
      <c r="CQ30" s="273">
        <v>3.1669700056215109E-3</v>
      </c>
      <c r="CR30" s="273">
        <v>2.8225175736154139E-3</v>
      </c>
      <c r="CS30" s="273">
        <v>2.1696473622245895E-3</v>
      </c>
      <c r="CT30" s="273">
        <v>3.2131735609443935E-3</v>
      </c>
      <c r="CU30" s="273">
        <v>4.1682376104897152E-3</v>
      </c>
      <c r="CV30" s="273">
        <v>2.4121460607511159E-3</v>
      </c>
      <c r="CW30" s="273">
        <v>3.6942724050614832E-3</v>
      </c>
      <c r="CX30" s="273">
        <v>2.7199923770914272E-3</v>
      </c>
      <c r="CY30" s="273">
        <v>2.0061196451063258E-3</v>
      </c>
      <c r="CZ30" s="273">
        <v>2.6422160278088285E-2</v>
      </c>
      <c r="DA30" s="273">
        <v>3.7405927438945792E-3</v>
      </c>
      <c r="DB30" s="273">
        <v>8.3528973167954698E-3</v>
      </c>
      <c r="DC30" s="273">
        <v>1.0340474510823153E-2</v>
      </c>
      <c r="DD30" s="273">
        <v>1.1887703656530276E-3</v>
      </c>
      <c r="DE30" s="274">
        <v>4.9385537026357127E-3</v>
      </c>
      <c r="DF30" s="273">
        <v>5.1009442478256511E-3</v>
      </c>
      <c r="DG30" s="273">
        <v>5.9086639022756151E-3</v>
      </c>
      <c r="DH30" s="273">
        <v>0</v>
      </c>
      <c r="DI30" s="273">
        <v>0</v>
      </c>
      <c r="DJ30" s="273">
        <v>0</v>
      </c>
      <c r="DK30" s="273">
        <v>0</v>
      </c>
      <c r="DL30" s="273">
        <v>-5.8352146414600098E-2</v>
      </c>
      <c r="DM30" s="274">
        <v>3.3094695421605428E-3</v>
      </c>
      <c r="DN30" s="274">
        <v>6.572133327264194E-3</v>
      </c>
      <c r="DO30" s="273">
        <v>3.8767641159533184E-2</v>
      </c>
      <c r="DP30" s="273">
        <v>3.3436605183636489E-2</v>
      </c>
      <c r="DQ30" s="273">
        <v>3.4684636215102684E-2</v>
      </c>
      <c r="DR30" s="274">
        <v>1.6519933733619062E-2</v>
      </c>
      <c r="DS30" s="274">
        <v>1.4430182321677592E-2</v>
      </c>
      <c r="DT30" s="273">
        <v>1.4973824448806877E-2</v>
      </c>
      <c r="DU30" s="273">
        <v>1.3320825515947467E-2</v>
      </c>
      <c r="DV30" s="273">
        <v>1.4819025412836397E-2</v>
      </c>
      <c r="DW30" s="273">
        <v>1.4944104937583082E-2</v>
      </c>
      <c r="DX30" s="273">
        <v>1.0864791790674332E-2</v>
      </c>
      <c r="DY30" s="273">
        <v>1.1801220270346881E-2</v>
      </c>
      <c r="DZ30" s="274">
        <v>2.0381231678782911E-2</v>
      </c>
      <c r="EA30" s="274">
        <v>1.5550261955186653E-2</v>
      </c>
    </row>
    <row r="31" spans="1:131">
      <c r="A31" s="50" t="s">
        <v>220</v>
      </c>
      <c r="B31" s="32" t="s">
        <v>16</v>
      </c>
      <c r="C31" s="272">
        <v>2.6537409893114591E-2</v>
      </c>
      <c r="D31" s="273">
        <v>7.0060719290051376E-3</v>
      </c>
      <c r="E31" s="273">
        <v>7.0334979219210687E-3</v>
      </c>
      <c r="F31" s="273">
        <v>1.5839199703593924E-2</v>
      </c>
      <c r="G31" s="273">
        <v>5.4788545006434167E-2</v>
      </c>
      <c r="H31" s="273">
        <v>0</v>
      </c>
      <c r="I31" s="273">
        <v>0.12898411683189426</v>
      </c>
      <c r="J31" s="273">
        <v>7.0680638435824464E-3</v>
      </c>
      <c r="K31" s="273">
        <v>5.3541014893642722E-3</v>
      </c>
      <c r="L31" s="273">
        <v>5.9600932884166886E-3</v>
      </c>
      <c r="M31" s="273">
        <v>0</v>
      </c>
      <c r="N31" s="273">
        <v>1.1589805825242718E-2</v>
      </c>
      <c r="O31" s="273">
        <v>5.5282169406344886E-3</v>
      </c>
      <c r="P31" s="273">
        <v>7.4373245333201991E-3</v>
      </c>
      <c r="Q31" s="273">
        <v>4.2102535868121906E-3</v>
      </c>
      <c r="R31" s="273">
        <v>8.0138439669557686E-3</v>
      </c>
      <c r="S31" s="273">
        <v>3.8981523208652547E-3</v>
      </c>
      <c r="T31" s="273">
        <v>4.3274815529850625E-3</v>
      </c>
      <c r="U31" s="273">
        <v>5.7695764184290933E-2</v>
      </c>
      <c r="V31" s="273">
        <v>1.8108615255688545E-2</v>
      </c>
      <c r="W31" s="273">
        <v>0.44259435458293689</v>
      </c>
      <c r="X31" s="273">
        <v>1.7704249763819357E-2</v>
      </c>
      <c r="Y31" s="273">
        <v>1.9445894357620233E-3</v>
      </c>
      <c r="Z31" s="273">
        <v>9.6374768688135722E-3</v>
      </c>
      <c r="AA31" s="273">
        <v>2.6853223439880372E-3</v>
      </c>
      <c r="AB31" s="273">
        <v>5.1847425620980625E-3</v>
      </c>
      <c r="AC31" s="273">
        <v>5.4018300077168999E-2</v>
      </c>
      <c r="AD31" s="273">
        <v>5.3724564875424978E-2</v>
      </c>
      <c r="AE31" s="273">
        <v>1.3327928881072279E-3</v>
      </c>
      <c r="AF31" s="273">
        <v>4.9276603307187115E-3</v>
      </c>
      <c r="AG31" s="273">
        <v>5.4310656957798605E-3</v>
      </c>
      <c r="AH31" s="273">
        <v>2.6116735834764704E-2</v>
      </c>
      <c r="AI31" s="273">
        <v>1.9401762141274769E-2</v>
      </c>
      <c r="AJ31" s="273">
        <v>4.607539610271353E-2</v>
      </c>
      <c r="AK31" s="273">
        <v>2.0417705735660849E-2</v>
      </c>
      <c r="AL31" s="273">
        <v>2.1848699726299682E-3</v>
      </c>
      <c r="AM31" s="273">
        <v>4.2022441219565403E-3</v>
      </c>
      <c r="AN31" s="273">
        <v>5.4045668900471579E-3</v>
      </c>
      <c r="AO31" s="273">
        <v>3.748363160192056E-3</v>
      </c>
      <c r="AP31" s="273">
        <v>3.610959750811246E-3</v>
      </c>
      <c r="AQ31" s="273">
        <v>2.7921689099476713E-3</v>
      </c>
      <c r="AR31" s="273">
        <v>5.4414784394250515E-3</v>
      </c>
      <c r="AS31" s="273">
        <v>5.3300717254153376E-3</v>
      </c>
      <c r="AT31" s="273">
        <v>2.8596650000741806E-3</v>
      </c>
      <c r="AU31" s="273">
        <v>2.6074335602530286E-3</v>
      </c>
      <c r="AV31" s="273">
        <v>3.0593453171934354E-3</v>
      </c>
      <c r="AW31" s="273">
        <v>2.3261308085121848E-3</v>
      </c>
      <c r="AX31" s="273">
        <v>1.3579359373751896E-3</v>
      </c>
      <c r="AY31" s="273">
        <v>1.9672769344160827E-3</v>
      </c>
      <c r="AZ31" s="273">
        <v>1.3706233504378064E-3</v>
      </c>
      <c r="BA31" s="273">
        <v>8.5829154808691327E-4</v>
      </c>
      <c r="BB31" s="273">
        <v>3.0078493997588887E-3</v>
      </c>
      <c r="BC31" s="273">
        <v>4.7564158050126626E-4</v>
      </c>
      <c r="BD31" s="273">
        <v>1.42774614178427E-3</v>
      </c>
      <c r="BE31" s="273">
        <v>0</v>
      </c>
      <c r="BF31" s="273">
        <v>1.9588638589618022E-3</v>
      </c>
      <c r="BG31" s="273">
        <v>2.3108550163560516E-3</v>
      </c>
      <c r="BH31" s="273">
        <v>8.0153063186637098E-3</v>
      </c>
      <c r="BI31" s="273">
        <v>4.3868634072964166E-3</v>
      </c>
      <c r="BJ31" s="273">
        <v>1.1583271903486219E-2</v>
      </c>
      <c r="BK31" s="273">
        <v>1.0608527928412199E-2</v>
      </c>
      <c r="BL31" s="273">
        <v>8.6564605632020366E-3</v>
      </c>
      <c r="BM31" s="273">
        <v>9.6396893239579021E-3</v>
      </c>
      <c r="BN31" s="273">
        <v>1.8175034481493147E-2</v>
      </c>
      <c r="BO31" s="273">
        <v>9.3260124286528388E-3</v>
      </c>
      <c r="BP31" s="273">
        <v>5.1148090236134217E-2</v>
      </c>
      <c r="BQ31" s="273">
        <v>2.9624650854593818E-2</v>
      </c>
      <c r="BR31" s="273">
        <v>1.4877529286474973E-2</v>
      </c>
      <c r="BS31" s="273">
        <v>1.797837424692024E-2</v>
      </c>
      <c r="BT31" s="273">
        <v>1.3052248958791242E-2</v>
      </c>
      <c r="BU31" s="273">
        <v>2.8336733287622523E-3</v>
      </c>
      <c r="BV31" s="273">
        <v>2.9206379323780838E-3</v>
      </c>
      <c r="BW31" s="273">
        <v>1.6329408891156314E-3</v>
      </c>
      <c r="BX31" s="273">
        <v>2.229253023016338E-4</v>
      </c>
      <c r="BY31" s="273">
        <v>3.8710242056826634E-3</v>
      </c>
      <c r="BZ31" s="273">
        <v>6.0642458038599828E-2</v>
      </c>
      <c r="CA31" s="273">
        <v>5.9926584956137625E-2</v>
      </c>
      <c r="CB31" s="273">
        <v>0.24158732606097985</v>
      </c>
      <c r="CC31" s="273">
        <v>2.7071166980104918E-2</v>
      </c>
      <c r="CD31" s="273">
        <v>1.9988875756100952E-3</v>
      </c>
      <c r="CE31" s="273">
        <v>2.883730442785561E-3</v>
      </c>
      <c r="CF31" s="273">
        <v>7.2981635481635483E-3</v>
      </c>
      <c r="CG31" s="273">
        <v>3.0433498991290658E-3</v>
      </c>
      <c r="CH31" s="273">
        <v>2.6234049697783745E-3</v>
      </c>
      <c r="CI31" s="273">
        <v>4.8424038344861064E-3</v>
      </c>
      <c r="CJ31" s="273">
        <v>8.8726513569937365E-4</v>
      </c>
      <c r="CK31" s="273">
        <v>4.4870752723134453E-3</v>
      </c>
      <c r="CL31" s="273">
        <v>1.3348192926319452E-2</v>
      </c>
      <c r="CM31" s="273">
        <v>4.1614895698599092E-3</v>
      </c>
      <c r="CN31" s="273">
        <v>7.2791505442038329E-3</v>
      </c>
      <c r="CO31" s="273">
        <v>3.2634318865666528E-3</v>
      </c>
      <c r="CP31" s="273">
        <v>5.2941732581224593E-3</v>
      </c>
      <c r="CQ31" s="273">
        <v>3.7124235391028959E-3</v>
      </c>
      <c r="CR31" s="273">
        <v>5.1384294288896E-3</v>
      </c>
      <c r="CS31" s="273">
        <v>6.6098559174749116E-3</v>
      </c>
      <c r="CT31" s="273">
        <v>4.9481971527586873E-3</v>
      </c>
      <c r="CU31" s="273">
        <v>4.4195886221775373E-3</v>
      </c>
      <c r="CV31" s="273">
        <v>6.3331841784863207E-3</v>
      </c>
      <c r="CW31" s="273">
        <v>3.5309354033397507E-3</v>
      </c>
      <c r="CX31" s="273">
        <v>1.1248121342844645E-2</v>
      </c>
      <c r="CY31" s="273">
        <v>4.2785239010858858E-3</v>
      </c>
      <c r="CZ31" s="273">
        <v>1.1706498002537508E-2</v>
      </c>
      <c r="DA31" s="273">
        <v>1.34973674556037E-2</v>
      </c>
      <c r="DB31" s="273">
        <v>1.0465471668329186E-2</v>
      </c>
      <c r="DC31" s="273">
        <v>0</v>
      </c>
      <c r="DD31" s="273">
        <v>2.3048346866210264E-2</v>
      </c>
      <c r="DE31" s="274">
        <v>9.3173076261624781E-3</v>
      </c>
      <c r="DF31" s="273">
        <v>1.03344270751243E-3</v>
      </c>
      <c r="DG31" s="273">
        <v>1.7114181199966775E-2</v>
      </c>
      <c r="DH31" s="273">
        <v>0</v>
      </c>
      <c r="DI31" s="273">
        <v>0</v>
      </c>
      <c r="DJ31" s="273">
        <v>0</v>
      </c>
      <c r="DK31" s="273">
        <v>0</v>
      </c>
      <c r="DL31" s="273">
        <v>-4.7047064297654536E-3</v>
      </c>
      <c r="DM31" s="274">
        <v>9.6729442528968989E-3</v>
      </c>
      <c r="DN31" s="274">
        <v>1.4228617314005156E-2</v>
      </c>
      <c r="DO31" s="273">
        <v>4.6760694170756853E-6</v>
      </c>
      <c r="DP31" s="273">
        <v>2.7257782193504864E-3</v>
      </c>
      <c r="DQ31" s="273">
        <v>2.0887500810560212E-3</v>
      </c>
      <c r="DR31" s="274">
        <v>6.479631319373058E-3</v>
      </c>
      <c r="DS31" s="274">
        <v>1.0835263407282877E-2</v>
      </c>
      <c r="DT31" s="273">
        <v>2.4456482823923521E-2</v>
      </c>
      <c r="DU31" s="273">
        <v>3.9634146341463415E-3</v>
      </c>
      <c r="DV31" s="273">
        <v>2.9207202053591796E-2</v>
      </c>
      <c r="DW31" s="273">
        <v>2.457151930377546E-2</v>
      </c>
      <c r="DX31" s="273">
        <v>3.6914299351870648E-2</v>
      </c>
      <c r="DY31" s="273">
        <v>3.408094718224644E-2</v>
      </c>
      <c r="DZ31" s="274">
        <v>-1.6106377569419669E-2</v>
      </c>
      <c r="EA31" s="274">
        <v>9.3134830506621234E-4</v>
      </c>
    </row>
    <row r="32" spans="1:131">
      <c r="A32" s="50" t="s">
        <v>221</v>
      </c>
      <c r="B32" s="32" t="s">
        <v>17</v>
      </c>
      <c r="C32" s="272">
        <v>0</v>
      </c>
      <c r="D32" s="273">
        <v>0</v>
      </c>
      <c r="E32" s="273">
        <v>0</v>
      </c>
      <c r="F32" s="273">
        <v>0</v>
      </c>
      <c r="G32" s="273">
        <v>0</v>
      </c>
      <c r="H32" s="273">
        <v>0</v>
      </c>
      <c r="I32" s="273">
        <v>3.7309455281952884E-4</v>
      </c>
      <c r="J32" s="273">
        <v>1.0353293188438995E-5</v>
      </c>
      <c r="K32" s="273">
        <v>0</v>
      </c>
      <c r="L32" s="273">
        <v>0</v>
      </c>
      <c r="M32" s="273">
        <v>0</v>
      </c>
      <c r="N32" s="273">
        <v>0</v>
      </c>
      <c r="O32" s="273">
        <v>0</v>
      </c>
      <c r="P32" s="273">
        <v>0</v>
      </c>
      <c r="Q32" s="273">
        <v>0</v>
      </c>
      <c r="R32" s="273">
        <v>6.8670471010760659E-5</v>
      </c>
      <c r="S32" s="273">
        <v>0</v>
      </c>
      <c r="T32" s="273">
        <v>0</v>
      </c>
      <c r="U32" s="273">
        <v>4.5533521059253493E-3</v>
      </c>
      <c r="V32" s="273">
        <v>5.5564664516951777E-4</v>
      </c>
      <c r="W32" s="273">
        <v>4.7573739295908661E-4</v>
      </c>
      <c r="X32" s="273">
        <v>3.6449925984333971E-3</v>
      </c>
      <c r="Y32" s="273">
        <v>0</v>
      </c>
      <c r="Z32" s="273">
        <v>0</v>
      </c>
      <c r="AA32" s="273">
        <v>0</v>
      </c>
      <c r="AB32" s="273">
        <v>9.5738640115150471E-5</v>
      </c>
      <c r="AC32" s="273">
        <v>0</v>
      </c>
      <c r="AD32" s="273">
        <v>4.9005429542802049E-2</v>
      </c>
      <c r="AE32" s="273">
        <v>5.2670509323825163E-5</v>
      </c>
      <c r="AF32" s="273">
        <v>0</v>
      </c>
      <c r="AG32" s="273">
        <v>0</v>
      </c>
      <c r="AH32" s="273">
        <v>0</v>
      </c>
      <c r="AI32" s="273">
        <v>1.6184994486986252E-4</v>
      </c>
      <c r="AJ32" s="273">
        <v>0</v>
      </c>
      <c r="AK32" s="273">
        <v>6.0473815461346636E-3</v>
      </c>
      <c r="AL32" s="273">
        <v>2.9225875441002313E-2</v>
      </c>
      <c r="AM32" s="273">
        <v>8.0924098201501319E-3</v>
      </c>
      <c r="AN32" s="273">
        <v>8.5691238520724747E-3</v>
      </c>
      <c r="AO32" s="273">
        <v>1.4731558271497162E-4</v>
      </c>
      <c r="AP32" s="273">
        <v>1.6021600696167016E-3</v>
      </c>
      <c r="AQ32" s="273">
        <v>9.7628283564603894E-5</v>
      </c>
      <c r="AR32" s="273">
        <v>2.36929395040278E-5</v>
      </c>
      <c r="AS32" s="273">
        <v>4.4938288007534003E-5</v>
      </c>
      <c r="AT32" s="273">
        <v>1.2054359598237467E-5</v>
      </c>
      <c r="AU32" s="273">
        <v>9.266756322534087E-6</v>
      </c>
      <c r="AV32" s="273">
        <v>1.7091314621192376E-5</v>
      </c>
      <c r="AW32" s="273">
        <v>0</v>
      </c>
      <c r="AX32" s="273">
        <v>0</v>
      </c>
      <c r="AY32" s="273">
        <v>4.3741566079290336E-6</v>
      </c>
      <c r="AZ32" s="273">
        <v>0</v>
      </c>
      <c r="BA32" s="273">
        <v>0</v>
      </c>
      <c r="BB32" s="273">
        <v>0</v>
      </c>
      <c r="BC32" s="273">
        <v>4.2850592837951916E-6</v>
      </c>
      <c r="BD32" s="273">
        <v>0</v>
      </c>
      <c r="BE32" s="273">
        <v>0</v>
      </c>
      <c r="BF32" s="273">
        <v>0</v>
      </c>
      <c r="BG32" s="273">
        <v>4.3349372601195775E-5</v>
      </c>
      <c r="BH32" s="273">
        <v>6.4096811824579843E-6</v>
      </c>
      <c r="BI32" s="273">
        <v>1.7266507073414848E-4</v>
      </c>
      <c r="BJ32" s="273">
        <v>4.4948668620435462E-6</v>
      </c>
      <c r="BK32" s="273">
        <v>1.8972032062734186E-4</v>
      </c>
      <c r="BL32" s="273">
        <v>7.5165190846720532E-4</v>
      </c>
      <c r="BM32" s="273">
        <v>3.0638662928749791E-5</v>
      </c>
      <c r="BN32" s="273">
        <v>2.7361944052821673E-2</v>
      </c>
      <c r="BO32" s="273">
        <v>1.3731219075358883E-2</v>
      </c>
      <c r="BP32" s="273">
        <v>3.186894801045153E-2</v>
      </c>
      <c r="BQ32" s="273">
        <v>0</v>
      </c>
      <c r="BR32" s="273">
        <v>0</v>
      </c>
      <c r="BS32" s="273">
        <v>1.9107993885441956E-4</v>
      </c>
      <c r="BT32" s="273">
        <v>-5.5600634542241716E-6</v>
      </c>
      <c r="BU32" s="273">
        <v>0</v>
      </c>
      <c r="BV32" s="273">
        <v>0</v>
      </c>
      <c r="BW32" s="273">
        <v>0</v>
      </c>
      <c r="BX32" s="273">
        <v>0</v>
      </c>
      <c r="BY32" s="273">
        <v>1.6830540024707233E-5</v>
      </c>
      <c r="BZ32" s="273">
        <v>0</v>
      </c>
      <c r="CA32" s="273">
        <v>0</v>
      </c>
      <c r="CB32" s="273">
        <v>0</v>
      </c>
      <c r="CC32" s="273">
        <v>0</v>
      </c>
      <c r="CD32" s="273">
        <v>0</v>
      </c>
      <c r="CE32" s="273">
        <v>0</v>
      </c>
      <c r="CF32" s="273">
        <v>0</v>
      </c>
      <c r="CG32" s="273">
        <v>0</v>
      </c>
      <c r="CH32" s="273">
        <v>0</v>
      </c>
      <c r="CI32" s="273">
        <v>0</v>
      </c>
      <c r="CJ32" s="273">
        <v>0</v>
      </c>
      <c r="CK32" s="273">
        <v>0</v>
      </c>
      <c r="CL32" s="273">
        <v>0</v>
      </c>
      <c r="CM32" s="273">
        <v>0</v>
      </c>
      <c r="CN32" s="273">
        <v>0</v>
      </c>
      <c r="CO32" s="273">
        <v>0</v>
      </c>
      <c r="CP32" s="273">
        <v>0</v>
      </c>
      <c r="CQ32" s="273">
        <v>1.9480483338620893E-5</v>
      </c>
      <c r="CR32" s="273">
        <v>2.1011297074060155E-5</v>
      </c>
      <c r="CS32" s="273">
        <v>2.2985928126927174E-4</v>
      </c>
      <c r="CT32" s="273">
        <v>1.3519664351799693E-5</v>
      </c>
      <c r="CU32" s="273">
        <v>0</v>
      </c>
      <c r="CV32" s="273">
        <v>0</v>
      </c>
      <c r="CW32" s="273">
        <v>1.7851038439533624E-6</v>
      </c>
      <c r="CX32" s="273">
        <v>0</v>
      </c>
      <c r="CY32" s="273">
        <v>4.9989626335711379E-4</v>
      </c>
      <c r="CZ32" s="273">
        <v>0</v>
      </c>
      <c r="DA32" s="273">
        <v>0</v>
      </c>
      <c r="DB32" s="273">
        <v>6.3813851636153573E-5</v>
      </c>
      <c r="DC32" s="273">
        <v>0</v>
      </c>
      <c r="DD32" s="273">
        <v>1.5921031682853049E-5</v>
      </c>
      <c r="DE32" s="274">
        <v>2.1724615573691973E-3</v>
      </c>
      <c r="DF32" s="273">
        <v>1.6119556962932184E-5</v>
      </c>
      <c r="DG32" s="273">
        <v>-7.4681873887706841E-7</v>
      </c>
      <c r="DH32" s="273">
        <v>0</v>
      </c>
      <c r="DI32" s="273">
        <v>0</v>
      </c>
      <c r="DJ32" s="273">
        <v>0</v>
      </c>
      <c r="DK32" s="273">
        <v>0</v>
      </c>
      <c r="DL32" s="273">
        <v>3.4983714477743121E-3</v>
      </c>
      <c r="DM32" s="274">
        <v>9.5067402085610205E-6</v>
      </c>
      <c r="DN32" s="274">
        <v>2.1195103123986168E-3</v>
      </c>
      <c r="DO32" s="273">
        <v>1.6503774413208302E-6</v>
      </c>
      <c r="DP32" s="273">
        <v>1.4578961851800565E-4</v>
      </c>
      <c r="DQ32" s="273">
        <v>1.1204566208457864E-4</v>
      </c>
      <c r="DR32" s="274">
        <v>5.268059071887831E-5</v>
      </c>
      <c r="DS32" s="274">
        <v>1.5583807808283471E-3</v>
      </c>
      <c r="DT32" s="273">
        <v>3.8866640736478445E-4</v>
      </c>
      <c r="DU32" s="273">
        <v>9.3808630393996248E-4</v>
      </c>
      <c r="DV32" s="273">
        <v>4.0550472666447019E-4</v>
      </c>
      <c r="DW32" s="273">
        <v>3.9603544635346887E-4</v>
      </c>
      <c r="DX32" s="273">
        <v>4.8810668094651096E-4</v>
      </c>
      <c r="DY32" s="273">
        <v>4.6697122918623802E-4</v>
      </c>
      <c r="DZ32" s="274">
        <v>-2.863312190605881E-4</v>
      </c>
      <c r="EA32" s="274">
        <v>2.0233801177312145E-3</v>
      </c>
    </row>
    <row r="33" spans="1:131">
      <c r="A33" s="50" t="s">
        <v>222</v>
      </c>
      <c r="B33" s="32" t="s">
        <v>18</v>
      </c>
      <c r="C33" s="272">
        <v>6.0452398707432266E-3</v>
      </c>
      <c r="D33" s="273">
        <v>2.9634878964067708E-3</v>
      </c>
      <c r="E33" s="273">
        <v>2.0247948563106104E-3</v>
      </c>
      <c r="F33" s="273">
        <v>6.6691367173027051E-3</v>
      </c>
      <c r="G33" s="273">
        <v>1.4634997491766451E-2</v>
      </c>
      <c r="H33" s="273">
        <v>0</v>
      </c>
      <c r="I33" s="273">
        <v>5.3299221831361263E-5</v>
      </c>
      <c r="J33" s="273">
        <v>1.7522948721433E-2</v>
      </c>
      <c r="K33" s="273">
        <v>2.2980661214925049E-2</v>
      </c>
      <c r="L33" s="273">
        <v>7.0830094152198324E-4</v>
      </c>
      <c r="M33" s="273">
        <v>0</v>
      </c>
      <c r="N33" s="273">
        <v>3.8834951456310678E-3</v>
      </c>
      <c r="O33" s="273">
        <v>1.0700450214637211E-2</v>
      </c>
      <c r="P33" s="273">
        <v>9.7768802640003944E-3</v>
      </c>
      <c r="Q33" s="273">
        <v>2.8079152767432069E-2</v>
      </c>
      <c r="R33" s="273">
        <v>1.049284797044423E-2</v>
      </c>
      <c r="S33" s="273">
        <v>2.8518852335887038E-2</v>
      </c>
      <c r="T33" s="273">
        <v>4.7847711915708184E-2</v>
      </c>
      <c r="U33" s="273">
        <v>1.0185129710622491E-2</v>
      </c>
      <c r="V33" s="273">
        <v>8.0796487584485609E-3</v>
      </c>
      <c r="W33" s="273">
        <v>0</v>
      </c>
      <c r="X33" s="273">
        <v>1.5175071226130878E-3</v>
      </c>
      <c r="Y33" s="273">
        <v>9.8252939912186425E-4</v>
      </c>
      <c r="Z33" s="273">
        <v>6.396005911648182E-3</v>
      </c>
      <c r="AA33" s="273">
        <v>3.572356273825654E-2</v>
      </c>
      <c r="AB33" s="273">
        <v>2.4972929074174338E-2</v>
      </c>
      <c r="AC33" s="273">
        <v>1.3780178591114541E-4</v>
      </c>
      <c r="AD33" s="273">
        <v>0</v>
      </c>
      <c r="AE33" s="273">
        <v>0.24943379202476887</v>
      </c>
      <c r="AF33" s="273">
        <v>5.4325435613251365E-2</v>
      </c>
      <c r="AG33" s="273">
        <v>5.708653498008609E-2</v>
      </c>
      <c r="AH33" s="273">
        <v>2.9637374243862886E-2</v>
      </c>
      <c r="AI33" s="273">
        <v>9.3063718300170949E-4</v>
      </c>
      <c r="AJ33" s="273">
        <v>2.0032780914223274E-3</v>
      </c>
      <c r="AK33" s="273">
        <v>2.7899002493765586E-3</v>
      </c>
      <c r="AL33" s="273">
        <v>0</v>
      </c>
      <c r="AM33" s="273">
        <v>3.3988739221707312E-5</v>
      </c>
      <c r="AN33" s="273">
        <v>1.9856043683296102E-4</v>
      </c>
      <c r="AO33" s="273">
        <v>1.4185945002182453E-4</v>
      </c>
      <c r="AP33" s="273">
        <v>6.6688896298766251E-4</v>
      </c>
      <c r="AQ33" s="273">
        <v>3.2217333576319285E-3</v>
      </c>
      <c r="AR33" s="273">
        <v>1.9112304533249092E-3</v>
      </c>
      <c r="AS33" s="273">
        <v>5.2929487918438965E-3</v>
      </c>
      <c r="AT33" s="273">
        <v>1.7599365013426702E-3</v>
      </c>
      <c r="AU33" s="273">
        <v>4.2777663873897979E-3</v>
      </c>
      <c r="AV33" s="273">
        <v>3.2093216029943986E-2</v>
      </c>
      <c r="AW33" s="273">
        <v>1.4047649335780617E-2</v>
      </c>
      <c r="AX33" s="273">
        <v>1.255092259765157E-2</v>
      </c>
      <c r="AY33" s="273">
        <v>1.6449015924117131E-2</v>
      </c>
      <c r="AZ33" s="273">
        <v>3.8139577032430531E-2</v>
      </c>
      <c r="BA33" s="273">
        <v>9.0075439309752897E-3</v>
      </c>
      <c r="BB33" s="273">
        <v>8.0074024502496871E-2</v>
      </c>
      <c r="BC33" s="273">
        <v>4.2252827067862486E-2</v>
      </c>
      <c r="BD33" s="273">
        <v>2.2357019064124784E-2</v>
      </c>
      <c r="BE33" s="273">
        <v>0</v>
      </c>
      <c r="BF33" s="273">
        <v>1.4662501666193371E-2</v>
      </c>
      <c r="BG33" s="273">
        <v>2.8367162516797884E-2</v>
      </c>
      <c r="BH33" s="273">
        <v>8.5184662914866618E-3</v>
      </c>
      <c r="BI33" s="273">
        <v>1.213923243059742E-2</v>
      </c>
      <c r="BJ33" s="273">
        <v>6.666337043096783E-2</v>
      </c>
      <c r="BK33" s="273">
        <v>2.2766438475281025E-3</v>
      </c>
      <c r="BL33" s="273">
        <v>1.1596915159208311E-2</v>
      </c>
      <c r="BM33" s="273">
        <v>1.6908712103803791E-2</v>
      </c>
      <c r="BN33" s="273">
        <v>8.9483679779318436E-3</v>
      </c>
      <c r="BO33" s="273">
        <v>1.1949236099175945E-2</v>
      </c>
      <c r="BP33" s="273">
        <v>0</v>
      </c>
      <c r="BQ33" s="273">
        <v>0</v>
      </c>
      <c r="BR33" s="273">
        <v>3.7603833865814694E-2</v>
      </c>
      <c r="BS33" s="273">
        <v>1.7309594460929772E-3</v>
      </c>
      <c r="BT33" s="273">
        <v>6.1122472560218091E-3</v>
      </c>
      <c r="BU33" s="273">
        <v>2.8302705388147742E-3</v>
      </c>
      <c r="BV33" s="273">
        <v>5.2517271405870417E-4</v>
      </c>
      <c r="BW33" s="273">
        <v>1.2921703537513321E-3</v>
      </c>
      <c r="BX33" s="273">
        <v>4.0480996317535171E-4</v>
      </c>
      <c r="BY33" s="273">
        <v>0</v>
      </c>
      <c r="BZ33" s="273">
        <v>3.6377267756653825E-4</v>
      </c>
      <c r="CA33" s="273">
        <v>2.1568261473692944E-4</v>
      </c>
      <c r="CB33" s="273">
        <v>7.5164784334888024E-4</v>
      </c>
      <c r="CC33" s="273">
        <v>1.8063941403543501E-3</v>
      </c>
      <c r="CD33" s="273">
        <v>3.6327608982826948E-3</v>
      </c>
      <c r="CE33" s="273">
        <v>3.9559990066176795E-3</v>
      </c>
      <c r="CF33" s="273">
        <v>0</v>
      </c>
      <c r="CG33" s="273">
        <v>1.4761600157457068E-5</v>
      </c>
      <c r="CH33" s="273">
        <v>1.4061450638012088E-3</v>
      </c>
      <c r="CI33" s="273">
        <v>9.2183897585244503E-3</v>
      </c>
      <c r="CJ33" s="273">
        <v>5.2192066805845514E-5</v>
      </c>
      <c r="CK33" s="273">
        <v>2.4711429035929118E-3</v>
      </c>
      <c r="CL33" s="273">
        <v>7.4188542301830828E-4</v>
      </c>
      <c r="CM33" s="273">
        <v>2.273677139733027E-4</v>
      </c>
      <c r="CN33" s="273">
        <v>8.9720091417192765E-3</v>
      </c>
      <c r="CO33" s="273">
        <v>1.1749543114584534E-3</v>
      </c>
      <c r="CP33" s="273">
        <v>3.1512936060252733E-5</v>
      </c>
      <c r="CQ33" s="273">
        <v>1.7254142385635649E-4</v>
      </c>
      <c r="CR33" s="273">
        <v>2.8481980478170429E-4</v>
      </c>
      <c r="CS33" s="273">
        <v>2.4779951785614172E-3</v>
      </c>
      <c r="CT33" s="273">
        <v>4.1460304012185727E-4</v>
      </c>
      <c r="CU33" s="273">
        <v>4.7128314691466631E-3</v>
      </c>
      <c r="CV33" s="273">
        <v>4.5141887884117089E-3</v>
      </c>
      <c r="CW33" s="273">
        <v>1.4539670809000137E-3</v>
      </c>
      <c r="CX33" s="273">
        <v>1.7714600035515823E-3</v>
      </c>
      <c r="CY33" s="273">
        <v>1.1525386071844568E-3</v>
      </c>
      <c r="CZ33" s="273">
        <v>2.7922025856173269E-3</v>
      </c>
      <c r="DA33" s="273">
        <v>4.2264483951890376E-3</v>
      </c>
      <c r="DB33" s="273">
        <v>8.8667667536550222E-4</v>
      </c>
      <c r="DC33" s="273">
        <v>3.7036349459770544E-2</v>
      </c>
      <c r="DD33" s="273">
        <v>3.6512232659342992E-3</v>
      </c>
      <c r="DE33" s="274">
        <v>1.0421634550670902E-2</v>
      </c>
      <c r="DF33" s="273">
        <v>1.1606081013311171E-3</v>
      </c>
      <c r="DG33" s="273">
        <v>1.2293466240515299E-3</v>
      </c>
      <c r="DH33" s="273">
        <v>3.922105857076782E-5</v>
      </c>
      <c r="DI33" s="273">
        <v>0</v>
      </c>
      <c r="DJ33" s="273">
        <v>0</v>
      </c>
      <c r="DK33" s="273">
        <v>0</v>
      </c>
      <c r="DL33" s="273">
        <v>2.9124373136643286E-2</v>
      </c>
      <c r="DM33" s="274">
        <v>8.0985250456475728E-4</v>
      </c>
      <c r="DN33" s="274">
        <v>1.0575316927237432E-2</v>
      </c>
      <c r="DO33" s="273">
        <v>1.2845162688706908E-2</v>
      </c>
      <c r="DP33" s="273">
        <v>2.5704710778704055E-2</v>
      </c>
      <c r="DQ33" s="273">
        <v>2.269420491464471E-2</v>
      </c>
      <c r="DR33" s="274">
        <v>1.0024224395565461E-2</v>
      </c>
      <c r="DS33" s="274">
        <v>1.3962806683763214E-2</v>
      </c>
      <c r="DT33" s="273">
        <v>8.8768886981995324E-3</v>
      </c>
      <c r="DU33" s="273">
        <v>1.953564727954972E-2</v>
      </c>
      <c r="DV33" s="273">
        <v>9.2252325316166967E-3</v>
      </c>
      <c r="DW33" s="273">
        <v>9.0214197700159964E-3</v>
      </c>
      <c r="DX33" s="273">
        <v>2.3825189307507835E-2</v>
      </c>
      <c r="DY33" s="273">
        <v>2.042690363975486E-2</v>
      </c>
      <c r="DZ33" s="274">
        <v>1.5117677053190313E-3</v>
      </c>
      <c r="EA33" s="274">
        <v>1.1208752723277435E-2</v>
      </c>
    </row>
    <row r="34" spans="1:131">
      <c r="A34" s="50" t="s">
        <v>223</v>
      </c>
      <c r="B34" s="32" t="s">
        <v>19</v>
      </c>
      <c r="C34" s="272">
        <v>2.0879940343027591E-3</v>
      </c>
      <c r="D34" s="273">
        <v>6.2813058673839167E-4</v>
      </c>
      <c r="E34" s="273">
        <v>8.4899293097936129E-3</v>
      </c>
      <c r="F34" s="273">
        <v>9.2626898851426453E-4</v>
      </c>
      <c r="G34" s="273">
        <v>1.1341577787956118E-3</v>
      </c>
      <c r="H34" s="273">
        <v>0</v>
      </c>
      <c r="I34" s="273">
        <v>7.0887965035710482E-3</v>
      </c>
      <c r="J34" s="273">
        <v>3.0412798741039548E-4</v>
      </c>
      <c r="K34" s="273">
        <v>1.7514827207170208E-4</v>
      </c>
      <c r="L34" s="273">
        <v>1.7275632720048372E-5</v>
      </c>
      <c r="M34" s="273">
        <v>0</v>
      </c>
      <c r="N34" s="273">
        <v>6.6747572815533979E-4</v>
      </c>
      <c r="O34" s="273">
        <v>5.6119778033713744E-3</v>
      </c>
      <c r="P34" s="273">
        <v>4.6791114613603903E-4</v>
      </c>
      <c r="Q34" s="273">
        <v>1.0363701136768468E-3</v>
      </c>
      <c r="R34" s="273">
        <v>6.7297061590545452E-4</v>
      </c>
      <c r="S34" s="273">
        <v>6.2340393570677478E-4</v>
      </c>
      <c r="T34" s="273">
        <v>5.9717609332308043E-4</v>
      </c>
      <c r="U34" s="273">
        <v>1.1982505541908812E-3</v>
      </c>
      <c r="V34" s="273">
        <v>1.9128818932065365E-4</v>
      </c>
      <c r="W34" s="273">
        <v>0</v>
      </c>
      <c r="X34" s="273">
        <v>8.7033496738103558E-4</v>
      </c>
      <c r="Y34" s="273">
        <v>4.8103001832007942E-4</v>
      </c>
      <c r="Z34" s="273">
        <v>2.4838857909313331E-5</v>
      </c>
      <c r="AA34" s="273">
        <v>1.4497230432249141E-3</v>
      </c>
      <c r="AB34" s="273">
        <v>2.9877058380762476E-4</v>
      </c>
      <c r="AC34" s="273">
        <v>0</v>
      </c>
      <c r="AD34" s="273">
        <v>1.2685847668341199E-4</v>
      </c>
      <c r="AE34" s="273">
        <v>7.3509710838903807E-4</v>
      </c>
      <c r="AF34" s="273">
        <v>5.174043347254647E-2</v>
      </c>
      <c r="AG34" s="273">
        <v>3.0534658245162327E-2</v>
      </c>
      <c r="AH34" s="273">
        <v>4.8008705578611588E-4</v>
      </c>
      <c r="AI34" s="273">
        <v>2.6806397119070982E-3</v>
      </c>
      <c r="AJ34" s="273">
        <v>5.4634857038790747E-4</v>
      </c>
      <c r="AK34" s="273">
        <v>1.7456359102244389E-3</v>
      </c>
      <c r="AL34" s="273">
        <v>5.3861157654312784E-4</v>
      </c>
      <c r="AM34" s="273">
        <v>9.7084198758731245E-4</v>
      </c>
      <c r="AN34" s="273">
        <v>2.0600645321419706E-3</v>
      </c>
      <c r="AO34" s="273">
        <v>1.7459624618070712E-4</v>
      </c>
      <c r="AP34" s="273">
        <v>3.2531168926227442E-5</v>
      </c>
      <c r="AQ34" s="273">
        <v>1.9525656712920779E-4</v>
      </c>
      <c r="AR34" s="273">
        <v>2.9221292054967618E-3</v>
      </c>
      <c r="AS34" s="273">
        <v>1.3833177351884379E-3</v>
      </c>
      <c r="AT34" s="273">
        <v>5.6488583594202042E-3</v>
      </c>
      <c r="AU34" s="273">
        <v>2.5268127802469821E-2</v>
      </c>
      <c r="AV34" s="273">
        <v>1.0357336660442579E-2</v>
      </c>
      <c r="AW34" s="273">
        <v>2.9758118741708616E-3</v>
      </c>
      <c r="AX34" s="273">
        <v>8.3872513779055839E-4</v>
      </c>
      <c r="AY34" s="273">
        <v>1.0824944065472375E-2</v>
      </c>
      <c r="AZ34" s="273">
        <v>8.3483422253939118E-3</v>
      </c>
      <c r="BA34" s="273">
        <v>1.7165830961738265E-3</v>
      </c>
      <c r="BB34" s="273">
        <v>1.4785572953031647E-3</v>
      </c>
      <c r="BC34" s="273">
        <v>5.9905128787456777E-3</v>
      </c>
      <c r="BD34" s="273">
        <v>2.0549641000247587E-3</v>
      </c>
      <c r="BE34" s="273">
        <v>0</v>
      </c>
      <c r="BF34" s="273">
        <v>1.5328979014656706E-2</v>
      </c>
      <c r="BG34" s="273">
        <v>1.4738786684406563E-2</v>
      </c>
      <c r="BH34" s="273">
        <v>1.0300357660209982E-2</v>
      </c>
      <c r="BI34" s="273">
        <v>1.0523789734915219E-2</v>
      </c>
      <c r="BJ34" s="273">
        <v>6.83219763030619E-3</v>
      </c>
      <c r="BK34" s="273">
        <v>5.422839164598188E-3</v>
      </c>
      <c r="BL34" s="273">
        <v>4.026706652502886E-4</v>
      </c>
      <c r="BM34" s="273">
        <v>4.4426061246687196E-4</v>
      </c>
      <c r="BN34" s="273">
        <v>3.5872985776192936E-3</v>
      </c>
      <c r="BO34" s="273">
        <v>4.6630062143264194E-3</v>
      </c>
      <c r="BP34" s="273">
        <v>1.1544396542324964E-5</v>
      </c>
      <c r="BQ34" s="273">
        <v>1.9022678202864181E-5</v>
      </c>
      <c r="BR34" s="273">
        <v>1.4643237486687967E-3</v>
      </c>
      <c r="BS34" s="273">
        <v>1.2425816023738873E-2</v>
      </c>
      <c r="BT34" s="273">
        <v>3.6453166021757226E-4</v>
      </c>
      <c r="BU34" s="273">
        <v>2.2118134658606593E-5</v>
      </c>
      <c r="BV34" s="273">
        <v>3.3882110584432525E-6</v>
      </c>
      <c r="BW34" s="273">
        <v>3.9395437614369876E-6</v>
      </c>
      <c r="BX34" s="273">
        <v>9.3274185063445104E-7</v>
      </c>
      <c r="BY34" s="273">
        <v>1.7503761625695523E-4</v>
      </c>
      <c r="BZ34" s="273">
        <v>1.7667374248887056E-3</v>
      </c>
      <c r="CA34" s="273">
        <v>2.5716004064787741E-3</v>
      </c>
      <c r="CB34" s="273">
        <v>0</v>
      </c>
      <c r="CC34" s="273">
        <v>8.9082450757200832E-4</v>
      </c>
      <c r="CD34" s="273">
        <v>6.5181116595981368E-4</v>
      </c>
      <c r="CE34" s="273">
        <v>1.256336464435452E-4</v>
      </c>
      <c r="CF34" s="273">
        <v>4.1146916146916147E-4</v>
      </c>
      <c r="CG34" s="273">
        <v>1.279338680312946E-4</v>
      </c>
      <c r="CH34" s="273">
        <v>2.0987239758226999E-5</v>
      </c>
      <c r="CI34" s="273">
        <v>5.308821744933867E-5</v>
      </c>
      <c r="CJ34" s="273">
        <v>3.6534446764091859E-4</v>
      </c>
      <c r="CK34" s="273">
        <v>6.5030076410339786E-5</v>
      </c>
      <c r="CL34" s="273">
        <v>1.1596063083239708E-3</v>
      </c>
      <c r="CM34" s="273">
        <v>9.6230318777082468E-5</v>
      </c>
      <c r="CN34" s="273">
        <v>3.4649152580725455E-4</v>
      </c>
      <c r="CO34" s="273">
        <v>1.0991987237411575E-3</v>
      </c>
      <c r="CP34" s="273">
        <v>7.4055399741593925E-4</v>
      </c>
      <c r="CQ34" s="273">
        <v>1.6474923052090813E-3</v>
      </c>
      <c r="CR34" s="273">
        <v>1.6015277547561406E-3</v>
      </c>
      <c r="CS34" s="273">
        <v>4.6140045971856253E-3</v>
      </c>
      <c r="CT34" s="273">
        <v>5.9937178626311973E-4</v>
      </c>
      <c r="CU34" s="273">
        <v>8.3783670562607347E-5</v>
      </c>
      <c r="CV34" s="273">
        <v>2.5594971747297003E-2</v>
      </c>
      <c r="CW34" s="273">
        <v>6.5156290304297729E-5</v>
      </c>
      <c r="CX34" s="273">
        <v>1.3470025943876337E-3</v>
      </c>
      <c r="CY34" s="273">
        <v>1.4947878463129384E-4</v>
      </c>
      <c r="CZ34" s="273">
        <v>6.3201882850121927E-4</v>
      </c>
      <c r="DA34" s="273">
        <v>2.5606575907508949E-3</v>
      </c>
      <c r="DB34" s="273">
        <v>7.5569034832287125E-4</v>
      </c>
      <c r="DC34" s="273">
        <v>1.0247651579846286E-2</v>
      </c>
      <c r="DD34" s="273">
        <v>3.6618372870562011E-4</v>
      </c>
      <c r="DE34" s="274">
        <v>2.7259726049507155E-3</v>
      </c>
      <c r="DF34" s="273">
        <v>5.3552750354630258E-4</v>
      </c>
      <c r="DG34" s="273">
        <v>1.9472883716920182E-3</v>
      </c>
      <c r="DH34" s="273">
        <v>0</v>
      </c>
      <c r="DI34" s="273">
        <v>0</v>
      </c>
      <c r="DJ34" s="273">
        <v>0</v>
      </c>
      <c r="DK34" s="273">
        <v>0</v>
      </c>
      <c r="DL34" s="273">
        <v>-2.3730332431454323E-2</v>
      </c>
      <c r="DM34" s="274">
        <v>1.048504465662427E-3</v>
      </c>
      <c r="DN34" s="274">
        <v>3.2125049984208414E-3</v>
      </c>
      <c r="DO34" s="273">
        <v>5.4437699901967581E-3</v>
      </c>
      <c r="DP34" s="273">
        <v>6.8794371141861453E-3</v>
      </c>
      <c r="DQ34" s="273">
        <v>6.5433378776220538E-3</v>
      </c>
      <c r="DR34" s="274">
        <v>3.3620953633108942E-3</v>
      </c>
      <c r="DS34" s="274">
        <v>4.1435444032505344E-3</v>
      </c>
      <c r="DT34" s="273">
        <v>1.0052912477595115E-2</v>
      </c>
      <c r="DU34" s="273">
        <v>3.2809568480300186E-2</v>
      </c>
      <c r="DV34" s="273">
        <v>1.056122578285946E-2</v>
      </c>
      <c r="DW34" s="273">
        <v>1.0344424862837624E-2</v>
      </c>
      <c r="DX34" s="273">
        <v>5.2389752168172689E-3</v>
      </c>
      <c r="DY34" s="273">
        <v>6.4109589008084066E-3</v>
      </c>
      <c r="DZ34" s="274">
        <v>8.6722666571880248E-4</v>
      </c>
      <c r="EA34" s="274">
        <v>3.1775035286200942E-3</v>
      </c>
    </row>
    <row r="35" spans="1:131">
      <c r="A35" s="50" t="s">
        <v>224</v>
      </c>
      <c r="B35" s="32" t="s">
        <v>558</v>
      </c>
      <c r="C35" s="272">
        <v>6.9599801143425304E-5</v>
      </c>
      <c r="D35" s="273">
        <v>0</v>
      </c>
      <c r="E35" s="273">
        <v>3.5522716777379133E-5</v>
      </c>
      <c r="F35" s="273">
        <v>9.2626898851426453E-5</v>
      </c>
      <c r="G35" s="273">
        <v>3.2716089772950337E-4</v>
      </c>
      <c r="H35" s="273">
        <v>0</v>
      </c>
      <c r="I35" s="273">
        <v>3.464449419038482E-3</v>
      </c>
      <c r="J35" s="273">
        <v>2.7824475443929801E-5</v>
      </c>
      <c r="K35" s="273">
        <v>6.0395955886793817E-6</v>
      </c>
      <c r="L35" s="273">
        <v>0</v>
      </c>
      <c r="M35" s="273">
        <v>0</v>
      </c>
      <c r="N35" s="273">
        <v>1.5169902912621358E-4</v>
      </c>
      <c r="O35" s="273">
        <v>5.7585593131609259E-3</v>
      </c>
      <c r="P35" s="273">
        <v>2.2164212185391322E-4</v>
      </c>
      <c r="Q35" s="273">
        <v>8.4205071736243801E-4</v>
      </c>
      <c r="R35" s="273">
        <v>9.6138659415064931E-5</v>
      </c>
      <c r="S35" s="273">
        <v>1.2017425266636623E-4</v>
      </c>
      <c r="T35" s="273">
        <v>8.9985438719916231E-5</v>
      </c>
      <c r="U35" s="273">
        <v>1.1982505541908813E-4</v>
      </c>
      <c r="V35" s="273">
        <v>1.8217922792443206E-5</v>
      </c>
      <c r="W35" s="273">
        <v>0</v>
      </c>
      <c r="X35" s="273">
        <v>0</v>
      </c>
      <c r="Y35" s="273">
        <v>1.0234681240852753E-5</v>
      </c>
      <c r="Z35" s="273">
        <v>8.6936002682596654E-5</v>
      </c>
      <c r="AA35" s="273">
        <v>7.0204505725177445E-6</v>
      </c>
      <c r="AB35" s="273">
        <v>3.4994123628296378E-4</v>
      </c>
      <c r="AC35" s="273">
        <v>0</v>
      </c>
      <c r="AD35" s="273">
        <v>1.1417262901507079E-4</v>
      </c>
      <c r="AE35" s="273">
        <v>1.0763104079216446E-4</v>
      </c>
      <c r="AF35" s="273">
        <v>2.1003142393227295E-4</v>
      </c>
      <c r="AG35" s="273">
        <v>0.16081988976948144</v>
      </c>
      <c r="AH35" s="273">
        <v>1.0668601239691463E-5</v>
      </c>
      <c r="AI35" s="273">
        <v>1.3150308020676331E-4</v>
      </c>
      <c r="AJ35" s="273">
        <v>9.1058095064651249E-4</v>
      </c>
      <c r="AK35" s="273">
        <v>1.4027431421446385E-4</v>
      </c>
      <c r="AL35" s="273">
        <v>1.6902036920809449E-5</v>
      </c>
      <c r="AM35" s="273">
        <v>5.6235913985006642E-5</v>
      </c>
      <c r="AN35" s="273">
        <v>4.5917101017622241E-4</v>
      </c>
      <c r="AO35" s="273">
        <v>2.182453077258839E-5</v>
      </c>
      <c r="AP35" s="273">
        <v>1.6265584463113721E-5</v>
      </c>
      <c r="AQ35" s="273">
        <v>6.5085522376402596E-5</v>
      </c>
      <c r="AR35" s="273">
        <v>4.4226820407518557E-4</v>
      </c>
      <c r="AS35" s="273">
        <v>5.0799803834603656E-5</v>
      </c>
      <c r="AT35" s="273">
        <v>1.9472427043306678E-5</v>
      </c>
      <c r="AU35" s="273">
        <v>1.5058479024117891E-4</v>
      </c>
      <c r="AV35" s="273">
        <v>5.3410358191226172E-4</v>
      </c>
      <c r="AW35" s="273">
        <v>2.0898831482726662E-4</v>
      </c>
      <c r="AX35" s="273">
        <v>2.096812844476396E-4</v>
      </c>
      <c r="AY35" s="273">
        <v>3.8273870319379042E-5</v>
      </c>
      <c r="AZ35" s="273">
        <v>2.265493141219515E-5</v>
      </c>
      <c r="BA35" s="273">
        <v>3.2524732348556713E-4</v>
      </c>
      <c r="BB35" s="273">
        <v>1.9327546343832218E-5</v>
      </c>
      <c r="BC35" s="273">
        <v>2.6995873487909708E-4</v>
      </c>
      <c r="BD35" s="273">
        <v>9.0781546587439139E-5</v>
      </c>
      <c r="BE35" s="273">
        <v>0</v>
      </c>
      <c r="BF35" s="273">
        <v>2.3181820816116001E-5</v>
      </c>
      <c r="BG35" s="273">
        <v>1.133752821877428E-4</v>
      </c>
      <c r="BH35" s="273">
        <v>1.602420295614496E-5</v>
      </c>
      <c r="BI35" s="273">
        <v>1.0535495841405669E-4</v>
      </c>
      <c r="BJ35" s="273">
        <v>6.3512468760675306E-3</v>
      </c>
      <c r="BK35" s="273">
        <v>7.9050133594725774E-5</v>
      </c>
      <c r="BL35" s="273">
        <v>1.9174793583347073E-6</v>
      </c>
      <c r="BM35" s="273">
        <v>1.5319331464374896E-5</v>
      </c>
      <c r="BN35" s="273">
        <v>9.174676669103053E-6</v>
      </c>
      <c r="BO35" s="273">
        <v>5.879639261517309E-5</v>
      </c>
      <c r="BP35" s="273">
        <v>5.900469343854982E-5</v>
      </c>
      <c r="BQ35" s="273">
        <v>3.6047975194427625E-3</v>
      </c>
      <c r="BR35" s="273">
        <v>1.4376996805111821E-4</v>
      </c>
      <c r="BS35" s="273">
        <v>1.7983994245121841E-4</v>
      </c>
      <c r="BT35" s="273">
        <v>9.9038630278368053E-5</v>
      </c>
      <c r="BU35" s="273">
        <v>1.1739625318798883E-4</v>
      </c>
      <c r="BV35" s="273">
        <v>0</v>
      </c>
      <c r="BW35" s="273">
        <v>0</v>
      </c>
      <c r="BX35" s="273">
        <v>0</v>
      </c>
      <c r="BY35" s="273">
        <v>2.2216312832613546E-4</v>
      </c>
      <c r="BZ35" s="273">
        <v>3.6599080364926105E-5</v>
      </c>
      <c r="CA35" s="273">
        <v>1.2443227773284389E-5</v>
      </c>
      <c r="CB35" s="273">
        <v>0</v>
      </c>
      <c r="CC35" s="273">
        <v>0</v>
      </c>
      <c r="CD35" s="273">
        <v>1.7381631092261696E-5</v>
      </c>
      <c r="CE35" s="273">
        <v>4.9669116035820196E-5</v>
      </c>
      <c r="CF35" s="273">
        <v>5.8471933471933475E-4</v>
      </c>
      <c r="CG35" s="273">
        <v>3.7592875067657336E-3</v>
      </c>
      <c r="CH35" s="273">
        <v>2.9382135661517797E-4</v>
      </c>
      <c r="CI35" s="273">
        <v>3.7920155320956193E-6</v>
      </c>
      <c r="CJ35" s="273">
        <v>1.6701461377870565E-3</v>
      </c>
      <c r="CK35" s="273">
        <v>3.2515038205169893E-5</v>
      </c>
      <c r="CL35" s="273">
        <v>2.7656569420040917E-4</v>
      </c>
      <c r="CM35" s="273">
        <v>6.1323242357944703E-5</v>
      </c>
      <c r="CN35" s="273">
        <v>4.5397461136379065E-4</v>
      </c>
      <c r="CO35" s="273">
        <v>2.9708073614625877E-5</v>
      </c>
      <c r="CP35" s="273">
        <v>2.2059055242176914E-4</v>
      </c>
      <c r="CQ35" s="273">
        <v>7.513900716325202E-5</v>
      </c>
      <c r="CR35" s="273">
        <v>4.6691771275689227E-5</v>
      </c>
      <c r="CS35" s="273">
        <v>1.3006671525480741E-3</v>
      </c>
      <c r="CT35" s="273">
        <v>7.3907498456504987E-4</v>
      </c>
      <c r="CU35" s="273">
        <v>2.0945917640651837E-5</v>
      </c>
      <c r="CV35" s="273">
        <v>8.3249216937053179E-6</v>
      </c>
      <c r="CW35" s="273">
        <v>9.7288159495458244E-5</v>
      </c>
      <c r="CX35" s="273">
        <v>4.6343819163818903E-4</v>
      </c>
      <c r="CY35" s="273">
        <v>1.3886007315475383E-5</v>
      </c>
      <c r="CZ35" s="273">
        <v>4.5750616690013628E-4</v>
      </c>
      <c r="DA35" s="273">
        <v>2.9994149901341557E-4</v>
      </c>
      <c r="DB35" s="273">
        <v>1.1688010720727075E-3</v>
      </c>
      <c r="DC35" s="273">
        <v>0</v>
      </c>
      <c r="DD35" s="273">
        <v>1.0879371649949584E-3</v>
      </c>
      <c r="DE35" s="274">
        <v>4.3168933399304266E-4</v>
      </c>
      <c r="DF35" s="273">
        <v>2.4985313292544883E-3</v>
      </c>
      <c r="DG35" s="273">
        <v>4.414445565502351E-3</v>
      </c>
      <c r="DH35" s="273">
        <v>0</v>
      </c>
      <c r="DI35" s="273">
        <v>0</v>
      </c>
      <c r="DJ35" s="273">
        <v>0</v>
      </c>
      <c r="DK35" s="273">
        <v>0</v>
      </c>
      <c r="DL35" s="273">
        <v>-1.0908714908577042E-2</v>
      </c>
      <c r="DM35" s="274">
        <v>2.5270601398727157E-3</v>
      </c>
      <c r="DN35" s="274">
        <v>1.7682530487306747E-3</v>
      </c>
      <c r="DO35" s="273">
        <v>1.8319189598661214E-4</v>
      </c>
      <c r="DP35" s="273">
        <v>3.7287334438610336E-3</v>
      </c>
      <c r="DQ35" s="273">
        <v>2.8986985509984525E-3</v>
      </c>
      <c r="DR35" s="274">
        <v>2.683537903752805E-3</v>
      </c>
      <c r="DS35" s="274">
        <v>2.0842368719347372E-3</v>
      </c>
      <c r="DT35" s="273">
        <v>1.3038798473746831E-2</v>
      </c>
      <c r="DU35" s="273">
        <v>8.8719512195121947E-2</v>
      </c>
      <c r="DV35" s="273">
        <v>1.2606852305765047E-2</v>
      </c>
      <c r="DW35" s="273">
        <v>1.3854416950002165E-2</v>
      </c>
      <c r="DX35" s="273">
        <v>1.0393184710765903E-3</v>
      </c>
      <c r="DY35" s="273">
        <v>3.9810939007388219E-3</v>
      </c>
      <c r="DZ35" s="274">
        <v>1.6217547834395842E-3</v>
      </c>
      <c r="EA35" s="274">
        <v>1.2760734659370985E-3</v>
      </c>
    </row>
    <row r="36" spans="1:131">
      <c r="A36" s="50" t="s">
        <v>225</v>
      </c>
      <c r="B36" s="32" t="s">
        <v>324</v>
      </c>
      <c r="C36" s="272">
        <v>0</v>
      </c>
      <c r="D36" s="273">
        <v>0</v>
      </c>
      <c r="E36" s="273">
        <v>0</v>
      </c>
      <c r="F36" s="273">
        <v>2.7788069655427936E-4</v>
      </c>
      <c r="G36" s="273">
        <v>0</v>
      </c>
      <c r="H36" s="273">
        <v>0</v>
      </c>
      <c r="I36" s="273">
        <v>0</v>
      </c>
      <c r="J36" s="273">
        <v>7.4220170544622049E-4</v>
      </c>
      <c r="K36" s="273">
        <v>1.6110621232802252E-2</v>
      </c>
      <c r="L36" s="273">
        <v>0</v>
      </c>
      <c r="M36" s="273">
        <v>0</v>
      </c>
      <c r="N36" s="273">
        <v>3.0339805825242716E-4</v>
      </c>
      <c r="O36" s="273">
        <v>7.957281960004188E-4</v>
      </c>
      <c r="P36" s="273">
        <v>4.9253804856425157E-5</v>
      </c>
      <c r="Q36" s="273">
        <v>1.3084172685170191E-2</v>
      </c>
      <c r="R36" s="273">
        <v>3.0215007244734689E-4</v>
      </c>
      <c r="S36" s="273">
        <v>0</v>
      </c>
      <c r="T36" s="273">
        <v>8.1804944290832937E-6</v>
      </c>
      <c r="U36" s="273">
        <v>5.9912527709544064E-5</v>
      </c>
      <c r="V36" s="273">
        <v>1.557632398753894E-3</v>
      </c>
      <c r="W36" s="273">
        <v>0</v>
      </c>
      <c r="X36" s="273">
        <v>6.0997835320722156E-4</v>
      </c>
      <c r="Y36" s="273">
        <v>0</v>
      </c>
      <c r="Z36" s="273">
        <v>0</v>
      </c>
      <c r="AA36" s="273">
        <v>9.8216103509523242E-3</v>
      </c>
      <c r="AB36" s="273">
        <v>7.4032379468353428E-3</v>
      </c>
      <c r="AC36" s="273">
        <v>0</v>
      </c>
      <c r="AD36" s="273">
        <v>0</v>
      </c>
      <c r="AE36" s="273">
        <v>3.4396132610602344E-3</v>
      </c>
      <c r="AF36" s="273">
        <v>8.9667261755701144E-4</v>
      </c>
      <c r="AG36" s="273">
        <v>0</v>
      </c>
      <c r="AH36" s="273">
        <v>4.6749810632327998E-2</v>
      </c>
      <c r="AI36" s="273">
        <v>3.0346864663099225E-5</v>
      </c>
      <c r="AJ36" s="273">
        <v>0</v>
      </c>
      <c r="AK36" s="273">
        <v>1.0130922693266833E-3</v>
      </c>
      <c r="AL36" s="273">
        <v>0</v>
      </c>
      <c r="AM36" s="273">
        <v>0</v>
      </c>
      <c r="AN36" s="273">
        <v>0</v>
      </c>
      <c r="AO36" s="273">
        <v>0</v>
      </c>
      <c r="AP36" s="273">
        <v>0</v>
      </c>
      <c r="AQ36" s="273">
        <v>1.3017104475280519E-4</v>
      </c>
      <c r="AR36" s="273">
        <v>2.7641762754699098E-4</v>
      </c>
      <c r="AS36" s="273">
        <v>1.0199037539101196E-3</v>
      </c>
      <c r="AT36" s="273">
        <v>2.1697847276827442E-4</v>
      </c>
      <c r="AU36" s="273">
        <v>1.158344540316761E-4</v>
      </c>
      <c r="AV36" s="273">
        <v>4.0677328798437856E-3</v>
      </c>
      <c r="AW36" s="273">
        <v>4.297890126665092E-3</v>
      </c>
      <c r="AX36" s="273">
        <v>7.5684958862528955E-3</v>
      </c>
      <c r="AY36" s="273">
        <v>1.2685054162994198E-4</v>
      </c>
      <c r="AZ36" s="273">
        <v>2.186200881276832E-3</v>
      </c>
      <c r="BA36" s="273">
        <v>5.1497492885214794E-4</v>
      </c>
      <c r="BB36" s="273">
        <v>1.1142330467219273E-2</v>
      </c>
      <c r="BC36" s="273">
        <v>3.492323316293081E-4</v>
      </c>
      <c r="BD36" s="273">
        <v>7.4275810844268386E-5</v>
      </c>
      <c r="BE36" s="273">
        <v>0</v>
      </c>
      <c r="BF36" s="273">
        <v>1.1359092199896841E-3</v>
      </c>
      <c r="BG36" s="273">
        <v>2.3341969862182341E-5</v>
      </c>
      <c r="BH36" s="273">
        <v>2.7561629084569335E-4</v>
      </c>
      <c r="BI36" s="273">
        <v>8.999069364534009E-3</v>
      </c>
      <c r="BJ36" s="273">
        <v>9.7223970226001898E-3</v>
      </c>
      <c r="BK36" s="273">
        <v>3.1620053437890308E-5</v>
      </c>
      <c r="BL36" s="273">
        <v>3.6154073301400912E-3</v>
      </c>
      <c r="BM36" s="273">
        <v>1.9915130903687362E-3</v>
      </c>
      <c r="BN36" s="273">
        <v>5.1989834458250633E-5</v>
      </c>
      <c r="BO36" s="273">
        <v>6.7841991479045867E-5</v>
      </c>
      <c r="BP36" s="273">
        <v>0</v>
      </c>
      <c r="BQ36" s="273">
        <v>0</v>
      </c>
      <c r="BR36" s="273">
        <v>0</v>
      </c>
      <c r="BS36" s="273">
        <v>1.0677996583041093E-4</v>
      </c>
      <c r="BT36" s="273">
        <v>9.3826070790032886E-5</v>
      </c>
      <c r="BU36" s="273">
        <v>5.1041849212169057E-6</v>
      </c>
      <c r="BV36" s="273">
        <v>0</v>
      </c>
      <c r="BW36" s="273">
        <v>0</v>
      </c>
      <c r="BX36" s="273">
        <v>0</v>
      </c>
      <c r="BY36" s="273">
        <v>3.3661080049414467E-6</v>
      </c>
      <c r="BZ36" s="273">
        <v>1.9963134744505147E-5</v>
      </c>
      <c r="CA36" s="273">
        <v>6.6363881457516747E-5</v>
      </c>
      <c r="CB36" s="273">
        <v>3.8546043248660526E-5</v>
      </c>
      <c r="CC36" s="273">
        <v>0</v>
      </c>
      <c r="CD36" s="273">
        <v>0</v>
      </c>
      <c r="CE36" s="273">
        <v>0</v>
      </c>
      <c r="CF36" s="273">
        <v>0</v>
      </c>
      <c r="CG36" s="273">
        <v>0</v>
      </c>
      <c r="CH36" s="273">
        <v>0</v>
      </c>
      <c r="CI36" s="273">
        <v>0</v>
      </c>
      <c r="CJ36" s="273">
        <v>0</v>
      </c>
      <c r="CK36" s="273">
        <v>1.6257519102584946E-5</v>
      </c>
      <c r="CL36" s="273">
        <v>8.370831100427815E-5</v>
      </c>
      <c r="CM36" s="273">
        <v>3.6605258515203919E-4</v>
      </c>
      <c r="CN36" s="273">
        <v>1.7395288846649923E-3</v>
      </c>
      <c r="CO36" s="273">
        <v>3.2282773327893457E-4</v>
      </c>
      <c r="CP36" s="273">
        <v>4.3172722402546248E-3</v>
      </c>
      <c r="CQ36" s="273">
        <v>2.5602920959330317E-4</v>
      </c>
      <c r="CR36" s="273">
        <v>2.5447015345250631E-4</v>
      </c>
      <c r="CS36" s="273">
        <v>2.2985928126927174E-4</v>
      </c>
      <c r="CT36" s="273">
        <v>0</v>
      </c>
      <c r="CU36" s="273">
        <v>2.0945917640651837E-5</v>
      </c>
      <c r="CV36" s="273">
        <v>1.9938187456424237E-3</v>
      </c>
      <c r="CW36" s="273">
        <v>8.0329672977901304E-6</v>
      </c>
      <c r="CX36" s="273">
        <v>7.5795965922133724E-4</v>
      </c>
      <c r="CY36" s="273">
        <v>4.3373352261867225E-4</v>
      </c>
      <c r="CZ36" s="273">
        <v>1.2734707738457402E-4</v>
      </c>
      <c r="DA36" s="273">
        <v>5.5774245684312807E-4</v>
      </c>
      <c r="DB36" s="273">
        <v>6.0455227865829697E-5</v>
      </c>
      <c r="DC36" s="273">
        <v>0</v>
      </c>
      <c r="DD36" s="273">
        <v>1.2842965557501459E-3</v>
      </c>
      <c r="DE36" s="274">
        <v>1.1458838891733505E-3</v>
      </c>
      <c r="DF36" s="273">
        <v>3.9045149087991288E-4</v>
      </c>
      <c r="DG36" s="273">
        <v>9.5592798576264756E-5</v>
      </c>
      <c r="DH36" s="273">
        <v>0</v>
      </c>
      <c r="DI36" s="273">
        <v>0</v>
      </c>
      <c r="DJ36" s="273">
        <v>0</v>
      </c>
      <c r="DK36" s="273">
        <v>0</v>
      </c>
      <c r="DL36" s="273">
        <v>-5.0579902459200028E-2</v>
      </c>
      <c r="DM36" s="274">
        <v>-7.3290878947773394E-5</v>
      </c>
      <c r="DN36" s="274">
        <v>1.0761813049092424E-3</v>
      </c>
      <c r="DO36" s="273">
        <v>1.3698132762962891E-4</v>
      </c>
      <c r="DP36" s="273">
        <v>7.0232088833128981E-3</v>
      </c>
      <c r="DQ36" s="273">
        <v>5.4110971440397854E-3</v>
      </c>
      <c r="DR36" s="274">
        <v>2.2359020042321247E-3</v>
      </c>
      <c r="DS36" s="274">
        <v>2.2878834854818089E-3</v>
      </c>
      <c r="DT36" s="273">
        <v>2.8398138754766678E-3</v>
      </c>
      <c r="DU36" s="273">
        <v>1.2664165103189495E-3</v>
      </c>
      <c r="DV36" s="273">
        <v>2.8783594437344091E-3</v>
      </c>
      <c r="DW36" s="273">
        <v>2.8250003608672886E-3</v>
      </c>
      <c r="DX36" s="273">
        <v>1.7681160145596858E-3</v>
      </c>
      <c r="DY36" s="273">
        <v>2.0107295541337499E-3</v>
      </c>
      <c r="DZ36" s="274">
        <v>2.4201594137230253E-3</v>
      </c>
      <c r="EA36" s="274">
        <v>2.4059660092264163E-3</v>
      </c>
    </row>
    <row r="37" spans="1:131">
      <c r="A37" s="50" t="s">
        <v>226</v>
      </c>
      <c r="B37" s="32" t="s">
        <v>325</v>
      </c>
      <c r="C37" s="272">
        <v>0</v>
      </c>
      <c r="D37" s="273">
        <v>0</v>
      </c>
      <c r="E37" s="273">
        <v>0</v>
      </c>
      <c r="F37" s="273">
        <v>0</v>
      </c>
      <c r="G37" s="273">
        <v>0</v>
      </c>
      <c r="H37" s="273">
        <v>0</v>
      </c>
      <c r="I37" s="273">
        <v>0</v>
      </c>
      <c r="J37" s="273">
        <v>0</v>
      </c>
      <c r="K37" s="273">
        <v>0</v>
      </c>
      <c r="L37" s="273">
        <v>0</v>
      </c>
      <c r="M37" s="273">
        <v>0</v>
      </c>
      <c r="N37" s="273">
        <v>0</v>
      </c>
      <c r="O37" s="273">
        <v>0</v>
      </c>
      <c r="P37" s="273">
        <v>0</v>
      </c>
      <c r="Q37" s="273">
        <v>0</v>
      </c>
      <c r="R37" s="273">
        <v>0</v>
      </c>
      <c r="S37" s="273">
        <v>0</v>
      </c>
      <c r="T37" s="273">
        <v>0</v>
      </c>
      <c r="U37" s="273">
        <v>0</v>
      </c>
      <c r="V37" s="273">
        <v>0</v>
      </c>
      <c r="W37" s="273">
        <v>0</v>
      </c>
      <c r="X37" s="273">
        <v>0</v>
      </c>
      <c r="Y37" s="273">
        <v>0</v>
      </c>
      <c r="Z37" s="273">
        <v>0</v>
      </c>
      <c r="AA37" s="273">
        <v>0</v>
      </c>
      <c r="AB37" s="273">
        <v>2.3109326924346666E-5</v>
      </c>
      <c r="AC37" s="273">
        <v>0</v>
      </c>
      <c r="AD37" s="273">
        <v>3.8057543005023594E-5</v>
      </c>
      <c r="AE37" s="273">
        <v>0</v>
      </c>
      <c r="AF37" s="273">
        <v>0</v>
      </c>
      <c r="AG37" s="273">
        <v>0</v>
      </c>
      <c r="AH37" s="273">
        <v>0</v>
      </c>
      <c r="AI37" s="273">
        <v>9.6806498275286521E-2</v>
      </c>
      <c r="AJ37" s="273">
        <v>0</v>
      </c>
      <c r="AK37" s="273">
        <v>1.5118453865336659E-3</v>
      </c>
      <c r="AL37" s="273">
        <v>0</v>
      </c>
      <c r="AM37" s="273">
        <v>0</v>
      </c>
      <c r="AN37" s="273">
        <v>1.6753536857781086E-4</v>
      </c>
      <c r="AO37" s="273">
        <v>0</v>
      </c>
      <c r="AP37" s="273">
        <v>0</v>
      </c>
      <c r="AQ37" s="273">
        <v>0</v>
      </c>
      <c r="AR37" s="273">
        <v>7.8976465013426007E-6</v>
      </c>
      <c r="AS37" s="273">
        <v>5.470748105265009E-5</v>
      </c>
      <c r="AT37" s="273">
        <v>0</v>
      </c>
      <c r="AU37" s="273">
        <v>0</v>
      </c>
      <c r="AV37" s="273">
        <v>0</v>
      </c>
      <c r="AW37" s="273">
        <v>0</v>
      </c>
      <c r="AX37" s="273">
        <v>0</v>
      </c>
      <c r="AY37" s="273">
        <v>0</v>
      </c>
      <c r="AZ37" s="273">
        <v>0</v>
      </c>
      <c r="BA37" s="273">
        <v>0</v>
      </c>
      <c r="BB37" s="273">
        <v>4.8318865859580546E-6</v>
      </c>
      <c r="BC37" s="273">
        <v>0</v>
      </c>
      <c r="BD37" s="273">
        <v>0</v>
      </c>
      <c r="BE37" s="273">
        <v>0</v>
      </c>
      <c r="BF37" s="273">
        <v>0</v>
      </c>
      <c r="BG37" s="273">
        <v>0</v>
      </c>
      <c r="BH37" s="273">
        <v>0</v>
      </c>
      <c r="BI37" s="273">
        <v>5.8530532452253722E-6</v>
      </c>
      <c r="BJ37" s="273">
        <v>4.5398155306639818E-4</v>
      </c>
      <c r="BK37" s="273">
        <v>0</v>
      </c>
      <c r="BL37" s="273">
        <v>3.1125483684168141E-2</v>
      </c>
      <c r="BM37" s="273">
        <v>3.5851065459503346E-2</v>
      </c>
      <c r="BN37" s="273">
        <v>5.9378507402434957E-2</v>
      </c>
      <c r="BO37" s="273">
        <v>3.9036281897042995E-2</v>
      </c>
      <c r="BP37" s="273">
        <v>0</v>
      </c>
      <c r="BQ37" s="273">
        <v>9.5113391014320903E-6</v>
      </c>
      <c r="BR37" s="273">
        <v>0</v>
      </c>
      <c r="BS37" s="273">
        <v>1.7983994245121841E-4</v>
      </c>
      <c r="BT37" s="273">
        <v>0</v>
      </c>
      <c r="BU37" s="273">
        <v>0</v>
      </c>
      <c r="BV37" s="273">
        <v>0</v>
      </c>
      <c r="BW37" s="273">
        <v>3.5455893852932892E-5</v>
      </c>
      <c r="BX37" s="273">
        <v>1.0166886171915515E-4</v>
      </c>
      <c r="BY37" s="273">
        <v>0</v>
      </c>
      <c r="BZ37" s="273">
        <v>0</v>
      </c>
      <c r="CA37" s="273">
        <v>0</v>
      </c>
      <c r="CB37" s="273">
        <v>0</v>
      </c>
      <c r="CC37" s="273">
        <v>0</v>
      </c>
      <c r="CD37" s="273">
        <v>0</v>
      </c>
      <c r="CE37" s="273">
        <v>0</v>
      </c>
      <c r="CF37" s="273">
        <v>0</v>
      </c>
      <c r="CG37" s="273">
        <v>0</v>
      </c>
      <c r="CH37" s="273">
        <v>0</v>
      </c>
      <c r="CI37" s="273">
        <v>0</v>
      </c>
      <c r="CJ37" s="273">
        <v>0</v>
      </c>
      <c r="CK37" s="273">
        <v>0</v>
      </c>
      <c r="CL37" s="273">
        <v>4.1033485786410862E-6</v>
      </c>
      <c r="CM37" s="273">
        <v>0</v>
      </c>
      <c r="CN37" s="273">
        <v>2.8285022514877923E-5</v>
      </c>
      <c r="CO37" s="273">
        <v>0</v>
      </c>
      <c r="CP37" s="273">
        <v>0</v>
      </c>
      <c r="CQ37" s="273">
        <v>0</v>
      </c>
      <c r="CR37" s="273">
        <v>0</v>
      </c>
      <c r="CS37" s="273">
        <v>0</v>
      </c>
      <c r="CT37" s="273">
        <v>0</v>
      </c>
      <c r="CU37" s="273">
        <v>0</v>
      </c>
      <c r="CV37" s="273">
        <v>0</v>
      </c>
      <c r="CW37" s="273">
        <v>0</v>
      </c>
      <c r="CX37" s="273">
        <v>0</v>
      </c>
      <c r="CY37" s="273">
        <v>0</v>
      </c>
      <c r="CZ37" s="273">
        <v>0</v>
      </c>
      <c r="DA37" s="273">
        <v>0</v>
      </c>
      <c r="DB37" s="273">
        <v>0</v>
      </c>
      <c r="DC37" s="273">
        <v>0</v>
      </c>
      <c r="DD37" s="273">
        <v>6.8991137292363216E-4</v>
      </c>
      <c r="DE37" s="274">
        <v>2.0571595899356887E-3</v>
      </c>
      <c r="DF37" s="273">
        <v>0</v>
      </c>
      <c r="DG37" s="273">
        <v>3.7340936943853421E-6</v>
      </c>
      <c r="DH37" s="273">
        <v>0</v>
      </c>
      <c r="DI37" s="273">
        <v>0</v>
      </c>
      <c r="DJ37" s="273">
        <v>0</v>
      </c>
      <c r="DK37" s="273">
        <v>0</v>
      </c>
      <c r="DL37" s="273">
        <v>-2.2110396884209075E-2</v>
      </c>
      <c r="DM37" s="274">
        <v>-5.797706590245588E-5</v>
      </c>
      <c r="DN37" s="274">
        <v>1.9712877416061632E-3</v>
      </c>
      <c r="DO37" s="273">
        <v>7.7952827811720541E-4</v>
      </c>
      <c r="DP37" s="273">
        <v>4.0510008070556791E-3</v>
      </c>
      <c r="DQ37" s="273">
        <v>3.2851272970729102E-3</v>
      </c>
      <c r="DR37" s="274">
        <v>1.3496317266105634E-3</v>
      </c>
      <c r="DS37" s="274">
        <v>2.3385341457718444E-3</v>
      </c>
      <c r="DT37" s="273">
        <v>1.412030499858797E-4</v>
      </c>
      <c r="DU37" s="273">
        <v>4.6904315196998124E-5</v>
      </c>
      <c r="DV37" s="273">
        <v>1.448231166658822E-4</v>
      </c>
      <c r="DW37" s="273">
        <v>1.4041018144407279E-4</v>
      </c>
      <c r="DX37" s="273">
        <v>2.3873593350363632E-3</v>
      </c>
      <c r="DY37" s="273">
        <v>1.8715599580274138E-3</v>
      </c>
      <c r="DZ37" s="274">
        <v>9.225406512191434E-4</v>
      </c>
      <c r="EA37" s="274">
        <v>2.5374903371714959E-3</v>
      </c>
    </row>
    <row r="38" spans="1:131">
      <c r="A38" s="50" t="s">
        <v>227</v>
      </c>
      <c r="B38" s="32" t="s">
        <v>20</v>
      </c>
      <c r="C38" s="272">
        <v>8.9485458612975397E-5</v>
      </c>
      <c r="D38" s="273">
        <v>0</v>
      </c>
      <c r="E38" s="273">
        <v>0</v>
      </c>
      <c r="F38" s="273">
        <v>0</v>
      </c>
      <c r="G38" s="273">
        <v>0</v>
      </c>
      <c r="H38" s="273">
        <v>0</v>
      </c>
      <c r="I38" s="273">
        <v>0</v>
      </c>
      <c r="J38" s="273">
        <v>0</v>
      </c>
      <c r="K38" s="273">
        <v>5.3148441180378566E-4</v>
      </c>
      <c r="L38" s="273">
        <v>0</v>
      </c>
      <c r="M38" s="273">
        <v>0</v>
      </c>
      <c r="N38" s="273">
        <v>0</v>
      </c>
      <c r="O38" s="273">
        <v>0</v>
      </c>
      <c r="P38" s="273">
        <v>0</v>
      </c>
      <c r="Q38" s="273">
        <v>1.7164880007772775E-3</v>
      </c>
      <c r="R38" s="273">
        <v>0</v>
      </c>
      <c r="S38" s="273">
        <v>0</v>
      </c>
      <c r="T38" s="273">
        <v>0</v>
      </c>
      <c r="U38" s="273">
        <v>0</v>
      </c>
      <c r="V38" s="273">
        <v>1.9128818932065365E-4</v>
      </c>
      <c r="W38" s="273">
        <v>0</v>
      </c>
      <c r="X38" s="273">
        <v>3.7193802024830581E-6</v>
      </c>
      <c r="Y38" s="273">
        <v>0</v>
      </c>
      <c r="Z38" s="273">
        <v>0</v>
      </c>
      <c r="AA38" s="273">
        <v>0</v>
      </c>
      <c r="AB38" s="273">
        <v>6.9327980773039994E-5</v>
      </c>
      <c r="AC38" s="273">
        <v>0</v>
      </c>
      <c r="AD38" s="273">
        <v>0</v>
      </c>
      <c r="AE38" s="273">
        <v>5.9540575757367573E-5</v>
      </c>
      <c r="AF38" s="273">
        <v>0</v>
      </c>
      <c r="AG38" s="273">
        <v>0</v>
      </c>
      <c r="AH38" s="273">
        <v>0</v>
      </c>
      <c r="AI38" s="273">
        <v>7.0809350880564857E-5</v>
      </c>
      <c r="AJ38" s="273">
        <v>6.3740666545255877E-3</v>
      </c>
      <c r="AK38" s="273">
        <v>0</v>
      </c>
      <c r="AL38" s="273">
        <v>0</v>
      </c>
      <c r="AM38" s="273">
        <v>0</v>
      </c>
      <c r="AN38" s="273">
        <v>6.2050136510300319E-6</v>
      </c>
      <c r="AO38" s="273">
        <v>0</v>
      </c>
      <c r="AP38" s="273">
        <v>0</v>
      </c>
      <c r="AQ38" s="273">
        <v>0</v>
      </c>
      <c r="AR38" s="273">
        <v>0</v>
      </c>
      <c r="AS38" s="273">
        <v>4.357060098121775E-4</v>
      </c>
      <c r="AT38" s="273">
        <v>4.4508404670415261E-5</v>
      </c>
      <c r="AU38" s="273">
        <v>5.2125504314254243E-5</v>
      </c>
      <c r="AV38" s="273">
        <v>4.3155569418510748E-4</v>
      </c>
      <c r="AW38" s="273">
        <v>1.2630163374343505E-3</v>
      </c>
      <c r="AX38" s="273">
        <v>4.1516894320632637E-2</v>
      </c>
      <c r="AY38" s="273">
        <v>2.1422431987332441E-3</v>
      </c>
      <c r="AZ38" s="273">
        <v>2.265493141219515E-5</v>
      </c>
      <c r="BA38" s="273">
        <v>4.7883633735375166E-4</v>
      </c>
      <c r="BB38" s="273">
        <v>8.721555287654288E-4</v>
      </c>
      <c r="BC38" s="273">
        <v>8.9986244959699014E-4</v>
      </c>
      <c r="BD38" s="273">
        <v>0</v>
      </c>
      <c r="BE38" s="273">
        <v>0</v>
      </c>
      <c r="BF38" s="273">
        <v>0</v>
      </c>
      <c r="BG38" s="273">
        <v>1.167098493109117E-4</v>
      </c>
      <c r="BH38" s="273">
        <v>6.4096811824579843E-6</v>
      </c>
      <c r="BI38" s="273">
        <v>8.4869272055767891E-5</v>
      </c>
      <c r="BJ38" s="273">
        <v>3.1014581348100468E-4</v>
      </c>
      <c r="BK38" s="273">
        <v>7.9050133594725774E-5</v>
      </c>
      <c r="BL38" s="273">
        <v>5.3593548065455077E-3</v>
      </c>
      <c r="BM38" s="273">
        <v>8.425632305406192E-4</v>
      </c>
      <c r="BN38" s="273">
        <v>2.4771627006578244E-4</v>
      </c>
      <c r="BO38" s="273">
        <v>3.8896075114652968E-4</v>
      </c>
      <c r="BP38" s="273">
        <v>0</v>
      </c>
      <c r="BQ38" s="273">
        <v>0</v>
      </c>
      <c r="BR38" s="273">
        <v>0</v>
      </c>
      <c r="BS38" s="273">
        <v>2.079399334592213E-4</v>
      </c>
      <c r="BT38" s="273">
        <v>6.7763273348357087E-5</v>
      </c>
      <c r="BU38" s="273">
        <v>2.5520924606084528E-6</v>
      </c>
      <c r="BV38" s="273">
        <v>0</v>
      </c>
      <c r="BW38" s="273">
        <v>0</v>
      </c>
      <c r="BX38" s="273">
        <v>0</v>
      </c>
      <c r="BY38" s="273">
        <v>0</v>
      </c>
      <c r="BZ38" s="273">
        <v>1.9963134744505147E-5</v>
      </c>
      <c r="CA38" s="273">
        <v>7.4659366639706338E-5</v>
      </c>
      <c r="CB38" s="273">
        <v>0</v>
      </c>
      <c r="CC38" s="273">
        <v>0</v>
      </c>
      <c r="CD38" s="273">
        <v>0</v>
      </c>
      <c r="CE38" s="273">
        <v>5.8434254159788467E-6</v>
      </c>
      <c r="CF38" s="273">
        <v>0</v>
      </c>
      <c r="CG38" s="273">
        <v>0</v>
      </c>
      <c r="CH38" s="273">
        <v>0</v>
      </c>
      <c r="CI38" s="273">
        <v>0</v>
      </c>
      <c r="CJ38" s="273">
        <v>0</v>
      </c>
      <c r="CK38" s="273">
        <v>0</v>
      </c>
      <c r="CL38" s="273">
        <v>5.0881522375149467E-5</v>
      </c>
      <c r="CM38" s="273">
        <v>9.6230318777082468E-5</v>
      </c>
      <c r="CN38" s="273">
        <v>5.6570045029755844E-6</v>
      </c>
      <c r="CO38" s="273">
        <v>1.7131655784434258E-4</v>
      </c>
      <c r="CP38" s="273">
        <v>2.2059055242176914E-4</v>
      </c>
      <c r="CQ38" s="273">
        <v>1.0686436574329175E-3</v>
      </c>
      <c r="CR38" s="273">
        <v>7.330608090283209E-4</v>
      </c>
      <c r="CS38" s="273">
        <v>1.6818971800190615E-4</v>
      </c>
      <c r="CT38" s="273">
        <v>0</v>
      </c>
      <c r="CU38" s="273">
        <v>0</v>
      </c>
      <c r="CV38" s="273">
        <v>0</v>
      </c>
      <c r="CW38" s="273">
        <v>3.5702076879067248E-6</v>
      </c>
      <c r="CX38" s="273">
        <v>1.0568123248571788E-3</v>
      </c>
      <c r="CY38" s="273">
        <v>1.1713255582583354E-3</v>
      </c>
      <c r="CZ38" s="273">
        <v>0</v>
      </c>
      <c r="DA38" s="273">
        <v>1.7351987546230653E-5</v>
      </c>
      <c r="DB38" s="273">
        <v>1.8808293113813684E-4</v>
      </c>
      <c r="DC38" s="273">
        <v>0</v>
      </c>
      <c r="DD38" s="273">
        <v>1.1516212917263705E-3</v>
      </c>
      <c r="DE38" s="274">
        <v>4.5245498217953164E-4</v>
      </c>
      <c r="DF38" s="273">
        <v>1.84479374131335E-4</v>
      </c>
      <c r="DG38" s="273">
        <v>6.2151915046547142E-5</v>
      </c>
      <c r="DH38" s="273">
        <v>0</v>
      </c>
      <c r="DI38" s="273">
        <v>0</v>
      </c>
      <c r="DJ38" s="273">
        <v>0</v>
      </c>
      <c r="DK38" s="273">
        <v>0</v>
      </c>
      <c r="DL38" s="273">
        <v>4.0153721543419443E-3</v>
      </c>
      <c r="DM38" s="274">
        <v>5.0811887321619249E-5</v>
      </c>
      <c r="DN38" s="274">
        <v>4.6747695005366544E-4</v>
      </c>
      <c r="DO38" s="273">
        <v>3.3255105442614729E-4</v>
      </c>
      <c r="DP38" s="273">
        <v>2.1523726840028516E-4</v>
      </c>
      <c r="DQ38" s="273">
        <v>2.4270120712458442E-4</v>
      </c>
      <c r="DR38" s="274">
        <v>1.3160658124005935E-4</v>
      </c>
      <c r="DS38" s="274">
        <v>4.0464729707899227E-4</v>
      </c>
      <c r="DT38" s="273">
        <v>1.3069158561573408E-3</v>
      </c>
      <c r="DU38" s="273">
        <v>9.6153846153846159E-4</v>
      </c>
      <c r="DV38" s="273">
        <v>1.314269783742881E-3</v>
      </c>
      <c r="DW38" s="273">
        <v>1.3035838714630084E-3</v>
      </c>
      <c r="DX38" s="273">
        <v>9.4016447052545677E-4</v>
      </c>
      <c r="DY38" s="273">
        <v>1.0235893670331806E-3</v>
      </c>
      <c r="DZ38" s="274">
        <v>-5.982981533263252E-4</v>
      </c>
      <c r="EA38" s="274">
        <v>1.4094459109024839E-4</v>
      </c>
    </row>
    <row r="39" spans="1:131">
      <c r="A39" s="50" t="s">
        <v>228</v>
      </c>
      <c r="B39" s="32" t="s">
        <v>467</v>
      </c>
      <c r="C39" s="272">
        <v>2.7541635595326871E-3</v>
      </c>
      <c r="D39" s="273">
        <v>1.4495321232424422E-3</v>
      </c>
      <c r="E39" s="273">
        <v>1.7406131220915775E-3</v>
      </c>
      <c r="F39" s="273">
        <v>0</v>
      </c>
      <c r="G39" s="273">
        <v>4.3621453030600448E-5</v>
      </c>
      <c r="H39" s="273">
        <v>0</v>
      </c>
      <c r="I39" s="273">
        <v>0</v>
      </c>
      <c r="J39" s="273">
        <v>1.8830051986473424E-4</v>
      </c>
      <c r="K39" s="273">
        <v>2.2044523898679744E-4</v>
      </c>
      <c r="L39" s="273">
        <v>2.2458322536062884E-3</v>
      </c>
      <c r="M39" s="273">
        <v>0</v>
      </c>
      <c r="N39" s="273">
        <v>0</v>
      </c>
      <c r="O39" s="273">
        <v>0</v>
      </c>
      <c r="P39" s="273">
        <v>1.4776141456927547E-4</v>
      </c>
      <c r="Q39" s="273">
        <v>1.5545551705152703E-3</v>
      </c>
      <c r="R39" s="273">
        <v>1.5725537861464192E-3</v>
      </c>
      <c r="S39" s="273">
        <v>3.0043563166591557E-5</v>
      </c>
      <c r="T39" s="273">
        <v>1.6360988858166587E-5</v>
      </c>
      <c r="U39" s="273">
        <v>4.1938769396680847E-3</v>
      </c>
      <c r="V39" s="273">
        <v>1.6851578583009966E-2</v>
      </c>
      <c r="W39" s="273">
        <v>0</v>
      </c>
      <c r="X39" s="273">
        <v>4.6492252531038226E-4</v>
      </c>
      <c r="Y39" s="273">
        <v>3.0704043722558263E-4</v>
      </c>
      <c r="Z39" s="273">
        <v>1.1177486059190998E-4</v>
      </c>
      <c r="AA39" s="273">
        <v>1.1338027674616157E-3</v>
      </c>
      <c r="AB39" s="273">
        <v>4.6218653848693333E-4</v>
      </c>
      <c r="AC39" s="273">
        <v>0</v>
      </c>
      <c r="AD39" s="273">
        <v>1.7125894352260618E-3</v>
      </c>
      <c r="AE39" s="273">
        <v>1.282412400927917E-4</v>
      </c>
      <c r="AF39" s="273">
        <v>2.9889087251900383E-4</v>
      </c>
      <c r="AG39" s="273">
        <v>6.0345174397554008E-5</v>
      </c>
      <c r="AH39" s="273">
        <v>1.0572583828534241E-2</v>
      </c>
      <c r="AI39" s="273">
        <v>1.5153201088440879E-2</v>
      </c>
      <c r="AJ39" s="273">
        <v>2.4039337097067931E-2</v>
      </c>
      <c r="AK39" s="273">
        <v>7.3924563591022438E-2</v>
      </c>
      <c r="AL39" s="273">
        <v>1.2872591318888477E-2</v>
      </c>
      <c r="AM39" s="273">
        <v>4.9376368432989346E-4</v>
      </c>
      <c r="AN39" s="273">
        <v>1.559319930503847E-2</v>
      </c>
      <c r="AO39" s="273">
        <v>0</v>
      </c>
      <c r="AP39" s="273">
        <v>1.2857944518091396E-2</v>
      </c>
      <c r="AQ39" s="273">
        <v>2.3105360443622922E-3</v>
      </c>
      <c r="AR39" s="273">
        <v>3.7908703206444481E-3</v>
      </c>
      <c r="AS39" s="273">
        <v>2.4813750334594861E-3</v>
      </c>
      <c r="AT39" s="273">
        <v>3.0432621693396436E-3</v>
      </c>
      <c r="AU39" s="273">
        <v>3.5433759488289716E-3</v>
      </c>
      <c r="AV39" s="273">
        <v>1.0468430205480331E-3</v>
      </c>
      <c r="AW39" s="273">
        <v>5.9243644029294707E-3</v>
      </c>
      <c r="AX39" s="273">
        <v>2.9255531591980189E-3</v>
      </c>
      <c r="AY39" s="273">
        <v>4.80829165126599E-3</v>
      </c>
      <c r="AZ39" s="273">
        <v>1.6651374587963435E-3</v>
      </c>
      <c r="BA39" s="273">
        <v>2.087003659032389E-3</v>
      </c>
      <c r="BB39" s="273">
        <v>1.1178569616613959E-2</v>
      </c>
      <c r="BC39" s="273">
        <v>1.1655361251922921E-3</v>
      </c>
      <c r="BD39" s="273">
        <v>1.3287117273252456E-3</v>
      </c>
      <c r="BE39" s="273">
        <v>0</v>
      </c>
      <c r="BF39" s="273">
        <v>2.3761366336518902E-4</v>
      </c>
      <c r="BG39" s="273">
        <v>1.7173020684319864E-3</v>
      </c>
      <c r="BH39" s="273">
        <v>8.1402951017216403E-4</v>
      </c>
      <c r="BI39" s="273">
        <v>1.3842470924958004E-3</v>
      </c>
      <c r="BJ39" s="273">
        <v>5.1061687552814688E-3</v>
      </c>
      <c r="BK39" s="273">
        <v>0</v>
      </c>
      <c r="BL39" s="273">
        <v>8.9134027972188872E-3</v>
      </c>
      <c r="BM39" s="273">
        <v>1.6464451491336917E-2</v>
      </c>
      <c r="BN39" s="273">
        <v>5.5017477759054644E-3</v>
      </c>
      <c r="BO39" s="273">
        <v>1.2401516042369585E-2</v>
      </c>
      <c r="BP39" s="273">
        <v>3.8481321807749881E-5</v>
      </c>
      <c r="BQ39" s="273">
        <v>7.2920266444312699E-5</v>
      </c>
      <c r="BR39" s="273">
        <v>4.680511182108626E-3</v>
      </c>
      <c r="BS39" s="273">
        <v>0</v>
      </c>
      <c r="BT39" s="273">
        <v>6.2203209894132918E-5</v>
      </c>
      <c r="BU39" s="273">
        <v>1.7013949737389685E-6</v>
      </c>
      <c r="BV39" s="273">
        <v>0</v>
      </c>
      <c r="BW39" s="273">
        <v>0</v>
      </c>
      <c r="BX39" s="273">
        <v>0</v>
      </c>
      <c r="BY39" s="273">
        <v>0</v>
      </c>
      <c r="BZ39" s="273">
        <v>0</v>
      </c>
      <c r="CA39" s="273">
        <v>8.2954851821895934E-6</v>
      </c>
      <c r="CB39" s="273">
        <v>0</v>
      </c>
      <c r="CC39" s="273">
        <v>0</v>
      </c>
      <c r="CD39" s="273">
        <v>0</v>
      </c>
      <c r="CE39" s="273">
        <v>0</v>
      </c>
      <c r="CF39" s="273">
        <v>0</v>
      </c>
      <c r="CG39" s="273">
        <v>0</v>
      </c>
      <c r="CH39" s="273">
        <v>0</v>
      </c>
      <c r="CI39" s="273">
        <v>0</v>
      </c>
      <c r="CJ39" s="273">
        <v>0</v>
      </c>
      <c r="CK39" s="273">
        <v>3.2515038205169893E-5</v>
      </c>
      <c r="CL39" s="273">
        <v>5.1702192090877683E-5</v>
      </c>
      <c r="CM39" s="273">
        <v>1.0028708711768497E-3</v>
      </c>
      <c r="CN39" s="273">
        <v>1.4001086144864572E-4</v>
      </c>
      <c r="CO39" s="273">
        <v>4.0105899379744937E-5</v>
      </c>
      <c r="CP39" s="273">
        <v>0</v>
      </c>
      <c r="CQ39" s="273">
        <v>0</v>
      </c>
      <c r="CR39" s="273">
        <v>7.0037656913533846E-6</v>
      </c>
      <c r="CS39" s="273">
        <v>0</v>
      </c>
      <c r="CT39" s="273">
        <v>0</v>
      </c>
      <c r="CU39" s="273">
        <v>0</v>
      </c>
      <c r="CV39" s="273">
        <v>1.2279259498215346E-4</v>
      </c>
      <c r="CW39" s="273">
        <v>1.7851038439533624E-6</v>
      </c>
      <c r="CX39" s="273">
        <v>3.8980782474240197E-5</v>
      </c>
      <c r="CY39" s="273">
        <v>7.9231924094183066E-5</v>
      </c>
      <c r="CZ39" s="273">
        <v>4.2449025794858009E-5</v>
      </c>
      <c r="DA39" s="273">
        <v>4.8337679593071103E-4</v>
      </c>
      <c r="DB39" s="273">
        <v>5.8104191226602988E-4</v>
      </c>
      <c r="DC39" s="273">
        <v>4.9938736865555271E-3</v>
      </c>
      <c r="DD39" s="273">
        <v>1.5761821366024518E-3</v>
      </c>
      <c r="DE39" s="274">
        <v>1.8554838200948434E-3</v>
      </c>
      <c r="DF39" s="273">
        <v>1.9880786920949692E-4</v>
      </c>
      <c r="DG39" s="273">
        <v>3.7556684579529017E-4</v>
      </c>
      <c r="DH39" s="273">
        <v>0</v>
      </c>
      <c r="DI39" s="273">
        <v>0</v>
      </c>
      <c r="DJ39" s="273">
        <v>0</v>
      </c>
      <c r="DK39" s="273">
        <v>0</v>
      </c>
      <c r="DL39" s="273">
        <v>-2.069726161959088E-2</v>
      </c>
      <c r="DM39" s="274">
        <v>1.6091211505722005E-4</v>
      </c>
      <c r="DN39" s="274">
        <v>1.8917676939351061E-3</v>
      </c>
      <c r="DO39" s="273">
        <v>1.9408438709932962E-3</v>
      </c>
      <c r="DP39" s="273">
        <v>4.2104949860226094E-3</v>
      </c>
      <c r="DQ39" s="273">
        <v>3.6791545420703448E-3</v>
      </c>
      <c r="DR39" s="274">
        <v>1.6422625118029739E-3</v>
      </c>
      <c r="DS39" s="274">
        <v>2.3913807479792161E-3</v>
      </c>
      <c r="DT39" s="273">
        <v>4.0834318126748209E-3</v>
      </c>
      <c r="DU39" s="273">
        <v>1.876172607879925E-3</v>
      </c>
      <c r="DV39" s="273">
        <v>4.1564234483108193E-3</v>
      </c>
      <c r="DW39" s="273">
        <v>4.0640217937597516E-3</v>
      </c>
      <c r="DX39" s="273">
        <v>4.1611055452109398E-3</v>
      </c>
      <c r="DY39" s="273">
        <v>4.1388194429926696E-3</v>
      </c>
      <c r="DZ39" s="274">
        <v>-4.006566489850894E-4</v>
      </c>
      <c r="EA39" s="274">
        <v>1.6468776114278521E-3</v>
      </c>
    </row>
    <row r="40" spans="1:131">
      <c r="A40" s="50" t="s">
        <v>229</v>
      </c>
      <c r="B40" s="32" t="s">
        <v>326</v>
      </c>
      <c r="C40" s="272">
        <v>0</v>
      </c>
      <c r="D40" s="273">
        <v>0</v>
      </c>
      <c r="E40" s="273">
        <v>0</v>
      </c>
      <c r="F40" s="273">
        <v>0</v>
      </c>
      <c r="G40" s="273">
        <v>0</v>
      </c>
      <c r="H40" s="273">
        <v>0</v>
      </c>
      <c r="I40" s="273">
        <v>0</v>
      </c>
      <c r="J40" s="273">
        <v>0</v>
      </c>
      <c r="K40" s="273">
        <v>0</v>
      </c>
      <c r="L40" s="273">
        <v>0</v>
      </c>
      <c r="M40" s="273">
        <v>0</v>
      </c>
      <c r="N40" s="273">
        <v>0</v>
      </c>
      <c r="O40" s="273">
        <v>0</v>
      </c>
      <c r="P40" s="273">
        <v>0</v>
      </c>
      <c r="Q40" s="273">
        <v>0</v>
      </c>
      <c r="R40" s="273">
        <v>0</v>
      </c>
      <c r="S40" s="273">
        <v>0</v>
      </c>
      <c r="T40" s="273">
        <v>0</v>
      </c>
      <c r="U40" s="273">
        <v>0</v>
      </c>
      <c r="V40" s="273">
        <v>5.4653768377329618E-5</v>
      </c>
      <c r="W40" s="273">
        <v>0</v>
      </c>
      <c r="X40" s="273">
        <v>0</v>
      </c>
      <c r="Y40" s="273">
        <v>0</v>
      </c>
      <c r="Z40" s="273">
        <v>0</v>
      </c>
      <c r="AA40" s="273">
        <v>0</v>
      </c>
      <c r="AB40" s="273">
        <v>3.3013324177638096E-6</v>
      </c>
      <c r="AC40" s="273">
        <v>0</v>
      </c>
      <c r="AD40" s="273">
        <v>0</v>
      </c>
      <c r="AE40" s="273">
        <v>0</v>
      </c>
      <c r="AF40" s="273">
        <v>0</v>
      </c>
      <c r="AG40" s="273">
        <v>0</v>
      </c>
      <c r="AH40" s="273">
        <v>0</v>
      </c>
      <c r="AI40" s="273">
        <v>0</v>
      </c>
      <c r="AJ40" s="273">
        <v>0</v>
      </c>
      <c r="AK40" s="273">
        <v>-4.6758104738154614E-5</v>
      </c>
      <c r="AL40" s="273">
        <v>0.4547628249839149</v>
      </c>
      <c r="AM40" s="273">
        <v>0.40392032297953939</v>
      </c>
      <c r="AN40" s="273">
        <v>0.18749069247952346</v>
      </c>
      <c r="AO40" s="273">
        <v>1.3280226975120034E-2</v>
      </c>
      <c r="AP40" s="273">
        <v>0</v>
      </c>
      <c r="AQ40" s="273">
        <v>6.5085522376402596E-6</v>
      </c>
      <c r="AR40" s="273">
        <v>-4.4226820407518557E-4</v>
      </c>
      <c r="AS40" s="273">
        <v>-1.34814864022602E-3</v>
      </c>
      <c r="AT40" s="273">
        <v>-2.6055961900805602E-4</v>
      </c>
      <c r="AU40" s="273">
        <v>-7.6103236298811193E-4</v>
      </c>
      <c r="AV40" s="273">
        <v>-3.332806351132513E-4</v>
      </c>
      <c r="AW40" s="273">
        <v>0</v>
      </c>
      <c r="AX40" s="273">
        <v>0</v>
      </c>
      <c r="AY40" s="273">
        <v>-1.2356992417399519E-4</v>
      </c>
      <c r="AZ40" s="273">
        <v>-4.3044369683170787E-4</v>
      </c>
      <c r="BA40" s="273">
        <v>0</v>
      </c>
      <c r="BB40" s="273">
        <v>-8.0934100314797406E-4</v>
      </c>
      <c r="BC40" s="273">
        <v>-2.3782079025063313E-4</v>
      </c>
      <c r="BD40" s="273">
        <v>-1.6505735743170752E-5</v>
      </c>
      <c r="BE40" s="273">
        <v>0</v>
      </c>
      <c r="BF40" s="273">
        <v>-6.5488643805527709E-4</v>
      </c>
      <c r="BG40" s="273">
        <v>-1.7673205752795202E-4</v>
      </c>
      <c r="BH40" s="273">
        <v>-9.3260861204763677E-4</v>
      </c>
      <c r="BI40" s="273">
        <v>-4.4775857325974092E-4</v>
      </c>
      <c r="BJ40" s="273">
        <v>-1.3484600586130639E-5</v>
      </c>
      <c r="BK40" s="273">
        <v>0</v>
      </c>
      <c r="BL40" s="273">
        <v>0</v>
      </c>
      <c r="BM40" s="273">
        <v>-4.0979211667202845E-4</v>
      </c>
      <c r="BN40" s="273">
        <v>-9.4804992247398215E-5</v>
      </c>
      <c r="BO40" s="273">
        <v>-8.1410389774855046E-5</v>
      </c>
      <c r="BP40" s="273">
        <v>0</v>
      </c>
      <c r="BQ40" s="273">
        <v>0</v>
      </c>
      <c r="BR40" s="273">
        <v>0</v>
      </c>
      <c r="BS40" s="273">
        <v>0</v>
      </c>
      <c r="BT40" s="273">
        <v>0</v>
      </c>
      <c r="BU40" s="273">
        <v>0</v>
      </c>
      <c r="BV40" s="273">
        <v>0</v>
      </c>
      <c r="BW40" s="273">
        <v>0</v>
      </c>
      <c r="BX40" s="273">
        <v>0</v>
      </c>
      <c r="BY40" s="273">
        <v>0</v>
      </c>
      <c r="BZ40" s="273">
        <v>0</v>
      </c>
      <c r="CA40" s="273">
        <v>0</v>
      </c>
      <c r="CB40" s="273">
        <v>0</v>
      </c>
      <c r="CC40" s="273">
        <v>0</v>
      </c>
      <c r="CD40" s="273">
        <v>0</v>
      </c>
      <c r="CE40" s="273">
        <v>0</v>
      </c>
      <c r="CF40" s="273">
        <v>0</v>
      </c>
      <c r="CG40" s="273">
        <v>0</v>
      </c>
      <c r="CH40" s="273">
        <v>0</v>
      </c>
      <c r="CI40" s="273">
        <v>0</v>
      </c>
      <c r="CJ40" s="273">
        <v>0</v>
      </c>
      <c r="CK40" s="273">
        <v>0</v>
      </c>
      <c r="CL40" s="273">
        <v>0</v>
      </c>
      <c r="CM40" s="273">
        <v>0</v>
      </c>
      <c r="CN40" s="273">
        <v>0</v>
      </c>
      <c r="CO40" s="273">
        <v>0</v>
      </c>
      <c r="CP40" s="273">
        <v>0</v>
      </c>
      <c r="CQ40" s="273">
        <v>0</v>
      </c>
      <c r="CR40" s="273">
        <v>0</v>
      </c>
      <c r="CS40" s="273">
        <v>0</v>
      </c>
      <c r="CT40" s="273">
        <v>0</v>
      </c>
      <c r="CU40" s="273">
        <v>0</v>
      </c>
      <c r="CV40" s="273">
        <v>0</v>
      </c>
      <c r="CW40" s="273">
        <v>0</v>
      </c>
      <c r="CX40" s="273">
        <v>0</v>
      </c>
      <c r="CY40" s="273">
        <v>0</v>
      </c>
      <c r="CZ40" s="273">
        <v>0</v>
      </c>
      <c r="DA40" s="273">
        <v>0</v>
      </c>
      <c r="DB40" s="273">
        <v>3.3586237703238719E-6</v>
      </c>
      <c r="DC40" s="273">
        <v>0</v>
      </c>
      <c r="DD40" s="273">
        <v>0</v>
      </c>
      <c r="DE40" s="274">
        <v>2.7894528577690168E-2</v>
      </c>
      <c r="DF40" s="273">
        <v>0</v>
      </c>
      <c r="DG40" s="273">
        <v>-1.2563150785109794E-4</v>
      </c>
      <c r="DH40" s="273">
        <v>0</v>
      </c>
      <c r="DI40" s="273">
        <v>0</v>
      </c>
      <c r="DJ40" s="273">
        <v>-1.0632551825516293E-3</v>
      </c>
      <c r="DK40" s="273">
        <v>-1.3007537660337078E-3</v>
      </c>
      <c r="DL40" s="273">
        <v>5.7214744860151307E-3</v>
      </c>
      <c r="DM40" s="274">
        <v>-3.2215204874232151E-4</v>
      </c>
      <c r="DN40" s="274">
        <v>2.697765709006791E-2</v>
      </c>
      <c r="DO40" s="273">
        <v>4.3283899027707637E-3</v>
      </c>
      <c r="DP40" s="273">
        <v>2.9013983780358438E-2</v>
      </c>
      <c r="DQ40" s="273">
        <v>2.3234921825290807E-2</v>
      </c>
      <c r="DR40" s="274">
        <v>9.596516563043429E-3</v>
      </c>
      <c r="DS40" s="274">
        <v>2.5931482112298131E-2</v>
      </c>
      <c r="DT40" s="273">
        <v>1.0261709685383565E-2</v>
      </c>
      <c r="DU40" s="273">
        <v>6.6135084427767351E-3</v>
      </c>
      <c r="DV40" s="273">
        <v>1.0459849601193342E-2</v>
      </c>
      <c r="DW40" s="273">
        <v>1.0235246104929709E-2</v>
      </c>
      <c r="DX40" s="273">
        <v>4.0209762321292114E-2</v>
      </c>
      <c r="DY40" s="273">
        <v>3.332894939064502E-2</v>
      </c>
      <c r="DZ40" s="274">
        <v>-9.8236060666131234E-3</v>
      </c>
      <c r="EA40" s="274">
        <v>2.2779762050826709E-2</v>
      </c>
    </row>
    <row r="41" spans="1:131">
      <c r="A41" s="50" t="s">
        <v>230</v>
      </c>
      <c r="B41" s="32" t="s">
        <v>21</v>
      </c>
      <c r="C41" s="272">
        <v>4.9714143673875218E-5</v>
      </c>
      <c r="D41" s="273">
        <v>0</v>
      </c>
      <c r="E41" s="273">
        <v>0</v>
      </c>
      <c r="F41" s="273">
        <v>0</v>
      </c>
      <c r="G41" s="273">
        <v>8.7242906061200896E-5</v>
      </c>
      <c r="H41" s="273">
        <v>0</v>
      </c>
      <c r="I41" s="273">
        <v>5.8629144014497392E-4</v>
      </c>
      <c r="J41" s="273">
        <v>0</v>
      </c>
      <c r="K41" s="273">
        <v>0</v>
      </c>
      <c r="L41" s="273">
        <v>0</v>
      </c>
      <c r="M41" s="273">
        <v>0</v>
      </c>
      <c r="N41" s="273">
        <v>9.1019417475728158E-5</v>
      </c>
      <c r="O41" s="273">
        <v>1.6752172547377238E-4</v>
      </c>
      <c r="P41" s="273">
        <v>6.4029946313352707E-4</v>
      </c>
      <c r="Q41" s="273">
        <v>1.0784726495449688E-2</v>
      </c>
      <c r="R41" s="273">
        <v>0</v>
      </c>
      <c r="S41" s="273">
        <v>0</v>
      </c>
      <c r="T41" s="273">
        <v>0</v>
      </c>
      <c r="U41" s="273">
        <v>0</v>
      </c>
      <c r="V41" s="273">
        <v>0</v>
      </c>
      <c r="W41" s="273">
        <v>0</v>
      </c>
      <c r="X41" s="273">
        <v>0</v>
      </c>
      <c r="Y41" s="273">
        <v>0</v>
      </c>
      <c r="Z41" s="273">
        <v>0</v>
      </c>
      <c r="AA41" s="273">
        <v>0</v>
      </c>
      <c r="AB41" s="273">
        <v>0</v>
      </c>
      <c r="AC41" s="273">
        <v>0</v>
      </c>
      <c r="AD41" s="273">
        <v>0</v>
      </c>
      <c r="AE41" s="273">
        <v>1.43355386246585E-3</v>
      </c>
      <c r="AF41" s="273">
        <v>5.0730667011333616E-3</v>
      </c>
      <c r="AG41" s="273">
        <v>0</v>
      </c>
      <c r="AH41" s="273">
        <v>0</v>
      </c>
      <c r="AI41" s="273">
        <v>1.2563601970523079E-2</v>
      </c>
      <c r="AJ41" s="273">
        <v>0</v>
      </c>
      <c r="AK41" s="273">
        <v>1.5741895261845386E-3</v>
      </c>
      <c r="AL41" s="273">
        <v>0</v>
      </c>
      <c r="AM41" s="273">
        <v>0.3199329124085471</v>
      </c>
      <c r="AN41" s="273">
        <v>4.4973938942665673E-2</v>
      </c>
      <c r="AO41" s="273">
        <v>0.613613051069402</v>
      </c>
      <c r="AP41" s="273">
        <v>2.5211655917826265E-4</v>
      </c>
      <c r="AQ41" s="273">
        <v>2.0827367160448831E-4</v>
      </c>
      <c r="AR41" s="273">
        <v>0.17512241352077082</v>
      </c>
      <c r="AS41" s="273">
        <v>0.10897730225687897</v>
      </c>
      <c r="AT41" s="273">
        <v>5.5296129252407164E-2</v>
      </c>
      <c r="AU41" s="273">
        <v>4.6546917008088717E-2</v>
      </c>
      <c r="AV41" s="273">
        <v>1.0357336660442579E-2</v>
      </c>
      <c r="AW41" s="273">
        <v>8.1778036236756504E-4</v>
      </c>
      <c r="AX41" s="273">
        <v>5.0922597651569613E-3</v>
      </c>
      <c r="AY41" s="273">
        <v>3.6613877886669977E-2</v>
      </c>
      <c r="AZ41" s="273">
        <v>2.9972474258334183E-2</v>
      </c>
      <c r="BA41" s="273">
        <v>4.318561684058364E-3</v>
      </c>
      <c r="BB41" s="273">
        <v>1.4831475875598249E-2</v>
      </c>
      <c r="BC41" s="273">
        <v>3.4130497195428698E-3</v>
      </c>
      <c r="BD41" s="273">
        <v>4.142939671535859E-3</v>
      </c>
      <c r="BE41" s="273">
        <v>0</v>
      </c>
      <c r="BF41" s="273">
        <v>1.6256251847301346E-2</v>
      </c>
      <c r="BG41" s="273">
        <v>1.892366842398354E-2</v>
      </c>
      <c r="BH41" s="273">
        <v>5.2210058071711515E-2</v>
      </c>
      <c r="BI41" s="273">
        <v>2.8399014345833504E-2</v>
      </c>
      <c r="BJ41" s="273">
        <v>6.1220086661033096E-3</v>
      </c>
      <c r="BK41" s="273">
        <v>0</v>
      </c>
      <c r="BL41" s="273">
        <v>2.157547773998213E-2</v>
      </c>
      <c r="BM41" s="273">
        <v>1.4143572774484121E-2</v>
      </c>
      <c r="BN41" s="273">
        <v>2.044423784431797E-2</v>
      </c>
      <c r="BO41" s="273">
        <v>3.3441578999737674E-2</v>
      </c>
      <c r="BP41" s="273">
        <v>0</v>
      </c>
      <c r="BQ41" s="273">
        <v>0</v>
      </c>
      <c r="BR41" s="273">
        <v>5.3248136315228966E-6</v>
      </c>
      <c r="BS41" s="273">
        <v>0</v>
      </c>
      <c r="BT41" s="273">
        <v>0</v>
      </c>
      <c r="BU41" s="273">
        <v>0</v>
      </c>
      <c r="BV41" s="273">
        <v>0</v>
      </c>
      <c r="BW41" s="273">
        <v>0</v>
      </c>
      <c r="BX41" s="273">
        <v>0</v>
      </c>
      <c r="BY41" s="273">
        <v>0</v>
      </c>
      <c r="BZ41" s="273">
        <v>0</v>
      </c>
      <c r="CA41" s="273">
        <v>0</v>
      </c>
      <c r="CB41" s="273">
        <v>0</v>
      </c>
      <c r="CC41" s="273">
        <v>0</v>
      </c>
      <c r="CD41" s="273">
        <v>0</v>
      </c>
      <c r="CE41" s="273">
        <v>1.7208887850057703E-3</v>
      </c>
      <c r="CF41" s="273">
        <v>0</v>
      </c>
      <c r="CG41" s="273">
        <v>0</v>
      </c>
      <c r="CH41" s="273">
        <v>0</v>
      </c>
      <c r="CI41" s="273">
        <v>0</v>
      </c>
      <c r="CJ41" s="273">
        <v>0</v>
      </c>
      <c r="CK41" s="273">
        <v>0</v>
      </c>
      <c r="CL41" s="273">
        <v>1.6413394314564344E-6</v>
      </c>
      <c r="CM41" s="273">
        <v>0</v>
      </c>
      <c r="CN41" s="273">
        <v>0</v>
      </c>
      <c r="CO41" s="273">
        <v>0</v>
      </c>
      <c r="CP41" s="273">
        <v>0</v>
      </c>
      <c r="CQ41" s="273">
        <v>0</v>
      </c>
      <c r="CR41" s="273">
        <v>0</v>
      </c>
      <c r="CS41" s="273">
        <v>0</v>
      </c>
      <c r="CT41" s="273">
        <v>0</v>
      </c>
      <c r="CU41" s="273">
        <v>0</v>
      </c>
      <c r="CV41" s="273">
        <v>1.2487382540557978E-4</v>
      </c>
      <c r="CW41" s="273">
        <v>0</v>
      </c>
      <c r="CX41" s="273">
        <v>0</v>
      </c>
      <c r="CY41" s="273">
        <v>0</v>
      </c>
      <c r="CZ41" s="273">
        <v>0</v>
      </c>
      <c r="DA41" s="273">
        <v>0</v>
      </c>
      <c r="DB41" s="273">
        <v>6.7172475406477436E-5</v>
      </c>
      <c r="DC41" s="273">
        <v>0</v>
      </c>
      <c r="DD41" s="273">
        <v>3.4230218118134056E-3</v>
      </c>
      <c r="DE41" s="274">
        <v>2.422119065349726E-2</v>
      </c>
      <c r="DF41" s="273">
        <v>0</v>
      </c>
      <c r="DG41" s="273">
        <v>0</v>
      </c>
      <c r="DH41" s="273">
        <v>0</v>
      </c>
      <c r="DI41" s="273">
        <v>0</v>
      </c>
      <c r="DJ41" s="273">
        <v>0</v>
      </c>
      <c r="DK41" s="273">
        <v>0</v>
      </c>
      <c r="DL41" s="273">
        <v>-0.26460096162131419</v>
      </c>
      <c r="DM41" s="274">
        <v>-7.1904674464160552E-4</v>
      </c>
      <c r="DN41" s="274">
        <v>2.3190699067409466E-2</v>
      </c>
      <c r="DO41" s="273">
        <v>0.12040906255260578</v>
      </c>
      <c r="DP41" s="273">
        <v>8.3287994779823626E-2</v>
      </c>
      <c r="DQ41" s="273">
        <v>9.1978284005230601E-2</v>
      </c>
      <c r="DR41" s="274">
        <v>3.8311017422986968E-2</v>
      </c>
      <c r="DS41" s="274">
        <v>4.2418308035752451E-2</v>
      </c>
      <c r="DT41" s="273">
        <v>1.1115515551525365E-2</v>
      </c>
      <c r="DU41" s="273">
        <v>0</v>
      </c>
      <c r="DV41" s="273">
        <v>1.123827385327246E-2</v>
      </c>
      <c r="DW41" s="273">
        <v>1.1000022308159668E-2</v>
      </c>
      <c r="DX41" s="273">
        <v>5.4467372547228741E-2</v>
      </c>
      <c r="DY41" s="273">
        <v>4.4489206313383545E-2</v>
      </c>
      <c r="DZ41" s="274">
        <v>3.3255438555356454E-2</v>
      </c>
      <c r="EA41" s="274">
        <v>4.1535993670404552E-2</v>
      </c>
    </row>
    <row r="42" spans="1:131">
      <c r="A42" s="50" t="s">
        <v>231</v>
      </c>
      <c r="B42" s="32" t="s">
        <v>560</v>
      </c>
      <c r="C42" s="272">
        <v>0</v>
      </c>
      <c r="D42" s="273">
        <v>0</v>
      </c>
      <c r="E42" s="273">
        <v>0</v>
      </c>
      <c r="F42" s="273">
        <v>0</v>
      </c>
      <c r="G42" s="273">
        <v>2.1810726515300225E-4</v>
      </c>
      <c r="H42" s="273">
        <v>0</v>
      </c>
      <c r="I42" s="273">
        <v>1.5989766549408379E-4</v>
      </c>
      <c r="J42" s="273">
        <v>0</v>
      </c>
      <c r="K42" s="273">
        <v>0</v>
      </c>
      <c r="L42" s="273">
        <v>0</v>
      </c>
      <c r="M42" s="273">
        <v>0</v>
      </c>
      <c r="N42" s="273">
        <v>0</v>
      </c>
      <c r="O42" s="273">
        <v>0</v>
      </c>
      <c r="P42" s="273">
        <v>0</v>
      </c>
      <c r="Q42" s="273">
        <v>2.9147909447161318E-4</v>
      </c>
      <c r="R42" s="273">
        <v>0</v>
      </c>
      <c r="S42" s="273">
        <v>0</v>
      </c>
      <c r="T42" s="273">
        <v>0</v>
      </c>
      <c r="U42" s="273">
        <v>0</v>
      </c>
      <c r="V42" s="273">
        <v>0</v>
      </c>
      <c r="W42" s="273">
        <v>0</v>
      </c>
      <c r="X42" s="273">
        <v>0</v>
      </c>
      <c r="Y42" s="273">
        <v>0</v>
      </c>
      <c r="Z42" s="273">
        <v>0</v>
      </c>
      <c r="AA42" s="273">
        <v>0</v>
      </c>
      <c r="AB42" s="273">
        <v>0</v>
      </c>
      <c r="AC42" s="273">
        <v>0</v>
      </c>
      <c r="AD42" s="273">
        <v>0</v>
      </c>
      <c r="AE42" s="273">
        <v>0</v>
      </c>
      <c r="AF42" s="273">
        <v>0</v>
      </c>
      <c r="AG42" s="273">
        <v>1.2069034879510802E-4</v>
      </c>
      <c r="AH42" s="273">
        <v>0</v>
      </c>
      <c r="AI42" s="273">
        <v>1.1127183709803049E-4</v>
      </c>
      <c r="AJ42" s="273">
        <v>2.1853942815516299E-3</v>
      </c>
      <c r="AK42" s="273">
        <v>1.8703241895261845E-4</v>
      </c>
      <c r="AL42" s="273">
        <v>0</v>
      </c>
      <c r="AM42" s="273">
        <v>0</v>
      </c>
      <c r="AN42" s="273">
        <v>3.4251675353685778E-3</v>
      </c>
      <c r="AO42" s="273">
        <v>0</v>
      </c>
      <c r="AP42" s="273">
        <v>0</v>
      </c>
      <c r="AQ42" s="273">
        <v>0</v>
      </c>
      <c r="AR42" s="273">
        <v>1.8298846943610805E-2</v>
      </c>
      <c r="AS42" s="273">
        <v>6.7974045207917734E-3</v>
      </c>
      <c r="AT42" s="273">
        <v>5.5770885568891593E-2</v>
      </c>
      <c r="AU42" s="273">
        <v>2.5526438634960461E-2</v>
      </c>
      <c r="AV42" s="273">
        <v>4.221554711434517E-3</v>
      </c>
      <c r="AW42" s="273">
        <v>0</v>
      </c>
      <c r="AX42" s="273">
        <v>4.293473919642144E-4</v>
      </c>
      <c r="AY42" s="273">
        <v>9.1693257893712375E-3</v>
      </c>
      <c r="AZ42" s="273">
        <v>1.1100916391975624E-3</v>
      </c>
      <c r="BA42" s="273">
        <v>2.5387360527623437E-3</v>
      </c>
      <c r="BB42" s="273">
        <v>2.2395794325915583E-3</v>
      </c>
      <c r="BC42" s="273">
        <v>2.5924608666960908E-4</v>
      </c>
      <c r="BD42" s="273">
        <v>1.9559296855657343E-3</v>
      </c>
      <c r="BE42" s="273">
        <v>0</v>
      </c>
      <c r="BF42" s="273">
        <v>1.2170455928460901E-4</v>
      </c>
      <c r="BG42" s="273">
        <v>1.9713960832174571E-2</v>
      </c>
      <c r="BH42" s="273">
        <v>4.5188252336328789E-2</v>
      </c>
      <c r="BI42" s="273">
        <v>1.3230826860831954E-2</v>
      </c>
      <c r="BJ42" s="273">
        <v>3.2722630755677015E-3</v>
      </c>
      <c r="BK42" s="273">
        <v>0</v>
      </c>
      <c r="BL42" s="273">
        <v>2.7707576727936526E-4</v>
      </c>
      <c r="BM42" s="273">
        <v>2.6042863489437323E-4</v>
      </c>
      <c r="BN42" s="273">
        <v>1.0703789447286895E-3</v>
      </c>
      <c r="BO42" s="273">
        <v>1.0031569140034917E-2</v>
      </c>
      <c r="BP42" s="273">
        <v>0</v>
      </c>
      <c r="BQ42" s="273">
        <v>0</v>
      </c>
      <c r="BR42" s="273">
        <v>2.6624068157614482E-5</v>
      </c>
      <c r="BS42" s="273">
        <v>0</v>
      </c>
      <c r="BT42" s="273">
        <v>0</v>
      </c>
      <c r="BU42" s="273">
        <v>0</v>
      </c>
      <c r="BV42" s="273">
        <v>0</v>
      </c>
      <c r="BW42" s="273">
        <v>0</v>
      </c>
      <c r="BX42" s="273">
        <v>0</v>
      </c>
      <c r="BY42" s="273">
        <v>0</v>
      </c>
      <c r="BZ42" s="273">
        <v>0</v>
      </c>
      <c r="CA42" s="273">
        <v>4.1477425910947967E-6</v>
      </c>
      <c r="CB42" s="273">
        <v>0</v>
      </c>
      <c r="CC42" s="273">
        <v>0</v>
      </c>
      <c r="CD42" s="273">
        <v>0</v>
      </c>
      <c r="CE42" s="273">
        <v>0</v>
      </c>
      <c r="CF42" s="273">
        <v>0</v>
      </c>
      <c r="CG42" s="273">
        <v>0</v>
      </c>
      <c r="CH42" s="273">
        <v>0</v>
      </c>
      <c r="CI42" s="273">
        <v>0</v>
      </c>
      <c r="CJ42" s="273">
        <v>0</v>
      </c>
      <c r="CK42" s="273">
        <v>0</v>
      </c>
      <c r="CL42" s="273">
        <v>2.4620091471846516E-6</v>
      </c>
      <c r="CM42" s="273">
        <v>0</v>
      </c>
      <c r="CN42" s="273">
        <v>0</v>
      </c>
      <c r="CO42" s="273">
        <v>0</v>
      </c>
      <c r="CP42" s="273">
        <v>0</v>
      </c>
      <c r="CQ42" s="273">
        <v>5.5658523824631125E-6</v>
      </c>
      <c r="CR42" s="273">
        <v>7.0037656913533846E-6</v>
      </c>
      <c r="CS42" s="273">
        <v>5.6063239333968717E-6</v>
      </c>
      <c r="CT42" s="273">
        <v>0</v>
      </c>
      <c r="CU42" s="273">
        <v>0</v>
      </c>
      <c r="CV42" s="273">
        <v>0</v>
      </c>
      <c r="CW42" s="273">
        <v>0</v>
      </c>
      <c r="CX42" s="273">
        <v>2.1655990263466776E-5</v>
      </c>
      <c r="CY42" s="273">
        <v>2.4504718792015381E-5</v>
      </c>
      <c r="CZ42" s="273">
        <v>0</v>
      </c>
      <c r="DA42" s="273">
        <v>2.478855363747236E-6</v>
      </c>
      <c r="DB42" s="273">
        <v>2.3510366392267105E-5</v>
      </c>
      <c r="DC42" s="273">
        <v>1.8564586195373706E-5</v>
      </c>
      <c r="DD42" s="273">
        <v>8.3850766863026059E-4</v>
      </c>
      <c r="DE42" s="274">
        <v>3.2880568620430955E-3</v>
      </c>
      <c r="DF42" s="273">
        <v>0</v>
      </c>
      <c r="DG42" s="273">
        <v>1.6595971975045965E-7</v>
      </c>
      <c r="DH42" s="273">
        <v>0</v>
      </c>
      <c r="DI42" s="273">
        <v>0</v>
      </c>
      <c r="DJ42" s="273">
        <v>0</v>
      </c>
      <c r="DK42" s="273">
        <v>0</v>
      </c>
      <c r="DL42" s="273">
        <v>-3.7741051579437156E-2</v>
      </c>
      <c r="DM42" s="274">
        <v>-1.0246673682921928E-4</v>
      </c>
      <c r="DN42" s="274">
        <v>3.1455762495327605E-3</v>
      </c>
      <c r="DO42" s="273">
        <v>1.8349446518418763E-3</v>
      </c>
      <c r="DP42" s="273">
        <v>8.0956117577057254E-3</v>
      </c>
      <c r="DQ42" s="273">
        <v>6.6299478865322597E-3</v>
      </c>
      <c r="DR42" s="274">
        <v>2.7322057680556283E-3</v>
      </c>
      <c r="DS42" s="274">
        <v>4.1195330383511355E-3</v>
      </c>
      <c r="DT42" s="273">
        <v>4.8690706891682653E-4</v>
      </c>
      <c r="DU42" s="273">
        <v>0</v>
      </c>
      <c r="DV42" s="273">
        <v>4.9601917458064659E-4</v>
      </c>
      <c r="DW42" s="273">
        <v>4.8211869778086301E-4</v>
      </c>
      <c r="DX42" s="273">
        <v>5.1510034103345991E-3</v>
      </c>
      <c r="DY42" s="273">
        <v>4.0792355769540692E-3</v>
      </c>
      <c r="DZ42" s="274">
        <v>1.629938492524305E-3</v>
      </c>
      <c r="EA42" s="274">
        <v>4.1367019304506336E-3</v>
      </c>
    </row>
    <row r="43" spans="1:131">
      <c r="A43" s="50" t="s">
        <v>232</v>
      </c>
      <c r="B43" s="32" t="s">
        <v>327</v>
      </c>
      <c r="C43" s="272">
        <v>0</v>
      </c>
      <c r="D43" s="273">
        <v>0</v>
      </c>
      <c r="E43" s="273">
        <v>0</v>
      </c>
      <c r="F43" s="273">
        <v>0</v>
      </c>
      <c r="G43" s="273">
        <v>0</v>
      </c>
      <c r="H43" s="273">
        <v>0</v>
      </c>
      <c r="I43" s="273">
        <v>0</v>
      </c>
      <c r="J43" s="273">
        <v>0</v>
      </c>
      <c r="K43" s="273">
        <v>0</v>
      </c>
      <c r="L43" s="273">
        <v>0</v>
      </c>
      <c r="M43" s="273">
        <v>0</v>
      </c>
      <c r="N43" s="273">
        <v>0</v>
      </c>
      <c r="O43" s="273">
        <v>0</v>
      </c>
      <c r="P43" s="273">
        <v>4.9253804856425157E-5</v>
      </c>
      <c r="Q43" s="273">
        <v>1.5448392006995498E-2</v>
      </c>
      <c r="R43" s="273">
        <v>0</v>
      </c>
      <c r="S43" s="273">
        <v>0</v>
      </c>
      <c r="T43" s="273">
        <v>0</v>
      </c>
      <c r="U43" s="273">
        <v>0</v>
      </c>
      <c r="V43" s="273">
        <v>2.0039715071687526E-4</v>
      </c>
      <c r="W43" s="273">
        <v>0</v>
      </c>
      <c r="X43" s="273">
        <v>0</v>
      </c>
      <c r="Y43" s="273">
        <v>0</v>
      </c>
      <c r="Z43" s="273">
        <v>0</v>
      </c>
      <c r="AA43" s="273">
        <v>0</v>
      </c>
      <c r="AB43" s="273">
        <v>1.8157328297700951E-5</v>
      </c>
      <c r="AC43" s="273">
        <v>0</v>
      </c>
      <c r="AD43" s="273">
        <v>0</v>
      </c>
      <c r="AE43" s="273">
        <v>5.9540575757367573E-5</v>
      </c>
      <c r="AF43" s="273">
        <v>0</v>
      </c>
      <c r="AG43" s="273">
        <v>0</v>
      </c>
      <c r="AH43" s="273">
        <v>6.4011607438148779E-5</v>
      </c>
      <c r="AI43" s="273">
        <v>3.1459583034079528E-3</v>
      </c>
      <c r="AJ43" s="273">
        <v>1.0926971407758149E-3</v>
      </c>
      <c r="AK43" s="273">
        <v>1.8391521197007482E-3</v>
      </c>
      <c r="AL43" s="273">
        <v>3.831128368716809E-5</v>
      </c>
      <c r="AM43" s="273">
        <v>0</v>
      </c>
      <c r="AN43" s="273">
        <v>3.9091586001489202E-4</v>
      </c>
      <c r="AO43" s="273">
        <v>0</v>
      </c>
      <c r="AP43" s="273">
        <v>0</v>
      </c>
      <c r="AQ43" s="273">
        <v>7.3546640285334925E-4</v>
      </c>
      <c r="AR43" s="273">
        <v>9.9399778865897959E-2</v>
      </c>
      <c r="AS43" s="273">
        <v>6.6201913589533673E-2</v>
      </c>
      <c r="AT43" s="273">
        <v>2.6318376036674924E-2</v>
      </c>
      <c r="AU43" s="273">
        <v>2.08849520619112E-2</v>
      </c>
      <c r="AV43" s="273">
        <v>4.3326482564722676E-3</v>
      </c>
      <c r="AW43" s="273">
        <v>8.1778036236756504E-5</v>
      </c>
      <c r="AX43" s="273">
        <v>4.712836488537423E-3</v>
      </c>
      <c r="AY43" s="273">
        <v>8.715507041298599E-3</v>
      </c>
      <c r="AZ43" s="273">
        <v>2.4399361130934175E-2</v>
      </c>
      <c r="BA43" s="273">
        <v>2.7103943623797262E-5</v>
      </c>
      <c r="BB43" s="273">
        <v>9.5937108164197166E-3</v>
      </c>
      <c r="BC43" s="273">
        <v>5.8405358038128461E-3</v>
      </c>
      <c r="BD43" s="273">
        <v>6.849880333415862E-4</v>
      </c>
      <c r="BE43" s="273">
        <v>0</v>
      </c>
      <c r="BF43" s="273">
        <v>6.6763643950414082E-3</v>
      </c>
      <c r="BG43" s="273">
        <v>9.1934015585766731E-3</v>
      </c>
      <c r="BH43" s="273">
        <v>3.6621713435973695E-2</v>
      </c>
      <c r="BI43" s="273">
        <v>2.0157915376556181E-2</v>
      </c>
      <c r="BJ43" s="273">
        <v>2.0047106204714215E-3</v>
      </c>
      <c r="BK43" s="273">
        <v>0</v>
      </c>
      <c r="BL43" s="273">
        <v>2.6365341177102226E-4</v>
      </c>
      <c r="BM43" s="273">
        <v>6.8554008303077659E-4</v>
      </c>
      <c r="BN43" s="273">
        <v>3.9145287121506361E-4</v>
      </c>
      <c r="BO43" s="273">
        <v>9.0455988638727823E-5</v>
      </c>
      <c r="BP43" s="273">
        <v>0</v>
      </c>
      <c r="BQ43" s="273">
        <v>0</v>
      </c>
      <c r="BR43" s="273">
        <v>0</v>
      </c>
      <c r="BS43" s="273">
        <v>0</v>
      </c>
      <c r="BT43" s="273">
        <v>0</v>
      </c>
      <c r="BU43" s="273">
        <v>0</v>
      </c>
      <c r="BV43" s="273">
        <v>0</v>
      </c>
      <c r="BW43" s="273">
        <v>0</v>
      </c>
      <c r="BX43" s="273">
        <v>0</v>
      </c>
      <c r="BY43" s="273">
        <v>0</v>
      </c>
      <c r="BZ43" s="273">
        <v>0</v>
      </c>
      <c r="CA43" s="273">
        <v>0</v>
      </c>
      <c r="CB43" s="273">
        <v>0</v>
      </c>
      <c r="CC43" s="273">
        <v>0</v>
      </c>
      <c r="CD43" s="273">
        <v>0</v>
      </c>
      <c r="CE43" s="273">
        <v>0</v>
      </c>
      <c r="CF43" s="273">
        <v>0</v>
      </c>
      <c r="CG43" s="273">
        <v>0</v>
      </c>
      <c r="CH43" s="273">
        <v>0</v>
      </c>
      <c r="CI43" s="273">
        <v>0</v>
      </c>
      <c r="CJ43" s="273">
        <v>0</v>
      </c>
      <c r="CK43" s="273">
        <v>0</v>
      </c>
      <c r="CL43" s="273">
        <v>2.3799421756118298E-5</v>
      </c>
      <c r="CM43" s="273">
        <v>0</v>
      </c>
      <c r="CN43" s="273">
        <v>0</v>
      </c>
      <c r="CO43" s="273">
        <v>0</v>
      </c>
      <c r="CP43" s="273">
        <v>0</v>
      </c>
      <c r="CQ43" s="273">
        <v>0</v>
      </c>
      <c r="CR43" s="273">
        <v>0</v>
      </c>
      <c r="CS43" s="273">
        <v>0</v>
      </c>
      <c r="CT43" s="273">
        <v>0</v>
      </c>
      <c r="CU43" s="273">
        <v>0</v>
      </c>
      <c r="CV43" s="273">
        <v>6.9304973100096782E-4</v>
      </c>
      <c r="CW43" s="273">
        <v>0</v>
      </c>
      <c r="CX43" s="273">
        <v>0</v>
      </c>
      <c r="CY43" s="273">
        <v>0</v>
      </c>
      <c r="CZ43" s="273">
        <v>0</v>
      </c>
      <c r="DA43" s="273">
        <v>0</v>
      </c>
      <c r="DB43" s="273">
        <v>0</v>
      </c>
      <c r="DC43" s="273">
        <v>0</v>
      </c>
      <c r="DD43" s="273">
        <v>6.4745528843602399E-4</v>
      </c>
      <c r="DE43" s="274">
        <v>3.4969967585054195E-3</v>
      </c>
      <c r="DF43" s="273">
        <v>0</v>
      </c>
      <c r="DG43" s="273">
        <v>0</v>
      </c>
      <c r="DH43" s="273">
        <v>0</v>
      </c>
      <c r="DI43" s="273">
        <v>0</v>
      </c>
      <c r="DJ43" s="273">
        <v>0</v>
      </c>
      <c r="DK43" s="273">
        <v>0</v>
      </c>
      <c r="DL43" s="273">
        <v>-8.7545452978785732E-3</v>
      </c>
      <c r="DM43" s="274">
        <v>-2.3790266137679797E-5</v>
      </c>
      <c r="DN43" s="274">
        <v>3.3909067139153487E-3</v>
      </c>
      <c r="DO43" s="273">
        <v>3.3739216158735503E-3</v>
      </c>
      <c r="DP43" s="273">
        <v>8.9649685371037523E-3</v>
      </c>
      <c r="DQ43" s="273">
        <v>7.6560672114275238E-3</v>
      </c>
      <c r="DR43" s="274">
        <v>3.2098015506150939E-3</v>
      </c>
      <c r="DS43" s="274">
        <v>4.5831107767199553E-3</v>
      </c>
      <c r="DT43" s="273">
        <v>2.7401411343101643E-3</v>
      </c>
      <c r="DU43" s="273">
        <v>0</v>
      </c>
      <c r="DV43" s="273">
        <v>2.7697421062349973E-3</v>
      </c>
      <c r="DW43" s="273">
        <v>2.7116224199629159E-3</v>
      </c>
      <c r="DX43" s="273">
        <v>4.7709652063294659E-3</v>
      </c>
      <c r="DY43" s="273">
        <v>4.2982318894417447E-3</v>
      </c>
      <c r="DZ43" s="274">
        <v>2.3191448359242742E-3</v>
      </c>
      <c r="EA43" s="274">
        <v>4.7044845483556223E-3</v>
      </c>
    </row>
    <row r="44" spans="1:131">
      <c r="A44" s="50" t="s">
        <v>233</v>
      </c>
      <c r="B44" s="32" t="s">
        <v>328</v>
      </c>
      <c r="C44" s="272">
        <v>0</v>
      </c>
      <c r="D44" s="273">
        <v>0</v>
      </c>
      <c r="E44" s="273">
        <v>0</v>
      </c>
      <c r="F44" s="273">
        <v>0</v>
      </c>
      <c r="G44" s="273">
        <v>0</v>
      </c>
      <c r="H44" s="273">
        <v>0</v>
      </c>
      <c r="I44" s="273">
        <v>0</v>
      </c>
      <c r="J44" s="273">
        <v>0</v>
      </c>
      <c r="K44" s="273">
        <v>0</v>
      </c>
      <c r="L44" s="273">
        <v>0</v>
      </c>
      <c r="M44" s="273">
        <v>0</v>
      </c>
      <c r="N44" s="273">
        <v>0</v>
      </c>
      <c r="O44" s="273">
        <v>0</v>
      </c>
      <c r="P44" s="273">
        <v>2.4626902428212579E-5</v>
      </c>
      <c r="Q44" s="273">
        <v>2.590925284192117E-4</v>
      </c>
      <c r="R44" s="273">
        <v>4.2575692026671608E-4</v>
      </c>
      <c r="S44" s="273">
        <v>0</v>
      </c>
      <c r="T44" s="273">
        <v>-5.9717609332308043E-4</v>
      </c>
      <c r="U44" s="273">
        <v>0</v>
      </c>
      <c r="V44" s="273">
        <v>3.1435025778360749E-2</v>
      </c>
      <c r="W44" s="273">
        <v>0</v>
      </c>
      <c r="X44" s="273">
        <v>2.9755041619864466E-4</v>
      </c>
      <c r="Y44" s="273">
        <v>0</v>
      </c>
      <c r="Z44" s="273">
        <v>0</v>
      </c>
      <c r="AA44" s="273">
        <v>0</v>
      </c>
      <c r="AB44" s="273">
        <v>4.6680840387180265E-3</v>
      </c>
      <c r="AC44" s="273">
        <v>0</v>
      </c>
      <c r="AD44" s="273">
        <v>0</v>
      </c>
      <c r="AE44" s="273">
        <v>5.7479555827304846E-4</v>
      </c>
      <c r="AF44" s="273">
        <v>-2.4234395069108418E-5</v>
      </c>
      <c r="AG44" s="273">
        <v>0</v>
      </c>
      <c r="AH44" s="273">
        <v>4.5554927293482549E-3</v>
      </c>
      <c r="AI44" s="273">
        <v>0</v>
      </c>
      <c r="AJ44" s="273">
        <v>3.1870333272627935E-2</v>
      </c>
      <c r="AK44" s="273">
        <v>1.8516209476309227E-2</v>
      </c>
      <c r="AL44" s="273">
        <v>6.8565929775417003E-3</v>
      </c>
      <c r="AM44" s="273">
        <v>1.464605671917206E-2</v>
      </c>
      <c r="AN44" s="273">
        <v>1.5884834946636882E-3</v>
      </c>
      <c r="AO44" s="273">
        <v>-2.4006983849847227E-4</v>
      </c>
      <c r="AP44" s="273">
        <v>0.22980017729487065</v>
      </c>
      <c r="AQ44" s="273">
        <v>0.55163234490120017</v>
      </c>
      <c r="AR44" s="273">
        <v>6.3970936660875054E-4</v>
      </c>
      <c r="AS44" s="273">
        <v>2.2482820874030165E-2</v>
      </c>
      <c r="AT44" s="273">
        <v>5.5635505838019077E-6</v>
      </c>
      <c r="AU44" s="273">
        <v>7.7493249747191304E-4</v>
      </c>
      <c r="AV44" s="273">
        <v>5.9819601174173316E-3</v>
      </c>
      <c r="AW44" s="273">
        <v>-3.1938866374688788E-3</v>
      </c>
      <c r="AX44" s="273">
        <v>1.9490374630561545E-2</v>
      </c>
      <c r="AY44" s="273">
        <v>8.9046893145915303E-3</v>
      </c>
      <c r="AZ44" s="273">
        <v>9.0619725648780601E-4</v>
      </c>
      <c r="BA44" s="273">
        <v>1.237746758820075E-3</v>
      </c>
      <c r="BB44" s="273">
        <v>9.9346004150590583E-2</v>
      </c>
      <c r="BC44" s="273">
        <v>1.1462533584152136E-3</v>
      </c>
      <c r="BD44" s="273">
        <v>-6.602294297268301E-5</v>
      </c>
      <c r="BE44" s="273">
        <v>0</v>
      </c>
      <c r="BF44" s="273">
        <v>-7.7311372421746865E-3</v>
      </c>
      <c r="BG44" s="273">
        <v>5.2085938463898307E-3</v>
      </c>
      <c r="BH44" s="273">
        <v>2.4356788493340342E-4</v>
      </c>
      <c r="BI44" s="273">
        <v>1.8729770384721191E-4</v>
      </c>
      <c r="BJ44" s="273">
        <v>1.9368381308545641E-2</v>
      </c>
      <c r="BK44" s="273">
        <v>0</v>
      </c>
      <c r="BL44" s="273">
        <v>8.0534133050057718E-5</v>
      </c>
      <c r="BM44" s="273">
        <v>0</v>
      </c>
      <c r="BN44" s="273">
        <v>-3.0582255563676845E-6</v>
      </c>
      <c r="BO44" s="273">
        <v>-9.045598863872782E-6</v>
      </c>
      <c r="BP44" s="273">
        <v>1.2827107269249962E-6</v>
      </c>
      <c r="BQ44" s="273">
        <v>0</v>
      </c>
      <c r="BR44" s="273">
        <v>1.5974440894568691E-5</v>
      </c>
      <c r="BS44" s="273">
        <v>0</v>
      </c>
      <c r="BT44" s="273">
        <v>0</v>
      </c>
      <c r="BU44" s="273">
        <v>0</v>
      </c>
      <c r="BV44" s="273">
        <v>0</v>
      </c>
      <c r="BW44" s="273">
        <v>0</v>
      </c>
      <c r="BX44" s="273">
        <v>0</v>
      </c>
      <c r="BY44" s="273">
        <v>0</v>
      </c>
      <c r="BZ44" s="273">
        <v>0</v>
      </c>
      <c r="CA44" s="273">
        <v>0</v>
      </c>
      <c r="CB44" s="273">
        <v>0</v>
      </c>
      <c r="CC44" s="273">
        <v>0</v>
      </c>
      <c r="CD44" s="273">
        <v>0</v>
      </c>
      <c r="CE44" s="273">
        <v>0</v>
      </c>
      <c r="CF44" s="273">
        <v>0</v>
      </c>
      <c r="CG44" s="273">
        <v>0</v>
      </c>
      <c r="CH44" s="273">
        <v>0</v>
      </c>
      <c r="CI44" s="273">
        <v>0</v>
      </c>
      <c r="CJ44" s="273">
        <v>0</v>
      </c>
      <c r="CK44" s="273">
        <v>2.9263534384652901E-4</v>
      </c>
      <c r="CL44" s="273">
        <v>3.2826788629128687E-6</v>
      </c>
      <c r="CM44" s="273">
        <v>0</v>
      </c>
      <c r="CN44" s="273">
        <v>8.4855067544633772E-5</v>
      </c>
      <c r="CO44" s="273">
        <v>0</v>
      </c>
      <c r="CP44" s="273">
        <v>0</v>
      </c>
      <c r="CQ44" s="273">
        <v>0</v>
      </c>
      <c r="CR44" s="273">
        <v>0</v>
      </c>
      <c r="CS44" s="273">
        <v>0</v>
      </c>
      <c r="CT44" s="273">
        <v>0</v>
      </c>
      <c r="CU44" s="273">
        <v>0</v>
      </c>
      <c r="CV44" s="273">
        <v>0</v>
      </c>
      <c r="CW44" s="273">
        <v>0</v>
      </c>
      <c r="CX44" s="273">
        <v>0</v>
      </c>
      <c r="CY44" s="273">
        <v>0</v>
      </c>
      <c r="CZ44" s="273">
        <v>0</v>
      </c>
      <c r="DA44" s="273">
        <v>0</v>
      </c>
      <c r="DB44" s="273">
        <v>3.3586237703238719E-6</v>
      </c>
      <c r="DC44" s="273">
        <v>0</v>
      </c>
      <c r="DD44" s="273">
        <v>1.6610943055776681E-3</v>
      </c>
      <c r="DE44" s="274">
        <v>5.6850389690874708E-3</v>
      </c>
      <c r="DF44" s="273">
        <v>0</v>
      </c>
      <c r="DG44" s="273">
        <v>5.8683356903762533E-4</v>
      </c>
      <c r="DH44" s="273">
        <v>0</v>
      </c>
      <c r="DI44" s="273">
        <v>0</v>
      </c>
      <c r="DJ44" s="273">
        <v>0</v>
      </c>
      <c r="DK44" s="273">
        <v>-1.5859927675533844E-3</v>
      </c>
      <c r="DL44" s="273">
        <v>-6.3918520688644939E-2</v>
      </c>
      <c r="DM44" s="274">
        <v>-1.2138655478123234E-4</v>
      </c>
      <c r="DN44" s="274">
        <v>5.4684460303707121E-3</v>
      </c>
      <c r="DO44" s="273">
        <v>3.622853546606109E-3</v>
      </c>
      <c r="DP44" s="273">
        <v>1.0161132840826743E-2</v>
      </c>
      <c r="DQ44" s="273">
        <v>8.6304781072113427E-3</v>
      </c>
      <c r="DR44" s="274">
        <v>3.5635721876196868E-3</v>
      </c>
      <c r="DS44" s="274">
        <v>6.3523019816125867E-3</v>
      </c>
      <c r="DT44" s="273">
        <v>2.6439626674029465E-2</v>
      </c>
      <c r="DU44" s="273">
        <v>1.9230769230769232E-3</v>
      </c>
      <c r="DV44" s="273">
        <v>2.6759691381938386E-2</v>
      </c>
      <c r="DW44" s="273">
        <v>2.6188467206349163E-2</v>
      </c>
      <c r="DX44" s="273">
        <v>1.0179002685916098E-2</v>
      </c>
      <c r="DY44" s="273">
        <v>1.3854062182782938E-2</v>
      </c>
      <c r="DZ44" s="274">
        <v>-4.8570806412340326E-3</v>
      </c>
      <c r="EA44" s="274">
        <v>3.1561475097187852E-3</v>
      </c>
    </row>
    <row r="45" spans="1:131">
      <c r="A45" s="50" t="s">
        <v>234</v>
      </c>
      <c r="B45" s="32" t="s">
        <v>329</v>
      </c>
      <c r="C45" s="272">
        <v>0</v>
      </c>
      <c r="D45" s="273">
        <v>0</v>
      </c>
      <c r="E45" s="273">
        <v>0</v>
      </c>
      <c r="F45" s="273">
        <v>0</v>
      </c>
      <c r="G45" s="273">
        <v>0</v>
      </c>
      <c r="H45" s="273">
        <v>0</v>
      </c>
      <c r="I45" s="273">
        <v>5.3299221831361263E-5</v>
      </c>
      <c r="J45" s="273">
        <v>1.3375160637814627E-3</v>
      </c>
      <c r="K45" s="273">
        <v>5.5685071327623899E-3</v>
      </c>
      <c r="L45" s="273">
        <v>0</v>
      </c>
      <c r="M45" s="273">
        <v>0</v>
      </c>
      <c r="N45" s="273">
        <v>0</v>
      </c>
      <c r="O45" s="273">
        <v>0</v>
      </c>
      <c r="P45" s="273">
        <v>1.2067182189824165E-3</v>
      </c>
      <c r="Q45" s="273">
        <v>6.606859474689899E-3</v>
      </c>
      <c r="R45" s="273">
        <v>0</v>
      </c>
      <c r="S45" s="273">
        <v>2.5537028691602825E-4</v>
      </c>
      <c r="T45" s="273">
        <v>2.5195922841576546E-3</v>
      </c>
      <c r="U45" s="273">
        <v>0</v>
      </c>
      <c r="V45" s="273">
        <v>5.8297352935818259E-4</v>
      </c>
      <c r="W45" s="273">
        <v>0</v>
      </c>
      <c r="X45" s="273">
        <v>0</v>
      </c>
      <c r="Y45" s="273">
        <v>0</v>
      </c>
      <c r="Z45" s="273">
        <v>0</v>
      </c>
      <c r="AA45" s="273">
        <v>1.0846596134539916E-3</v>
      </c>
      <c r="AB45" s="273">
        <v>2.7797218957571275E-3</v>
      </c>
      <c r="AC45" s="273">
        <v>0</v>
      </c>
      <c r="AD45" s="273">
        <v>0</v>
      </c>
      <c r="AE45" s="273">
        <v>1.8915582913686774E-3</v>
      </c>
      <c r="AF45" s="273">
        <v>1.5671575478023443E-3</v>
      </c>
      <c r="AG45" s="273">
        <v>1.2069034879510802E-3</v>
      </c>
      <c r="AH45" s="273">
        <v>6.9345908057994517E-4</v>
      </c>
      <c r="AI45" s="273">
        <v>2.6300616041352663E-4</v>
      </c>
      <c r="AJ45" s="273">
        <v>1.4569295210344199E-3</v>
      </c>
      <c r="AK45" s="273">
        <v>3.6471321695760598E-3</v>
      </c>
      <c r="AL45" s="273">
        <v>0</v>
      </c>
      <c r="AM45" s="273">
        <v>1.5128078839043544E-3</v>
      </c>
      <c r="AN45" s="273">
        <v>7.4460163812360393E-5</v>
      </c>
      <c r="AO45" s="273">
        <v>0</v>
      </c>
      <c r="AP45" s="273">
        <v>1.333777925975325E-3</v>
      </c>
      <c r="AQ45" s="273">
        <v>5.3623961885918094E-2</v>
      </c>
      <c r="AR45" s="273">
        <v>5.1911230453324908E-2</v>
      </c>
      <c r="AS45" s="273">
        <v>4.9592331574227308E-2</v>
      </c>
      <c r="AT45" s="273">
        <v>4.0168835215049777E-2</v>
      </c>
      <c r="AU45" s="273">
        <v>1.6355824909272666E-2</v>
      </c>
      <c r="AV45" s="273">
        <v>1.4895080692369155E-2</v>
      </c>
      <c r="AW45" s="273">
        <v>6.8738982681229212E-3</v>
      </c>
      <c r="AX45" s="273">
        <v>5.2819714034667307E-2</v>
      </c>
      <c r="AY45" s="273">
        <v>5.7805573112934161E-2</v>
      </c>
      <c r="AZ45" s="273">
        <v>3.892117216615127E-2</v>
      </c>
      <c r="BA45" s="273">
        <v>2.2586619686497719E-2</v>
      </c>
      <c r="BB45" s="273">
        <v>4.3948424442581485E-2</v>
      </c>
      <c r="BC45" s="273">
        <v>5.1101474488899554E-2</v>
      </c>
      <c r="BD45" s="273">
        <v>2.5856235041676983E-2</v>
      </c>
      <c r="BE45" s="273">
        <v>0</v>
      </c>
      <c r="BF45" s="273">
        <v>1.0084092055010461E-2</v>
      </c>
      <c r="BG45" s="273">
        <v>2.8677277259252589E-2</v>
      </c>
      <c r="BH45" s="273">
        <v>1.9338008127475739E-2</v>
      </c>
      <c r="BI45" s="273">
        <v>1.7202123487717366E-2</v>
      </c>
      <c r="BJ45" s="273">
        <v>1.7413114223556698E-2</v>
      </c>
      <c r="BK45" s="273">
        <v>0</v>
      </c>
      <c r="BL45" s="273">
        <v>7.09754984487592E-3</v>
      </c>
      <c r="BM45" s="273">
        <v>9.1992585443571237E-3</v>
      </c>
      <c r="BN45" s="273">
        <v>4.0429741855180787E-3</v>
      </c>
      <c r="BO45" s="273">
        <v>2.0140025870412751E-2</v>
      </c>
      <c r="BP45" s="273">
        <v>2.4628045956959926E-4</v>
      </c>
      <c r="BQ45" s="273">
        <v>0</v>
      </c>
      <c r="BR45" s="273">
        <v>2.1831735889243876E-4</v>
      </c>
      <c r="BS45" s="273">
        <v>5.6199982016005753E-6</v>
      </c>
      <c r="BT45" s="273">
        <v>1.2510142772004386E-5</v>
      </c>
      <c r="BU45" s="273">
        <v>0</v>
      </c>
      <c r="BV45" s="273">
        <v>0</v>
      </c>
      <c r="BW45" s="273">
        <v>0</v>
      </c>
      <c r="BX45" s="273">
        <v>0</v>
      </c>
      <c r="BY45" s="273">
        <v>0</v>
      </c>
      <c r="BZ45" s="273">
        <v>0</v>
      </c>
      <c r="CA45" s="273">
        <v>9.1250337004085522E-5</v>
      </c>
      <c r="CB45" s="273">
        <v>0</v>
      </c>
      <c r="CC45" s="273">
        <v>0</v>
      </c>
      <c r="CD45" s="273">
        <v>0</v>
      </c>
      <c r="CE45" s="273">
        <v>2.6295414371904812E-5</v>
      </c>
      <c r="CF45" s="273">
        <v>0</v>
      </c>
      <c r="CG45" s="273">
        <v>0</v>
      </c>
      <c r="CH45" s="273">
        <v>0</v>
      </c>
      <c r="CI45" s="273">
        <v>0</v>
      </c>
      <c r="CJ45" s="273">
        <v>0</v>
      </c>
      <c r="CK45" s="273">
        <v>5.6901316859047312E-4</v>
      </c>
      <c r="CL45" s="273">
        <v>1.6987863115574094E-4</v>
      </c>
      <c r="CM45" s="273">
        <v>0</v>
      </c>
      <c r="CN45" s="273">
        <v>1.6263887946054806E-4</v>
      </c>
      <c r="CO45" s="273">
        <v>1.7215828659675697E-3</v>
      </c>
      <c r="CP45" s="273">
        <v>0</v>
      </c>
      <c r="CQ45" s="273">
        <v>1.4192923575280937E-4</v>
      </c>
      <c r="CR45" s="273">
        <v>3.6886499307794491E-4</v>
      </c>
      <c r="CS45" s="273">
        <v>2.0743398553568426E-4</v>
      </c>
      <c r="CT45" s="273">
        <v>0</v>
      </c>
      <c r="CU45" s="273">
        <v>0</v>
      </c>
      <c r="CV45" s="273">
        <v>2.5453448078504013E-3</v>
      </c>
      <c r="CW45" s="273">
        <v>3.6594628801043931E-5</v>
      </c>
      <c r="CX45" s="273">
        <v>6.4534850985130995E-4</v>
      </c>
      <c r="CY45" s="273">
        <v>3.348978234908769E-4</v>
      </c>
      <c r="CZ45" s="273">
        <v>7.3578311377753877E-4</v>
      </c>
      <c r="DA45" s="273">
        <v>0</v>
      </c>
      <c r="DB45" s="273">
        <v>3.593727434246543E-4</v>
      </c>
      <c r="DC45" s="273">
        <v>9.4679389596405894E-4</v>
      </c>
      <c r="DD45" s="273">
        <v>2.1387252560632597E-3</v>
      </c>
      <c r="DE45" s="274">
        <v>6.9592643180042633E-3</v>
      </c>
      <c r="DF45" s="273">
        <v>8.5970970468971642E-5</v>
      </c>
      <c r="DG45" s="273">
        <v>1.8753448331801939E-5</v>
      </c>
      <c r="DH45" s="273">
        <v>0</v>
      </c>
      <c r="DI45" s="273">
        <v>0</v>
      </c>
      <c r="DJ45" s="273">
        <v>0</v>
      </c>
      <c r="DK45" s="273">
        <v>2.6632959992500157E-6</v>
      </c>
      <c r="DL45" s="273">
        <v>-6.9105761111206851E-2</v>
      </c>
      <c r="DM45" s="274">
        <v>-1.7449317249802149E-4</v>
      </c>
      <c r="DN45" s="274">
        <v>6.6803085727607939E-3</v>
      </c>
      <c r="DO45" s="273">
        <v>5.2501257037484471E-3</v>
      </c>
      <c r="DP45" s="273">
        <v>5.5417711219015609E-3</v>
      </c>
      <c r="DQ45" s="273">
        <v>5.4734949868903357E-3</v>
      </c>
      <c r="DR45" s="274">
        <v>2.2035832887730908E-3</v>
      </c>
      <c r="DS45" s="274">
        <v>6.3429782282258635E-3</v>
      </c>
      <c r="DT45" s="273">
        <v>1.7270593734479839E-2</v>
      </c>
      <c r="DU45" s="273">
        <v>7.9737335834896804E-3</v>
      </c>
      <c r="DV45" s="273">
        <v>1.7567044051571511E-2</v>
      </c>
      <c r="DW45" s="273">
        <v>1.7188043351315459E-2</v>
      </c>
      <c r="DX45" s="273">
        <v>1.0420710111549814E-2</v>
      </c>
      <c r="DY45" s="273">
        <v>1.1974188196936185E-2</v>
      </c>
      <c r="DZ45" s="274">
        <v>-5.791650358818669E-3</v>
      </c>
      <c r="EA45" s="274">
        <v>3.9437790481642908E-3</v>
      </c>
    </row>
    <row r="46" spans="1:131">
      <c r="A46" s="50" t="s">
        <v>235</v>
      </c>
      <c r="B46" s="32" t="s">
        <v>562</v>
      </c>
      <c r="C46" s="272">
        <v>0</v>
      </c>
      <c r="D46" s="273">
        <v>0</v>
      </c>
      <c r="E46" s="273">
        <v>0</v>
      </c>
      <c r="F46" s="273">
        <v>9.2626898851426453E-5</v>
      </c>
      <c r="G46" s="273">
        <v>1.9629653863770203E-4</v>
      </c>
      <c r="H46" s="273">
        <v>0</v>
      </c>
      <c r="I46" s="273">
        <v>0</v>
      </c>
      <c r="J46" s="273">
        <v>0</v>
      </c>
      <c r="K46" s="273">
        <v>0</v>
      </c>
      <c r="L46" s="273">
        <v>0</v>
      </c>
      <c r="M46" s="273">
        <v>0</v>
      </c>
      <c r="N46" s="273">
        <v>0</v>
      </c>
      <c r="O46" s="273">
        <v>0</v>
      </c>
      <c r="P46" s="273">
        <v>7.3880707284637736E-5</v>
      </c>
      <c r="Q46" s="273">
        <v>6.4773132104802933E-4</v>
      </c>
      <c r="R46" s="273">
        <v>0</v>
      </c>
      <c r="S46" s="273">
        <v>0</v>
      </c>
      <c r="T46" s="273">
        <v>0</v>
      </c>
      <c r="U46" s="273">
        <v>0</v>
      </c>
      <c r="V46" s="273">
        <v>0</v>
      </c>
      <c r="W46" s="273">
        <v>0</v>
      </c>
      <c r="X46" s="273">
        <v>0</v>
      </c>
      <c r="Y46" s="273">
        <v>0</v>
      </c>
      <c r="Z46" s="273">
        <v>0</v>
      </c>
      <c r="AA46" s="273">
        <v>0</v>
      </c>
      <c r="AB46" s="273">
        <v>0</v>
      </c>
      <c r="AC46" s="273">
        <v>0</v>
      </c>
      <c r="AD46" s="273">
        <v>0</v>
      </c>
      <c r="AE46" s="273">
        <v>0</v>
      </c>
      <c r="AF46" s="273">
        <v>0</v>
      </c>
      <c r="AG46" s="273">
        <v>0</v>
      </c>
      <c r="AH46" s="273">
        <v>0</v>
      </c>
      <c r="AI46" s="273">
        <v>1.6184994486986252E-4</v>
      </c>
      <c r="AJ46" s="273">
        <v>0</v>
      </c>
      <c r="AK46" s="273">
        <v>0</v>
      </c>
      <c r="AL46" s="273">
        <v>0</v>
      </c>
      <c r="AM46" s="273">
        <v>0</v>
      </c>
      <c r="AN46" s="273">
        <v>1.8615040953090098E-5</v>
      </c>
      <c r="AO46" s="273">
        <v>0</v>
      </c>
      <c r="AP46" s="273">
        <v>0</v>
      </c>
      <c r="AQ46" s="273">
        <v>0</v>
      </c>
      <c r="AR46" s="273">
        <v>2.4340546517137893E-2</v>
      </c>
      <c r="AS46" s="273">
        <v>1.2895334819553236E-3</v>
      </c>
      <c r="AT46" s="273">
        <v>9.9216652077800685E-5</v>
      </c>
      <c r="AU46" s="273">
        <v>6.0233916096471567E-5</v>
      </c>
      <c r="AV46" s="273">
        <v>0</v>
      </c>
      <c r="AW46" s="273">
        <v>0</v>
      </c>
      <c r="AX46" s="273">
        <v>3.9939292275740873E-5</v>
      </c>
      <c r="AY46" s="273">
        <v>0</v>
      </c>
      <c r="AZ46" s="273">
        <v>0</v>
      </c>
      <c r="BA46" s="273">
        <v>0</v>
      </c>
      <c r="BB46" s="273">
        <v>0</v>
      </c>
      <c r="BC46" s="273">
        <v>1.2426671923006054E-4</v>
      </c>
      <c r="BD46" s="273">
        <v>0</v>
      </c>
      <c r="BE46" s="273">
        <v>0</v>
      </c>
      <c r="BF46" s="273">
        <v>0</v>
      </c>
      <c r="BG46" s="273">
        <v>0</v>
      </c>
      <c r="BH46" s="273">
        <v>3.8682425936133937E-3</v>
      </c>
      <c r="BI46" s="273">
        <v>6.1749711737127668E-3</v>
      </c>
      <c r="BJ46" s="273">
        <v>7.812078606231683E-3</v>
      </c>
      <c r="BK46" s="273">
        <v>0</v>
      </c>
      <c r="BL46" s="273">
        <v>8.0580152554657752E-2</v>
      </c>
      <c r="BM46" s="273">
        <v>9.8476492485867914E-2</v>
      </c>
      <c r="BN46" s="273">
        <v>2.9615856287864655E-2</v>
      </c>
      <c r="BO46" s="273">
        <v>6.0840697958408338E-2</v>
      </c>
      <c r="BP46" s="273">
        <v>0</v>
      </c>
      <c r="BQ46" s="273">
        <v>0</v>
      </c>
      <c r="BR46" s="273">
        <v>0</v>
      </c>
      <c r="BS46" s="273">
        <v>0</v>
      </c>
      <c r="BT46" s="273">
        <v>0</v>
      </c>
      <c r="BU46" s="273">
        <v>0</v>
      </c>
      <c r="BV46" s="273">
        <v>0</v>
      </c>
      <c r="BW46" s="273">
        <v>9.4549050274487717E-5</v>
      </c>
      <c r="BX46" s="273">
        <v>6.5291929544411574E-6</v>
      </c>
      <c r="BY46" s="273">
        <v>3.0294972044473018E-5</v>
      </c>
      <c r="BZ46" s="273">
        <v>0</v>
      </c>
      <c r="CA46" s="273">
        <v>5.5579750720670276E-4</v>
      </c>
      <c r="CB46" s="273">
        <v>0</v>
      </c>
      <c r="CC46" s="273">
        <v>0</v>
      </c>
      <c r="CD46" s="273">
        <v>0</v>
      </c>
      <c r="CE46" s="273">
        <v>1.1686850831957693E-5</v>
      </c>
      <c r="CF46" s="273">
        <v>0</v>
      </c>
      <c r="CG46" s="273">
        <v>0</v>
      </c>
      <c r="CH46" s="273">
        <v>0</v>
      </c>
      <c r="CI46" s="273">
        <v>0</v>
      </c>
      <c r="CJ46" s="273">
        <v>0</v>
      </c>
      <c r="CK46" s="273">
        <v>0</v>
      </c>
      <c r="CL46" s="273">
        <v>2.4620091471846516E-6</v>
      </c>
      <c r="CM46" s="273">
        <v>0</v>
      </c>
      <c r="CN46" s="273">
        <v>0</v>
      </c>
      <c r="CO46" s="273">
        <v>0</v>
      </c>
      <c r="CP46" s="273">
        <v>0</v>
      </c>
      <c r="CQ46" s="273">
        <v>0</v>
      </c>
      <c r="CR46" s="273">
        <v>0</v>
      </c>
      <c r="CS46" s="273">
        <v>0</v>
      </c>
      <c r="CT46" s="273">
        <v>1.0815731481439755E-4</v>
      </c>
      <c r="CU46" s="273">
        <v>0</v>
      </c>
      <c r="CV46" s="273">
        <v>8.1167986513626855E-5</v>
      </c>
      <c r="CW46" s="273">
        <v>0</v>
      </c>
      <c r="CX46" s="273">
        <v>0</v>
      </c>
      <c r="CY46" s="273">
        <v>0</v>
      </c>
      <c r="CZ46" s="273">
        <v>0</v>
      </c>
      <c r="DA46" s="273">
        <v>0</v>
      </c>
      <c r="DB46" s="273">
        <v>0</v>
      </c>
      <c r="DC46" s="273">
        <v>0</v>
      </c>
      <c r="DD46" s="273">
        <v>4.7232393992464048E-4</v>
      </c>
      <c r="DE46" s="274">
        <v>3.6533936613487783E-3</v>
      </c>
      <c r="DF46" s="273">
        <v>0</v>
      </c>
      <c r="DG46" s="273">
        <v>9.5924718015765671E-5</v>
      </c>
      <c r="DH46" s="273">
        <v>3.3618050203515273E-6</v>
      </c>
      <c r="DI46" s="273">
        <v>0</v>
      </c>
      <c r="DJ46" s="273">
        <v>1.1770352574372281E-5</v>
      </c>
      <c r="DK46" s="273">
        <v>2.9402787831720177E-4</v>
      </c>
      <c r="DL46" s="273">
        <v>-4.5668395746807523E-3</v>
      </c>
      <c r="DM46" s="274">
        <v>9.4411764829847378E-5</v>
      </c>
      <c r="DN46" s="274">
        <v>3.6061829472742862E-3</v>
      </c>
      <c r="DO46" s="273">
        <v>8.086849462472067E-5</v>
      </c>
      <c r="DP46" s="273">
        <v>8.8550798223384509E-3</v>
      </c>
      <c r="DQ46" s="273">
        <v>6.8009785063579149E-3</v>
      </c>
      <c r="DR46" s="274">
        <v>2.9182010600430218E-3</v>
      </c>
      <c r="DS46" s="274">
        <v>4.4991969962394499E-3</v>
      </c>
      <c r="DT46" s="273">
        <v>3.082121746243512E-3</v>
      </c>
      <c r="DU46" s="273">
        <v>1.0553470919324578E-3</v>
      </c>
      <c r="DV46" s="273">
        <v>3.1317998978997027E-3</v>
      </c>
      <c r="DW46" s="273">
        <v>3.0630415469790158E-3</v>
      </c>
      <c r="DX46" s="273">
        <v>8.7323552015344166E-3</v>
      </c>
      <c r="DY46" s="273">
        <v>7.4309334731375264E-3</v>
      </c>
      <c r="DZ46" s="274">
        <v>-7.7454369536172516E-4</v>
      </c>
      <c r="EA46" s="274">
        <v>3.2501191265429338E-3</v>
      </c>
    </row>
    <row r="47" spans="1:131">
      <c r="A47" s="50" t="s">
        <v>236</v>
      </c>
      <c r="B47" s="32" t="s">
        <v>22</v>
      </c>
      <c r="C47" s="272">
        <v>2.0382798906288841E-3</v>
      </c>
      <c r="D47" s="273">
        <v>1.5461675981252717E-3</v>
      </c>
      <c r="E47" s="273">
        <v>3.5522716777379133E-5</v>
      </c>
      <c r="F47" s="273">
        <v>6.4838829195998523E-4</v>
      </c>
      <c r="G47" s="273">
        <v>1.5703723091016163E-3</v>
      </c>
      <c r="H47" s="273">
        <v>0</v>
      </c>
      <c r="I47" s="273">
        <v>2.5850122588210213E-2</v>
      </c>
      <c r="J47" s="273">
        <v>3.4592940865871792E-3</v>
      </c>
      <c r="K47" s="273">
        <v>3.5183664101851739E-2</v>
      </c>
      <c r="L47" s="273">
        <v>1.3129480867236762E-3</v>
      </c>
      <c r="M47" s="273">
        <v>0</v>
      </c>
      <c r="N47" s="273">
        <v>1.5169902912621358E-4</v>
      </c>
      <c r="O47" s="273">
        <v>2.7222280389488014E-3</v>
      </c>
      <c r="P47" s="273">
        <v>1.0564941141703197E-2</v>
      </c>
      <c r="Q47" s="273">
        <v>3.7471256922628496E-2</v>
      </c>
      <c r="R47" s="273">
        <v>1.8060333875830055E-3</v>
      </c>
      <c r="S47" s="273">
        <v>1.8627009163286767E-3</v>
      </c>
      <c r="T47" s="273">
        <v>5.9717609332308043E-4</v>
      </c>
      <c r="U47" s="273">
        <v>0</v>
      </c>
      <c r="V47" s="273">
        <v>1.2178681386748283E-2</v>
      </c>
      <c r="W47" s="273">
        <v>3.1715826197272439E-4</v>
      </c>
      <c r="X47" s="273">
        <v>4.6603833937112716E-3</v>
      </c>
      <c r="Y47" s="273">
        <v>1.1872230239389195E-3</v>
      </c>
      <c r="Z47" s="273">
        <v>7.5758516623405654E-4</v>
      </c>
      <c r="AA47" s="273">
        <v>1.3191426625760842E-2</v>
      </c>
      <c r="AB47" s="273">
        <v>1.4867550543399315E-2</v>
      </c>
      <c r="AC47" s="273">
        <v>3.8584500055120714E-4</v>
      </c>
      <c r="AD47" s="273">
        <v>1.3954432435175318E-3</v>
      </c>
      <c r="AE47" s="273">
        <v>1.8709480920680503E-3</v>
      </c>
      <c r="AF47" s="273">
        <v>2.8435023547753874E-2</v>
      </c>
      <c r="AG47" s="273">
        <v>1.2652371565353824E-2</v>
      </c>
      <c r="AH47" s="273">
        <v>1.3111710923580809E-2</v>
      </c>
      <c r="AI47" s="273">
        <v>9.296256208462729E-3</v>
      </c>
      <c r="AJ47" s="273">
        <v>1.8940083773447459E-2</v>
      </c>
      <c r="AK47" s="273">
        <v>8.4788029925187032E-3</v>
      </c>
      <c r="AL47" s="273">
        <v>3.9438086148555382E-5</v>
      </c>
      <c r="AM47" s="273">
        <v>1.4089877350089575E-4</v>
      </c>
      <c r="AN47" s="273">
        <v>6.5586994291387439E-3</v>
      </c>
      <c r="AO47" s="273">
        <v>2.7826276735050197E-4</v>
      </c>
      <c r="AP47" s="273">
        <v>9.4340389886059576E-4</v>
      </c>
      <c r="AQ47" s="273">
        <v>2.0892452682825234E-3</v>
      </c>
      <c r="AR47" s="273">
        <v>4.8791660085294584E-2</v>
      </c>
      <c r="AS47" s="273">
        <v>9.3782299394505414E-2</v>
      </c>
      <c r="AT47" s="273">
        <v>3.5816284141655413E-2</v>
      </c>
      <c r="AU47" s="273">
        <v>3.3984670468353448E-2</v>
      </c>
      <c r="AV47" s="273">
        <v>3.4738096967573504E-2</v>
      </c>
      <c r="AW47" s="273">
        <v>9.5089683246406317E-3</v>
      </c>
      <c r="AX47" s="273">
        <v>2.8506669861810049E-2</v>
      </c>
      <c r="AY47" s="273">
        <v>3.6616064964973938E-2</v>
      </c>
      <c r="AZ47" s="273">
        <v>2.6121135918261009E-2</v>
      </c>
      <c r="BA47" s="273">
        <v>2.2270407010886752E-2</v>
      </c>
      <c r="BB47" s="273">
        <v>1.8477134304703598E-2</v>
      </c>
      <c r="BC47" s="273">
        <v>2.4748359893559127E-2</v>
      </c>
      <c r="BD47" s="273">
        <v>1.5928034992159775E-2</v>
      </c>
      <c r="BE47" s="273">
        <v>0</v>
      </c>
      <c r="BF47" s="273">
        <v>4.8681823713843603E-3</v>
      </c>
      <c r="BG47" s="273">
        <v>1.0320485246207763E-2</v>
      </c>
      <c r="BH47" s="273">
        <v>3.396169574525363E-2</v>
      </c>
      <c r="BI47" s="273">
        <v>8.5571638445194938E-3</v>
      </c>
      <c r="BJ47" s="273">
        <v>2.095057444398497E-2</v>
      </c>
      <c r="BK47" s="273">
        <v>1.7391029390839672E-4</v>
      </c>
      <c r="BL47" s="273">
        <v>1.9103846847088692E-2</v>
      </c>
      <c r="BM47" s="273">
        <v>7.4187692449101519E-2</v>
      </c>
      <c r="BN47" s="273">
        <v>7.5048855153262975E-3</v>
      </c>
      <c r="BO47" s="273">
        <v>6.2188492189125385E-3</v>
      </c>
      <c r="BP47" s="273">
        <v>3.1554683882354902E-4</v>
      </c>
      <c r="BQ47" s="273">
        <v>1.3030534568961964E-3</v>
      </c>
      <c r="BR47" s="273">
        <v>7.8807241746538866E-4</v>
      </c>
      <c r="BS47" s="273">
        <v>1.5173995144321555E-4</v>
      </c>
      <c r="BT47" s="273">
        <v>2.6149673433148056E-3</v>
      </c>
      <c r="BU47" s="273">
        <v>1.139934632405109E-4</v>
      </c>
      <c r="BV47" s="273">
        <v>4.4046743759762286E-5</v>
      </c>
      <c r="BW47" s="273">
        <v>2.7379829141987067E-4</v>
      </c>
      <c r="BX47" s="273">
        <v>3.7309674025378043E-4</v>
      </c>
      <c r="BY47" s="273">
        <v>2.5582420837554992E-4</v>
      </c>
      <c r="BZ47" s="273">
        <v>1.2942765692687504E-3</v>
      </c>
      <c r="CA47" s="273">
        <v>2.2356332566000952E-3</v>
      </c>
      <c r="CB47" s="273">
        <v>9.6365108121651311E-5</v>
      </c>
      <c r="CC47" s="273">
        <v>1.0145501336236761E-3</v>
      </c>
      <c r="CD47" s="273">
        <v>2.6593895571160398E-3</v>
      </c>
      <c r="CE47" s="273">
        <v>4.0056681226534998E-3</v>
      </c>
      <c r="CF47" s="273">
        <v>2.1656271656271656E-5</v>
      </c>
      <c r="CG47" s="273">
        <v>7.085568075579393E-4</v>
      </c>
      <c r="CH47" s="273">
        <v>6.296171927468099E-5</v>
      </c>
      <c r="CI47" s="273">
        <v>2.161448853294503E-4</v>
      </c>
      <c r="CJ47" s="273">
        <v>3.1315240083507306E-4</v>
      </c>
      <c r="CK47" s="273">
        <v>4.0643797756462365E-4</v>
      </c>
      <c r="CL47" s="273">
        <v>3.9260839200437906E-3</v>
      </c>
      <c r="CM47" s="273">
        <v>1.3774143668092195E-4</v>
      </c>
      <c r="CN47" s="273">
        <v>2.3193718462199896E-4</v>
      </c>
      <c r="CO47" s="273">
        <v>2.5598456764602633E-4</v>
      </c>
      <c r="CP47" s="273">
        <v>7.8782340150631829E-5</v>
      </c>
      <c r="CQ47" s="273">
        <v>5.732827953937006E-4</v>
      </c>
      <c r="CR47" s="273">
        <v>5.3695536967042609E-4</v>
      </c>
      <c r="CS47" s="273">
        <v>2.2481358972921456E-3</v>
      </c>
      <c r="CT47" s="273">
        <v>6.8950288194178429E-4</v>
      </c>
      <c r="CU47" s="273">
        <v>0</v>
      </c>
      <c r="CV47" s="273">
        <v>6.5204949165946907E-3</v>
      </c>
      <c r="CW47" s="273">
        <v>2.3652625932382051E-4</v>
      </c>
      <c r="CX47" s="273">
        <v>9.398699774344581E-4</v>
      </c>
      <c r="CY47" s="273">
        <v>2.6350740941013875E-3</v>
      </c>
      <c r="CZ47" s="273">
        <v>4.1600045278960846E-3</v>
      </c>
      <c r="DA47" s="273">
        <v>1.3881590036984523E-4</v>
      </c>
      <c r="DB47" s="273">
        <v>5.0043494177825698E-3</v>
      </c>
      <c r="DC47" s="273">
        <v>3.7129172390747411E-4</v>
      </c>
      <c r="DD47" s="273">
        <v>5.3441596348776732E-3</v>
      </c>
      <c r="DE47" s="274">
        <v>8.6135857340972361E-3</v>
      </c>
      <c r="DF47" s="273">
        <v>2.002407187173131E-3</v>
      </c>
      <c r="DG47" s="273">
        <v>9.3651069855184375E-4</v>
      </c>
      <c r="DH47" s="273">
        <v>0</v>
      </c>
      <c r="DI47" s="273">
        <v>0</v>
      </c>
      <c r="DJ47" s="273">
        <v>6.1598178472548266E-4</v>
      </c>
      <c r="DK47" s="273">
        <v>3.827156350922273E-3</v>
      </c>
      <c r="DL47" s="273">
        <v>-5.5422475744050181E-2</v>
      </c>
      <c r="DM47" s="274">
        <v>1.1253076870517871E-3</v>
      </c>
      <c r="DN47" s="274">
        <v>8.9838417161820332E-3</v>
      </c>
      <c r="DO47" s="273">
        <v>7.4244979826886409E-3</v>
      </c>
      <c r="DP47" s="273">
        <v>3.140261299725379E-2</v>
      </c>
      <c r="DQ47" s="273">
        <v>2.5789176556467182E-2</v>
      </c>
      <c r="DR47" s="274">
        <v>1.1509990577142307E-2</v>
      </c>
      <c r="DS47" s="274">
        <v>1.3681294129770268E-2</v>
      </c>
      <c r="DT47" s="273">
        <v>1.0644074942444721E-2</v>
      </c>
      <c r="DU47" s="273">
        <v>6.4258911819887431E-3</v>
      </c>
      <c r="DV47" s="273">
        <v>1.0814666237024755E-2</v>
      </c>
      <c r="DW47" s="273">
        <v>1.0609235840551772E-2</v>
      </c>
      <c r="DX47" s="273">
        <v>1.6253670965738071E-2</v>
      </c>
      <c r="DY47" s="273">
        <v>1.4957960238824666E-2</v>
      </c>
      <c r="DZ47" s="274">
        <v>8.688535476452831E-3</v>
      </c>
      <c r="EA47" s="274">
        <v>1.3137365507134091E-2</v>
      </c>
    </row>
    <row r="48" spans="1:131">
      <c r="A48" s="50" t="s">
        <v>237</v>
      </c>
      <c r="B48" s="32" t="s">
        <v>468</v>
      </c>
      <c r="C48" s="272">
        <v>0</v>
      </c>
      <c r="D48" s="273">
        <v>0</v>
      </c>
      <c r="E48" s="273">
        <v>0</v>
      </c>
      <c r="F48" s="273">
        <v>0</v>
      </c>
      <c r="G48" s="273">
        <v>0</v>
      </c>
      <c r="H48" s="273">
        <v>0</v>
      </c>
      <c r="I48" s="273">
        <v>2.238567316917173E-3</v>
      </c>
      <c r="J48" s="273">
        <v>0</v>
      </c>
      <c r="K48" s="273">
        <v>0</v>
      </c>
      <c r="L48" s="273">
        <v>0</v>
      </c>
      <c r="M48" s="273">
        <v>0</v>
      </c>
      <c r="N48" s="273">
        <v>0</v>
      </c>
      <c r="O48" s="273">
        <v>0</v>
      </c>
      <c r="P48" s="273">
        <v>7.3880707284637736E-5</v>
      </c>
      <c r="Q48" s="273">
        <v>8.1614146452051693E-3</v>
      </c>
      <c r="R48" s="273">
        <v>0</v>
      </c>
      <c r="S48" s="273">
        <v>0</v>
      </c>
      <c r="T48" s="273">
        <v>0</v>
      </c>
      <c r="U48" s="273">
        <v>0</v>
      </c>
      <c r="V48" s="273">
        <v>0</v>
      </c>
      <c r="W48" s="273">
        <v>0</v>
      </c>
      <c r="X48" s="273">
        <v>0</v>
      </c>
      <c r="Y48" s="273">
        <v>0</v>
      </c>
      <c r="Z48" s="273">
        <v>0</v>
      </c>
      <c r="AA48" s="273">
        <v>0</v>
      </c>
      <c r="AB48" s="273">
        <v>1.0894396978620572E-4</v>
      </c>
      <c r="AC48" s="273">
        <v>0</v>
      </c>
      <c r="AD48" s="273">
        <v>0</v>
      </c>
      <c r="AE48" s="273">
        <v>4.9006473892602542E-4</v>
      </c>
      <c r="AF48" s="273">
        <v>0</v>
      </c>
      <c r="AG48" s="273">
        <v>0</v>
      </c>
      <c r="AH48" s="273">
        <v>1.3869181611598903E-3</v>
      </c>
      <c r="AI48" s="273">
        <v>3.5404675440282429E-4</v>
      </c>
      <c r="AJ48" s="273">
        <v>5.0992533236204696E-3</v>
      </c>
      <c r="AK48" s="273">
        <v>1.6832917705735661E-3</v>
      </c>
      <c r="AL48" s="273">
        <v>0</v>
      </c>
      <c r="AM48" s="273">
        <v>0</v>
      </c>
      <c r="AN48" s="273">
        <v>1.0424422933730455E-3</v>
      </c>
      <c r="AO48" s="273">
        <v>0</v>
      </c>
      <c r="AP48" s="273">
        <v>0</v>
      </c>
      <c r="AQ48" s="273">
        <v>0</v>
      </c>
      <c r="AR48" s="273">
        <v>1.4768598957510663E-3</v>
      </c>
      <c r="AS48" s="273">
        <v>1.258272064210952E-3</v>
      </c>
      <c r="AT48" s="273">
        <v>0.16138098452591132</v>
      </c>
      <c r="AU48" s="273">
        <v>3.6690563314533402E-2</v>
      </c>
      <c r="AV48" s="273">
        <v>1.4288339023316826E-2</v>
      </c>
      <c r="AW48" s="273">
        <v>1.7264252094426372E-3</v>
      </c>
      <c r="AX48" s="273">
        <v>2.5760843517852864E-3</v>
      </c>
      <c r="AY48" s="273">
        <v>1.8317874334854812E-2</v>
      </c>
      <c r="AZ48" s="273">
        <v>2.0842536899219537E-2</v>
      </c>
      <c r="BA48" s="273">
        <v>2.8007408411257172E-3</v>
      </c>
      <c r="BB48" s="273">
        <v>1.3529282440682551E-4</v>
      </c>
      <c r="BC48" s="273">
        <v>1.7418765988627453E-3</v>
      </c>
      <c r="BD48" s="273">
        <v>3.6312618634975655E-4</v>
      </c>
      <c r="BE48" s="273">
        <v>0</v>
      </c>
      <c r="BF48" s="273">
        <v>2.8977276020145001E-4</v>
      </c>
      <c r="BG48" s="273">
        <v>1.091403819413183E-2</v>
      </c>
      <c r="BH48" s="273">
        <v>2.9574268975861139E-2</v>
      </c>
      <c r="BI48" s="273">
        <v>1.2259220022124541E-2</v>
      </c>
      <c r="BJ48" s="273">
        <v>3.5509448210144018E-4</v>
      </c>
      <c r="BK48" s="273">
        <v>0</v>
      </c>
      <c r="BL48" s="273">
        <v>9.3611342273900427E-3</v>
      </c>
      <c r="BM48" s="273">
        <v>7.4681740888827609E-4</v>
      </c>
      <c r="BN48" s="273">
        <v>4.9145684690828691E-3</v>
      </c>
      <c r="BO48" s="273">
        <v>7.0917495092762614E-3</v>
      </c>
      <c r="BP48" s="273">
        <v>0</v>
      </c>
      <c r="BQ48" s="273">
        <v>0</v>
      </c>
      <c r="BR48" s="273">
        <v>1.1315228966986156E-2</v>
      </c>
      <c r="BS48" s="273">
        <v>0</v>
      </c>
      <c r="BT48" s="273">
        <v>4.1700475906681285E-6</v>
      </c>
      <c r="BU48" s="273">
        <v>0</v>
      </c>
      <c r="BV48" s="273">
        <v>0</v>
      </c>
      <c r="BW48" s="273">
        <v>0</v>
      </c>
      <c r="BX48" s="273">
        <v>0</v>
      </c>
      <c r="BY48" s="273">
        <v>2.5582420837554992E-4</v>
      </c>
      <c r="BZ48" s="273">
        <v>4.4362521654455887E-6</v>
      </c>
      <c r="CA48" s="273">
        <v>8.2954851821895934E-6</v>
      </c>
      <c r="CB48" s="273">
        <v>7.7092086497321051E-5</v>
      </c>
      <c r="CC48" s="273">
        <v>2.4745125210333564E-5</v>
      </c>
      <c r="CD48" s="273">
        <v>1.3036223319196272E-4</v>
      </c>
      <c r="CE48" s="273">
        <v>3.1262325975486832E-4</v>
      </c>
      <c r="CF48" s="273">
        <v>4.3312543312543313E-5</v>
      </c>
      <c r="CG48" s="273">
        <v>0</v>
      </c>
      <c r="CH48" s="273">
        <v>0</v>
      </c>
      <c r="CI48" s="273">
        <v>0</v>
      </c>
      <c r="CJ48" s="273">
        <v>0</v>
      </c>
      <c r="CK48" s="273">
        <v>0</v>
      </c>
      <c r="CL48" s="273">
        <v>2.8477239135769135E-4</v>
      </c>
      <c r="CM48" s="273">
        <v>0</v>
      </c>
      <c r="CN48" s="273">
        <v>0</v>
      </c>
      <c r="CO48" s="273">
        <v>0</v>
      </c>
      <c r="CP48" s="273">
        <v>0</v>
      </c>
      <c r="CQ48" s="273">
        <v>0</v>
      </c>
      <c r="CR48" s="273">
        <v>0</v>
      </c>
      <c r="CS48" s="273">
        <v>0</v>
      </c>
      <c r="CT48" s="273">
        <v>4.5065547839332306E-6</v>
      </c>
      <c r="CU48" s="273">
        <v>0</v>
      </c>
      <c r="CV48" s="273">
        <v>7.5059575220870575E-2</v>
      </c>
      <c r="CW48" s="273">
        <v>1.0085836718336497E-4</v>
      </c>
      <c r="CX48" s="273">
        <v>0</v>
      </c>
      <c r="CY48" s="273">
        <v>0</v>
      </c>
      <c r="CZ48" s="273">
        <v>0</v>
      </c>
      <c r="DA48" s="273">
        <v>0</v>
      </c>
      <c r="DB48" s="273">
        <v>5.373798032518195E-5</v>
      </c>
      <c r="DC48" s="273">
        <v>0</v>
      </c>
      <c r="DD48" s="273">
        <v>0</v>
      </c>
      <c r="DE48" s="274">
        <v>7.7064426283386363E-3</v>
      </c>
      <c r="DF48" s="273">
        <v>0</v>
      </c>
      <c r="DG48" s="273">
        <v>4.8211298587508529E-5</v>
      </c>
      <c r="DH48" s="273">
        <v>0</v>
      </c>
      <c r="DI48" s="273">
        <v>0</v>
      </c>
      <c r="DJ48" s="273">
        <v>5.7596258597261696E-3</v>
      </c>
      <c r="DK48" s="273">
        <v>4.5459000422398747E-2</v>
      </c>
      <c r="DL48" s="273">
        <v>0.33026005135540354</v>
      </c>
      <c r="DM48" s="274">
        <v>9.1244100259861832E-3</v>
      </c>
      <c r="DN48" s="274">
        <v>1.2368152987877728E-2</v>
      </c>
      <c r="DO48" s="273">
        <v>9.652314984436941E-2</v>
      </c>
      <c r="DP48" s="273">
        <v>5.3153600124972139E-2</v>
      </c>
      <c r="DQ48" s="273">
        <v>6.3306700594608301E-2</v>
      </c>
      <c r="DR48" s="274">
        <v>3.1937777579672005E-2</v>
      </c>
      <c r="DS48" s="274">
        <v>2.6606572256163825E-2</v>
      </c>
      <c r="DT48" s="273">
        <v>2.3747889830688092E-2</v>
      </c>
      <c r="DU48" s="273">
        <v>0</v>
      </c>
      <c r="DV48" s="273">
        <v>2.4011672743203271E-2</v>
      </c>
      <c r="DW48" s="273">
        <v>2.3501252537553162E-2</v>
      </c>
      <c r="DX48" s="273">
        <v>2.4255821074885667E-2</v>
      </c>
      <c r="DY48" s="273">
        <v>2.4082605770549822E-2</v>
      </c>
      <c r="DZ48" s="274">
        <v>3.8365622584789018E-2</v>
      </c>
      <c r="EA48" s="274">
        <v>2.7681918115479182E-2</v>
      </c>
    </row>
    <row r="49" spans="1:131">
      <c r="A49" s="50" t="s">
        <v>238</v>
      </c>
      <c r="B49" s="32" t="s">
        <v>469</v>
      </c>
      <c r="C49" s="272">
        <v>0</v>
      </c>
      <c r="D49" s="273">
        <v>0</v>
      </c>
      <c r="E49" s="273">
        <v>0</v>
      </c>
      <c r="F49" s="273">
        <v>9.2626898851426453E-5</v>
      </c>
      <c r="G49" s="273">
        <v>0</v>
      </c>
      <c r="H49" s="273">
        <v>0</v>
      </c>
      <c r="I49" s="273">
        <v>2.9314572007248696E-3</v>
      </c>
      <c r="J49" s="273">
        <v>0</v>
      </c>
      <c r="K49" s="273">
        <v>0</v>
      </c>
      <c r="L49" s="273">
        <v>0</v>
      </c>
      <c r="M49" s="273">
        <v>0</v>
      </c>
      <c r="N49" s="273">
        <v>0</v>
      </c>
      <c r="O49" s="273">
        <v>0</v>
      </c>
      <c r="P49" s="273">
        <v>4.9253804856425157E-5</v>
      </c>
      <c r="Q49" s="273">
        <v>3.5625222657641609E-4</v>
      </c>
      <c r="R49" s="273">
        <v>0</v>
      </c>
      <c r="S49" s="273">
        <v>0</v>
      </c>
      <c r="T49" s="273">
        <v>0</v>
      </c>
      <c r="U49" s="273">
        <v>0</v>
      </c>
      <c r="V49" s="273">
        <v>0</v>
      </c>
      <c r="W49" s="273">
        <v>0</v>
      </c>
      <c r="X49" s="273">
        <v>0</v>
      </c>
      <c r="Y49" s="273">
        <v>0</v>
      </c>
      <c r="Z49" s="273">
        <v>0</v>
      </c>
      <c r="AA49" s="273">
        <v>0</v>
      </c>
      <c r="AB49" s="273">
        <v>0</v>
      </c>
      <c r="AC49" s="273">
        <v>0</v>
      </c>
      <c r="AD49" s="273">
        <v>1.2685847668341198E-5</v>
      </c>
      <c r="AE49" s="273">
        <v>3.26557157807716E-3</v>
      </c>
      <c r="AF49" s="273">
        <v>0</v>
      </c>
      <c r="AG49" s="273">
        <v>0</v>
      </c>
      <c r="AH49" s="273">
        <v>6.4011607438148788E-4</v>
      </c>
      <c r="AI49" s="273">
        <v>7.2832475191438137E-4</v>
      </c>
      <c r="AJ49" s="273">
        <v>4.5529047532325622E-3</v>
      </c>
      <c r="AK49" s="273">
        <v>2.0885286783042393E-3</v>
      </c>
      <c r="AL49" s="273">
        <v>0</v>
      </c>
      <c r="AM49" s="273">
        <v>6.1797707675831473E-7</v>
      </c>
      <c r="AN49" s="273">
        <v>9.3075204765450488E-4</v>
      </c>
      <c r="AO49" s="273">
        <v>3.7647315582714974E-4</v>
      </c>
      <c r="AP49" s="273">
        <v>5.6929545620898021E-5</v>
      </c>
      <c r="AQ49" s="273">
        <v>2.6685064174325062E-4</v>
      </c>
      <c r="AR49" s="273">
        <v>4.7385879008055601E-5</v>
      </c>
      <c r="AS49" s="273">
        <v>7.053357378573815E-4</v>
      </c>
      <c r="AT49" s="273">
        <v>3.4299289349138764E-3</v>
      </c>
      <c r="AU49" s="273">
        <v>0.16471427694396276</v>
      </c>
      <c r="AV49" s="273">
        <v>1.8031336925357956E-3</v>
      </c>
      <c r="AW49" s="273">
        <v>3.0530466861722425E-3</v>
      </c>
      <c r="AX49" s="273">
        <v>2.376387890406582E-3</v>
      </c>
      <c r="AY49" s="273">
        <v>2.2122297044601088E-3</v>
      </c>
      <c r="AZ49" s="273">
        <v>1.3253134876134163E-3</v>
      </c>
      <c r="BA49" s="273">
        <v>2.900121967746307E-3</v>
      </c>
      <c r="BB49" s="273">
        <v>5.1942780799049085E-4</v>
      </c>
      <c r="BC49" s="273">
        <v>3.8994039482536242E-4</v>
      </c>
      <c r="BD49" s="273">
        <v>9.1606833374597674E-4</v>
      </c>
      <c r="BE49" s="273">
        <v>0</v>
      </c>
      <c r="BF49" s="273">
        <v>6.0852279642304504E-4</v>
      </c>
      <c r="BG49" s="273">
        <v>9.8369730133482727E-4</v>
      </c>
      <c r="BH49" s="273">
        <v>2.8138500390990553E-3</v>
      </c>
      <c r="BI49" s="273">
        <v>1.2993778204400325E-3</v>
      </c>
      <c r="BJ49" s="273">
        <v>9.4392204102914474E-5</v>
      </c>
      <c r="BK49" s="273">
        <v>0</v>
      </c>
      <c r="BL49" s="273">
        <v>2.5885971337518553E-5</v>
      </c>
      <c r="BM49" s="273">
        <v>1.1872481884890544E-4</v>
      </c>
      <c r="BN49" s="273">
        <v>1.6208595448748728E-4</v>
      </c>
      <c r="BO49" s="273">
        <v>9.045598863872782E-6</v>
      </c>
      <c r="BP49" s="273">
        <v>0</v>
      </c>
      <c r="BQ49" s="273">
        <v>3.17044636714403E-5</v>
      </c>
      <c r="BR49" s="273">
        <v>2.7689030883919062E-4</v>
      </c>
      <c r="BS49" s="273">
        <v>0</v>
      </c>
      <c r="BT49" s="273">
        <v>3.1275356930010964E-6</v>
      </c>
      <c r="BU49" s="273">
        <v>0</v>
      </c>
      <c r="BV49" s="273">
        <v>0</v>
      </c>
      <c r="BW49" s="273">
        <v>0</v>
      </c>
      <c r="BX49" s="273">
        <v>0</v>
      </c>
      <c r="BY49" s="273">
        <v>2.0196648029648678E-5</v>
      </c>
      <c r="BZ49" s="273">
        <v>1.6635945620420955E-5</v>
      </c>
      <c r="CA49" s="273">
        <v>1.5761421846160228E-4</v>
      </c>
      <c r="CB49" s="273">
        <v>3.8546043248660526E-5</v>
      </c>
      <c r="CC49" s="273">
        <v>1.2372562605166782E-4</v>
      </c>
      <c r="CD49" s="273">
        <v>8.6908155461308488E-5</v>
      </c>
      <c r="CE49" s="273">
        <v>1.3732049727550289E-4</v>
      </c>
      <c r="CF49" s="273">
        <v>4.3312543312543313E-5</v>
      </c>
      <c r="CG49" s="273">
        <v>2.4602666929095112E-6</v>
      </c>
      <c r="CH49" s="273">
        <v>0</v>
      </c>
      <c r="CI49" s="273">
        <v>0</v>
      </c>
      <c r="CJ49" s="273">
        <v>0</v>
      </c>
      <c r="CK49" s="273">
        <v>0</v>
      </c>
      <c r="CL49" s="273">
        <v>1.3951385167379691E-5</v>
      </c>
      <c r="CM49" s="273">
        <v>0</v>
      </c>
      <c r="CN49" s="273">
        <v>0</v>
      </c>
      <c r="CO49" s="273">
        <v>0</v>
      </c>
      <c r="CP49" s="273">
        <v>0</v>
      </c>
      <c r="CQ49" s="273">
        <v>0</v>
      </c>
      <c r="CR49" s="273">
        <v>0</v>
      </c>
      <c r="CS49" s="273">
        <v>0</v>
      </c>
      <c r="CT49" s="273">
        <v>5.8585212191132004E-5</v>
      </c>
      <c r="CU49" s="273">
        <v>0</v>
      </c>
      <c r="CV49" s="273">
        <v>8.8244169953276372E-2</v>
      </c>
      <c r="CW49" s="273">
        <v>7.1404153758134496E-6</v>
      </c>
      <c r="CX49" s="273">
        <v>0</v>
      </c>
      <c r="CY49" s="273">
        <v>0</v>
      </c>
      <c r="CZ49" s="273">
        <v>0</v>
      </c>
      <c r="DA49" s="273">
        <v>7.4365660912417085E-6</v>
      </c>
      <c r="DB49" s="273">
        <v>5.373798032518195E-5</v>
      </c>
      <c r="DC49" s="273">
        <v>0</v>
      </c>
      <c r="DD49" s="273">
        <v>0</v>
      </c>
      <c r="DE49" s="274">
        <v>5.0599903918449578E-3</v>
      </c>
      <c r="DF49" s="273">
        <v>0</v>
      </c>
      <c r="DG49" s="273">
        <v>2.5225877402069866E-5</v>
      </c>
      <c r="DH49" s="273">
        <v>0</v>
      </c>
      <c r="DI49" s="273">
        <v>0</v>
      </c>
      <c r="DJ49" s="273">
        <v>3.3964006261827571E-3</v>
      </c>
      <c r="DK49" s="273">
        <v>7.7388989827807259E-2</v>
      </c>
      <c r="DL49" s="273">
        <v>2.0335361124993536E-2</v>
      </c>
      <c r="DM49" s="274">
        <v>1.3799150490807708E-2</v>
      </c>
      <c r="DN49" s="274">
        <v>1.2286184632109981E-2</v>
      </c>
      <c r="DO49" s="273">
        <v>0.10237923913198949</v>
      </c>
      <c r="DP49" s="273">
        <v>3.297233166953243E-2</v>
      </c>
      <c r="DQ49" s="273">
        <v>4.9220951019110032E-2</v>
      </c>
      <c r="DR49" s="274">
        <v>2.8713443452306874E-2</v>
      </c>
      <c r="DS49" s="274">
        <v>2.2610245958994385E-2</v>
      </c>
      <c r="DT49" s="273">
        <v>1.9873541641724612E-2</v>
      </c>
      <c r="DU49" s="273">
        <v>0</v>
      </c>
      <c r="DV49" s="273">
        <v>2.0090586859474509E-2</v>
      </c>
      <c r="DW49" s="273">
        <v>1.966687356391222E-2</v>
      </c>
      <c r="DX49" s="273">
        <v>2.4860519723357212E-2</v>
      </c>
      <c r="DY49" s="273">
        <v>2.3668290050886068E-2</v>
      </c>
      <c r="DZ49" s="274">
        <v>3.2841865449864158E-2</v>
      </c>
      <c r="EA49" s="274">
        <v>2.2159462107594702E-2</v>
      </c>
    </row>
    <row r="50" spans="1:131">
      <c r="A50" s="50" t="s">
        <v>239</v>
      </c>
      <c r="B50" s="32" t="s">
        <v>470</v>
      </c>
      <c r="C50" s="272">
        <v>0</v>
      </c>
      <c r="D50" s="273">
        <v>0</v>
      </c>
      <c r="E50" s="273">
        <v>5.6481119676032822E-3</v>
      </c>
      <c r="F50" s="273">
        <v>0</v>
      </c>
      <c r="G50" s="273">
        <v>2.1810726515300224E-5</v>
      </c>
      <c r="H50" s="273">
        <v>0</v>
      </c>
      <c r="I50" s="273">
        <v>0</v>
      </c>
      <c r="J50" s="273">
        <v>0</v>
      </c>
      <c r="K50" s="273">
        <v>0</v>
      </c>
      <c r="L50" s="273">
        <v>0</v>
      </c>
      <c r="M50" s="273">
        <v>0</v>
      </c>
      <c r="N50" s="273">
        <v>0</v>
      </c>
      <c r="O50" s="273">
        <v>0</v>
      </c>
      <c r="P50" s="273">
        <v>0</v>
      </c>
      <c r="Q50" s="273">
        <v>0</v>
      </c>
      <c r="R50" s="273">
        <v>0</v>
      </c>
      <c r="S50" s="273">
        <v>0</v>
      </c>
      <c r="T50" s="273">
        <v>0</v>
      </c>
      <c r="U50" s="273">
        <v>0</v>
      </c>
      <c r="V50" s="273">
        <v>3.6435845584886412E-5</v>
      </c>
      <c r="W50" s="273">
        <v>0</v>
      </c>
      <c r="X50" s="273">
        <v>0</v>
      </c>
      <c r="Y50" s="273">
        <v>0</v>
      </c>
      <c r="Z50" s="273">
        <v>0</v>
      </c>
      <c r="AA50" s="273">
        <v>0</v>
      </c>
      <c r="AB50" s="273">
        <v>0</v>
      </c>
      <c r="AC50" s="273">
        <v>0</v>
      </c>
      <c r="AD50" s="273">
        <v>0</v>
      </c>
      <c r="AE50" s="273">
        <v>0</v>
      </c>
      <c r="AF50" s="273">
        <v>0</v>
      </c>
      <c r="AG50" s="273">
        <v>0</v>
      </c>
      <c r="AH50" s="273">
        <v>0</v>
      </c>
      <c r="AI50" s="273">
        <v>0</v>
      </c>
      <c r="AJ50" s="273">
        <v>0</v>
      </c>
      <c r="AK50" s="273">
        <v>0</v>
      </c>
      <c r="AL50" s="273">
        <v>0</v>
      </c>
      <c r="AM50" s="273">
        <v>0</v>
      </c>
      <c r="AN50" s="273">
        <v>0</v>
      </c>
      <c r="AO50" s="273">
        <v>0</v>
      </c>
      <c r="AP50" s="273">
        <v>0</v>
      </c>
      <c r="AQ50" s="273">
        <v>0</v>
      </c>
      <c r="AR50" s="273">
        <v>4.7385879008055601E-5</v>
      </c>
      <c r="AS50" s="273">
        <v>1.5630708872185741E-5</v>
      </c>
      <c r="AT50" s="273">
        <v>2.1345489073186655E-3</v>
      </c>
      <c r="AU50" s="273">
        <v>6.5828720226201523E-3</v>
      </c>
      <c r="AV50" s="273">
        <v>0.13735434995321252</v>
      </c>
      <c r="AW50" s="273">
        <v>1.2721027859051011E-4</v>
      </c>
      <c r="AX50" s="273">
        <v>0</v>
      </c>
      <c r="AY50" s="273">
        <v>9.3497597494483092E-4</v>
      </c>
      <c r="AZ50" s="273">
        <v>0</v>
      </c>
      <c r="BA50" s="273">
        <v>6.0532140759813886E-4</v>
      </c>
      <c r="BB50" s="273">
        <v>0</v>
      </c>
      <c r="BC50" s="273">
        <v>5.8705312187994118E-4</v>
      </c>
      <c r="BD50" s="273">
        <v>2.9710324337707354E-4</v>
      </c>
      <c r="BE50" s="273">
        <v>0</v>
      </c>
      <c r="BF50" s="273">
        <v>5.7954552040290008E-5</v>
      </c>
      <c r="BG50" s="273">
        <v>4.1682089039611321E-4</v>
      </c>
      <c r="BH50" s="273">
        <v>8.2043919135462199E-4</v>
      </c>
      <c r="BI50" s="273">
        <v>3.5703624795874769E-4</v>
      </c>
      <c r="BJ50" s="273">
        <v>2.2474334310217732E-4</v>
      </c>
      <c r="BK50" s="273">
        <v>3.1620053437890308E-5</v>
      </c>
      <c r="BL50" s="273">
        <v>3.8733083038361091E-4</v>
      </c>
      <c r="BM50" s="273">
        <v>0</v>
      </c>
      <c r="BN50" s="273">
        <v>4.5873383345515263E-5</v>
      </c>
      <c r="BO50" s="273">
        <v>0</v>
      </c>
      <c r="BP50" s="273">
        <v>0</v>
      </c>
      <c r="BQ50" s="273">
        <v>0</v>
      </c>
      <c r="BR50" s="273">
        <v>1.0117145899893504E-4</v>
      </c>
      <c r="BS50" s="273">
        <v>2.8099991008002876E-5</v>
      </c>
      <c r="BT50" s="273">
        <v>8.7501498610852895E-4</v>
      </c>
      <c r="BU50" s="273">
        <v>1.1059067329303296E-5</v>
      </c>
      <c r="BV50" s="273">
        <v>0</v>
      </c>
      <c r="BW50" s="273">
        <v>0</v>
      </c>
      <c r="BX50" s="273">
        <v>0</v>
      </c>
      <c r="BY50" s="273">
        <v>0</v>
      </c>
      <c r="BZ50" s="273">
        <v>2.2181260827227943E-6</v>
      </c>
      <c r="CA50" s="273">
        <v>1.6590970364379187E-5</v>
      </c>
      <c r="CB50" s="273">
        <v>1.9273021624330263E-5</v>
      </c>
      <c r="CC50" s="273">
        <v>9.8980500841334257E-5</v>
      </c>
      <c r="CD50" s="273">
        <v>9.5598971007439332E-5</v>
      </c>
      <c r="CE50" s="273">
        <v>1.0810337019560867E-4</v>
      </c>
      <c r="CF50" s="273">
        <v>6.4968814968814972E-5</v>
      </c>
      <c r="CG50" s="273">
        <v>1.722186685036658E-5</v>
      </c>
      <c r="CH50" s="273">
        <v>2.0987239758226999E-5</v>
      </c>
      <c r="CI50" s="273">
        <v>0</v>
      </c>
      <c r="CJ50" s="273">
        <v>1.5657620041753653E-4</v>
      </c>
      <c r="CK50" s="273">
        <v>2.2760526743618924E-4</v>
      </c>
      <c r="CL50" s="273">
        <v>2.5678755405135916E-3</v>
      </c>
      <c r="CM50" s="273">
        <v>0</v>
      </c>
      <c r="CN50" s="273">
        <v>0</v>
      </c>
      <c r="CO50" s="273">
        <v>1.3929620583337831E-2</v>
      </c>
      <c r="CP50" s="273">
        <v>5.7983802350865029E-3</v>
      </c>
      <c r="CQ50" s="273">
        <v>2.8636310507772714E-3</v>
      </c>
      <c r="CR50" s="273">
        <v>2.2248629012865916E-3</v>
      </c>
      <c r="CS50" s="273">
        <v>0</v>
      </c>
      <c r="CT50" s="273">
        <v>1.9017661188198234E-3</v>
      </c>
      <c r="CU50" s="273">
        <v>0</v>
      </c>
      <c r="CV50" s="273">
        <v>2.8404632818922547E-2</v>
      </c>
      <c r="CW50" s="273">
        <v>2.0082418244475326E-4</v>
      </c>
      <c r="CX50" s="273">
        <v>3.8980782474240197E-5</v>
      </c>
      <c r="CY50" s="273">
        <v>0</v>
      </c>
      <c r="CZ50" s="273">
        <v>9.4331168433017789E-6</v>
      </c>
      <c r="DA50" s="273">
        <v>2.4615033762010055E-3</v>
      </c>
      <c r="DB50" s="273">
        <v>3.6608999096530206E-4</v>
      </c>
      <c r="DC50" s="273">
        <v>2.4709464226042401E-2</v>
      </c>
      <c r="DD50" s="273">
        <v>0</v>
      </c>
      <c r="DE50" s="274">
        <v>2.4525026225293883E-3</v>
      </c>
      <c r="DF50" s="273">
        <v>1.418521012738032E-3</v>
      </c>
      <c r="DG50" s="273">
        <v>1.1220536652328578E-3</v>
      </c>
      <c r="DH50" s="273">
        <v>2.8015041836262727E-6</v>
      </c>
      <c r="DI50" s="273">
        <v>0</v>
      </c>
      <c r="DJ50" s="273">
        <v>1.6767521150669668E-2</v>
      </c>
      <c r="DK50" s="273">
        <v>4.9590571506035297E-2</v>
      </c>
      <c r="DL50" s="273">
        <v>0.15603081324211143</v>
      </c>
      <c r="DM50" s="274">
        <v>1.041521928888553E-2</v>
      </c>
      <c r="DN50" s="274">
        <v>7.9431358959391116E-3</v>
      </c>
      <c r="DO50" s="273">
        <v>5.4795281680920429E-3</v>
      </c>
      <c r="DP50" s="273">
        <v>5.4926701200477459E-3</v>
      </c>
      <c r="DQ50" s="273">
        <v>5.4895935015576601E-3</v>
      </c>
      <c r="DR50" s="274">
        <v>8.3412923592754463E-3</v>
      </c>
      <c r="DS50" s="274">
        <v>7.2573180439377376E-3</v>
      </c>
      <c r="DT50" s="273">
        <v>1.7897271773768084E-2</v>
      </c>
      <c r="DU50" s="273">
        <v>4.4559099437148218E-4</v>
      </c>
      <c r="DV50" s="273">
        <v>1.8106510161151924E-2</v>
      </c>
      <c r="DW50" s="273">
        <v>1.7717140408869198E-2</v>
      </c>
      <c r="DX50" s="273">
        <v>7.9488196451287709E-3</v>
      </c>
      <c r="DY50" s="273">
        <v>1.0191190709158257E-2</v>
      </c>
      <c r="DZ50" s="274">
        <v>6.8275304509159617E-3</v>
      </c>
      <c r="EA50" s="274">
        <v>6.0073300427952031E-3</v>
      </c>
    </row>
    <row r="51" spans="1:131">
      <c r="A51" s="50" t="s">
        <v>240</v>
      </c>
      <c r="B51" s="32" t="s">
        <v>471</v>
      </c>
      <c r="C51" s="272">
        <v>0</v>
      </c>
      <c r="D51" s="273">
        <v>0</v>
      </c>
      <c r="E51" s="273">
        <v>0</v>
      </c>
      <c r="F51" s="273">
        <v>0</v>
      </c>
      <c r="G51" s="273">
        <v>0</v>
      </c>
      <c r="H51" s="273">
        <v>0</v>
      </c>
      <c r="I51" s="273">
        <v>0</v>
      </c>
      <c r="J51" s="273">
        <v>0</v>
      </c>
      <c r="K51" s="273">
        <v>0</v>
      </c>
      <c r="L51" s="273">
        <v>0</v>
      </c>
      <c r="M51" s="273">
        <v>0</v>
      </c>
      <c r="N51" s="273">
        <v>0</v>
      </c>
      <c r="O51" s="273">
        <v>0</v>
      </c>
      <c r="P51" s="273">
        <v>0</v>
      </c>
      <c r="Q51" s="273">
        <v>0</v>
      </c>
      <c r="R51" s="273">
        <v>0</v>
      </c>
      <c r="S51" s="273">
        <v>0</v>
      </c>
      <c r="T51" s="273">
        <v>0</v>
      </c>
      <c r="U51" s="273">
        <v>0</v>
      </c>
      <c r="V51" s="273">
        <v>0</v>
      </c>
      <c r="W51" s="273">
        <v>0</v>
      </c>
      <c r="X51" s="273">
        <v>0</v>
      </c>
      <c r="Y51" s="273">
        <v>0</v>
      </c>
      <c r="Z51" s="273">
        <v>0</v>
      </c>
      <c r="AA51" s="273">
        <v>0</v>
      </c>
      <c r="AB51" s="273">
        <v>0</v>
      </c>
      <c r="AC51" s="273">
        <v>0</v>
      </c>
      <c r="AD51" s="273">
        <v>0</v>
      </c>
      <c r="AE51" s="273">
        <v>0</v>
      </c>
      <c r="AF51" s="273">
        <v>0</v>
      </c>
      <c r="AG51" s="273">
        <v>0</v>
      </c>
      <c r="AH51" s="273">
        <v>0</v>
      </c>
      <c r="AI51" s="273">
        <v>0</v>
      </c>
      <c r="AJ51" s="273">
        <v>0</v>
      </c>
      <c r="AK51" s="273">
        <v>0</v>
      </c>
      <c r="AL51" s="273">
        <v>0</v>
      </c>
      <c r="AM51" s="273">
        <v>0</v>
      </c>
      <c r="AN51" s="273">
        <v>0</v>
      </c>
      <c r="AO51" s="273">
        <v>0</v>
      </c>
      <c r="AP51" s="273">
        <v>0</v>
      </c>
      <c r="AQ51" s="273">
        <v>0</v>
      </c>
      <c r="AR51" s="273">
        <v>0</v>
      </c>
      <c r="AS51" s="273">
        <v>9.3588869372212115E-4</v>
      </c>
      <c r="AT51" s="273">
        <v>5.7119119327032918E-4</v>
      </c>
      <c r="AU51" s="273">
        <v>6.1797681225899195E-3</v>
      </c>
      <c r="AV51" s="273">
        <v>0.102658981272192</v>
      </c>
      <c r="AW51" s="273">
        <v>0.13940883566249296</v>
      </c>
      <c r="AX51" s="273">
        <v>5.0363447559709243E-2</v>
      </c>
      <c r="AY51" s="273">
        <v>4.1526055757374281E-2</v>
      </c>
      <c r="AZ51" s="273">
        <v>0.17392190845142216</v>
      </c>
      <c r="BA51" s="273">
        <v>0.22648055292044991</v>
      </c>
      <c r="BB51" s="273">
        <v>3.543947216470935E-2</v>
      </c>
      <c r="BC51" s="273">
        <v>0.19401462919239487</v>
      </c>
      <c r="BD51" s="273">
        <v>0.29637699100437404</v>
      </c>
      <c r="BE51" s="273">
        <v>0</v>
      </c>
      <c r="BF51" s="273">
        <v>0</v>
      </c>
      <c r="BG51" s="273">
        <v>1.2788064917352755E-2</v>
      </c>
      <c r="BH51" s="273">
        <v>0</v>
      </c>
      <c r="BI51" s="273">
        <v>2.9118939894996225E-3</v>
      </c>
      <c r="BJ51" s="273">
        <v>1.7485032093349396E-3</v>
      </c>
      <c r="BK51" s="273">
        <v>0</v>
      </c>
      <c r="BL51" s="273">
        <v>0</v>
      </c>
      <c r="BM51" s="273">
        <v>0</v>
      </c>
      <c r="BN51" s="273">
        <v>0</v>
      </c>
      <c r="BO51" s="273">
        <v>0</v>
      </c>
      <c r="BP51" s="273">
        <v>0</v>
      </c>
      <c r="BQ51" s="273">
        <v>0</v>
      </c>
      <c r="BR51" s="273">
        <v>0</v>
      </c>
      <c r="BS51" s="273">
        <v>0</v>
      </c>
      <c r="BT51" s="273">
        <v>0</v>
      </c>
      <c r="BU51" s="273">
        <v>0</v>
      </c>
      <c r="BV51" s="273">
        <v>0</v>
      </c>
      <c r="BW51" s="273">
        <v>0</v>
      </c>
      <c r="BX51" s="273">
        <v>0</v>
      </c>
      <c r="BY51" s="273">
        <v>0</v>
      </c>
      <c r="BZ51" s="273">
        <v>0</v>
      </c>
      <c r="CA51" s="273">
        <v>0</v>
      </c>
      <c r="CB51" s="273">
        <v>0</v>
      </c>
      <c r="CC51" s="273">
        <v>0</v>
      </c>
      <c r="CD51" s="273">
        <v>0</v>
      </c>
      <c r="CE51" s="273">
        <v>2.9217127079894234E-6</v>
      </c>
      <c r="CF51" s="273">
        <v>0</v>
      </c>
      <c r="CG51" s="273">
        <v>0</v>
      </c>
      <c r="CH51" s="273">
        <v>0</v>
      </c>
      <c r="CI51" s="273">
        <v>0</v>
      </c>
      <c r="CJ51" s="273">
        <v>0</v>
      </c>
      <c r="CK51" s="273">
        <v>0</v>
      </c>
      <c r="CL51" s="273">
        <v>0</v>
      </c>
      <c r="CM51" s="273">
        <v>0</v>
      </c>
      <c r="CN51" s="273">
        <v>4.9498789401036366E-5</v>
      </c>
      <c r="CO51" s="273">
        <v>0</v>
      </c>
      <c r="CP51" s="273">
        <v>0</v>
      </c>
      <c r="CQ51" s="273">
        <v>0</v>
      </c>
      <c r="CR51" s="273">
        <v>0</v>
      </c>
      <c r="CS51" s="273">
        <v>0</v>
      </c>
      <c r="CT51" s="273">
        <v>0</v>
      </c>
      <c r="CU51" s="273">
        <v>0</v>
      </c>
      <c r="CV51" s="273">
        <v>2.6618937115622757E-2</v>
      </c>
      <c r="CW51" s="273">
        <v>0</v>
      </c>
      <c r="CX51" s="273">
        <v>0</v>
      </c>
      <c r="CY51" s="273">
        <v>0</v>
      </c>
      <c r="CZ51" s="273">
        <v>0</v>
      </c>
      <c r="DA51" s="273">
        <v>0</v>
      </c>
      <c r="DB51" s="273">
        <v>0</v>
      </c>
      <c r="DC51" s="273">
        <v>0</v>
      </c>
      <c r="DD51" s="273">
        <v>0</v>
      </c>
      <c r="DE51" s="274">
        <v>7.7970260306255579E-3</v>
      </c>
      <c r="DF51" s="273">
        <v>0</v>
      </c>
      <c r="DG51" s="273">
        <v>4.6468721530128703E-6</v>
      </c>
      <c r="DH51" s="273">
        <v>0</v>
      </c>
      <c r="DI51" s="273">
        <v>0</v>
      </c>
      <c r="DJ51" s="273">
        <v>0</v>
      </c>
      <c r="DK51" s="273">
        <v>0</v>
      </c>
      <c r="DL51" s="273">
        <v>-0.29896427525117619</v>
      </c>
      <c r="DM51" s="274">
        <v>-8.0980567333220285E-4</v>
      </c>
      <c r="DN51" s="274">
        <v>7.1567793076594416E-3</v>
      </c>
      <c r="DO51" s="273">
        <v>3.6308028646151375E-2</v>
      </c>
      <c r="DP51" s="273">
        <v>7.1962394686128153E-3</v>
      </c>
      <c r="DQ51" s="273">
        <v>1.4011503225852566E-2</v>
      </c>
      <c r="DR51" s="274">
        <v>5.4306829438033393E-3</v>
      </c>
      <c r="DS51" s="274">
        <v>9.0728220238574693E-3</v>
      </c>
      <c r="DT51" s="273">
        <v>3.3917660004823241E-2</v>
      </c>
      <c r="DU51" s="273">
        <v>0</v>
      </c>
      <c r="DV51" s="273">
        <v>3.4297734604397556E-2</v>
      </c>
      <c r="DW51" s="273">
        <v>3.3565644384314475E-2</v>
      </c>
      <c r="DX51" s="273">
        <v>1.2203214403791999E-2</v>
      </c>
      <c r="DY51" s="273">
        <v>1.7107076183545539E-2</v>
      </c>
      <c r="DZ51" s="274">
        <v>-4.1240470847237216E-3</v>
      </c>
      <c r="EA51" s="274">
        <v>5.6497964042419215E-3</v>
      </c>
    </row>
    <row r="52" spans="1:131">
      <c r="A52" s="50" t="s">
        <v>241</v>
      </c>
      <c r="B52" s="32" t="s">
        <v>425</v>
      </c>
      <c r="C52" s="272">
        <v>0</v>
      </c>
      <c r="D52" s="273">
        <v>0</v>
      </c>
      <c r="E52" s="273">
        <v>0</v>
      </c>
      <c r="F52" s="273">
        <v>0</v>
      </c>
      <c r="G52" s="273">
        <v>0</v>
      </c>
      <c r="H52" s="273">
        <v>0</v>
      </c>
      <c r="I52" s="273">
        <v>0</v>
      </c>
      <c r="J52" s="273">
        <v>0</v>
      </c>
      <c r="K52" s="273">
        <v>3.0197977943396908E-6</v>
      </c>
      <c r="L52" s="273">
        <v>0</v>
      </c>
      <c r="M52" s="273">
        <v>0</v>
      </c>
      <c r="N52" s="273">
        <v>0</v>
      </c>
      <c r="O52" s="273">
        <v>0</v>
      </c>
      <c r="P52" s="273">
        <v>0</v>
      </c>
      <c r="Q52" s="273">
        <v>0</v>
      </c>
      <c r="R52" s="273">
        <v>0</v>
      </c>
      <c r="S52" s="273">
        <v>3.0043563166591557E-5</v>
      </c>
      <c r="T52" s="273">
        <v>8.6713240948282911E-4</v>
      </c>
      <c r="U52" s="273">
        <v>0</v>
      </c>
      <c r="V52" s="273">
        <v>9.108961396221603E-6</v>
      </c>
      <c r="W52" s="273">
        <v>0</v>
      </c>
      <c r="X52" s="273">
        <v>0</v>
      </c>
      <c r="Y52" s="273">
        <v>0</v>
      </c>
      <c r="Z52" s="273">
        <v>0</v>
      </c>
      <c r="AA52" s="273">
        <v>1.4040901145035489E-5</v>
      </c>
      <c r="AB52" s="273">
        <v>3.3013324177638096E-6</v>
      </c>
      <c r="AC52" s="273">
        <v>0</v>
      </c>
      <c r="AD52" s="273">
        <v>0</v>
      </c>
      <c r="AE52" s="273">
        <v>0</v>
      </c>
      <c r="AF52" s="273">
        <v>0</v>
      </c>
      <c r="AG52" s="273">
        <v>0</v>
      </c>
      <c r="AH52" s="273">
        <v>0</v>
      </c>
      <c r="AI52" s="273">
        <v>0</v>
      </c>
      <c r="AJ52" s="273">
        <v>0</v>
      </c>
      <c r="AK52" s="273">
        <v>0</v>
      </c>
      <c r="AL52" s="273">
        <v>0</v>
      </c>
      <c r="AM52" s="273">
        <v>6.1797707675831473E-7</v>
      </c>
      <c r="AN52" s="273">
        <v>0</v>
      </c>
      <c r="AO52" s="273">
        <v>0</v>
      </c>
      <c r="AP52" s="273">
        <v>0</v>
      </c>
      <c r="AQ52" s="273">
        <v>7.1594074614042856E-5</v>
      </c>
      <c r="AR52" s="273">
        <v>7.8976465013426007E-6</v>
      </c>
      <c r="AS52" s="273">
        <v>7.8622465627094275E-3</v>
      </c>
      <c r="AT52" s="273">
        <v>2.4136536949393942E-3</v>
      </c>
      <c r="AU52" s="273">
        <v>3.4669252091680653E-3</v>
      </c>
      <c r="AV52" s="273">
        <v>3.9122019167909347E-2</v>
      </c>
      <c r="AW52" s="273">
        <v>0.20660312210369455</v>
      </c>
      <c r="AX52" s="273">
        <v>0.22109393721543255</v>
      </c>
      <c r="AY52" s="273">
        <v>1.9148964090361327E-2</v>
      </c>
      <c r="AZ52" s="273">
        <v>2.3311924423148809E-2</v>
      </c>
      <c r="BA52" s="273">
        <v>0.11066540181596422</v>
      </c>
      <c r="BB52" s="273">
        <v>1.1985494676468953E-2</v>
      </c>
      <c r="BC52" s="273">
        <v>0.1071050567984608</v>
      </c>
      <c r="BD52" s="273">
        <v>8.9196995956094746E-2</v>
      </c>
      <c r="BE52" s="273">
        <v>0</v>
      </c>
      <c r="BF52" s="273">
        <v>1.27500014488638E-4</v>
      </c>
      <c r="BG52" s="273">
        <v>9.4568323613070174E-3</v>
      </c>
      <c r="BH52" s="273">
        <v>5.4161805991769971E-4</v>
      </c>
      <c r="BI52" s="273">
        <v>7.6967650174713641E-4</v>
      </c>
      <c r="BJ52" s="273">
        <v>7.236735647890109E-4</v>
      </c>
      <c r="BK52" s="273">
        <v>0</v>
      </c>
      <c r="BL52" s="273">
        <v>5.6757389006707347E-4</v>
      </c>
      <c r="BM52" s="273">
        <v>1.761723118403113E-4</v>
      </c>
      <c r="BN52" s="273">
        <v>4.8931608901882951E-5</v>
      </c>
      <c r="BO52" s="273">
        <v>9.045598863872782E-6</v>
      </c>
      <c r="BP52" s="273">
        <v>5.1308429076999846E-6</v>
      </c>
      <c r="BQ52" s="273">
        <v>3.1704463671440302E-6</v>
      </c>
      <c r="BR52" s="273">
        <v>2.6624068157614482E-5</v>
      </c>
      <c r="BS52" s="273">
        <v>0</v>
      </c>
      <c r="BT52" s="273">
        <v>2.8147821237009867E-5</v>
      </c>
      <c r="BU52" s="273">
        <v>4.3385571830343702E-5</v>
      </c>
      <c r="BV52" s="273">
        <v>0</v>
      </c>
      <c r="BW52" s="273">
        <v>0</v>
      </c>
      <c r="BX52" s="273">
        <v>0</v>
      </c>
      <c r="BY52" s="273">
        <v>1.0098324014824339E-5</v>
      </c>
      <c r="BZ52" s="273">
        <v>0</v>
      </c>
      <c r="CA52" s="273">
        <v>0</v>
      </c>
      <c r="CB52" s="273">
        <v>0</v>
      </c>
      <c r="CC52" s="273">
        <v>0</v>
      </c>
      <c r="CD52" s="273">
        <v>0</v>
      </c>
      <c r="CE52" s="273">
        <v>1.753027624793654E-5</v>
      </c>
      <c r="CF52" s="273">
        <v>2.1656271656271656E-5</v>
      </c>
      <c r="CG52" s="273">
        <v>2.7554986960586528E-4</v>
      </c>
      <c r="CH52" s="273">
        <v>3.3999328408327737E-3</v>
      </c>
      <c r="CI52" s="273">
        <v>1.1110605509040165E-3</v>
      </c>
      <c r="CJ52" s="273">
        <v>3.6534446764091859E-4</v>
      </c>
      <c r="CK52" s="273">
        <v>1.9509022923101934E-3</v>
      </c>
      <c r="CL52" s="273">
        <v>1.8694856124288788E-3</v>
      </c>
      <c r="CM52" s="273">
        <v>3.3963641921323226E-5</v>
      </c>
      <c r="CN52" s="273">
        <v>3.8849478424184828E-3</v>
      </c>
      <c r="CO52" s="273">
        <v>1.485403680731294E-6</v>
      </c>
      <c r="CP52" s="273">
        <v>0</v>
      </c>
      <c r="CQ52" s="273">
        <v>1.9480483338620893E-5</v>
      </c>
      <c r="CR52" s="273">
        <v>0</v>
      </c>
      <c r="CS52" s="273">
        <v>0</v>
      </c>
      <c r="CT52" s="273">
        <v>9.0131095678664612E-6</v>
      </c>
      <c r="CU52" s="273">
        <v>0</v>
      </c>
      <c r="CV52" s="273">
        <v>7.0543305202035445E-2</v>
      </c>
      <c r="CW52" s="273">
        <v>3.4809524957090566E-5</v>
      </c>
      <c r="CX52" s="273">
        <v>0</v>
      </c>
      <c r="CY52" s="273">
        <v>0</v>
      </c>
      <c r="CZ52" s="273">
        <v>4.7165584216508895E-6</v>
      </c>
      <c r="DA52" s="273">
        <v>0</v>
      </c>
      <c r="DB52" s="273">
        <v>8.3965594258096805E-5</v>
      </c>
      <c r="DC52" s="273">
        <v>3.5978168046634243E-2</v>
      </c>
      <c r="DD52" s="273">
        <v>0</v>
      </c>
      <c r="DE52" s="274">
        <v>5.9043745237890135E-3</v>
      </c>
      <c r="DF52" s="273">
        <v>3.5821237695404851E-5</v>
      </c>
      <c r="DG52" s="273">
        <v>4.7257030198943385E-4</v>
      </c>
      <c r="DH52" s="273">
        <v>0</v>
      </c>
      <c r="DI52" s="273">
        <v>0</v>
      </c>
      <c r="DJ52" s="273">
        <v>0</v>
      </c>
      <c r="DK52" s="273">
        <v>0</v>
      </c>
      <c r="DL52" s="273">
        <v>1.6785289606562462E-2</v>
      </c>
      <c r="DM52" s="274">
        <v>3.1325411455696879E-4</v>
      </c>
      <c r="DN52" s="274">
        <v>5.9137882766114478E-3</v>
      </c>
      <c r="DO52" s="273">
        <v>2.4425586131548283E-4</v>
      </c>
      <c r="DP52" s="273">
        <v>3.3494618353634999E-3</v>
      </c>
      <c r="DQ52" s="273">
        <v>2.6225124333658328E-3</v>
      </c>
      <c r="DR52" s="274">
        <v>1.2855636690353139E-3</v>
      </c>
      <c r="DS52" s="274">
        <v>4.9938059138335787E-3</v>
      </c>
      <c r="DT52" s="273">
        <v>1.3890313012505493E-2</v>
      </c>
      <c r="DU52" s="273">
        <v>0</v>
      </c>
      <c r="DV52" s="273">
        <v>1.4044221738673927E-2</v>
      </c>
      <c r="DW52" s="273">
        <v>1.3746025538906087E-2</v>
      </c>
      <c r="DX52" s="273">
        <v>9.767842011706428E-3</v>
      </c>
      <c r="DY52" s="273">
        <v>1.068105563813688E-2</v>
      </c>
      <c r="DZ52" s="274">
        <v>-6.402717070295251E-3</v>
      </c>
      <c r="EA52" s="274">
        <v>2.5707307752450476E-3</v>
      </c>
    </row>
    <row r="53" spans="1:131">
      <c r="A53" s="50" t="s">
        <v>242</v>
      </c>
      <c r="B53" s="32" t="s">
        <v>422</v>
      </c>
      <c r="C53" s="272">
        <v>0</v>
      </c>
      <c r="D53" s="273">
        <v>4.8317737441414742E-5</v>
      </c>
      <c r="E53" s="273">
        <v>0</v>
      </c>
      <c r="F53" s="273">
        <v>0</v>
      </c>
      <c r="G53" s="273">
        <v>6.5432179545900674E-4</v>
      </c>
      <c r="H53" s="273">
        <v>0</v>
      </c>
      <c r="I53" s="273">
        <v>5.3299221831361263E-5</v>
      </c>
      <c r="J53" s="273">
        <v>0</v>
      </c>
      <c r="K53" s="273">
        <v>0</v>
      </c>
      <c r="L53" s="273">
        <v>0</v>
      </c>
      <c r="M53" s="273">
        <v>0</v>
      </c>
      <c r="N53" s="273">
        <v>0</v>
      </c>
      <c r="O53" s="273">
        <v>0</v>
      </c>
      <c r="P53" s="273">
        <v>2.4626902428212579E-5</v>
      </c>
      <c r="Q53" s="273">
        <v>9.7159698157204394E-5</v>
      </c>
      <c r="R53" s="273">
        <v>0</v>
      </c>
      <c r="S53" s="273">
        <v>0</v>
      </c>
      <c r="T53" s="273">
        <v>0</v>
      </c>
      <c r="U53" s="273">
        <v>0</v>
      </c>
      <c r="V53" s="273">
        <v>0</v>
      </c>
      <c r="W53" s="273">
        <v>0</v>
      </c>
      <c r="X53" s="273">
        <v>0</v>
      </c>
      <c r="Y53" s="273">
        <v>0</v>
      </c>
      <c r="Z53" s="273">
        <v>0</v>
      </c>
      <c r="AA53" s="273">
        <v>0</v>
      </c>
      <c r="AB53" s="273">
        <v>0</v>
      </c>
      <c r="AC53" s="273">
        <v>0</v>
      </c>
      <c r="AD53" s="273">
        <v>0</v>
      </c>
      <c r="AE53" s="273">
        <v>4.580044289028275E-6</v>
      </c>
      <c r="AF53" s="273">
        <v>0</v>
      </c>
      <c r="AG53" s="273">
        <v>0</v>
      </c>
      <c r="AH53" s="273">
        <v>0</v>
      </c>
      <c r="AI53" s="273">
        <v>1.0115621554366407E-5</v>
      </c>
      <c r="AJ53" s="273">
        <v>0</v>
      </c>
      <c r="AK53" s="273">
        <v>0</v>
      </c>
      <c r="AL53" s="273">
        <v>0</v>
      </c>
      <c r="AM53" s="273">
        <v>0</v>
      </c>
      <c r="AN53" s="273">
        <v>0</v>
      </c>
      <c r="AO53" s="273">
        <v>0</v>
      </c>
      <c r="AP53" s="273">
        <v>0</v>
      </c>
      <c r="AQ53" s="273">
        <v>6.5085522376402596E-6</v>
      </c>
      <c r="AR53" s="273">
        <v>9.3192228715842677E-4</v>
      </c>
      <c r="AS53" s="273">
        <v>3.1261417744371479E-4</v>
      </c>
      <c r="AT53" s="273">
        <v>2.0075145023218551E-2</v>
      </c>
      <c r="AU53" s="273">
        <v>1.7085581969672223E-2</v>
      </c>
      <c r="AV53" s="273">
        <v>1.4108880219794307E-2</v>
      </c>
      <c r="AW53" s="273">
        <v>0</v>
      </c>
      <c r="AX53" s="273">
        <v>1.2081635913411615E-3</v>
      </c>
      <c r="AY53" s="273">
        <v>0.19146011534650975</v>
      </c>
      <c r="AZ53" s="273">
        <v>1.5597920277296361E-2</v>
      </c>
      <c r="BA53" s="273">
        <v>8.7816777341103124E-3</v>
      </c>
      <c r="BB53" s="273">
        <v>1.2852818318648425E-3</v>
      </c>
      <c r="BC53" s="273">
        <v>6.2583290839828771E-3</v>
      </c>
      <c r="BD53" s="273">
        <v>6.313443921762813E-3</v>
      </c>
      <c r="BE53" s="273">
        <v>0</v>
      </c>
      <c r="BF53" s="273">
        <v>1.7925342946061698E-2</v>
      </c>
      <c r="BG53" s="273">
        <v>2.6676536985351246E-2</v>
      </c>
      <c r="BH53" s="273">
        <v>1.85047495737562E-2</v>
      </c>
      <c r="BI53" s="273">
        <v>7.8021199758854208E-3</v>
      </c>
      <c r="BJ53" s="273">
        <v>5.8433269206566105E-5</v>
      </c>
      <c r="BK53" s="273">
        <v>0</v>
      </c>
      <c r="BL53" s="273">
        <v>2.2539969857224488E-3</v>
      </c>
      <c r="BM53" s="273">
        <v>3.688129050048256E-3</v>
      </c>
      <c r="BN53" s="273">
        <v>1.7645961460241539E-3</v>
      </c>
      <c r="BO53" s="273">
        <v>4.473048638185091E-3</v>
      </c>
      <c r="BP53" s="273">
        <v>0</v>
      </c>
      <c r="BQ53" s="273">
        <v>0</v>
      </c>
      <c r="BR53" s="273">
        <v>0</v>
      </c>
      <c r="BS53" s="273">
        <v>0</v>
      </c>
      <c r="BT53" s="273">
        <v>6.9500793177802145E-7</v>
      </c>
      <c r="BU53" s="273">
        <v>0</v>
      </c>
      <c r="BV53" s="273">
        <v>0</v>
      </c>
      <c r="BW53" s="273">
        <v>0</v>
      </c>
      <c r="BX53" s="273">
        <v>0</v>
      </c>
      <c r="BY53" s="273">
        <v>6.3956052093887481E-5</v>
      </c>
      <c r="BZ53" s="273">
        <v>0</v>
      </c>
      <c r="CA53" s="273">
        <v>0</v>
      </c>
      <c r="CB53" s="273">
        <v>0</v>
      </c>
      <c r="CC53" s="273">
        <v>0</v>
      </c>
      <c r="CD53" s="273">
        <v>1.7381631092261696E-5</v>
      </c>
      <c r="CE53" s="273">
        <v>0</v>
      </c>
      <c r="CF53" s="273">
        <v>0</v>
      </c>
      <c r="CG53" s="273">
        <v>2.4602666929095112E-6</v>
      </c>
      <c r="CH53" s="273">
        <v>0</v>
      </c>
      <c r="CI53" s="273">
        <v>0</v>
      </c>
      <c r="CJ53" s="273">
        <v>0</v>
      </c>
      <c r="CK53" s="273">
        <v>0</v>
      </c>
      <c r="CL53" s="273">
        <v>8.2066971572821718E-7</v>
      </c>
      <c r="CM53" s="273">
        <v>0</v>
      </c>
      <c r="CN53" s="273">
        <v>0</v>
      </c>
      <c r="CO53" s="273">
        <v>0</v>
      </c>
      <c r="CP53" s="273">
        <v>0</v>
      </c>
      <c r="CQ53" s="273">
        <v>0</v>
      </c>
      <c r="CR53" s="273">
        <v>0</v>
      </c>
      <c r="CS53" s="273">
        <v>0</v>
      </c>
      <c r="CT53" s="273">
        <v>0</v>
      </c>
      <c r="CU53" s="273">
        <v>0</v>
      </c>
      <c r="CV53" s="273">
        <v>2.4781210651737308E-2</v>
      </c>
      <c r="CW53" s="273">
        <v>0</v>
      </c>
      <c r="CX53" s="273">
        <v>0</v>
      </c>
      <c r="CY53" s="273">
        <v>0</v>
      </c>
      <c r="CZ53" s="273">
        <v>0</v>
      </c>
      <c r="DA53" s="273">
        <v>0</v>
      </c>
      <c r="DB53" s="273">
        <v>1.3434495081295488E-5</v>
      </c>
      <c r="DC53" s="273">
        <v>0</v>
      </c>
      <c r="DD53" s="273">
        <v>7.4298147853314226E-5</v>
      </c>
      <c r="DE53" s="274">
        <v>6.6267572641009534E-3</v>
      </c>
      <c r="DF53" s="273">
        <v>1.7910618847702425E-6</v>
      </c>
      <c r="DG53" s="273">
        <v>2.8711031516829518E-5</v>
      </c>
      <c r="DH53" s="273">
        <v>0</v>
      </c>
      <c r="DI53" s="273">
        <v>0</v>
      </c>
      <c r="DJ53" s="273">
        <v>3.3702442871285962E-3</v>
      </c>
      <c r="DK53" s="273">
        <v>2.8190988152061419E-2</v>
      </c>
      <c r="DL53" s="273">
        <v>-0.14841366949868165</v>
      </c>
      <c r="DM53" s="274">
        <v>4.6907099151226057E-3</v>
      </c>
      <c r="DN53" s="274">
        <v>8.9520886591321069E-3</v>
      </c>
      <c r="DO53" s="273">
        <v>8.6756216146632731E-2</v>
      </c>
      <c r="DP53" s="273">
        <v>4.4665937045957615E-2</v>
      </c>
      <c r="DQ53" s="273">
        <v>5.4519551742654555E-2</v>
      </c>
      <c r="DR53" s="274">
        <v>2.5671064777496762E-2</v>
      </c>
      <c r="DS53" s="274">
        <v>2.16891743213392E-2</v>
      </c>
      <c r="DT53" s="273">
        <v>1.4791950337770298E-2</v>
      </c>
      <c r="DU53" s="273">
        <v>0</v>
      </c>
      <c r="DV53" s="273">
        <v>1.4963848529502279E-2</v>
      </c>
      <c r="DW53" s="273">
        <v>1.4638876823528022E-2</v>
      </c>
      <c r="DX53" s="273">
        <v>1.8356470830738492E-2</v>
      </c>
      <c r="DY53" s="273">
        <v>1.7503076943375384E-2</v>
      </c>
      <c r="DZ53" s="274">
        <v>3.2354885459870961E-2</v>
      </c>
      <c r="EA53" s="274">
        <v>2.3472677591981555E-2</v>
      </c>
    </row>
    <row r="54" spans="1:131">
      <c r="A54" s="50" t="s">
        <v>243</v>
      </c>
      <c r="B54" s="32" t="s">
        <v>424</v>
      </c>
      <c r="C54" s="272">
        <v>0</v>
      </c>
      <c r="D54" s="273">
        <v>0</v>
      </c>
      <c r="E54" s="273">
        <v>0</v>
      </c>
      <c r="F54" s="273">
        <v>0</v>
      </c>
      <c r="G54" s="273">
        <v>0</v>
      </c>
      <c r="H54" s="273">
        <v>0</v>
      </c>
      <c r="I54" s="273">
        <v>0</v>
      </c>
      <c r="J54" s="273">
        <v>0</v>
      </c>
      <c r="K54" s="273">
        <v>0</v>
      </c>
      <c r="L54" s="273">
        <v>0</v>
      </c>
      <c r="M54" s="273">
        <v>0</v>
      </c>
      <c r="N54" s="273">
        <v>0</v>
      </c>
      <c r="O54" s="273">
        <v>0</v>
      </c>
      <c r="P54" s="273">
        <v>0</v>
      </c>
      <c r="Q54" s="273">
        <v>0</v>
      </c>
      <c r="R54" s="273">
        <v>0</v>
      </c>
      <c r="S54" s="273">
        <v>0</v>
      </c>
      <c r="T54" s="273">
        <v>0</v>
      </c>
      <c r="U54" s="273">
        <v>0</v>
      </c>
      <c r="V54" s="273">
        <v>0</v>
      </c>
      <c r="W54" s="273">
        <v>0</v>
      </c>
      <c r="X54" s="273">
        <v>0</v>
      </c>
      <c r="Y54" s="273">
        <v>0</v>
      </c>
      <c r="Z54" s="273">
        <v>0</v>
      </c>
      <c r="AA54" s="273">
        <v>0</v>
      </c>
      <c r="AB54" s="273">
        <v>0</v>
      </c>
      <c r="AC54" s="273">
        <v>0</v>
      </c>
      <c r="AD54" s="273">
        <v>0</v>
      </c>
      <c r="AE54" s="273">
        <v>2.2900221445141375E-6</v>
      </c>
      <c r="AF54" s="273">
        <v>0</v>
      </c>
      <c r="AG54" s="273">
        <v>0</v>
      </c>
      <c r="AH54" s="273">
        <v>0</v>
      </c>
      <c r="AI54" s="273">
        <v>0</v>
      </c>
      <c r="AJ54" s="273">
        <v>0</v>
      </c>
      <c r="AK54" s="273">
        <v>0</v>
      </c>
      <c r="AL54" s="273">
        <v>0</v>
      </c>
      <c r="AM54" s="273">
        <v>0</v>
      </c>
      <c r="AN54" s="273">
        <v>0</v>
      </c>
      <c r="AO54" s="273">
        <v>0</v>
      </c>
      <c r="AP54" s="273">
        <v>0</v>
      </c>
      <c r="AQ54" s="273">
        <v>0</v>
      </c>
      <c r="AR54" s="273">
        <v>0</v>
      </c>
      <c r="AS54" s="273">
        <v>0</v>
      </c>
      <c r="AT54" s="273">
        <v>0</v>
      </c>
      <c r="AU54" s="273">
        <v>0</v>
      </c>
      <c r="AV54" s="273">
        <v>0</v>
      </c>
      <c r="AW54" s="273">
        <v>0</v>
      </c>
      <c r="AX54" s="273">
        <v>0</v>
      </c>
      <c r="AY54" s="273">
        <v>0</v>
      </c>
      <c r="AZ54" s="273">
        <v>7.7208006252761072E-2</v>
      </c>
      <c r="BA54" s="273">
        <v>0</v>
      </c>
      <c r="BB54" s="273">
        <v>0</v>
      </c>
      <c r="BC54" s="273">
        <v>0</v>
      </c>
      <c r="BD54" s="273">
        <v>0</v>
      </c>
      <c r="BE54" s="273">
        <v>0</v>
      </c>
      <c r="BF54" s="273">
        <v>0</v>
      </c>
      <c r="BG54" s="273">
        <v>0</v>
      </c>
      <c r="BH54" s="273">
        <v>1.0896458010178574E-4</v>
      </c>
      <c r="BI54" s="273">
        <v>2.00467073648969E-3</v>
      </c>
      <c r="BJ54" s="273">
        <v>4.4948668620435462E-6</v>
      </c>
      <c r="BK54" s="273">
        <v>0</v>
      </c>
      <c r="BL54" s="273">
        <v>3.5751402636150622E-3</v>
      </c>
      <c r="BM54" s="273">
        <v>0</v>
      </c>
      <c r="BN54" s="273">
        <v>0</v>
      </c>
      <c r="BO54" s="273">
        <v>0</v>
      </c>
      <c r="BP54" s="273">
        <v>0</v>
      </c>
      <c r="BQ54" s="273">
        <v>0</v>
      </c>
      <c r="BR54" s="273">
        <v>0</v>
      </c>
      <c r="BS54" s="273">
        <v>0</v>
      </c>
      <c r="BT54" s="273">
        <v>0</v>
      </c>
      <c r="BU54" s="273">
        <v>0</v>
      </c>
      <c r="BV54" s="273">
        <v>0</v>
      </c>
      <c r="BW54" s="273">
        <v>0</v>
      </c>
      <c r="BX54" s="273">
        <v>0</v>
      </c>
      <c r="BY54" s="273">
        <v>0</v>
      </c>
      <c r="BZ54" s="273">
        <v>5.9889404233515444E-5</v>
      </c>
      <c r="CA54" s="273">
        <v>0</v>
      </c>
      <c r="CB54" s="273">
        <v>0</v>
      </c>
      <c r="CC54" s="273">
        <v>0</v>
      </c>
      <c r="CD54" s="273">
        <v>0</v>
      </c>
      <c r="CE54" s="273">
        <v>1.4608563539947117E-5</v>
      </c>
      <c r="CF54" s="273">
        <v>0</v>
      </c>
      <c r="CG54" s="273">
        <v>0</v>
      </c>
      <c r="CH54" s="273">
        <v>0</v>
      </c>
      <c r="CI54" s="273">
        <v>0</v>
      </c>
      <c r="CJ54" s="273">
        <v>0</v>
      </c>
      <c r="CK54" s="273">
        <v>2.6012030564135914E-4</v>
      </c>
      <c r="CL54" s="273">
        <v>5.2851129692897182E-4</v>
      </c>
      <c r="CM54" s="273">
        <v>0</v>
      </c>
      <c r="CN54" s="273">
        <v>0</v>
      </c>
      <c r="CO54" s="273">
        <v>0</v>
      </c>
      <c r="CP54" s="273">
        <v>0</v>
      </c>
      <c r="CQ54" s="273">
        <v>0</v>
      </c>
      <c r="CR54" s="273">
        <v>0</v>
      </c>
      <c r="CS54" s="273">
        <v>0</v>
      </c>
      <c r="CT54" s="273">
        <v>9.9144205246531073E-5</v>
      </c>
      <c r="CU54" s="273">
        <v>0</v>
      </c>
      <c r="CV54" s="273">
        <v>1.1246969208195885E-2</v>
      </c>
      <c r="CW54" s="273">
        <v>2.5884005737323754E-5</v>
      </c>
      <c r="CX54" s="273">
        <v>0</v>
      </c>
      <c r="CY54" s="273">
        <v>0</v>
      </c>
      <c r="CZ54" s="273">
        <v>0</v>
      </c>
      <c r="DA54" s="273">
        <v>1.239427681873618E-4</v>
      </c>
      <c r="DB54" s="273">
        <v>1.3434495081295488E-5</v>
      </c>
      <c r="DC54" s="273">
        <v>0</v>
      </c>
      <c r="DD54" s="273">
        <v>0</v>
      </c>
      <c r="DE54" s="274">
        <v>4.4904109935035608E-4</v>
      </c>
      <c r="DF54" s="273">
        <v>4.6155664770529152E-3</v>
      </c>
      <c r="DG54" s="273">
        <v>9.1959940310927194E-3</v>
      </c>
      <c r="DH54" s="273">
        <v>0</v>
      </c>
      <c r="DI54" s="273">
        <v>0</v>
      </c>
      <c r="DJ54" s="273">
        <v>1.7001620385204404E-4</v>
      </c>
      <c r="DK54" s="273">
        <v>5.9894863727133606E-3</v>
      </c>
      <c r="DL54" s="273">
        <v>4.6271563237803091E-2</v>
      </c>
      <c r="DM54" s="274">
        <v>6.4956324490051199E-3</v>
      </c>
      <c r="DN54" s="274">
        <v>3.9022283650883057E-3</v>
      </c>
      <c r="DO54" s="273">
        <v>3.3557674640190212E-4</v>
      </c>
      <c r="DP54" s="273">
        <v>1.9262053980666143E-4</v>
      </c>
      <c r="DQ54" s="273">
        <v>2.260875399879055E-4</v>
      </c>
      <c r="DR54" s="274">
        <v>3.8558505035998767E-3</v>
      </c>
      <c r="DS54" s="274">
        <v>2.8746679650323249E-3</v>
      </c>
      <c r="DT54" s="273">
        <v>5.615184168302579E-3</v>
      </c>
      <c r="DU54" s="273">
        <v>7.0356472795497186E-5</v>
      </c>
      <c r="DV54" s="273">
        <v>5.658963283719347E-3</v>
      </c>
      <c r="DW54" s="273">
        <v>5.5563064511261031E-3</v>
      </c>
      <c r="DX54" s="273">
        <v>3.9298765391938247E-3</v>
      </c>
      <c r="DY54" s="273">
        <v>4.3032323554490293E-3</v>
      </c>
      <c r="DZ54" s="274">
        <v>3.4897603312055527E-3</v>
      </c>
      <c r="EA54" s="274">
        <v>2.2660224815221667E-3</v>
      </c>
    </row>
    <row r="55" spans="1:131">
      <c r="A55" s="50" t="s">
        <v>244</v>
      </c>
      <c r="B55" s="32" t="s">
        <v>423</v>
      </c>
      <c r="C55" s="272">
        <v>0</v>
      </c>
      <c r="D55" s="273">
        <v>0</v>
      </c>
      <c r="E55" s="273">
        <v>0</v>
      </c>
      <c r="F55" s="273">
        <v>0</v>
      </c>
      <c r="G55" s="273">
        <v>0</v>
      </c>
      <c r="H55" s="273">
        <v>0</v>
      </c>
      <c r="I55" s="273">
        <v>0</v>
      </c>
      <c r="J55" s="273">
        <v>0</v>
      </c>
      <c r="K55" s="273">
        <v>0</v>
      </c>
      <c r="L55" s="273">
        <v>0</v>
      </c>
      <c r="M55" s="273">
        <v>0</v>
      </c>
      <c r="N55" s="273">
        <v>0</v>
      </c>
      <c r="O55" s="273">
        <v>0</v>
      </c>
      <c r="P55" s="273">
        <v>0</v>
      </c>
      <c r="Q55" s="273">
        <v>0</v>
      </c>
      <c r="R55" s="273">
        <v>0</v>
      </c>
      <c r="S55" s="273">
        <v>0</v>
      </c>
      <c r="T55" s="273">
        <v>0</v>
      </c>
      <c r="U55" s="273">
        <v>0</v>
      </c>
      <c r="V55" s="273">
        <v>0</v>
      </c>
      <c r="W55" s="273">
        <v>0</v>
      </c>
      <c r="X55" s="273">
        <v>0</v>
      </c>
      <c r="Y55" s="273">
        <v>0</v>
      </c>
      <c r="Z55" s="273">
        <v>0</v>
      </c>
      <c r="AA55" s="273">
        <v>0</v>
      </c>
      <c r="AB55" s="273">
        <v>0</v>
      </c>
      <c r="AC55" s="273">
        <v>0</v>
      </c>
      <c r="AD55" s="273">
        <v>0</v>
      </c>
      <c r="AE55" s="273">
        <v>0</v>
      </c>
      <c r="AF55" s="273">
        <v>0</v>
      </c>
      <c r="AG55" s="273">
        <v>0</v>
      </c>
      <c r="AH55" s="273">
        <v>0</v>
      </c>
      <c r="AI55" s="273">
        <v>0</v>
      </c>
      <c r="AJ55" s="273">
        <v>0</v>
      </c>
      <c r="AK55" s="273">
        <v>0</v>
      </c>
      <c r="AL55" s="273">
        <v>0</v>
      </c>
      <c r="AM55" s="273">
        <v>0</v>
      </c>
      <c r="AN55" s="273">
        <v>0</v>
      </c>
      <c r="AO55" s="273">
        <v>0</v>
      </c>
      <c r="AP55" s="273">
        <v>0</v>
      </c>
      <c r="AQ55" s="273">
        <v>0</v>
      </c>
      <c r="AR55" s="273">
        <v>0</v>
      </c>
      <c r="AS55" s="273">
        <v>0</v>
      </c>
      <c r="AT55" s="273">
        <v>1.0811833301188375E-3</v>
      </c>
      <c r="AU55" s="273">
        <v>2.5031825516245204E-3</v>
      </c>
      <c r="AV55" s="273">
        <v>4.7043843494832017E-3</v>
      </c>
      <c r="AW55" s="273">
        <v>3.7708761153615496E-4</v>
      </c>
      <c r="AX55" s="273">
        <v>0</v>
      </c>
      <c r="AY55" s="273">
        <v>2.1947330780283927E-3</v>
      </c>
      <c r="AZ55" s="273">
        <v>0</v>
      </c>
      <c r="BA55" s="273">
        <v>2.8233274608122149E-2</v>
      </c>
      <c r="BB55" s="273">
        <v>0</v>
      </c>
      <c r="BC55" s="273">
        <v>7.9487849714400798E-4</v>
      </c>
      <c r="BD55" s="273">
        <v>3.3011471486341505E-4</v>
      </c>
      <c r="BE55" s="273">
        <v>0</v>
      </c>
      <c r="BF55" s="273">
        <v>0</v>
      </c>
      <c r="BG55" s="273">
        <v>3.3345671231689056E-6</v>
      </c>
      <c r="BH55" s="273">
        <v>2.092760906072532E-3</v>
      </c>
      <c r="BI55" s="273">
        <v>2.750935025255925E-4</v>
      </c>
      <c r="BJ55" s="273">
        <v>0</v>
      </c>
      <c r="BK55" s="273">
        <v>0</v>
      </c>
      <c r="BL55" s="273">
        <v>1.4285221219593572E-4</v>
      </c>
      <c r="BM55" s="273">
        <v>4.2128161527030962E-5</v>
      </c>
      <c r="BN55" s="273">
        <v>4.1591867566600506E-4</v>
      </c>
      <c r="BO55" s="273">
        <v>7.1460231024594986E-4</v>
      </c>
      <c r="BP55" s="273">
        <v>0</v>
      </c>
      <c r="BQ55" s="273">
        <v>0</v>
      </c>
      <c r="BR55" s="273">
        <v>0</v>
      </c>
      <c r="BS55" s="273">
        <v>0</v>
      </c>
      <c r="BT55" s="273">
        <v>0</v>
      </c>
      <c r="BU55" s="273">
        <v>0</v>
      </c>
      <c r="BV55" s="273">
        <v>0</v>
      </c>
      <c r="BW55" s="273">
        <v>0</v>
      </c>
      <c r="BX55" s="273">
        <v>0</v>
      </c>
      <c r="BY55" s="273">
        <v>1.6830540024707233E-5</v>
      </c>
      <c r="BZ55" s="273">
        <v>0</v>
      </c>
      <c r="CA55" s="273">
        <v>0</v>
      </c>
      <c r="CB55" s="273">
        <v>0</v>
      </c>
      <c r="CC55" s="273">
        <v>0</v>
      </c>
      <c r="CD55" s="273">
        <v>0</v>
      </c>
      <c r="CE55" s="273">
        <v>0</v>
      </c>
      <c r="CF55" s="273">
        <v>0</v>
      </c>
      <c r="CG55" s="273">
        <v>0</v>
      </c>
      <c r="CH55" s="273">
        <v>0</v>
      </c>
      <c r="CI55" s="273">
        <v>7.5840310641912386E-6</v>
      </c>
      <c r="CJ55" s="273">
        <v>0</v>
      </c>
      <c r="CK55" s="273">
        <v>0</v>
      </c>
      <c r="CL55" s="273">
        <v>7.6240216591151372E-4</v>
      </c>
      <c r="CM55" s="273">
        <v>0</v>
      </c>
      <c r="CN55" s="273">
        <v>0</v>
      </c>
      <c r="CO55" s="273">
        <v>6.2386954590714345E-5</v>
      </c>
      <c r="CP55" s="273">
        <v>0</v>
      </c>
      <c r="CQ55" s="273">
        <v>0</v>
      </c>
      <c r="CR55" s="273">
        <v>0</v>
      </c>
      <c r="CS55" s="273">
        <v>0</v>
      </c>
      <c r="CT55" s="273">
        <v>0</v>
      </c>
      <c r="CU55" s="273">
        <v>0</v>
      </c>
      <c r="CV55" s="273">
        <v>4.2790097505645336E-3</v>
      </c>
      <c r="CW55" s="273">
        <v>5.2660563396624188E-5</v>
      </c>
      <c r="CX55" s="273">
        <v>0</v>
      </c>
      <c r="CY55" s="273">
        <v>0</v>
      </c>
      <c r="CZ55" s="273">
        <v>0</v>
      </c>
      <c r="DA55" s="273">
        <v>0</v>
      </c>
      <c r="DB55" s="273">
        <v>0</v>
      </c>
      <c r="DC55" s="273">
        <v>0</v>
      </c>
      <c r="DD55" s="273">
        <v>0</v>
      </c>
      <c r="DE55" s="274">
        <v>3.7047045769542065E-4</v>
      </c>
      <c r="DF55" s="273">
        <v>0</v>
      </c>
      <c r="DG55" s="273">
        <v>3.319194395009193E-7</v>
      </c>
      <c r="DH55" s="273">
        <v>0</v>
      </c>
      <c r="DI55" s="273">
        <v>0</v>
      </c>
      <c r="DJ55" s="273">
        <v>4.3798789746191964E-3</v>
      </c>
      <c r="DK55" s="273">
        <v>1.2430934076499449E-2</v>
      </c>
      <c r="DL55" s="273">
        <v>3.429438020231961E-3</v>
      </c>
      <c r="DM55" s="274">
        <v>2.3521923175142583E-3</v>
      </c>
      <c r="DN55" s="274">
        <v>1.6153836891016464E-3</v>
      </c>
      <c r="DO55" s="273">
        <v>1.1382103086975991E-3</v>
      </c>
      <c r="DP55" s="273">
        <v>7.8548991407408758E-3</v>
      </c>
      <c r="DQ55" s="273">
        <v>6.2824775459527273E-3</v>
      </c>
      <c r="DR55" s="274">
        <v>4.0070326826263641E-3</v>
      </c>
      <c r="DS55" s="274">
        <v>2.9199367676724952E-3</v>
      </c>
      <c r="DT55" s="273">
        <v>1.2301850304145068E-2</v>
      </c>
      <c r="DU55" s="273">
        <v>0</v>
      </c>
      <c r="DV55" s="273">
        <v>1.2440305721599283E-2</v>
      </c>
      <c r="DW55" s="273">
        <v>1.2174218853544307E-2</v>
      </c>
      <c r="DX55" s="273">
        <v>4.0279357794865072E-4</v>
      </c>
      <c r="DY55" s="273">
        <v>3.1049881576313168E-3</v>
      </c>
      <c r="DZ55" s="274">
        <v>4.7451708844730928E-3</v>
      </c>
      <c r="EA55" s="274">
        <v>2.8410948943405831E-3</v>
      </c>
    </row>
    <row r="56" spans="1:131">
      <c r="A56" s="50" t="s">
        <v>245</v>
      </c>
      <c r="B56" s="32" t="s">
        <v>472</v>
      </c>
      <c r="C56" s="272">
        <v>9.9428287347750429E-6</v>
      </c>
      <c r="D56" s="273">
        <v>4.8317737441414742E-5</v>
      </c>
      <c r="E56" s="273">
        <v>0</v>
      </c>
      <c r="F56" s="273">
        <v>0</v>
      </c>
      <c r="G56" s="273">
        <v>7.6337542803550781E-4</v>
      </c>
      <c r="H56" s="273">
        <v>0</v>
      </c>
      <c r="I56" s="273">
        <v>1.0659844366272253E-4</v>
      </c>
      <c r="J56" s="273">
        <v>0</v>
      </c>
      <c r="K56" s="273">
        <v>3.0197977943396908E-6</v>
      </c>
      <c r="L56" s="273">
        <v>0</v>
      </c>
      <c r="M56" s="273">
        <v>0</v>
      </c>
      <c r="N56" s="273">
        <v>0</v>
      </c>
      <c r="O56" s="273">
        <v>0</v>
      </c>
      <c r="P56" s="273">
        <v>0</v>
      </c>
      <c r="Q56" s="273">
        <v>7.1250445315283219E-4</v>
      </c>
      <c r="R56" s="273">
        <v>0</v>
      </c>
      <c r="S56" s="273">
        <v>0</v>
      </c>
      <c r="T56" s="273">
        <v>1.6360988858166587E-5</v>
      </c>
      <c r="U56" s="273">
        <v>0</v>
      </c>
      <c r="V56" s="273">
        <v>3.6435845584886412E-5</v>
      </c>
      <c r="W56" s="273">
        <v>0</v>
      </c>
      <c r="X56" s="273">
        <v>0</v>
      </c>
      <c r="Y56" s="273">
        <v>0</v>
      </c>
      <c r="Z56" s="273">
        <v>0</v>
      </c>
      <c r="AA56" s="273">
        <v>3.5102252862588722E-6</v>
      </c>
      <c r="AB56" s="273">
        <v>0</v>
      </c>
      <c r="AC56" s="273">
        <v>0</v>
      </c>
      <c r="AD56" s="273">
        <v>0</v>
      </c>
      <c r="AE56" s="273">
        <v>2.0610199300627238E-5</v>
      </c>
      <c r="AF56" s="273">
        <v>0</v>
      </c>
      <c r="AG56" s="273">
        <v>0</v>
      </c>
      <c r="AH56" s="273">
        <v>0</v>
      </c>
      <c r="AI56" s="273">
        <v>0</v>
      </c>
      <c r="AJ56" s="273">
        <v>0</v>
      </c>
      <c r="AK56" s="273">
        <v>1.0910224438902743E-4</v>
      </c>
      <c r="AL56" s="273">
        <v>0</v>
      </c>
      <c r="AM56" s="273">
        <v>0</v>
      </c>
      <c r="AN56" s="273">
        <v>0</v>
      </c>
      <c r="AO56" s="273">
        <v>0</v>
      </c>
      <c r="AP56" s="273">
        <v>0</v>
      </c>
      <c r="AQ56" s="273">
        <v>0</v>
      </c>
      <c r="AR56" s="273">
        <v>0</v>
      </c>
      <c r="AS56" s="273">
        <v>4.8650581364678117E-4</v>
      </c>
      <c r="AT56" s="273">
        <v>1.6523745233891667E-3</v>
      </c>
      <c r="AU56" s="273">
        <v>1.2359536245179839E-3</v>
      </c>
      <c r="AV56" s="273">
        <v>3.5421749552421197E-3</v>
      </c>
      <c r="AW56" s="273">
        <v>5.1270285496210953E-2</v>
      </c>
      <c r="AX56" s="273">
        <v>1.1991772505791197E-2</v>
      </c>
      <c r="AY56" s="273">
        <v>8.1534279171797189E-3</v>
      </c>
      <c r="AZ56" s="273">
        <v>1.060250790090733E-2</v>
      </c>
      <c r="BA56" s="273">
        <v>4.137868726566382E-3</v>
      </c>
      <c r="BB56" s="273">
        <v>7.8085703172375134E-2</v>
      </c>
      <c r="BC56" s="273">
        <v>2.10289284352249E-2</v>
      </c>
      <c r="BD56" s="273">
        <v>2.6079062474209788E-3</v>
      </c>
      <c r="BE56" s="273">
        <v>0</v>
      </c>
      <c r="BF56" s="273">
        <v>1.4732047128641719E-2</v>
      </c>
      <c r="BG56" s="273">
        <v>3.3312325560457367E-3</v>
      </c>
      <c r="BH56" s="273">
        <v>2.121604471393593E-3</v>
      </c>
      <c r="BI56" s="273">
        <v>3.7547336568120762E-3</v>
      </c>
      <c r="BJ56" s="273">
        <v>2.6789406497779535E-3</v>
      </c>
      <c r="BK56" s="273">
        <v>0</v>
      </c>
      <c r="BL56" s="273">
        <v>4.6019504600032981E-3</v>
      </c>
      <c r="BM56" s="273">
        <v>3.7149378801109119E-3</v>
      </c>
      <c r="BN56" s="273">
        <v>1.2263484481034414E-3</v>
      </c>
      <c r="BO56" s="273">
        <v>1.7865057756148745E-3</v>
      </c>
      <c r="BP56" s="273">
        <v>3.8481321807749885E-6</v>
      </c>
      <c r="BQ56" s="273">
        <v>0</v>
      </c>
      <c r="BR56" s="273">
        <v>2.0234291799787007E-4</v>
      </c>
      <c r="BS56" s="273">
        <v>0</v>
      </c>
      <c r="BT56" s="273">
        <v>2.1058740332874048E-4</v>
      </c>
      <c r="BU56" s="273">
        <v>2.5520924606084528E-6</v>
      </c>
      <c r="BV56" s="273">
        <v>4.7434954818205533E-5</v>
      </c>
      <c r="BW56" s="273">
        <v>1.7727946926466446E-5</v>
      </c>
      <c r="BX56" s="273">
        <v>0</v>
      </c>
      <c r="BY56" s="273">
        <v>3.4334301650402755E-4</v>
      </c>
      <c r="BZ56" s="273">
        <v>3.1053765158119118E-5</v>
      </c>
      <c r="CA56" s="273">
        <v>1.8664841659926586E-4</v>
      </c>
      <c r="CB56" s="273">
        <v>3.8546043248660526E-5</v>
      </c>
      <c r="CC56" s="273">
        <v>9.8980500841334257E-5</v>
      </c>
      <c r="CD56" s="273">
        <v>1.7381631092261696E-5</v>
      </c>
      <c r="CE56" s="273">
        <v>3.9443121557857218E-4</v>
      </c>
      <c r="CF56" s="273">
        <v>0</v>
      </c>
      <c r="CG56" s="273">
        <v>0</v>
      </c>
      <c r="CH56" s="273">
        <v>8.8146406984553397E-4</v>
      </c>
      <c r="CI56" s="273">
        <v>3.0336124256764954E-5</v>
      </c>
      <c r="CJ56" s="273">
        <v>0</v>
      </c>
      <c r="CK56" s="273">
        <v>2.7637782474394405E-4</v>
      </c>
      <c r="CL56" s="273">
        <v>3.4796395946876406E-4</v>
      </c>
      <c r="CM56" s="273">
        <v>5.7643847816468024E-4</v>
      </c>
      <c r="CN56" s="273">
        <v>2.192089244903039E-4</v>
      </c>
      <c r="CO56" s="273">
        <v>3.4164284656819763E-5</v>
      </c>
      <c r="CP56" s="273">
        <v>1.5756468030126366E-4</v>
      </c>
      <c r="CQ56" s="273">
        <v>2.7829261912315563E-6</v>
      </c>
      <c r="CR56" s="273">
        <v>7.0037656913533846E-6</v>
      </c>
      <c r="CS56" s="273">
        <v>0</v>
      </c>
      <c r="CT56" s="273">
        <v>2.2532773919666153E-5</v>
      </c>
      <c r="CU56" s="273">
        <v>0</v>
      </c>
      <c r="CV56" s="273">
        <v>6.8618167060366091E-3</v>
      </c>
      <c r="CW56" s="273">
        <v>9.0147744119644798E-5</v>
      </c>
      <c r="CX56" s="273">
        <v>9.5286357159253828E-5</v>
      </c>
      <c r="CY56" s="273">
        <v>4.2474845906159999E-5</v>
      </c>
      <c r="CZ56" s="273">
        <v>2.3582792108254448E-5</v>
      </c>
      <c r="DA56" s="273">
        <v>6.1971384093680905E-4</v>
      </c>
      <c r="DB56" s="273">
        <v>7.7248346717449052E-5</v>
      </c>
      <c r="DC56" s="273">
        <v>0</v>
      </c>
      <c r="DD56" s="273">
        <v>1.0826301544340073E-3</v>
      </c>
      <c r="DE56" s="274">
        <v>2.2268269997165195E-3</v>
      </c>
      <c r="DF56" s="273">
        <v>6.3582696909343607E-4</v>
      </c>
      <c r="DG56" s="273">
        <v>1.5010226852830322E-3</v>
      </c>
      <c r="DH56" s="273">
        <v>0</v>
      </c>
      <c r="DI56" s="273">
        <v>0</v>
      </c>
      <c r="DJ56" s="273">
        <v>3.0772932897219973E-3</v>
      </c>
      <c r="DK56" s="273">
        <v>4.012788082069999E-3</v>
      </c>
      <c r="DL56" s="273">
        <v>0.34683854067933895</v>
      </c>
      <c r="DM56" s="274">
        <v>2.6220807107257714E-3</v>
      </c>
      <c r="DN56" s="274">
        <v>3.5661356219784317E-3</v>
      </c>
      <c r="DO56" s="273">
        <v>5.6140064232690016E-2</v>
      </c>
      <c r="DP56" s="273">
        <v>1.3900796302223729E-2</v>
      </c>
      <c r="DQ56" s="273">
        <v>2.3789290276374792E-2</v>
      </c>
      <c r="DR56" s="274">
        <v>1.1534500743899829E-2</v>
      </c>
      <c r="DS56" s="274">
        <v>9.2189421589798943E-3</v>
      </c>
      <c r="DT56" s="273">
        <v>1.3780902129960653E-2</v>
      </c>
      <c r="DU56" s="273">
        <v>0</v>
      </c>
      <c r="DV56" s="273">
        <v>1.3931983823257868E-2</v>
      </c>
      <c r="DW56" s="273">
        <v>1.3637634127810008E-2</v>
      </c>
      <c r="DX56" s="273">
        <v>3.620293977536145E-3</v>
      </c>
      <c r="DY56" s="273">
        <v>5.9198287936833632E-3</v>
      </c>
      <c r="DZ56" s="274">
        <v>1.6128956718581125E-2</v>
      </c>
      <c r="EA56" s="274">
        <v>1.0624542398525285E-2</v>
      </c>
    </row>
    <row r="57" spans="1:131">
      <c r="A57" s="50" t="s">
        <v>246</v>
      </c>
      <c r="B57" s="32" t="s">
        <v>564</v>
      </c>
      <c r="C57" s="272">
        <v>0</v>
      </c>
      <c r="D57" s="273">
        <v>0</v>
      </c>
      <c r="E57" s="273">
        <v>7.1045433554758265E-5</v>
      </c>
      <c r="F57" s="273">
        <v>0</v>
      </c>
      <c r="G57" s="273">
        <v>4.3621453030600448E-5</v>
      </c>
      <c r="H57" s="273">
        <v>0</v>
      </c>
      <c r="I57" s="273">
        <v>0</v>
      </c>
      <c r="J57" s="273">
        <v>1.4235778134103618E-5</v>
      </c>
      <c r="K57" s="273">
        <v>6.341575368113351E-5</v>
      </c>
      <c r="L57" s="273">
        <v>0</v>
      </c>
      <c r="M57" s="273">
        <v>0</v>
      </c>
      <c r="N57" s="273">
        <v>0</v>
      </c>
      <c r="O57" s="273">
        <v>0</v>
      </c>
      <c r="P57" s="273">
        <v>0</v>
      </c>
      <c r="Q57" s="273">
        <v>0</v>
      </c>
      <c r="R57" s="273">
        <v>0</v>
      </c>
      <c r="S57" s="273">
        <v>0</v>
      </c>
      <c r="T57" s="273">
        <v>0</v>
      </c>
      <c r="U57" s="273">
        <v>0</v>
      </c>
      <c r="V57" s="273">
        <v>0</v>
      </c>
      <c r="W57" s="273">
        <v>0</v>
      </c>
      <c r="X57" s="273">
        <v>0</v>
      </c>
      <c r="Y57" s="273">
        <v>0</v>
      </c>
      <c r="Z57" s="273">
        <v>0</v>
      </c>
      <c r="AA57" s="273">
        <v>1.1583743444654278E-4</v>
      </c>
      <c r="AB57" s="273">
        <v>6.6026648355276193E-6</v>
      </c>
      <c r="AC57" s="273">
        <v>0</v>
      </c>
      <c r="AD57" s="273">
        <v>0</v>
      </c>
      <c r="AE57" s="273">
        <v>2.2900221445141375E-6</v>
      </c>
      <c r="AF57" s="273">
        <v>1.6156263379405612E-5</v>
      </c>
      <c r="AG57" s="273">
        <v>4.0230116265036003E-5</v>
      </c>
      <c r="AH57" s="273">
        <v>1.0668601239691463E-5</v>
      </c>
      <c r="AI57" s="273">
        <v>1.0115621554366407E-5</v>
      </c>
      <c r="AJ57" s="273">
        <v>0</v>
      </c>
      <c r="AK57" s="273">
        <v>0</v>
      </c>
      <c r="AL57" s="273">
        <v>0</v>
      </c>
      <c r="AM57" s="273">
        <v>6.1797707675831473E-7</v>
      </c>
      <c r="AN57" s="273">
        <v>0</v>
      </c>
      <c r="AO57" s="273">
        <v>0</v>
      </c>
      <c r="AP57" s="273">
        <v>0</v>
      </c>
      <c r="AQ57" s="273">
        <v>0</v>
      </c>
      <c r="AR57" s="273">
        <v>1.2636234402148161E-4</v>
      </c>
      <c r="AS57" s="273">
        <v>1.7584547481208958E-5</v>
      </c>
      <c r="AT57" s="273">
        <v>4.8681067608266697E-4</v>
      </c>
      <c r="AU57" s="273">
        <v>8.9192529604390584E-5</v>
      </c>
      <c r="AV57" s="273">
        <v>3.8455457897682848E-5</v>
      </c>
      <c r="AW57" s="273">
        <v>4.0889018118378252E-5</v>
      </c>
      <c r="AX57" s="273">
        <v>3.9939292275740873E-5</v>
      </c>
      <c r="AY57" s="273">
        <v>4.8115722687219369E-5</v>
      </c>
      <c r="AZ57" s="273">
        <v>0</v>
      </c>
      <c r="BA57" s="273">
        <v>8.1311830871391784E-5</v>
      </c>
      <c r="BB57" s="273">
        <v>7.7310185375328874E-5</v>
      </c>
      <c r="BC57" s="273">
        <v>7.3981548534723975E-3</v>
      </c>
      <c r="BD57" s="273">
        <v>3.0535611124865889E-4</v>
      </c>
      <c r="BE57" s="273">
        <v>0</v>
      </c>
      <c r="BF57" s="273">
        <v>7.8238645254391503E-4</v>
      </c>
      <c r="BG57" s="273">
        <v>1.3338268492675623E-5</v>
      </c>
      <c r="BH57" s="273">
        <v>2.0543028189777841E-3</v>
      </c>
      <c r="BI57" s="273">
        <v>1.5042346840229205E-3</v>
      </c>
      <c r="BJ57" s="273">
        <v>8.540247037882738E-5</v>
      </c>
      <c r="BK57" s="273">
        <v>7.9050133594725774E-5</v>
      </c>
      <c r="BL57" s="273">
        <v>1.3757914396051528E-3</v>
      </c>
      <c r="BM57" s="273">
        <v>5.0936777119046526E-4</v>
      </c>
      <c r="BN57" s="273">
        <v>2.7921599329636957E-3</v>
      </c>
      <c r="BO57" s="273">
        <v>3.0574124159890004E-3</v>
      </c>
      <c r="BP57" s="273">
        <v>1.5392528723099954E-5</v>
      </c>
      <c r="BQ57" s="273">
        <v>6.3408927342880605E-6</v>
      </c>
      <c r="BR57" s="273">
        <v>1.0649627263045793E-5</v>
      </c>
      <c r="BS57" s="273">
        <v>1.6859994604801726E-5</v>
      </c>
      <c r="BT57" s="273">
        <v>2.9572587497154811E-4</v>
      </c>
      <c r="BU57" s="273">
        <v>1.4291717779407336E-4</v>
      </c>
      <c r="BV57" s="273">
        <v>2.6428046255857368E-4</v>
      </c>
      <c r="BW57" s="273">
        <v>1.0242813779736169E-4</v>
      </c>
      <c r="BX57" s="273">
        <v>0</v>
      </c>
      <c r="BY57" s="273">
        <v>1.0098324014824339E-4</v>
      </c>
      <c r="BZ57" s="273">
        <v>2.2735792347908639E-4</v>
      </c>
      <c r="CA57" s="273">
        <v>1.0369356477736992E-4</v>
      </c>
      <c r="CB57" s="273">
        <v>3.8546043248660526E-5</v>
      </c>
      <c r="CC57" s="273">
        <v>2.2270612689300208E-4</v>
      </c>
      <c r="CD57" s="273">
        <v>2.6072446638392548E-5</v>
      </c>
      <c r="CE57" s="273">
        <v>5.2590828743809624E-5</v>
      </c>
      <c r="CF57" s="273">
        <v>0</v>
      </c>
      <c r="CG57" s="273">
        <v>2.4602666929095112E-6</v>
      </c>
      <c r="CH57" s="273">
        <v>6.296171927468099E-5</v>
      </c>
      <c r="CI57" s="273">
        <v>3.9816163087004003E-4</v>
      </c>
      <c r="CJ57" s="273">
        <v>0</v>
      </c>
      <c r="CK57" s="273">
        <v>2.7637782474394405E-4</v>
      </c>
      <c r="CL57" s="273">
        <v>1.3352296274898093E-3</v>
      </c>
      <c r="CM57" s="273">
        <v>3.0189903930065089E-5</v>
      </c>
      <c r="CN57" s="273">
        <v>2.6870771389134028E-4</v>
      </c>
      <c r="CO57" s="273">
        <v>2.673726625316329E-5</v>
      </c>
      <c r="CP57" s="273">
        <v>0</v>
      </c>
      <c r="CQ57" s="273">
        <v>4.45268190597049E-5</v>
      </c>
      <c r="CR57" s="273">
        <v>4.6691771275689231E-6</v>
      </c>
      <c r="CS57" s="273">
        <v>7.2882211134159334E-5</v>
      </c>
      <c r="CT57" s="273">
        <v>9.0131095678664612E-5</v>
      </c>
      <c r="CU57" s="273">
        <v>3.1418876460977753E-4</v>
      </c>
      <c r="CV57" s="273">
        <v>1.8731073810836967E-3</v>
      </c>
      <c r="CW57" s="273">
        <v>5.3731625702996212E-4</v>
      </c>
      <c r="CX57" s="273">
        <v>1.2993594158080067E-5</v>
      </c>
      <c r="CY57" s="273">
        <v>1.6908255966490614E-4</v>
      </c>
      <c r="CZ57" s="273">
        <v>1.4149675264952669E-5</v>
      </c>
      <c r="DA57" s="273">
        <v>1.9087186300853717E-4</v>
      </c>
      <c r="DB57" s="273">
        <v>3.0227613932914848E-5</v>
      </c>
      <c r="DC57" s="273">
        <v>0</v>
      </c>
      <c r="DD57" s="273">
        <v>0</v>
      </c>
      <c r="DE57" s="274">
        <v>3.6513145297009344E-4</v>
      </c>
      <c r="DF57" s="273">
        <v>6.4120015474774682E-4</v>
      </c>
      <c r="DG57" s="273">
        <v>8.8505488744321376E-3</v>
      </c>
      <c r="DH57" s="273">
        <v>0</v>
      </c>
      <c r="DI57" s="273">
        <v>0</v>
      </c>
      <c r="DJ57" s="273">
        <v>1.9610715205856926E-2</v>
      </c>
      <c r="DK57" s="273">
        <v>5.7010514159945838E-3</v>
      </c>
      <c r="DL57" s="273">
        <v>-0.13361021593396177</v>
      </c>
      <c r="DM57" s="274">
        <v>6.3533591645045856E-3</v>
      </c>
      <c r="DN57" s="274">
        <v>3.7446622511513421E-3</v>
      </c>
      <c r="DO57" s="273">
        <v>3.5558757287791717E-2</v>
      </c>
      <c r="DP57" s="273">
        <v>2.5852434169555343E-2</v>
      </c>
      <c r="DQ57" s="273">
        <v>2.8124749064402623E-2</v>
      </c>
      <c r="DR57" s="274">
        <v>1.5520168369662335E-2</v>
      </c>
      <c r="DS57" s="274">
        <v>1.0559420703322397E-2</v>
      </c>
      <c r="DT57" s="273">
        <v>2.7554357445926107E-2</v>
      </c>
      <c r="DU57" s="273">
        <v>0</v>
      </c>
      <c r="DV57" s="273">
        <v>2.7816900133599325E-2</v>
      </c>
      <c r="DW57" s="273">
        <v>2.726503274706615E-2</v>
      </c>
      <c r="DX57" s="273">
        <v>1.2531095101198074E-3</v>
      </c>
      <c r="DY57" s="273">
        <v>7.2242877092220581E-3</v>
      </c>
      <c r="DZ57" s="274">
        <v>2.2308643066591579E-2</v>
      </c>
      <c r="EA57" s="274">
        <v>1.1980367247546959E-2</v>
      </c>
    </row>
    <row r="58" spans="1:131">
      <c r="A58" s="50" t="s">
        <v>247</v>
      </c>
      <c r="B58" s="32" t="s">
        <v>473</v>
      </c>
      <c r="C58" s="272">
        <v>0</v>
      </c>
      <c r="D58" s="273">
        <v>0</v>
      </c>
      <c r="E58" s="273">
        <v>0</v>
      </c>
      <c r="F58" s="273">
        <v>0</v>
      </c>
      <c r="G58" s="273">
        <v>0</v>
      </c>
      <c r="H58" s="273">
        <v>0</v>
      </c>
      <c r="I58" s="273">
        <v>0</v>
      </c>
      <c r="J58" s="273">
        <v>0</v>
      </c>
      <c r="K58" s="273">
        <v>0</v>
      </c>
      <c r="L58" s="273">
        <v>0</v>
      </c>
      <c r="M58" s="273">
        <v>0</v>
      </c>
      <c r="N58" s="273">
        <v>0</v>
      </c>
      <c r="O58" s="273">
        <v>0</v>
      </c>
      <c r="P58" s="273">
        <v>0</v>
      </c>
      <c r="Q58" s="273">
        <v>0</v>
      </c>
      <c r="R58" s="273">
        <v>0</v>
      </c>
      <c r="S58" s="273">
        <v>0</v>
      </c>
      <c r="T58" s="273">
        <v>0</v>
      </c>
      <c r="U58" s="273">
        <v>0</v>
      </c>
      <c r="V58" s="273">
        <v>0</v>
      </c>
      <c r="W58" s="273">
        <v>0</v>
      </c>
      <c r="X58" s="273">
        <v>0</v>
      </c>
      <c r="Y58" s="273">
        <v>0</v>
      </c>
      <c r="Z58" s="273">
        <v>0</v>
      </c>
      <c r="AA58" s="273">
        <v>0</v>
      </c>
      <c r="AB58" s="273">
        <v>0</v>
      </c>
      <c r="AC58" s="273">
        <v>0</v>
      </c>
      <c r="AD58" s="273">
        <v>0</v>
      </c>
      <c r="AE58" s="273">
        <v>0</v>
      </c>
      <c r="AF58" s="273">
        <v>0</v>
      </c>
      <c r="AG58" s="273">
        <v>0</v>
      </c>
      <c r="AH58" s="273">
        <v>0</v>
      </c>
      <c r="AI58" s="273">
        <v>0</v>
      </c>
      <c r="AJ58" s="273">
        <v>0</v>
      </c>
      <c r="AK58" s="273">
        <v>0</v>
      </c>
      <c r="AL58" s="273">
        <v>0</v>
      </c>
      <c r="AM58" s="273">
        <v>0</v>
      </c>
      <c r="AN58" s="273">
        <v>0</v>
      </c>
      <c r="AO58" s="273">
        <v>0</v>
      </c>
      <c r="AP58" s="273">
        <v>0</v>
      </c>
      <c r="AQ58" s="273">
        <v>0</v>
      </c>
      <c r="AR58" s="273">
        <v>0</v>
      </c>
      <c r="AS58" s="273">
        <v>0</v>
      </c>
      <c r="AT58" s="273">
        <v>0</v>
      </c>
      <c r="AU58" s="273">
        <v>1.1004273133009228E-4</v>
      </c>
      <c r="AV58" s="273">
        <v>0</v>
      </c>
      <c r="AW58" s="273">
        <v>0</v>
      </c>
      <c r="AX58" s="273">
        <v>0</v>
      </c>
      <c r="AY58" s="273">
        <v>0</v>
      </c>
      <c r="AZ58" s="273">
        <v>0</v>
      </c>
      <c r="BA58" s="273">
        <v>0</v>
      </c>
      <c r="BB58" s="273">
        <v>0</v>
      </c>
      <c r="BC58" s="273">
        <v>7.498853746641585E-5</v>
      </c>
      <c r="BD58" s="273">
        <v>3.8276801188412972E-2</v>
      </c>
      <c r="BE58" s="273">
        <v>0</v>
      </c>
      <c r="BF58" s="273">
        <v>0</v>
      </c>
      <c r="BG58" s="273">
        <v>0</v>
      </c>
      <c r="BH58" s="273">
        <v>0</v>
      </c>
      <c r="BI58" s="273">
        <v>0</v>
      </c>
      <c r="BJ58" s="273">
        <v>0</v>
      </c>
      <c r="BK58" s="273">
        <v>0</v>
      </c>
      <c r="BL58" s="273">
        <v>0</v>
      </c>
      <c r="BM58" s="273">
        <v>0</v>
      </c>
      <c r="BN58" s="273">
        <v>0</v>
      </c>
      <c r="BO58" s="273">
        <v>0</v>
      </c>
      <c r="BP58" s="273">
        <v>0</v>
      </c>
      <c r="BQ58" s="273">
        <v>0</v>
      </c>
      <c r="BR58" s="273">
        <v>0</v>
      </c>
      <c r="BS58" s="273">
        <v>0</v>
      </c>
      <c r="BT58" s="273">
        <v>0</v>
      </c>
      <c r="BU58" s="273">
        <v>0</v>
      </c>
      <c r="BV58" s="273">
        <v>0</v>
      </c>
      <c r="BW58" s="273">
        <v>0</v>
      </c>
      <c r="BX58" s="273">
        <v>0</v>
      </c>
      <c r="BY58" s="273">
        <v>0</v>
      </c>
      <c r="BZ58" s="273">
        <v>0</v>
      </c>
      <c r="CA58" s="273">
        <v>0</v>
      </c>
      <c r="CB58" s="273">
        <v>0</v>
      </c>
      <c r="CC58" s="273">
        <v>0</v>
      </c>
      <c r="CD58" s="273">
        <v>0</v>
      </c>
      <c r="CE58" s="273">
        <v>0</v>
      </c>
      <c r="CF58" s="273">
        <v>0</v>
      </c>
      <c r="CG58" s="273">
        <v>6.8887467401466319E-5</v>
      </c>
      <c r="CH58" s="273">
        <v>4.1974479516453998E-5</v>
      </c>
      <c r="CI58" s="273">
        <v>0</v>
      </c>
      <c r="CJ58" s="273">
        <v>0</v>
      </c>
      <c r="CK58" s="273">
        <v>0</v>
      </c>
      <c r="CL58" s="273">
        <v>0</v>
      </c>
      <c r="CM58" s="273">
        <v>0</v>
      </c>
      <c r="CN58" s="273">
        <v>0</v>
      </c>
      <c r="CO58" s="273">
        <v>0</v>
      </c>
      <c r="CP58" s="273">
        <v>0</v>
      </c>
      <c r="CQ58" s="273">
        <v>0</v>
      </c>
      <c r="CR58" s="273">
        <v>0</v>
      </c>
      <c r="CS58" s="273">
        <v>0</v>
      </c>
      <c r="CT58" s="273">
        <v>3.6007372723626517E-3</v>
      </c>
      <c r="CU58" s="273">
        <v>0</v>
      </c>
      <c r="CV58" s="273">
        <v>2.8554481409409243E-3</v>
      </c>
      <c r="CW58" s="273">
        <v>0</v>
      </c>
      <c r="CX58" s="273">
        <v>0</v>
      </c>
      <c r="CY58" s="273">
        <v>0</v>
      </c>
      <c r="CZ58" s="273">
        <v>0</v>
      </c>
      <c r="DA58" s="273">
        <v>0</v>
      </c>
      <c r="DB58" s="273">
        <v>0</v>
      </c>
      <c r="DC58" s="273">
        <v>0</v>
      </c>
      <c r="DD58" s="273">
        <v>0</v>
      </c>
      <c r="DE58" s="274">
        <v>1.7888232659040993E-4</v>
      </c>
      <c r="DF58" s="273">
        <v>0</v>
      </c>
      <c r="DG58" s="273">
        <v>1.1656180916673534E-3</v>
      </c>
      <c r="DH58" s="273">
        <v>0</v>
      </c>
      <c r="DI58" s="273">
        <v>0</v>
      </c>
      <c r="DJ58" s="273">
        <v>1.2761677824524968E-2</v>
      </c>
      <c r="DK58" s="273">
        <v>1.6830699067260476E-2</v>
      </c>
      <c r="DL58" s="273">
        <v>2.9624140486325331E-2</v>
      </c>
      <c r="DM58" s="274">
        <v>4.154820121001602E-3</v>
      </c>
      <c r="DN58" s="274">
        <v>2.3905480117964481E-3</v>
      </c>
      <c r="DO58" s="273">
        <v>2.4552115068716216E-3</v>
      </c>
      <c r="DP58" s="273">
        <v>7.334630306029561E-3</v>
      </c>
      <c r="DQ58" s="273">
        <v>6.1923258638157102E-3</v>
      </c>
      <c r="DR58" s="274">
        <v>5.0127086841418736E-3</v>
      </c>
      <c r="DS58" s="274">
        <v>3.4532266621547861E-3</v>
      </c>
      <c r="DT58" s="273">
        <v>1.7137123914412047E-2</v>
      </c>
      <c r="DU58" s="273">
        <v>0</v>
      </c>
      <c r="DV58" s="273">
        <v>1.7328085909072807E-2</v>
      </c>
      <c r="DW58" s="273">
        <v>1.6959187878008486E-2</v>
      </c>
      <c r="DX58" s="273">
        <v>4.740311919092838E-4</v>
      </c>
      <c r="DY58" s="273">
        <v>4.2582884079618742E-3</v>
      </c>
      <c r="DZ58" s="274">
        <v>5.6300467541215947E-3</v>
      </c>
      <c r="EA58" s="274">
        <v>3.1102269354225816E-3</v>
      </c>
    </row>
    <row r="59" spans="1:131">
      <c r="A59" s="50" t="s">
        <v>248</v>
      </c>
      <c r="B59" s="32" t="s">
        <v>426</v>
      </c>
      <c r="C59" s="272">
        <v>0</v>
      </c>
      <c r="D59" s="273">
        <v>0</v>
      </c>
      <c r="E59" s="273">
        <v>0</v>
      </c>
      <c r="F59" s="273">
        <v>0</v>
      </c>
      <c r="G59" s="273">
        <v>0</v>
      </c>
      <c r="H59" s="273">
        <v>0</v>
      </c>
      <c r="I59" s="273">
        <v>0</v>
      </c>
      <c r="J59" s="273">
        <v>0</v>
      </c>
      <c r="K59" s="273">
        <v>0</v>
      </c>
      <c r="L59" s="273">
        <v>0</v>
      </c>
      <c r="M59" s="273">
        <v>0</v>
      </c>
      <c r="N59" s="273">
        <v>0</v>
      </c>
      <c r="O59" s="273">
        <v>0</v>
      </c>
      <c r="P59" s="273">
        <v>0</v>
      </c>
      <c r="Q59" s="273">
        <v>0</v>
      </c>
      <c r="R59" s="273">
        <v>0</v>
      </c>
      <c r="S59" s="273">
        <v>0</v>
      </c>
      <c r="T59" s="273">
        <v>0</v>
      </c>
      <c r="U59" s="273">
        <v>0</v>
      </c>
      <c r="V59" s="273">
        <v>0</v>
      </c>
      <c r="W59" s="273">
        <v>0</v>
      </c>
      <c r="X59" s="273">
        <v>0</v>
      </c>
      <c r="Y59" s="273">
        <v>0</v>
      </c>
      <c r="Z59" s="273">
        <v>0</v>
      </c>
      <c r="AA59" s="273">
        <v>0</v>
      </c>
      <c r="AB59" s="273">
        <v>0</v>
      </c>
      <c r="AC59" s="273">
        <v>0</v>
      </c>
      <c r="AD59" s="273">
        <v>0</v>
      </c>
      <c r="AE59" s="273">
        <v>0</v>
      </c>
      <c r="AF59" s="273">
        <v>0</v>
      </c>
      <c r="AG59" s="273">
        <v>0</v>
      </c>
      <c r="AH59" s="273">
        <v>0</v>
      </c>
      <c r="AI59" s="273">
        <v>0</v>
      </c>
      <c r="AJ59" s="273">
        <v>0</v>
      </c>
      <c r="AK59" s="273">
        <v>0</v>
      </c>
      <c r="AL59" s="273">
        <v>0</v>
      </c>
      <c r="AM59" s="273">
        <v>0</v>
      </c>
      <c r="AN59" s="273">
        <v>0</v>
      </c>
      <c r="AO59" s="273">
        <v>0</v>
      </c>
      <c r="AP59" s="273">
        <v>0</v>
      </c>
      <c r="AQ59" s="273">
        <v>0</v>
      </c>
      <c r="AR59" s="273">
        <v>0</v>
      </c>
      <c r="AS59" s="273">
        <v>0</v>
      </c>
      <c r="AT59" s="273">
        <v>0</v>
      </c>
      <c r="AU59" s="273">
        <v>0</v>
      </c>
      <c r="AV59" s="273">
        <v>0</v>
      </c>
      <c r="AW59" s="273">
        <v>0</v>
      </c>
      <c r="AX59" s="273">
        <v>0</v>
      </c>
      <c r="AY59" s="273">
        <v>0</v>
      </c>
      <c r="AZ59" s="273">
        <v>0</v>
      </c>
      <c r="BA59" s="273">
        <v>0</v>
      </c>
      <c r="BB59" s="273">
        <v>0</v>
      </c>
      <c r="BC59" s="273">
        <v>0</v>
      </c>
      <c r="BD59" s="273">
        <v>0</v>
      </c>
      <c r="BE59" s="273">
        <v>0</v>
      </c>
      <c r="BF59" s="273">
        <v>0</v>
      </c>
      <c r="BG59" s="273">
        <v>0</v>
      </c>
      <c r="BH59" s="273">
        <v>0</v>
      </c>
      <c r="BI59" s="273">
        <v>0</v>
      </c>
      <c r="BJ59" s="273">
        <v>0</v>
      </c>
      <c r="BK59" s="273">
        <v>0</v>
      </c>
      <c r="BL59" s="273">
        <v>0</v>
      </c>
      <c r="BM59" s="273">
        <v>0</v>
      </c>
      <c r="BN59" s="273">
        <v>0</v>
      </c>
      <c r="BO59" s="273">
        <v>0</v>
      </c>
      <c r="BP59" s="273">
        <v>0</v>
      </c>
      <c r="BQ59" s="273">
        <v>0</v>
      </c>
      <c r="BR59" s="273">
        <v>0</v>
      </c>
      <c r="BS59" s="273">
        <v>0</v>
      </c>
      <c r="BT59" s="273">
        <v>0</v>
      </c>
      <c r="BU59" s="273">
        <v>0</v>
      </c>
      <c r="BV59" s="273">
        <v>0</v>
      </c>
      <c r="BW59" s="273">
        <v>0</v>
      </c>
      <c r="BX59" s="273">
        <v>0</v>
      </c>
      <c r="BY59" s="273">
        <v>0</v>
      </c>
      <c r="BZ59" s="273">
        <v>0</v>
      </c>
      <c r="CA59" s="273">
        <v>0</v>
      </c>
      <c r="CB59" s="273">
        <v>0</v>
      </c>
      <c r="CC59" s="273">
        <v>0</v>
      </c>
      <c r="CD59" s="273">
        <v>0</v>
      </c>
      <c r="CE59" s="273">
        <v>0</v>
      </c>
      <c r="CF59" s="273">
        <v>0</v>
      </c>
      <c r="CG59" s="273">
        <v>0</v>
      </c>
      <c r="CH59" s="273">
        <v>0</v>
      </c>
      <c r="CI59" s="273">
        <v>0</v>
      </c>
      <c r="CJ59" s="273">
        <v>0</v>
      </c>
      <c r="CK59" s="273">
        <v>0</v>
      </c>
      <c r="CL59" s="273">
        <v>0</v>
      </c>
      <c r="CM59" s="273">
        <v>0</v>
      </c>
      <c r="CN59" s="273">
        <v>0</v>
      </c>
      <c r="CO59" s="273">
        <v>0</v>
      </c>
      <c r="CP59" s="273">
        <v>0</v>
      </c>
      <c r="CQ59" s="273">
        <v>0</v>
      </c>
      <c r="CR59" s="273">
        <v>0</v>
      </c>
      <c r="CS59" s="273">
        <v>0</v>
      </c>
      <c r="CT59" s="273">
        <v>0</v>
      </c>
      <c r="CU59" s="273">
        <v>0</v>
      </c>
      <c r="CV59" s="273">
        <v>0</v>
      </c>
      <c r="CW59" s="273">
        <v>0</v>
      </c>
      <c r="CX59" s="273">
        <v>0</v>
      </c>
      <c r="CY59" s="273">
        <v>0</v>
      </c>
      <c r="CZ59" s="273">
        <v>0</v>
      </c>
      <c r="DA59" s="273">
        <v>0</v>
      </c>
      <c r="DB59" s="273">
        <v>0</v>
      </c>
      <c r="DC59" s="273">
        <v>0</v>
      </c>
      <c r="DD59" s="273">
        <v>0</v>
      </c>
      <c r="DE59" s="274">
        <v>0</v>
      </c>
      <c r="DF59" s="273">
        <v>0</v>
      </c>
      <c r="DG59" s="273">
        <v>6.7652649957676125E-3</v>
      </c>
      <c r="DH59" s="273">
        <v>0</v>
      </c>
      <c r="DI59" s="273">
        <v>0</v>
      </c>
      <c r="DJ59" s="273">
        <v>3.435635134763998E-3</v>
      </c>
      <c r="DK59" s="273">
        <v>1.7474684039879129E-2</v>
      </c>
      <c r="DL59" s="273">
        <v>1.6113188688024541E-2</v>
      </c>
      <c r="DM59" s="274">
        <v>7.0576540708915279E-3</v>
      </c>
      <c r="DN59" s="274">
        <v>3.7649981979952754E-3</v>
      </c>
      <c r="DO59" s="273">
        <v>0</v>
      </c>
      <c r="DP59" s="273">
        <v>0</v>
      </c>
      <c r="DQ59" s="273">
        <v>0</v>
      </c>
      <c r="DR59" s="274">
        <v>4.086040012196519E-3</v>
      </c>
      <c r="DS59" s="274">
        <v>2.7126002517233417E-3</v>
      </c>
      <c r="DT59" s="273">
        <v>6.0072875667420709E-3</v>
      </c>
      <c r="DU59" s="273">
        <v>0</v>
      </c>
      <c r="DV59" s="273">
        <v>6.0644680103838179E-3</v>
      </c>
      <c r="DW59" s="273">
        <v>5.944205980423934E-3</v>
      </c>
      <c r="DX59" s="273">
        <v>1.001353749256736E-2</v>
      </c>
      <c r="DY59" s="273">
        <v>9.0794003513459953E-3</v>
      </c>
      <c r="DZ59" s="274">
        <v>0</v>
      </c>
      <c r="EA59" s="274">
        <v>0</v>
      </c>
    </row>
    <row r="60" spans="1:131">
      <c r="A60" s="50" t="s">
        <v>249</v>
      </c>
      <c r="B60" s="32" t="s">
        <v>427</v>
      </c>
      <c r="C60" s="272">
        <v>0</v>
      </c>
      <c r="D60" s="273">
        <v>0</v>
      </c>
      <c r="E60" s="273">
        <v>0</v>
      </c>
      <c r="F60" s="273">
        <v>0</v>
      </c>
      <c r="G60" s="273">
        <v>0</v>
      </c>
      <c r="H60" s="273">
        <v>0</v>
      </c>
      <c r="I60" s="273">
        <v>0</v>
      </c>
      <c r="J60" s="273">
        <v>0</v>
      </c>
      <c r="K60" s="273">
        <v>0</v>
      </c>
      <c r="L60" s="273">
        <v>0</v>
      </c>
      <c r="M60" s="273">
        <v>0</v>
      </c>
      <c r="N60" s="273">
        <v>0</v>
      </c>
      <c r="O60" s="273">
        <v>0</v>
      </c>
      <c r="P60" s="273">
        <v>0</v>
      </c>
      <c r="Q60" s="273">
        <v>0</v>
      </c>
      <c r="R60" s="273">
        <v>0</v>
      </c>
      <c r="S60" s="273">
        <v>0</v>
      </c>
      <c r="T60" s="273">
        <v>0</v>
      </c>
      <c r="U60" s="273">
        <v>0</v>
      </c>
      <c r="V60" s="273">
        <v>0</v>
      </c>
      <c r="W60" s="273">
        <v>0</v>
      </c>
      <c r="X60" s="273">
        <v>0</v>
      </c>
      <c r="Y60" s="273">
        <v>0</v>
      </c>
      <c r="Z60" s="273">
        <v>0</v>
      </c>
      <c r="AA60" s="273">
        <v>0</v>
      </c>
      <c r="AB60" s="273">
        <v>0</v>
      </c>
      <c r="AC60" s="273">
        <v>0</v>
      </c>
      <c r="AD60" s="273">
        <v>0</v>
      </c>
      <c r="AE60" s="273">
        <v>0</v>
      </c>
      <c r="AF60" s="273">
        <v>0</v>
      </c>
      <c r="AG60" s="273">
        <v>0</v>
      </c>
      <c r="AH60" s="273">
        <v>0</v>
      </c>
      <c r="AI60" s="273">
        <v>0</v>
      </c>
      <c r="AJ60" s="273">
        <v>0</v>
      </c>
      <c r="AK60" s="273">
        <v>0</v>
      </c>
      <c r="AL60" s="273">
        <v>0</v>
      </c>
      <c r="AM60" s="273">
        <v>0</v>
      </c>
      <c r="AN60" s="273">
        <v>0</v>
      </c>
      <c r="AO60" s="273">
        <v>0</v>
      </c>
      <c r="AP60" s="273">
        <v>0</v>
      </c>
      <c r="AQ60" s="273">
        <v>0</v>
      </c>
      <c r="AR60" s="273">
        <v>0</v>
      </c>
      <c r="AS60" s="273">
        <v>0</v>
      </c>
      <c r="AT60" s="273">
        <v>0</v>
      </c>
      <c r="AU60" s="273">
        <v>0</v>
      </c>
      <c r="AV60" s="273">
        <v>0</v>
      </c>
      <c r="AW60" s="273">
        <v>0</v>
      </c>
      <c r="AX60" s="273">
        <v>0</v>
      </c>
      <c r="AY60" s="273">
        <v>0</v>
      </c>
      <c r="AZ60" s="273">
        <v>0</v>
      </c>
      <c r="BA60" s="273">
        <v>0</v>
      </c>
      <c r="BB60" s="273">
        <v>0</v>
      </c>
      <c r="BC60" s="273">
        <v>0</v>
      </c>
      <c r="BD60" s="273">
        <v>0</v>
      </c>
      <c r="BE60" s="273">
        <v>0</v>
      </c>
      <c r="BF60" s="273">
        <v>1.200818318274809E-2</v>
      </c>
      <c r="BG60" s="273">
        <v>0</v>
      </c>
      <c r="BH60" s="273">
        <v>0</v>
      </c>
      <c r="BI60" s="273">
        <v>0</v>
      </c>
      <c r="BJ60" s="273">
        <v>0</v>
      </c>
      <c r="BK60" s="273">
        <v>0</v>
      </c>
      <c r="BL60" s="273">
        <v>0</v>
      </c>
      <c r="BM60" s="273">
        <v>0</v>
      </c>
      <c r="BN60" s="273">
        <v>0</v>
      </c>
      <c r="BO60" s="273">
        <v>0</v>
      </c>
      <c r="BP60" s="273">
        <v>0</v>
      </c>
      <c r="BQ60" s="273">
        <v>0</v>
      </c>
      <c r="BR60" s="273">
        <v>0</v>
      </c>
      <c r="BS60" s="273">
        <v>0</v>
      </c>
      <c r="BT60" s="273">
        <v>0</v>
      </c>
      <c r="BU60" s="273">
        <v>0</v>
      </c>
      <c r="BV60" s="273">
        <v>0</v>
      </c>
      <c r="BW60" s="273">
        <v>0</v>
      </c>
      <c r="BX60" s="273">
        <v>0</v>
      </c>
      <c r="BY60" s="273">
        <v>0</v>
      </c>
      <c r="BZ60" s="273">
        <v>0</v>
      </c>
      <c r="CA60" s="273">
        <v>0</v>
      </c>
      <c r="CB60" s="273">
        <v>0</v>
      </c>
      <c r="CC60" s="273">
        <v>0</v>
      </c>
      <c r="CD60" s="273">
        <v>0</v>
      </c>
      <c r="CE60" s="273">
        <v>0</v>
      </c>
      <c r="CF60" s="273">
        <v>0</v>
      </c>
      <c r="CG60" s="273">
        <v>0</v>
      </c>
      <c r="CH60" s="273">
        <v>0</v>
      </c>
      <c r="CI60" s="273">
        <v>0</v>
      </c>
      <c r="CJ60" s="273">
        <v>0</v>
      </c>
      <c r="CK60" s="273">
        <v>0</v>
      </c>
      <c r="CL60" s="273">
        <v>2.8969640965206069E-4</v>
      </c>
      <c r="CM60" s="273">
        <v>0</v>
      </c>
      <c r="CN60" s="273">
        <v>0</v>
      </c>
      <c r="CO60" s="273">
        <v>0</v>
      </c>
      <c r="CP60" s="273">
        <v>0</v>
      </c>
      <c r="CQ60" s="273">
        <v>0</v>
      </c>
      <c r="CR60" s="273">
        <v>0</v>
      </c>
      <c r="CS60" s="273">
        <v>0</v>
      </c>
      <c r="CT60" s="273">
        <v>0</v>
      </c>
      <c r="CU60" s="273">
        <v>0</v>
      </c>
      <c r="CV60" s="273">
        <v>1.7711270903358065E-3</v>
      </c>
      <c r="CW60" s="273">
        <v>0</v>
      </c>
      <c r="CX60" s="273">
        <v>0</v>
      </c>
      <c r="CY60" s="273">
        <v>0</v>
      </c>
      <c r="CZ60" s="273">
        <v>0</v>
      </c>
      <c r="DA60" s="273">
        <v>0</v>
      </c>
      <c r="DB60" s="273">
        <v>0</v>
      </c>
      <c r="DC60" s="273">
        <v>0</v>
      </c>
      <c r="DD60" s="273">
        <v>0</v>
      </c>
      <c r="DE60" s="274">
        <v>8.4089324423903419E-5</v>
      </c>
      <c r="DF60" s="273">
        <v>0</v>
      </c>
      <c r="DG60" s="273">
        <v>7.4051226952655095E-4</v>
      </c>
      <c r="DH60" s="273">
        <v>0</v>
      </c>
      <c r="DI60" s="273">
        <v>0</v>
      </c>
      <c r="DJ60" s="273">
        <v>1.3575139969109363E-3</v>
      </c>
      <c r="DK60" s="273">
        <v>1.5216741691714965E-2</v>
      </c>
      <c r="DL60" s="273">
        <v>0.1061574784152205</v>
      </c>
      <c r="DM60" s="274">
        <v>3.4307156032441118E-3</v>
      </c>
      <c r="DN60" s="274">
        <v>1.9120037098363176E-3</v>
      </c>
      <c r="DO60" s="273">
        <v>2.951232446860597E-2</v>
      </c>
      <c r="DP60" s="273">
        <v>9.5738545909142465E-4</v>
      </c>
      <c r="DQ60" s="273">
        <v>7.6422868828722942E-3</v>
      </c>
      <c r="DR60" s="274">
        <v>5.2039910143125813E-3</v>
      </c>
      <c r="DS60" s="274">
        <v>3.5137410615489221E-3</v>
      </c>
      <c r="DT60" s="273">
        <v>1.6308522649484767E-3</v>
      </c>
      <c r="DU60" s="273">
        <v>0</v>
      </c>
      <c r="DV60" s="273">
        <v>1.6437423741577631E-3</v>
      </c>
      <c r="DW60" s="273">
        <v>1.6135360663890831E-3</v>
      </c>
      <c r="DX60" s="273">
        <v>1.2915043163269104E-3</v>
      </c>
      <c r="DY60" s="273">
        <v>1.3654284528805184E-3</v>
      </c>
      <c r="DZ60" s="274">
        <v>8.345066192156152E-3</v>
      </c>
      <c r="EA60" s="274">
        <v>4.4290381074542466E-3</v>
      </c>
    </row>
    <row r="61" spans="1:131">
      <c r="A61" s="50" t="s">
        <v>250</v>
      </c>
      <c r="B61" s="32" t="s">
        <v>474</v>
      </c>
      <c r="C61" s="272">
        <v>0</v>
      </c>
      <c r="D61" s="273">
        <v>0</v>
      </c>
      <c r="E61" s="273">
        <v>0</v>
      </c>
      <c r="F61" s="273">
        <v>0</v>
      </c>
      <c r="G61" s="273">
        <v>0</v>
      </c>
      <c r="H61" s="273">
        <v>0</v>
      </c>
      <c r="I61" s="273">
        <v>5.3299221831361263E-5</v>
      </c>
      <c r="J61" s="273">
        <v>0</v>
      </c>
      <c r="K61" s="273">
        <v>3.0197977943396908E-6</v>
      </c>
      <c r="L61" s="273">
        <v>0</v>
      </c>
      <c r="M61" s="273">
        <v>0</v>
      </c>
      <c r="N61" s="273">
        <v>0</v>
      </c>
      <c r="O61" s="273">
        <v>0</v>
      </c>
      <c r="P61" s="273">
        <v>0</v>
      </c>
      <c r="Q61" s="273">
        <v>0</v>
      </c>
      <c r="R61" s="273">
        <v>0</v>
      </c>
      <c r="S61" s="273">
        <v>0</v>
      </c>
      <c r="T61" s="273">
        <v>0</v>
      </c>
      <c r="U61" s="273">
        <v>0</v>
      </c>
      <c r="V61" s="273">
        <v>0</v>
      </c>
      <c r="W61" s="273">
        <v>0</v>
      </c>
      <c r="X61" s="273">
        <v>0</v>
      </c>
      <c r="Y61" s="273">
        <v>0</v>
      </c>
      <c r="Z61" s="273">
        <v>0</v>
      </c>
      <c r="AA61" s="273">
        <v>0</v>
      </c>
      <c r="AB61" s="273">
        <v>0</v>
      </c>
      <c r="AC61" s="273">
        <v>0</v>
      </c>
      <c r="AD61" s="273">
        <v>0</v>
      </c>
      <c r="AE61" s="273">
        <v>0</v>
      </c>
      <c r="AF61" s="273">
        <v>0</v>
      </c>
      <c r="AG61" s="273">
        <v>0</v>
      </c>
      <c r="AH61" s="273">
        <v>0</v>
      </c>
      <c r="AI61" s="273">
        <v>0</v>
      </c>
      <c r="AJ61" s="273">
        <v>0</v>
      </c>
      <c r="AK61" s="273">
        <v>0</v>
      </c>
      <c r="AL61" s="273">
        <v>0</v>
      </c>
      <c r="AM61" s="273">
        <v>0</v>
      </c>
      <c r="AN61" s="273">
        <v>0</v>
      </c>
      <c r="AO61" s="273">
        <v>0</v>
      </c>
      <c r="AP61" s="273">
        <v>0</v>
      </c>
      <c r="AQ61" s="273">
        <v>0</v>
      </c>
      <c r="AR61" s="273">
        <v>0</v>
      </c>
      <c r="AS61" s="273">
        <v>0</v>
      </c>
      <c r="AT61" s="273">
        <v>0</v>
      </c>
      <c r="AU61" s="273">
        <v>1.303137607856356E-3</v>
      </c>
      <c r="AV61" s="273">
        <v>0</v>
      </c>
      <c r="AW61" s="273">
        <v>0</v>
      </c>
      <c r="AX61" s="273">
        <v>0</v>
      </c>
      <c r="AY61" s="273">
        <v>0</v>
      </c>
      <c r="AZ61" s="273">
        <v>0</v>
      </c>
      <c r="BA61" s="273">
        <v>0</v>
      </c>
      <c r="BB61" s="273">
        <v>0</v>
      </c>
      <c r="BC61" s="273">
        <v>0</v>
      </c>
      <c r="BD61" s="273">
        <v>0</v>
      </c>
      <c r="BE61" s="273">
        <v>0</v>
      </c>
      <c r="BF61" s="273">
        <v>0.57993381590157</v>
      </c>
      <c r="BG61" s="273">
        <v>0.40711063093344535</v>
      </c>
      <c r="BH61" s="273">
        <v>0</v>
      </c>
      <c r="BI61" s="273">
        <v>3.2613212682395774E-2</v>
      </c>
      <c r="BJ61" s="273">
        <v>4.4948668620435462E-6</v>
      </c>
      <c r="BK61" s="273">
        <v>0</v>
      </c>
      <c r="BL61" s="273">
        <v>1.9174793583347073E-6</v>
      </c>
      <c r="BM61" s="273">
        <v>3.8298328660937239E-6</v>
      </c>
      <c r="BN61" s="273">
        <v>0</v>
      </c>
      <c r="BO61" s="273">
        <v>0</v>
      </c>
      <c r="BP61" s="273">
        <v>0</v>
      </c>
      <c r="BQ61" s="273">
        <v>0</v>
      </c>
      <c r="BR61" s="273">
        <v>0</v>
      </c>
      <c r="BS61" s="273">
        <v>0</v>
      </c>
      <c r="BT61" s="273">
        <v>4.8650555224461496E-6</v>
      </c>
      <c r="BU61" s="273">
        <v>0</v>
      </c>
      <c r="BV61" s="273">
        <v>0</v>
      </c>
      <c r="BW61" s="273">
        <v>0</v>
      </c>
      <c r="BX61" s="273">
        <v>0</v>
      </c>
      <c r="BY61" s="273">
        <v>0</v>
      </c>
      <c r="BZ61" s="273">
        <v>0</v>
      </c>
      <c r="CA61" s="273">
        <v>0</v>
      </c>
      <c r="CB61" s="273">
        <v>0</v>
      </c>
      <c r="CC61" s="273">
        <v>0</v>
      </c>
      <c r="CD61" s="273">
        <v>0</v>
      </c>
      <c r="CE61" s="273">
        <v>0</v>
      </c>
      <c r="CF61" s="273">
        <v>0</v>
      </c>
      <c r="CG61" s="273">
        <v>0</v>
      </c>
      <c r="CH61" s="273">
        <v>0</v>
      </c>
      <c r="CI61" s="273">
        <v>0</v>
      </c>
      <c r="CJ61" s="273">
        <v>0</v>
      </c>
      <c r="CK61" s="273">
        <v>0</v>
      </c>
      <c r="CL61" s="273">
        <v>8.2066971572821718E-7</v>
      </c>
      <c r="CM61" s="273">
        <v>0</v>
      </c>
      <c r="CN61" s="273">
        <v>0</v>
      </c>
      <c r="CO61" s="273">
        <v>0</v>
      </c>
      <c r="CP61" s="273">
        <v>0</v>
      </c>
      <c r="CQ61" s="273">
        <v>0</v>
      </c>
      <c r="CR61" s="273">
        <v>0</v>
      </c>
      <c r="CS61" s="273">
        <v>0</v>
      </c>
      <c r="CT61" s="273">
        <v>0</v>
      </c>
      <c r="CU61" s="273">
        <v>0</v>
      </c>
      <c r="CV61" s="273">
        <v>7.0907520526135054E-2</v>
      </c>
      <c r="CW61" s="273">
        <v>0</v>
      </c>
      <c r="CX61" s="273">
        <v>0</v>
      </c>
      <c r="CY61" s="273">
        <v>0</v>
      </c>
      <c r="CZ61" s="273">
        <v>0</v>
      </c>
      <c r="DA61" s="273">
        <v>0</v>
      </c>
      <c r="DB61" s="273">
        <v>0</v>
      </c>
      <c r="DC61" s="273">
        <v>0</v>
      </c>
      <c r="DD61" s="273">
        <v>0</v>
      </c>
      <c r="DE61" s="274">
        <v>6.8923214126020843E-3</v>
      </c>
      <c r="DF61" s="273">
        <v>0</v>
      </c>
      <c r="DG61" s="273">
        <v>2.2321582306436822E-5</v>
      </c>
      <c r="DH61" s="273">
        <v>0</v>
      </c>
      <c r="DI61" s="273">
        <v>0</v>
      </c>
      <c r="DJ61" s="273">
        <v>0</v>
      </c>
      <c r="DK61" s="273">
        <v>0</v>
      </c>
      <c r="DL61" s="273">
        <v>1.6974856532303927E-2</v>
      </c>
      <c r="DM61" s="274">
        <v>5.8726365623327688E-5</v>
      </c>
      <c r="DN61" s="274">
        <v>6.7395676217949585E-3</v>
      </c>
      <c r="DO61" s="273">
        <v>4.2690863400459682E-2</v>
      </c>
      <c r="DP61" s="273">
        <v>1.1045959798891041E-2</v>
      </c>
      <c r="DQ61" s="273">
        <v>1.8454242515623446E-2</v>
      </c>
      <c r="DR61" s="274">
        <v>7.8041292798506313E-3</v>
      </c>
      <c r="DS61" s="274">
        <v>1.001407112781867E-2</v>
      </c>
      <c r="DT61" s="273">
        <v>4.3801587087911927E-3</v>
      </c>
      <c r="DU61" s="273">
        <v>0</v>
      </c>
      <c r="DV61" s="273">
        <v>4.4279667920593489E-3</v>
      </c>
      <c r="DW61" s="273">
        <v>4.3346066480940302E-3</v>
      </c>
      <c r="DX61" s="273">
        <v>1.8763174266753037E-2</v>
      </c>
      <c r="DY61" s="273">
        <v>1.5451018236458542E-2</v>
      </c>
      <c r="DZ61" s="274">
        <v>1.5467210170122057E-3</v>
      </c>
      <c r="EA61" s="274">
        <v>7.6976384042002364E-3</v>
      </c>
    </row>
    <row r="62" spans="1:131">
      <c r="A62" s="50" t="s">
        <v>251</v>
      </c>
      <c r="B62" s="32" t="s">
        <v>330</v>
      </c>
      <c r="C62" s="272">
        <v>0</v>
      </c>
      <c r="D62" s="273">
        <v>0</v>
      </c>
      <c r="E62" s="273">
        <v>0</v>
      </c>
      <c r="F62" s="273">
        <v>0</v>
      </c>
      <c r="G62" s="273">
        <v>4.4537503544243059E-2</v>
      </c>
      <c r="H62" s="273">
        <v>0</v>
      </c>
      <c r="I62" s="273">
        <v>5.3299221831361263E-5</v>
      </c>
      <c r="J62" s="273">
        <v>0</v>
      </c>
      <c r="K62" s="273">
        <v>0</v>
      </c>
      <c r="L62" s="273">
        <v>0</v>
      </c>
      <c r="M62" s="273">
        <v>0</v>
      </c>
      <c r="N62" s="273">
        <v>0</v>
      </c>
      <c r="O62" s="273">
        <v>0</v>
      </c>
      <c r="P62" s="273">
        <v>0</v>
      </c>
      <c r="Q62" s="273">
        <v>0</v>
      </c>
      <c r="R62" s="273">
        <v>0</v>
      </c>
      <c r="S62" s="273">
        <v>0</v>
      </c>
      <c r="T62" s="273">
        <v>0</v>
      </c>
      <c r="U62" s="273">
        <v>0</v>
      </c>
      <c r="V62" s="273">
        <v>0</v>
      </c>
      <c r="W62" s="273">
        <v>0</v>
      </c>
      <c r="X62" s="273">
        <v>0</v>
      </c>
      <c r="Y62" s="273">
        <v>0</v>
      </c>
      <c r="Z62" s="273">
        <v>0</v>
      </c>
      <c r="AA62" s="273">
        <v>0</v>
      </c>
      <c r="AB62" s="273">
        <v>0</v>
      </c>
      <c r="AC62" s="273">
        <v>0</v>
      </c>
      <c r="AD62" s="273">
        <v>0</v>
      </c>
      <c r="AE62" s="273">
        <v>0</v>
      </c>
      <c r="AF62" s="273">
        <v>0</v>
      </c>
      <c r="AG62" s="273">
        <v>0</v>
      </c>
      <c r="AH62" s="273">
        <v>0</v>
      </c>
      <c r="AI62" s="273">
        <v>0</v>
      </c>
      <c r="AJ62" s="273">
        <v>0</v>
      </c>
      <c r="AK62" s="273">
        <v>0</v>
      </c>
      <c r="AL62" s="273">
        <v>0</v>
      </c>
      <c r="AM62" s="273">
        <v>0</v>
      </c>
      <c r="AN62" s="273">
        <v>0</v>
      </c>
      <c r="AO62" s="273">
        <v>0</v>
      </c>
      <c r="AP62" s="273">
        <v>0</v>
      </c>
      <c r="AQ62" s="273">
        <v>0</v>
      </c>
      <c r="AR62" s="273">
        <v>0</v>
      </c>
      <c r="AS62" s="273">
        <v>0</v>
      </c>
      <c r="AT62" s="273">
        <v>0</v>
      </c>
      <c r="AU62" s="273">
        <v>0</v>
      </c>
      <c r="AV62" s="273">
        <v>0</v>
      </c>
      <c r="AW62" s="273">
        <v>0</v>
      </c>
      <c r="AX62" s="273">
        <v>0</v>
      </c>
      <c r="AY62" s="273">
        <v>0</v>
      </c>
      <c r="AZ62" s="273">
        <v>0</v>
      </c>
      <c r="BA62" s="273">
        <v>0</v>
      </c>
      <c r="BB62" s="273">
        <v>0</v>
      </c>
      <c r="BC62" s="273">
        <v>0</v>
      </c>
      <c r="BD62" s="273">
        <v>0</v>
      </c>
      <c r="BE62" s="273">
        <v>0</v>
      </c>
      <c r="BF62" s="273">
        <v>0</v>
      </c>
      <c r="BG62" s="273">
        <v>0</v>
      </c>
      <c r="BH62" s="273">
        <v>0.18362775135564757</v>
      </c>
      <c r="BI62" s="273">
        <v>0</v>
      </c>
      <c r="BJ62" s="273">
        <v>0</v>
      </c>
      <c r="BK62" s="273">
        <v>0</v>
      </c>
      <c r="BL62" s="273">
        <v>0</v>
      </c>
      <c r="BM62" s="273">
        <v>0</v>
      </c>
      <c r="BN62" s="273">
        <v>0</v>
      </c>
      <c r="BO62" s="273">
        <v>0</v>
      </c>
      <c r="BP62" s="273">
        <v>0</v>
      </c>
      <c r="BQ62" s="273">
        <v>0</v>
      </c>
      <c r="BR62" s="273">
        <v>0</v>
      </c>
      <c r="BS62" s="273">
        <v>0</v>
      </c>
      <c r="BT62" s="273">
        <v>0</v>
      </c>
      <c r="BU62" s="273">
        <v>0</v>
      </c>
      <c r="BV62" s="273">
        <v>0</v>
      </c>
      <c r="BW62" s="273">
        <v>0</v>
      </c>
      <c r="BX62" s="273">
        <v>0</v>
      </c>
      <c r="BY62" s="273">
        <v>0</v>
      </c>
      <c r="BZ62" s="273">
        <v>0</v>
      </c>
      <c r="CA62" s="273">
        <v>2.243099193264066E-2</v>
      </c>
      <c r="CB62" s="273">
        <v>0</v>
      </c>
      <c r="CC62" s="273">
        <v>0</v>
      </c>
      <c r="CD62" s="273">
        <v>0</v>
      </c>
      <c r="CE62" s="273">
        <v>1.0664251384161396E-3</v>
      </c>
      <c r="CF62" s="273">
        <v>0</v>
      </c>
      <c r="CG62" s="273">
        <v>0</v>
      </c>
      <c r="CH62" s="273">
        <v>0</v>
      </c>
      <c r="CI62" s="273">
        <v>0</v>
      </c>
      <c r="CJ62" s="273">
        <v>0</v>
      </c>
      <c r="CK62" s="273">
        <v>0</v>
      </c>
      <c r="CL62" s="273">
        <v>1.0225544657973585E-3</v>
      </c>
      <c r="CM62" s="273">
        <v>6.0379807860130177E-5</v>
      </c>
      <c r="CN62" s="273">
        <v>3.5356278143597399E-5</v>
      </c>
      <c r="CO62" s="273">
        <v>0</v>
      </c>
      <c r="CP62" s="273">
        <v>0</v>
      </c>
      <c r="CQ62" s="273">
        <v>0</v>
      </c>
      <c r="CR62" s="273">
        <v>0</v>
      </c>
      <c r="CS62" s="273">
        <v>0</v>
      </c>
      <c r="CT62" s="273">
        <v>4.5065547839332306E-6</v>
      </c>
      <c r="CU62" s="273">
        <v>0</v>
      </c>
      <c r="CV62" s="273">
        <v>0</v>
      </c>
      <c r="CW62" s="273">
        <v>8.925519219766812E-7</v>
      </c>
      <c r="CX62" s="273">
        <v>0</v>
      </c>
      <c r="CY62" s="273">
        <v>0</v>
      </c>
      <c r="CZ62" s="273">
        <v>0</v>
      </c>
      <c r="DA62" s="273">
        <v>1.2394276818736181E-5</v>
      </c>
      <c r="DB62" s="273">
        <v>0</v>
      </c>
      <c r="DC62" s="273">
        <v>0</v>
      </c>
      <c r="DD62" s="273">
        <v>0</v>
      </c>
      <c r="DE62" s="274">
        <v>1.7057863414500921E-3</v>
      </c>
      <c r="DF62" s="273">
        <v>0</v>
      </c>
      <c r="DG62" s="273">
        <v>3.2860024510591013E-5</v>
      </c>
      <c r="DH62" s="273">
        <v>0</v>
      </c>
      <c r="DI62" s="273">
        <v>0</v>
      </c>
      <c r="DJ62" s="273">
        <v>6.9379689341161057E-3</v>
      </c>
      <c r="DK62" s="273">
        <v>8.7782236135280521E-4</v>
      </c>
      <c r="DL62" s="273">
        <v>9.3353094249228802E-2</v>
      </c>
      <c r="DM62" s="274">
        <v>6.7502538604038694E-4</v>
      </c>
      <c r="DN62" s="274">
        <v>2.0203288517470002E-3</v>
      </c>
      <c r="DO62" s="273">
        <v>2.8448106081860922E-2</v>
      </c>
      <c r="DP62" s="273">
        <v>1.3711034382388009E-2</v>
      </c>
      <c r="DQ62" s="273">
        <v>1.7161081029426605E-2</v>
      </c>
      <c r="DR62" s="274">
        <v>7.6164529808511071E-3</v>
      </c>
      <c r="DS62" s="274">
        <v>6.2524946215172612E-3</v>
      </c>
      <c r="DT62" s="273">
        <v>8.3604807892248036E-4</v>
      </c>
      <c r="DU62" s="273">
        <v>0</v>
      </c>
      <c r="DV62" s="273">
        <v>5.5394842124699948E-4</v>
      </c>
      <c r="DW62" s="273">
        <v>8.0624313531998427E-4</v>
      </c>
      <c r="DX62" s="273">
        <v>2.5234223957295594E-3</v>
      </c>
      <c r="DY62" s="273">
        <v>2.1292345738485388E-3</v>
      </c>
      <c r="DZ62" s="274">
        <v>1.2106614403988601E-2</v>
      </c>
      <c r="EA62" s="274">
        <v>8.0092258001653645E-3</v>
      </c>
    </row>
    <row r="63" spans="1:131">
      <c r="A63" s="50" t="s">
        <v>252</v>
      </c>
      <c r="B63" s="32" t="s">
        <v>331</v>
      </c>
      <c r="C63" s="272">
        <v>0</v>
      </c>
      <c r="D63" s="273">
        <v>0</v>
      </c>
      <c r="E63" s="273">
        <v>0</v>
      </c>
      <c r="F63" s="273">
        <v>0</v>
      </c>
      <c r="G63" s="273">
        <v>0</v>
      </c>
      <c r="H63" s="273">
        <v>0</v>
      </c>
      <c r="I63" s="273">
        <v>0</v>
      </c>
      <c r="J63" s="273">
        <v>0</v>
      </c>
      <c r="K63" s="273">
        <v>0</v>
      </c>
      <c r="L63" s="273">
        <v>0</v>
      </c>
      <c r="M63" s="273">
        <v>0</v>
      </c>
      <c r="N63" s="273">
        <v>0</v>
      </c>
      <c r="O63" s="273">
        <v>0</v>
      </c>
      <c r="P63" s="273">
        <v>0</v>
      </c>
      <c r="Q63" s="273">
        <v>0</v>
      </c>
      <c r="R63" s="273">
        <v>0</v>
      </c>
      <c r="S63" s="273">
        <v>0</v>
      </c>
      <c r="T63" s="273">
        <v>0</v>
      </c>
      <c r="U63" s="273">
        <v>0</v>
      </c>
      <c r="V63" s="273">
        <v>0</v>
      </c>
      <c r="W63" s="273">
        <v>0</v>
      </c>
      <c r="X63" s="273">
        <v>0</v>
      </c>
      <c r="Y63" s="273">
        <v>0</v>
      </c>
      <c r="Z63" s="273">
        <v>0</v>
      </c>
      <c r="AA63" s="273">
        <v>0</v>
      </c>
      <c r="AB63" s="273">
        <v>0</v>
      </c>
      <c r="AC63" s="273">
        <v>0</v>
      </c>
      <c r="AD63" s="273">
        <v>0</v>
      </c>
      <c r="AE63" s="273">
        <v>0</v>
      </c>
      <c r="AF63" s="273">
        <v>0</v>
      </c>
      <c r="AG63" s="273">
        <v>0</v>
      </c>
      <c r="AH63" s="273">
        <v>0</v>
      </c>
      <c r="AI63" s="273">
        <v>0</v>
      </c>
      <c r="AJ63" s="273">
        <v>0</v>
      </c>
      <c r="AK63" s="273">
        <v>0</v>
      </c>
      <c r="AL63" s="273">
        <v>0</v>
      </c>
      <c r="AM63" s="273">
        <v>0</v>
      </c>
      <c r="AN63" s="273">
        <v>0</v>
      </c>
      <c r="AO63" s="273">
        <v>0</v>
      </c>
      <c r="AP63" s="273">
        <v>0</v>
      </c>
      <c r="AQ63" s="273">
        <v>0</v>
      </c>
      <c r="AR63" s="273">
        <v>0</v>
      </c>
      <c r="AS63" s="273">
        <v>0</v>
      </c>
      <c r="AT63" s="273">
        <v>0</v>
      </c>
      <c r="AU63" s="273">
        <v>0</v>
      </c>
      <c r="AV63" s="273">
        <v>0</v>
      </c>
      <c r="AW63" s="273">
        <v>0</v>
      </c>
      <c r="AX63" s="273">
        <v>0</v>
      </c>
      <c r="AY63" s="273">
        <v>0</v>
      </c>
      <c r="AZ63" s="273">
        <v>0</v>
      </c>
      <c r="BA63" s="273">
        <v>0</v>
      </c>
      <c r="BB63" s="273">
        <v>0</v>
      </c>
      <c r="BC63" s="273">
        <v>0</v>
      </c>
      <c r="BD63" s="273">
        <v>0</v>
      </c>
      <c r="BE63" s="273">
        <v>0</v>
      </c>
      <c r="BF63" s="273">
        <v>0</v>
      </c>
      <c r="BG63" s="273">
        <v>0</v>
      </c>
      <c r="BH63" s="273">
        <v>0</v>
      </c>
      <c r="BI63" s="273">
        <v>0.27539493476772159</v>
      </c>
      <c r="BJ63" s="273">
        <v>0</v>
      </c>
      <c r="BK63" s="273">
        <v>0</v>
      </c>
      <c r="BL63" s="273">
        <v>0</v>
      </c>
      <c r="BM63" s="273">
        <v>0</v>
      </c>
      <c r="BN63" s="273">
        <v>0</v>
      </c>
      <c r="BO63" s="273">
        <v>0</v>
      </c>
      <c r="BP63" s="273">
        <v>0</v>
      </c>
      <c r="BQ63" s="273">
        <v>0</v>
      </c>
      <c r="BR63" s="273">
        <v>0</v>
      </c>
      <c r="BS63" s="273">
        <v>0</v>
      </c>
      <c r="BT63" s="273">
        <v>0</v>
      </c>
      <c r="BU63" s="273">
        <v>0</v>
      </c>
      <c r="BV63" s="273">
        <v>0</v>
      </c>
      <c r="BW63" s="273">
        <v>0</v>
      </c>
      <c r="BX63" s="273">
        <v>0</v>
      </c>
      <c r="BY63" s="273">
        <v>5.2689688601348462E-2</v>
      </c>
      <c r="BZ63" s="273">
        <v>0</v>
      </c>
      <c r="CA63" s="273">
        <v>0</v>
      </c>
      <c r="CB63" s="273">
        <v>0.11594649809197086</v>
      </c>
      <c r="CC63" s="273">
        <v>0</v>
      </c>
      <c r="CD63" s="273">
        <v>0</v>
      </c>
      <c r="CE63" s="273">
        <v>1.1453113815318541E-3</v>
      </c>
      <c r="CF63" s="273">
        <v>0</v>
      </c>
      <c r="CG63" s="273">
        <v>0</v>
      </c>
      <c r="CH63" s="273">
        <v>0</v>
      </c>
      <c r="CI63" s="273">
        <v>0</v>
      </c>
      <c r="CJ63" s="273">
        <v>0</v>
      </c>
      <c r="CK63" s="273">
        <v>0</v>
      </c>
      <c r="CL63" s="273">
        <v>3.3048369452375304E-3</v>
      </c>
      <c r="CM63" s="273">
        <v>0</v>
      </c>
      <c r="CN63" s="273">
        <v>0</v>
      </c>
      <c r="CO63" s="273">
        <v>0</v>
      </c>
      <c r="CP63" s="273">
        <v>0</v>
      </c>
      <c r="CQ63" s="273">
        <v>0</v>
      </c>
      <c r="CR63" s="273">
        <v>0</v>
      </c>
      <c r="CS63" s="273">
        <v>0</v>
      </c>
      <c r="CT63" s="273">
        <v>0</v>
      </c>
      <c r="CU63" s="273">
        <v>0</v>
      </c>
      <c r="CV63" s="273">
        <v>1.2924440929477508E-2</v>
      </c>
      <c r="CW63" s="273">
        <v>1.0710623063720174E-5</v>
      </c>
      <c r="CX63" s="273">
        <v>0</v>
      </c>
      <c r="CY63" s="273">
        <v>0</v>
      </c>
      <c r="CZ63" s="273">
        <v>0</v>
      </c>
      <c r="DA63" s="273">
        <v>2.478855363747236E-6</v>
      </c>
      <c r="DB63" s="273">
        <v>1.9480017867878457E-4</v>
      </c>
      <c r="DC63" s="273">
        <v>0</v>
      </c>
      <c r="DD63" s="273">
        <v>0</v>
      </c>
      <c r="DE63" s="274">
        <v>3.246320219334528E-3</v>
      </c>
      <c r="DF63" s="273">
        <v>0</v>
      </c>
      <c r="DG63" s="273">
        <v>5.7994624066798122E-4</v>
      </c>
      <c r="DH63" s="273">
        <v>0</v>
      </c>
      <c r="DI63" s="273">
        <v>0</v>
      </c>
      <c r="DJ63" s="273">
        <v>1.8722707494968176E-2</v>
      </c>
      <c r="DK63" s="273">
        <v>7.0803724140061667E-3</v>
      </c>
      <c r="DL63" s="273">
        <v>-9.6506798559291368E-2</v>
      </c>
      <c r="DM63" s="274">
        <v>1.9804928247292887E-3</v>
      </c>
      <c r="DN63" s="274">
        <v>4.2161364389138884E-3</v>
      </c>
      <c r="DO63" s="273">
        <v>3.3555474136935118E-2</v>
      </c>
      <c r="DP63" s="273">
        <v>1.3815794396617211E-2</v>
      </c>
      <c r="DQ63" s="273">
        <v>1.8436984907900075E-2</v>
      </c>
      <c r="DR63" s="274">
        <v>8.9094727293757107E-3</v>
      </c>
      <c r="DS63" s="274">
        <v>8.1911693435708626E-3</v>
      </c>
      <c r="DT63" s="273">
        <v>1.1355818510831964E-2</v>
      </c>
      <c r="DU63" s="273">
        <v>0</v>
      </c>
      <c r="DV63" s="273">
        <v>1.0738634100775166E-2</v>
      </c>
      <c r="DW63" s="273">
        <v>1.1183999013191996E-2</v>
      </c>
      <c r="DX63" s="273">
        <v>5.5333093320179532E-3</v>
      </c>
      <c r="DY63" s="273">
        <v>6.8304558262146479E-3</v>
      </c>
      <c r="DZ63" s="274">
        <v>1.0610721122315836E-2</v>
      </c>
      <c r="EA63" s="274">
        <v>8.7709066954507475E-3</v>
      </c>
    </row>
    <row r="64" spans="1:131">
      <c r="A64" s="50" t="s">
        <v>253</v>
      </c>
      <c r="B64" s="32" t="s">
        <v>23</v>
      </c>
      <c r="C64" s="272">
        <v>3.9771314939100172E-5</v>
      </c>
      <c r="D64" s="273">
        <v>3.2211824960943159E-5</v>
      </c>
      <c r="E64" s="273">
        <v>3.5522716777379133E-5</v>
      </c>
      <c r="F64" s="273">
        <v>1.8525379770285291E-4</v>
      </c>
      <c r="G64" s="273">
        <v>5.4963030818556569E-3</v>
      </c>
      <c r="H64" s="273">
        <v>0</v>
      </c>
      <c r="I64" s="273">
        <v>2.0786696514230891E-3</v>
      </c>
      <c r="J64" s="273">
        <v>3.3454078615143505E-4</v>
      </c>
      <c r="K64" s="273">
        <v>1.9145518016113641E-3</v>
      </c>
      <c r="L64" s="273">
        <v>0</v>
      </c>
      <c r="M64" s="273">
        <v>0</v>
      </c>
      <c r="N64" s="273">
        <v>3.6407766990291263E-4</v>
      </c>
      <c r="O64" s="273">
        <v>1.7045335566956341E-2</v>
      </c>
      <c r="P64" s="273">
        <v>2.0932867063980691E-3</v>
      </c>
      <c r="Q64" s="273">
        <v>8.0318683809955625E-3</v>
      </c>
      <c r="R64" s="273">
        <v>5.3562967388393317E-4</v>
      </c>
      <c r="S64" s="273">
        <v>1.2768514345801413E-4</v>
      </c>
      <c r="T64" s="273">
        <v>5.7263461003583056E-5</v>
      </c>
      <c r="U64" s="273">
        <v>0</v>
      </c>
      <c r="V64" s="273">
        <v>9.108961396221603E-6</v>
      </c>
      <c r="W64" s="273">
        <v>0</v>
      </c>
      <c r="X64" s="273">
        <v>5.5790703037245874E-4</v>
      </c>
      <c r="Y64" s="273">
        <v>4.0938724963411012E-5</v>
      </c>
      <c r="Z64" s="273">
        <v>3.7258286863969991E-5</v>
      </c>
      <c r="AA64" s="273">
        <v>8.7755632156471798E-5</v>
      </c>
      <c r="AB64" s="273">
        <v>4.1101588601159426E-4</v>
      </c>
      <c r="AC64" s="273">
        <v>0</v>
      </c>
      <c r="AD64" s="273">
        <v>6.3429238341705996E-5</v>
      </c>
      <c r="AE64" s="273">
        <v>2.4045232517398444E-4</v>
      </c>
      <c r="AF64" s="273">
        <v>2.9889087251900383E-4</v>
      </c>
      <c r="AG64" s="273">
        <v>8.6695900551152592E-3</v>
      </c>
      <c r="AH64" s="273">
        <v>3.958051059925533E-3</v>
      </c>
      <c r="AI64" s="273">
        <v>1.5173432331549611E-4</v>
      </c>
      <c r="AJ64" s="273">
        <v>4.5529047532325622E-3</v>
      </c>
      <c r="AK64" s="273">
        <v>2.1976309226932667E-3</v>
      </c>
      <c r="AL64" s="273">
        <v>4.5072098455491864E-6</v>
      </c>
      <c r="AM64" s="273">
        <v>1.6895493278572325E-3</v>
      </c>
      <c r="AN64" s="273">
        <v>1.6381236038719286E-3</v>
      </c>
      <c r="AO64" s="273">
        <v>9.2754255783500649E-5</v>
      </c>
      <c r="AP64" s="273">
        <v>0</v>
      </c>
      <c r="AQ64" s="273">
        <v>1.1455051938246857E-3</v>
      </c>
      <c r="AR64" s="273">
        <v>5.5283525509398196E-5</v>
      </c>
      <c r="AS64" s="273">
        <v>1.6021476593990384E-4</v>
      </c>
      <c r="AT64" s="273">
        <v>6.0271797991187336E-5</v>
      </c>
      <c r="AU64" s="273">
        <v>1.8568262981277677E-3</v>
      </c>
      <c r="AV64" s="273">
        <v>1.5253998299414196E-3</v>
      </c>
      <c r="AW64" s="273">
        <v>6.4968106565867667E-4</v>
      </c>
      <c r="AX64" s="273">
        <v>1.1083153606518093E-3</v>
      </c>
      <c r="AY64" s="273">
        <v>6.3862686475763897E-4</v>
      </c>
      <c r="AZ64" s="273">
        <v>2.0389438270975634E-4</v>
      </c>
      <c r="BA64" s="273">
        <v>4.0475222478203914E-3</v>
      </c>
      <c r="BB64" s="273">
        <v>7.8518157021818379E-4</v>
      </c>
      <c r="BC64" s="273">
        <v>1.8875686145117818E-3</v>
      </c>
      <c r="BD64" s="273">
        <v>5.3643641165304948E-4</v>
      </c>
      <c r="BE64" s="273">
        <v>0</v>
      </c>
      <c r="BF64" s="273">
        <v>1.9125002173295703E-4</v>
      </c>
      <c r="BG64" s="273">
        <v>5.8021467943138963E-4</v>
      </c>
      <c r="BH64" s="273">
        <v>3.012550155755253E-4</v>
      </c>
      <c r="BI64" s="273">
        <v>2.3704865643162757E-4</v>
      </c>
      <c r="BJ64" s="273">
        <v>4.1087577985940059E-2</v>
      </c>
      <c r="BK64" s="273">
        <v>3.1620053437890308E-5</v>
      </c>
      <c r="BL64" s="273">
        <v>1.4304396013176917E-3</v>
      </c>
      <c r="BM64" s="273">
        <v>5.6490034774882422E-3</v>
      </c>
      <c r="BN64" s="273">
        <v>3.1560887741714501E-3</v>
      </c>
      <c r="BO64" s="273">
        <v>3.6498991415726679E-3</v>
      </c>
      <c r="BP64" s="273">
        <v>1.282710726924996E-5</v>
      </c>
      <c r="BQ64" s="273">
        <v>0</v>
      </c>
      <c r="BR64" s="273">
        <v>6.9755058572949942E-4</v>
      </c>
      <c r="BS64" s="273">
        <v>5.9009981116806042E-4</v>
      </c>
      <c r="BT64" s="273">
        <v>3.6105662055868214E-4</v>
      </c>
      <c r="BU64" s="273">
        <v>2.1862925412545746E-4</v>
      </c>
      <c r="BV64" s="273">
        <v>3.0493899525989273E-5</v>
      </c>
      <c r="BW64" s="273">
        <v>1.3788403165029458E-5</v>
      </c>
      <c r="BX64" s="273">
        <v>0</v>
      </c>
      <c r="BY64" s="273">
        <v>3.0294972044473018E-5</v>
      </c>
      <c r="BZ64" s="273">
        <v>2.3290323868589339E-4</v>
      </c>
      <c r="CA64" s="273">
        <v>3.0693295174101493E-4</v>
      </c>
      <c r="CB64" s="273">
        <v>3.8546043248660526E-5</v>
      </c>
      <c r="CC64" s="273">
        <v>0</v>
      </c>
      <c r="CD64" s="273">
        <v>5.2144893276785095E-5</v>
      </c>
      <c r="CE64" s="273">
        <v>1.4316392269148176E-4</v>
      </c>
      <c r="CF64" s="273">
        <v>6.4968814968814972E-5</v>
      </c>
      <c r="CG64" s="273">
        <v>1.2399744132263937E-3</v>
      </c>
      <c r="CH64" s="273">
        <v>2.7913028878441908E-3</v>
      </c>
      <c r="CI64" s="273">
        <v>7.163117340128625E-3</v>
      </c>
      <c r="CJ64" s="273">
        <v>7.3068893528183717E-4</v>
      </c>
      <c r="CK64" s="273">
        <v>3.7717444317997072E-3</v>
      </c>
      <c r="CL64" s="273">
        <v>1.4058072230424361E-3</v>
      </c>
      <c r="CM64" s="273">
        <v>2.9321944192075718E-3</v>
      </c>
      <c r="CN64" s="273">
        <v>1.0266048921774941E-2</v>
      </c>
      <c r="CO64" s="273">
        <v>2.1043218810359998E-4</v>
      </c>
      <c r="CP64" s="273">
        <v>5.1996344499417012E-4</v>
      </c>
      <c r="CQ64" s="273">
        <v>3.6734625724256539E-3</v>
      </c>
      <c r="CR64" s="273">
        <v>2.0614417018216796E-3</v>
      </c>
      <c r="CS64" s="273">
        <v>5.3876772999943935E-3</v>
      </c>
      <c r="CT64" s="273">
        <v>9.3330749575257204E-3</v>
      </c>
      <c r="CU64" s="273">
        <v>2.429726446315613E-3</v>
      </c>
      <c r="CV64" s="273">
        <v>9.7609706858694861E-4</v>
      </c>
      <c r="CW64" s="273">
        <v>4.6385923385128119E-3</v>
      </c>
      <c r="CX64" s="273">
        <v>2.2998661659801717E-3</v>
      </c>
      <c r="CY64" s="273">
        <v>2.1907218600061753E-3</v>
      </c>
      <c r="CZ64" s="273">
        <v>5.7730675081006889E-3</v>
      </c>
      <c r="DA64" s="273">
        <v>6.031055099997025E-3</v>
      </c>
      <c r="DB64" s="273">
        <v>9.7971055380347352E-3</v>
      </c>
      <c r="DC64" s="273">
        <v>6.3230980581442844E-2</v>
      </c>
      <c r="DD64" s="273">
        <v>5.7315714058270978E-4</v>
      </c>
      <c r="DE64" s="274">
        <v>1.7463935793129172E-3</v>
      </c>
      <c r="DF64" s="273">
        <v>1.6334484389104613E-2</v>
      </c>
      <c r="DG64" s="273">
        <v>7.2258032180751381E-3</v>
      </c>
      <c r="DH64" s="273">
        <v>2.8015041836262726E-7</v>
      </c>
      <c r="DI64" s="273">
        <v>0</v>
      </c>
      <c r="DJ64" s="273">
        <v>3.7952847967587067E-3</v>
      </c>
      <c r="DK64" s="273">
        <v>8.681013309555426E-3</v>
      </c>
      <c r="DL64" s="273">
        <v>4.5840729315663395E-2</v>
      </c>
      <c r="DM64" s="274">
        <v>6.2921039123233161E-3</v>
      </c>
      <c r="DN64" s="274">
        <v>5.0563558053207331E-3</v>
      </c>
      <c r="DO64" s="273">
        <v>1.5310551523133341E-2</v>
      </c>
      <c r="DP64" s="273">
        <v>1.2956022401827633E-2</v>
      </c>
      <c r="DQ64" s="273">
        <v>1.3507233352413293E-2</v>
      </c>
      <c r="DR64" s="274">
        <v>9.3300227255880223E-3</v>
      </c>
      <c r="DS64" s="274">
        <v>7.4185577791467412E-3</v>
      </c>
      <c r="DT64" s="273">
        <v>2.6713726712237349E-2</v>
      </c>
      <c r="DU64" s="273">
        <v>2.5445590994371482E-2</v>
      </c>
      <c r="DV64" s="273">
        <v>2.0199204196973922E-2</v>
      </c>
      <c r="DW64" s="273">
        <v>2.6227309649066402E-2</v>
      </c>
      <c r="DX64" s="273">
        <v>7.0177260453161937E-3</v>
      </c>
      <c r="DY64" s="273">
        <v>1.1427390251368607E-2</v>
      </c>
      <c r="DZ64" s="274">
        <v>7.6137581164769565E-3</v>
      </c>
      <c r="EA64" s="274">
        <v>5.7105789195764159E-3</v>
      </c>
    </row>
    <row r="65" spans="1:131">
      <c r="A65" s="50" t="s">
        <v>254</v>
      </c>
      <c r="B65" s="32" t="s">
        <v>475</v>
      </c>
      <c r="C65" s="272">
        <v>4.374844643301019E-4</v>
      </c>
      <c r="D65" s="273">
        <v>1.9971331475784762E-3</v>
      </c>
      <c r="E65" s="273">
        <v>0</v>
      </c>
      <c r="F65" s="273">
        <v>2.7788069655427937E-3</v>
      </c>
      <c r="G65" s="273">
        <v>0</v>
      </c>
      <c r="H65" s="273">
        <v>0</v>
      </c>
      <c r="I65" s="273">
        <v>0</v>
      </c>
      <c r="J65" s="273">
        <v>0</v>
      </c>
      <c r="K65" s="273">
        <v>3.4455892833415874E-3</v>
      </c>
      <c r="L65" s="273">
        <v>1.3302237194437246E-3</v>
      </c>
      <c r="M65" s="273">
        <v>0</v>
      </c>
      <c r="N65" s="273">
        <v>1.8203883495145632E-4</v>
      </c>
      <c r="O65" s="273">
        <v>0</v>
      </c>
      <c r="P65" s="273">
        <v>5.4671723390631926E-3</v>
      </c>
      <c r="Q65" s="273">
        <v>0</v>
      </c>
      <c r="R65" s="273">
        <v>1.7105814328780482E-2</v>
      </c>
      <c r="S65" s="273">
        <v>0</v>
      </c>
      <c r="T65" s="273">
        <v>0</v>
      </c>
      <c r="U65" s="273">
        <v>2.7140375052423463E-2</v>
      </c>
      <c r="V65" s="273">
        <v>9.017871782259387E-4</v>
      </c>
      <c r="W65" s="273">
        <v>0</v>
      </c>
      <c r="X65" s="273">
        <v>1.1120946805424344E-3</v>
      </c>
      <c r="Y65" s="273">
        <v>0</v>
      </c>
      <c r="Z65" s="273">
        <v>4.3468001341298329E-4</v>
      </c>
      <c r="AA65" s="273">
        <v>0</v>
      </c>
      <c r="AB65" s="273">
        <v>3.3013324177638096E-6</v>
      </c>
      <c r="AC65" s="273">
        <v>2.7560357182229083E-5</v>
      </c>
      <c r="AD65" s="273">
        <v>1.7100522656923935E-2</v>
      </c>
      <c r="AE65" s="273">
        <v>1.5251547482464155E-3</v>
      </c>
      <c r="AF65" s="273">
        <v>8.078131689702806E-6</v>
      </c>
      <c r="AG65" s="273">
        <v>0</v>
      </c>
      <c r="AH65" s="273">
        <v>1.1980839192173513E-2</v>
      </c>
      <c r="AI65" s="273">
        <v>4.2586766743882582E-3</v>
      </c>
      <c r="AJ65" s="273">
        <v>1.3658714259697688E-2</v>
      </c>
      <c r="AK65" s="273">
        <v>7.4189526184538657E-3</v>
      </c>
      <c r="AL65" s="273">
        <v>1.3245562933607673E-2</v>
      </c>
      <c r="AM65" s="273">
        <v>3.9284802769526065E-3</v>
      </c>
      <c r="AN65" s="273">
        <v>3.9029535864978904E-3</v>
      </c>
      <c r="AO65" s="273">
        <v>3.3282409428197292E-4</v>
      </c>
      <c r="AP65" s="273">
        <v>6.0337185565920347E-2</v>
      </c>
      <c r="AQ65" s="273">
        <v>8.7214599984379478E-3</v>
      </c>
      <c r="AR65" s="273">
        <v>0</v>
      </c>
      <c r="AS65" s="273">
        <v>3.8490620597757383E-4</v>
      </c>
      <c r="AT65" s="273">
        <v>0</v>
      </c>
      <c r="AU65" s="273">
        <v>0</v>
      </c>
      <c r="AV65" s="273">
        <v>0</v>
      </c>
      <c r="AW65" s="273">
        <v>5.4973013248041868E-4</v>
      </c>
      <c r="AX65" s="273">
        <v>0</v>
      </c>
      <c r="AY65" s="273">
        <v>0</v>
      </c>
      <c r="AZ65" s="273">
        <v>0</v>
      </c>
      <c r="BA65" s="273">
        <v>0</v>
      </c>
      <c r="BB65" s="273">
        <v>1.4254065428576261E-4</v>
      </c>
      <c r="BC65" s="273">
        <v>0</v>
      </c>
      <c r="BD65" s="273">
        <v>0</v>
      </c>
      <c r="BE65" s="273">
        <v>0</v>
      </c>
      <c r="BF65" s="273">
        <v>0</v>
      </c>
      <c r="BG65" s="273">
        <v>3.7013695067174854E-4</v>
      </c>
      <c r="BH65" s="273">
        <v>0</v>
      </c>
      <c r="BI65" s="273">
        <v>0</v>
      </c>
      <c r="BJ65" s="273">
        <v>1.7979467448174185E-5</v>
      </c>
      <c r="BK65" s="273">
        <v>0</v>
      </c>
      <c r="BL65" s="273">
        <v>0</v>
      </c>
      <c r="BM65" s="273">
        <v>0</v>
      </c>
      <c r="BN65" s="273">
        <v>2.7524030007309159E-4</v>
      </c>
      <c r="BO65" s="273">
        <v>1.8091197727745564E-5</v>
      </c>
      <c r="BP65" s="273">
        <v>1.0333517616107768E-2</v>
      </c>
      <c r="BQ65" s="273">
        <v>5.3548839141062668E-3</v>
      </c>
      <c r="BR65" s="273">
        <v>0</v>
      </c>
      <c r="BS65" s="273">
        <v>0</v>
      </c>
      <c r="BT65" s="273">
        <v>0</v>
      </c>
      <c r="BU65" s="273">
        <v>0</v>
      </c>
      <c r="BV65" s="273">
        <v>0</v>
      </c>
      <c r="BW65" s="273">
        <v>0</v>
      </c>
      <c r="BX65" s="273">
        <v>0</v>
      </c>
      <c r="BY65" s="273">
        <v>0</v>
      </c>
      <c r="BZ65" s="273">
        <v>3.2828266024297352E-4</v>
      </c>
      <c r="CA65" s="273">
        <v>0</v>
      </c>
      <c r="CB65" s="273">
        <v>0</v>
      </c>
      <c r="CC65" s="273">
        <v>0</v>
      </c>
      <c r="CD65" s="273">
        <v>0</v>
      </c>
      <c r="CE65" s="273">
        <v>0</v>
      </c>
      <c r="CF65" s="273">
        <v>0</v>
      </c>
      <c r="CG65" s="273">
        <v>0</v>
      </c>
      <c r="CH65" s="273">
        <v>0</v>
      </c>
      <c r="CI65" s="273">
        <v>0</v>
      </c>
      <c r="CJ65" s="273">
        <v>0</v>
      </c>
      <c r="CK65" s="273">
        <v>0</v>
      </c>
      <c r="CL65" s="273">
        <v>0</v>
      </c>
      <c r="CM65" s="273">
        <v>0</v>
      </c>
      <c r="CN65" s="273">
        <v>0</v>
      </c>
      <c r="CO65" s="273">
        <v>0</v>
      </c>
      <c r="CP65" s="273">
        <v>0</v>
      </c>
      <c r="CQ65" s="273">
        <v>0</v>
      </c>
      <c r="CR65" s="273">
        <v>0</v>
      </c>
      <c r="CS65" s="273">
        <v>0</v>
      </c>
      <c r="CT65" s="273">
        <v>0</v>
      </c>
      <c r="CU65" s="273">
        <v>0</v>
      </c>
      <c r="CV65" s="273">
        <v>0</v>
      </c>
      <c r="CW65" s="273">
        <v>0</v>
      </c>
      <c r="CX65" s="273">
        <v>0</v>
      </c>
      <c r="CY65" s="273">
        <v>6.6979564698175384E-5</v>
      </c>
      <c r="CZ65" s="273">
        <v>0</v>
      </c>
      <c r="DA65" s="273">
        <v>0</v>
      </c>
      <c r="DB65" s="273">
        <v>0</v>
      </c>
      <c r="DC65" s="273">
        <v>0</v>
      </c>
      <c r="DD65" s="273">
        <v>0</v>
      </c>
      <c r="DE65" s="274">
        <v>1.2167797115356282E-3</v>
      </c>
      <c r="DF65" s="273">
        <v>0</v>
      </c>
      <c r="DG65" s="273">
        <v>3.7780730201192141E-4</v>
      </c>
      <c r="DH65" s="273">
        <v>0</v>
      </c>
      <c r="DI65" s="273">
        <v>0</v>
      </c>
      <c r="DJ65" s="273">
        <v>0</v>
      </c>
      <c r="DK65" s="273">
        <v>0</v>
      </c>
      <c r="DL65" s="273">
        <v>0</v>
      </c>
      <c r="DM65" s="274">
        <v>2.132226018205829E-4</v>
      </c>
      <c r="DN65" s="274">
        <v>1.2980279977521535E-3</v>
      </c>
      <c r="DO65" s="273">
        <v>0</v>
      </c>
      <c r="DP65" s="273">
        <v>9.4956629270032057E-4</v>
      </c>
      <c r="DQ65" s="273">
        <v>7.2726649861105236E-4</v>
      </c>
      <c r="DR65" s="274">
        <v>4.2965996969740846E-4</v>
      </c>
      <c r="DS65" s="274">
        <v>1.1384878869953889E-3</v>
      </c>
      <c r="DT65" s="273">
        <v>0</v>
      </c>
      <c r="DU65" s="273">
        <v>0</v>
      </c>
      <c r="DV65" s="273">
        <v>0</v>
      </c>
      <c r="DW65" s="273">
        <v>0</v>
      </c>
      <c r="DX65" s="273">
        <v>0</v>
      </c>
      <c r="DY65" s="273">
        <v>0</v>
      </c>
      <c r="DZ65" s="274">
        <v>7.8124842087691796E-4</v>
      </c>
      <c r="EA65" s="274">
        <v>1.6235451340464943E-3</v>
      </c>
    </row>
    <row r="66" spans="1:131">
      <c r="A66" s="50" t="s">
        <v>255</v>
      </c>
      <c r="B66" s="32" t="s">
        <v>24</v>
      </c>
      <c r="C66" s="272">
        <v>0</v>
      </c>
      <c r="D66" s="273">
        <v>0</v>
      </c>
      <c r="E66" s="273">
        <v>0</v>
      </c>
      <c r="F66" s="273">
        <v>0</v>
      </c>
      <c r="G66" s="273">
        <v>0</v>
      </c>
      <c r="H66" s="273">
        <v>0</v>
      </c>
      <c r="I66" s="273">
        <v>0</v>
      </c>
      <c r="J66" s="273">
        <v>0</v>
      </c>
      <c r="K66" s="273">
        <v>0</v>
      </c>
      <c r="L66" s="273">
        <v>0</v>
      </c>
      <c r="M66" s="273">
        <v>0</v>
      </c>
      <c r="N66" s="273">
        <v>0</v>
      </c>
      <c r="O66" s="273">
        <v>0</v>
      </c>
      <c r="P66" s="273">
        <v>0</v>
      </c>
      <c r="Q66" s="273">
        <v>0</v>
      </c>
      <c r="R66" s="273">
        <v>0</v>
      </c>
      <c r="S66" s="273">
        <v>0</v>
      </c>
      <c r="T66" s="273">
        <v>0</v>
      </c>
      <c r="U66" s="273">
        <v>0</v>
      </c>
      <c r="V66" s="273">
        <v>0</v>
      </c>
      <c r="W66" s="273">
        <v>0</v>
      </c>
      <c r="X66" s="273">
        <v>0</v>
      </c>
      <c r="Y66" s="273">
        <v>0</v>
      </c>
      <c r="Z66" s="273">
        <v>0</v>
      </c>
      <c r="AA66" s="273">
        <v>0</v>
      </c>
      <c r="AB66" s="273">
        <v>0</v>
      </c>
      <c r="AC66" s="273">
        <v>0</v>
      </c>
      <c r="AD66" s="273">
        <v>0</v>
      </c>
      <c r="AE66" s="273">
        <v>0</v>
      </c>
      <c r="AF66" s="273">
        <v>0</v>
      </c>
      <c r="AG66" s="273">
        <v>0</v>
      </c>
      <c r="AH66" s="273">
        <v>0</v>
      </c>
      <c r="AI66" s="273">
        <v>0</v>
      </c>
      <c r="AJ66" s="273">
        <v>0</v>
      </c>
      <c r="AK66" s="273">
        <v>0</v>
      </c>
      <c r="AL66" s="273">
        <v>0</v>
      </c>
      <c r="AM66" s="273">
        <v>0</v>
      </c>
      <c r="AN66" s="273">
        <v>0</v>
      </c>
      <c r="AO66" s="273">
        <v>0</v>
      </c>
      <c r="AP66" s="273">
        <v>0</v>
      </c>
      <c r="AQ66" s="273">
        <v>0</v>
      </c>
      <c r="AR66" s="273">
        <v>0</v>
      </c>
      <c r="AS66" s="273">
        <v>0</v>
      </c>
      <c r="AT66" s="273">
        <v>0</v>
      </c>
      <c r="AU66" s="273">
        <v>0</v>
      </c>
      <c r="AV66" s="273">
        <v>0</v>
      </c>
      <c r="AW66" s="273">
        <v>0</v>
      </c>
      <c r="AX66" s="273">
        <v>0</v>
      </c>
      <c r="AY66" s="273">
        <v>0</v>
      </c>
      <c r="AZ66" s="273">
        <v>0</v>
      </c>
      <c r="BA66" s="273">
        <v>0</v>
      </c>
      <c r="BB66" s="273">
        <v>0</v>
      </c>
      <c r="BC66" s="273">
        <v>0</v>
      </c>
      <c r="BD66" s="273">
        <v>0</v>
      </c>
      <c r="BE66" s="273">
        <v>0</v>
      </c>
      <c r="BF66" s="273">
        <v>0</v>
      </c>
      <c r="BG66" s="273">
        <v>0</v>
      </c>
      <c r="BH66" s="273">
        <v>0</v>
      </c>
      <c r="BI66" s="273">
        <v>0</v>
      </c>
      <c r="BJ66" s="273">
        <v>0</v>
      </c>
      <c r="BK66" s="273">
        <v>0</v>
      </c>
      <c r="BL66" s="273">
        <v>0</v>
      </c>
      <c r="BM66" s="273">
        <v>0</v>
      </c>
      <c r="BN66" s="273">
        <v>0</v>
      </c>
      <c r="BO66" s="273">
        <v>0</v>
      </c>
      <c r="BP66" s="273">
        <v>0</v>
      </c>
      <c r="BQ66" s="273">
        <v>0</v>
      </c>
      <c r="BR66" s="273">
        <v>0</v>
      </c>
      <c r="BS66" s="273">
        <v>0</v>
      </c>
      <c r="BT66" s="273">
        <v>0</v>
      </c>
      <c r="BU66" s="273">
        <v>0</v>
      </c>
      <c r="BV66" s="273">
        <v>0</v>
      </c>
      <c r="BW66" s="273">
        <v>0</v>
      </c>
      <c r="BX66" s="273">
        <v>0</v>
      </c>
      <c r="BY66" s="273">
        <v>0</v>
      </c>
      <c r="BZ66" s="273">
        <v>0</v>
      </c>
      <c r="CA66" s="273">
        <v>0</v>
      </c>
      <c r="CB66" s="273">
        <v>0</v>
      </c>
      <c r="CC66" s="273">
        <v>0</v>
      </c>
      <c r="CD66" s="273">
        <v>0</v>
      </c>
      <c r="CE66" s="273">
        <v>0</v>
      </c>
      <c r="CF66" s="273">
        <v>0</v>
      </c>
      <c r="CG66" s="273">
        <v>0</v>
      </c>
      <c r="CH66" s="273">
        <v>0</v>
      </c>
      <c r="CI66" s="273">
        <v>0</v>
      </c>
      <c r="CJ66" s="273">
        <v>0</v>
      </c>
      <c r="CK66" s="273">
        <v>0</v>
      </c>
      <c r="CL66" s="273">
        <v>0</v>
      </c>
      <c r="CM66" s="273">
        <v>0</v>
      </c>
      <c r="CN66" s="273">
        <v>0</v>
      </c>
      <c r="CO66" s="273">
        <v>0</v>
      </c>
      <c r="CP66" s="273">
        <v>0</v>
      </c>
      <c r="CQ66" s="273">
        <v>0</v>
      </c>
      <c r="CR66" s="273">
        <v>0</v>
      </c>
      <c r="CS66" s="273">
        <v>0</v>
      </c>
      <c r="CT66" s="273">
        <v>0</v>
      </c>
      <c r="CU66" s="273">
        <v>0</v>
      </c>
      <c r="CV66" s="273">
        <v>0</v>
      </c>
      <c r="CW66" s="273">
        <v>0</v>
      </c>
      <c r="CX66" s="273">
        <v>0</v>
      </c>
      <c r="CY66" s="273">
        <v>0</v>
      </c>
      <c r="CZ66" s="273">
        <v>0</v>
      </c>
      <c r="DA66" s="273">
        <v>0</v>
      </c>
      <c r="DB66" s="273">
        <v>0</v>
      </c>
      <c r="DC66" s="273">
        <v>0</v>
      </c>
      <c r="DD66" s="273">
        <v>0</v>
      </c>
      <c r="DE66" s="274">
        <v>0</v>
      </c>
      <c r="DF66" s="273">
        <v>0</v>
      </c>
      <c r="DG66" s="273">
        <v>0</v>
      </c>
      <c r="DH66" s="273">
        <v>0</v>
      </c>
      <c r="DI66" s="273">
        <v>0</v>
      </c>
      <c r="DJ66" s="273">
        <v>0.17591968957656812</v>
      </c>
      <c r="DK66" s="273">
        <v>0.24196630078306228</v>
      </c>
      <c r="DL66" s="273">
        <v>0</v>
      </c>
      <c r="DM66" s="274">
        <v>4.8846661478702723E-2</v>
      </c>
      <c r="DN66" s="274">
        <v>2.6057892693254328E-2</v>
      </c>
      <c r="DO66" s="273">
        <v>0</v>
      </c>
      <c r="DP66" s="273">
        <v>0</v>
      </c>
      <c r="DQ66" s="273">
        <v>0</v>
      </c>
      <c r="DR66" s="274">
        <v>2.8279852095242388E-2</v>
      </c>
      <c r="DS66" s="274">
        <v>1.8774151423694842E-2</v>
      </c>
      <c r="DT66" s="273">
        <v>0</v>
      </c>
      <c r="DU66" s="273">
        <v>0</v>
      </c>
      <c r="DV66" s="273">
        <v>0</v>
      </c>
      <c r="DW66" s="273">
        <v>0</v>
      </c>
      <c r="DX66" s="273">
        <v>0</v>
      </c>
      <c r="DY66" s="273">
        <v>0</v>
      </c>
      <c r="DZ66" s="274">
        <v>5.1421103547534361E-2</v>
      </c>
      <c r="EA66" s="274">
        <v>2.6772952560992224E-2</v>
      </c>
    </row>
    <row r="67" spans="1:131">
      <c r="A67" s="50" t="s">
        <v>256</v>
      </c>
      <c r="B67" s="32" t="s">
        <v>25</v>
      </c>
      <c r="C67" s="272">
        <v>3.907531692766592E-3</v>
      </c>
      <c r="D67" s="273">
        <v>1.5783794230862149E-3</v>
      </c>
      <c r="E67" s="273">
        <v>1.314340520763028E-3</v>
      </c>
      <c r="F67" s="273">
        <v>1.2041496850685438E-3</v>
      </c>
      <c r="G67" s="273">
        <v>1.3086435909180135E-3</v>
      </c>
      <c r="H67" s="273">
        <v>0</v>
      </c>
      <c r="I67" s="273">
        <v>7.4085918345592151E-3</v>
      </c>
      <c r="J67" s="273">
        <v>6.0372640905084892E-4</v>
      </c>
      <c r="K67" s="273">
        <v>9.6633529418870109E-4</v>
      </c>
      <c r="L67" s="273">
        <v>1.3820506176038697E-4</v>
      </c>
      <c r="M67" s="273">
        <v>0</v>
      </c>
      <c r="N67" s="273">
        <v>2.3361650485436893E-3</v>
      </c>
      <c r="O67" s="273">
        <v>1.3611140194744007E-3</v>
      </c>
      <c r="P67" s="273">
        <v>1.231345121410629E-3</v>
      </c>
      <c r="Q67" s="273">
        <v>2.1051267934060953E-3</v>
      </c>
      <c r="R67" s="273">
        <v>5.1846205613124297E-3</v>
      </c>
      <c r="S67" s="273">
        <v>3.124530569325522E-3</v>
      </c>
      <c r="T67" s="273">
        <v>1.6524598746748254E-3</v>
      </c>
      <c r="U67" s="273">
        <v>2.4564136360913065E-3</v>
      </c>
      <c r="V67" s="273">
        <v>4.3723014701863693E-3</v>
      </c>
      <c r="W67" s="273">
        <v>1.585791309863622E-3</v>
      </c>
      <c r="X67" s="273">
        <v>4.2512515714381357E-3</v>
      </c>
      <c r="Y67" s="273">
        <v>4.9740550830544381E-3</v>
      </c>
      <c r="Z67" s="273">
        <v>8.8550528446702022E-3</v>
      </c>
      <c r="AA67" s="273">
        <v>1.3549469604959247E-3</v>
      </c>
      <c r="AB67" s="273">
        <v>2.9447885166453179E-3</v>
      </c>
      <c r="AC67" s="273">
        <v>1.9292250027560357E-4</v>
      </c>
      <c r="AD67" s="273">
        <v>1.6999035875577206E-3</v>
      </c>
      <c r="AE67" s="273">
        <v>3.3846527295918953E-3</v>
      </c>
      <c r="AF67" s="273">
        <v>1.8014233668037255E-3</v>
      </c>
      <c r="AG67" s="273">
        <v>1.0258679647584181E-3</v>
      </c>
      <c r="AH67" s="273">
        <v>4.0433998698430652E-3</v>
      </c>
      <c r="AI67" s="273">
        <v>7.0202413587302868E-3</v>
      </c>
      <c r="AJ67" s="273">
        <v>4.0065561828446549E-3</v>
      </c>
      <c r="AK67" s="273">
        <v>5.9694513715710723E-3</v>
      </c>
      <c r="AL67" s="273">
        <v>5.2587870872945136E-3</v>
      </c>
      <c r="AM67" s="273">
        <v>3.4124694178594137E-3</v>
      </c>
      <c r="AN67" s="273">
        <v>5.2680565897244977E-3</v>
      </c>
      <c r="AO67" s="273">
        <v>3.1372762985595812E-3</v>
      </c>
      <c r="AP67" s="273">
        <v>3.610959750811246E-3</v>
      </c>
      <c r="AQ67" s="273">
        <v>2.382130118976335E-3</v>
      </c>
      <c r="AR67" s="273">
        <v>4.0830832411941241E-3</v>
      </c>
      <c r="AS67" s="273">
        <v>2.7607739545498062E-3</v>
      </c>
      <c r="AT67" s="273">
        <v>1.6811195347388099E-3</v>
      </c>
      <c r="AU67" s="273">
        <v>1.6668577935158189E-3</v>
      </c>
      <c r="AV67" s="273">
        <v>9.0583967492319586E-4</v>
      </c>
      <c r="AW67" s="273">
        <v>1.9217838515637779E-3</v>
      </c>
      <c r="AX67" s="273">
        <v>4.7328061346752935E-3</v>
      </c>
      <c r="AY67" s="273">
        <v>1.8666713324337152E-3</v>
      </c>
      <c r="AZ67" s="273">
        <v>1.0987641734914648E-3</v>
      </c>
      <c r="BA67" s="273">
        <v>1.0931923928264896E-3</v>
      </c>
      <c r="BB67" s="273">
        <v>1.505132671525934E-3</v>
      </c>
      <c r="BC67" s="273">
        <v>1.8640007884509083E-3</v>
      </c>
      <c r="BD67" s="273">
        <v>1.295700255838904E-3</v>
      </c>
      <c r="BE67" s="273">
        <v>0</v>
      </c>
      <c r="BF67" s="273">
        <v>2.4920457377324701E-4</v>
      </c>
      <c r="BG67" s="273">
        <v>5.3019617258385598E-4</v>
      </c>
      <c r="BH67" s="273">
        <v>1.6536977450741601E-3</v>
      </c>
      <c r="BI67" s="273">
        <v>1.8495648254912174E-3</v>
      </c>
      <c r="BJ67" s="273">
        <v>1.8653697477480718E-3</v>
      </c>
      <c r="BK67" s="273">
        <v>4.7430080156835464E-4</v>
      </c>
      <c r="BL67" s="273">
        <v>8.245161240839242E-4</v>
      </c>
      <c r="BM67" s="273">
        <v>1.3519310017310845E-3</v>
      </c>
      <c r="BN67" s="273">
        <v>6.5140204350631675E-4</v>
      </c>
      <c r="BO67" s="273">
        <v>4.2062034717008437E-4</v>
      </c>
      <c r="BP67" s="273">
        <v>1.2402530018637788E-2</v>
      </c>
      <c r="BQ67" s="273">
        <v>2.4624856933607681E-2</v>
      </c>
      <c r="BR67" s="273">
        <v>2.9350372736954206E-2</v>
      </c>
      <c r="BS67" s="273">
        <v>3.1640589875011238E-3</v>
      </c>
      <c r="BT67" s="273">
        <v>3.4375092305740937E-3</v>
      </c>
      <c r="BU67" s="273">
        <v>2.5614501329640172E-3</v>
      </c>
      <c r="BV67" s="273">
        <v>4.0946530641286704E-3</v>
      </c>
      <c r="BW67" s="273">
        <v>1.0622979752714838E-2</v>
      </c>
      <c r="BX67" s="273">
        <v>9.9924634458468733E-3</v>
      </c>
      <c r="BY67" s="273">
        <v>1.4477630529253162E-2</v>
      </c>
      <c r="BZ67" s="273">
        <v>9.6932109814986105E-4</v>
      </c>
      <c r="CA67" s="273">
        <v>2.6213733175719117E-3</v>
      </c>
      <c r="CB67" s="273">
        <v>7.7092086497321051E-5</v>
      </c>
      <c r="CC67" s="273">
        <v>4.157181035336039E-3</v>
      </c>
      <c r="CD67" s="273">
        <v>1.1949871375929916E-2</v>
      </c>
      <c r="CE67" s="273">
        <v>1.3606416081106744E-2</v>
      </c>
      <c r="CF67" s="273">
        <v>1.6242203742203743E-3</v>
      </c>
      <c r="CG67" s="273">
        <v>3.4320720366087685E-3</v>
      </c>
      <c r="CH67" s="273">
        <v>2.0987239758226998E-3</v>
      </c>
      <c r="CI67" s="273">
        <v>6.5601868705254221E-4</v>
      </c>
      <c r="CJ67" s="273">
        <v>6.3152400835073067E-3</v>
      </c>
      <c r="CK67" s="273">
        <v>1.8370996585920988E-3</v>
      </c>
      <c r="CL67" s="273">
        <v>8.9395552134274702E-3</v>
      </c>
      <c r="CM67" s="273">
        <v>6.3323323493311521E-3</v>
      </c>
      <c r="CN67" s="273">
        <v>3.8736338334125313E-3</v>
      </c>
      <c r="CO67" s="273">
        <v>1.9770722990533523E-3</v>
      </c>
      <c r="CP67" s="273">
        <v>1.5756468030126366E-3</v>
      </c>
      <c r="CQ67" s="273">
        <v>4.0157624939471358E-3</v>
      </c>
      <c r="CR67" s="273">
        <v>2.4349758720271933E-3</v>
      </c>
      <c r="CS67" s="273">
        <v>1.5193137859505523E-3</v>
      </c>
      <c r="CT67" s="273">
        <v>1.8206481327090252E-3</v>
      </c>
      <c r="CU67" s="273">
        <v>3.3513468225042939E-4</v>
      </c>
      <c r="CV67" s="273">
        <v>6.0147559237020928E-4</v>
      </c>
      <c r="CW67" s="273">
        <v>1.6833529248480208E-3</v>
      </c>
      <c r="CX67" s="273">
        <v>1.7931159938150492E-3</v>
      </c>
      <c r="CY67" s="273">
        <v>1.2693444334263967E-3</v>
      </c>
      <c r="CZ67" s="273">
        <v>2.5422249892698297E-3</v>
      </c>
      <c r="DA67" s="273">
        <v>4.5586150139311672E-3</v>
      </c>
      <c r="DB67" s="273">
        <v>3.0630648785353715E-3</v>
      </c>
      <c r="DC67" s="273">
        <v>0</v>
      </c>
      <c r="DD67" s="273">
        <v>1.326752640237754E-4</v>
      </c>
      <c r="DE67" s="274">
        <v>3.9107696247182777E-3</v>
      </c>
      <c r="DF67" s="273">
        <v>0</v>
      </c>
      <c r="DG67" s="273">
        <v>0</v>
      </c>
      <c r="DH67" s="273">
        <v>0</v>
      </c>
      <c r="DI67" s="273">
        <v>0</v>
      </c>
      <c r="DJ67" s="273">
        <v>2.1233716044167593E-2</v>
      </c>
      <c r="DK67" s="273">
        <v>2.4639216607461597E-2</v>
      </c>
      <c r="DL67" s="273">
        <v>0</v>
      </c>
      <c r="DM67" s="274">
        <v>5.0928965403005469E-3</v>
      </c>
      <c r="DN67" s="274">
        <v>6.5231921480660791E-3</v>
      </c>
      <c r="DO67" s="273">
        <v>0</v>
      </c>
      <c r="DP67" s="273">
        <v>0</v>
      </c>
      <c r="DQ67" s="273">
        <v>0</v>
      </c>
      <c r="DR67" s="274">
        <v>2.9485405253103533E-3</v>
      </c>
      <c r="DS67" s="274">
        <v>4.6998196897692053E-3</v>
      </c>
      <c r="DT67" s="273">
        <v>0</v>
      </c>
      <c r="DU67" s="273">
        <v>0</v>
      </c>
      <c r="DV67" s="273">
        <v>0</v>
      </c>
      <c r="DW67" s="273">
        <v>0</v>
      </c>
      <c r="DX67" s="273">
        <v>0</v>
      </c>
      <c r="DY67" s="273">
        <v>0</v>
      </c>
      <c r="DZ67" s="274">
        <v>5.3613154395383876E-3</v>
      </c>
      <c r="EA67" s="274">
        <v>6.702196374138149E-3</v>
      </c>
    </row>
    <row r="68" spans="1:131">
      <c r="A68" s="50" t="s">
        <v>257</v>
      </c>
      <c r="B68" s="32" t="s">
        <v>332</v>
      </c>
      <c r="C68" s="272">
        <v>0</v>
      </c>
      <c r="D68" s="273">
        <v>0</v>
      </c>
      <c r="E68" s="273">
        <v>0</v>
      </c>
      <c r="F68" s="273">
        <v>0</v>
      </c>
      <c r="G68" s="273">
        <v>0</v>
      </c>
      <c r="H68" s="273">
        <v>0</v>
      </c>
      <c r="I68" s="273">
        <v>0</v>
      </c>
      <c r="J68" s="273">
        <v>0</v>
      </c>
      <c r="K68" s="273">
        <v>0</v>
      </c>
      <c r="L68" s="273">
        <v>0</v>
      </c>
      <c r="M68" s="273">
        <v>0</v>
      </c>
      <c r="N68" s="273">
        <v>0</v>
      </c>
      <c r="O68" s="273">
        <v>0</v>
      </c>
      <c r="P68" s="273">
        <v>0</v>
      </c>
      <c r="Q68" s="273">
        <v>0</v>
      </c>
      <c r="R68" s="273">
        <v>0</v>
      </c>
      <c r="S68" s="273">
        <v>0</v>
      </c>
      <c r="T68" s="273">
        <v>0</v>
      </c>
      <c r="U68" s="273">
        <v>0</v>
      </c>
      <c r="V68" s="273">
        <v>0</v>
      </c>
      <c r="W68" s="273">
        <v>0</v>
      </c>
      <c r="X68" s="273">
        <v>0</v>
      </c>
      <c r="Y68" s="273">
        <v>0</v>
      </c>
      <c r="Z68" s="273">
        <v>0</v>
      </c>
      <c r="AA68" s="273">
        <v>0</v>
      </c>
      <c r="AB68" s="273">
        <v>0</v>
      </c>
      <c r="AC68" s="273">
        <v>0</v>
      </c>
      <c r="AD68" s="273">
        <v>0</v>
      </c>
      <c r="AE68" s="273">
        <v>0</v>
      </c>
      <c r="AF68" s="273">
        <v>0</v>
      </c>
      <c r="AG68" s="273">
        <v>0</v>
      </c>
      <c r="AH68" s="273">
        <v>0</v>
      </c>
      <c r="AI68" s="273">
        <v>0</v>
      </c>
      <c r="AJ68" s="273">
        <v>0</v>
      </c>
      <c r="AK68" s="273">
        <v>0</v>
      </c>
      <c r="AL68" s="273">
        <v>0</v>
      </c>
      <c r="AM68" s="273">
        <v>0</v>
      </c>
      <c r="AN68" s="273">
        <v>0</v>
      </c>
      <c r="AO68" s="273">
        <v>0</v>
      </c>
      <c r="AP68" s="273">
        <v>0</v>
      </c>
      <c r="AQ68" s="273">
        <v>0</v>
      </c>
      <c r="AR68" s="273">
        <v>0</v>
      </c>
      <c r="AS68" s="273">
        <v>0</v>
      </c>
      <c r="AT68" s="273">
        <v>0</v>
      </c>
      <c r="AU68" s="273">
        <v>0</v>
      </c>
      <c r="AV68" s="273">
        <v>0</v>
      </c>
      <c r="AW68" s="273">
        <v>0</v>
      </c>
      <c r="AX68" s="273">
        <v>0</v>
      </c>
      <c r="AY68" s="273">
        <v>0</v>
      </c>
      <c r="AZ68" s="273">
        <v>0</v>
      </c>
      <c r="BA68" s="273">
        <v>0</v>
      </c>
      <c r="BB68" s="273">
        <v>0</v>
      </c>
      <c r="BC68" s="273">
        <v>0</v>
      </c>
      <c r="BD68" s="273">
        <v>0</v>
      </c>
      <c r="BE68" s="273">
        <v>0</v>
      </c>
      <c r="BF68" s="273">
        <v>0</v>
      </c>
      <c r="BG68" s="273">
        <v>0</v>
      </c>
      <c r="BH68" s="273">
        <v>0</v>
      </c>
      <c r="BI68" s="273">
        <v>0</v>
      </c>
      <c r="BJ68" s="273">
        <v>0</v>
      </c>
      <c r="BK68" s="273">
        <v>0</v>
      </c>
      <c r="BL68" s="273">
        <v>0</v>
      </c>
      <c r="BM68" s="273">
        <v>0</v>
      </c>
      <c r="BN68" s="273">
        <v>0</v>
      </c>
      <c r="BO68" s="273">
        <v>0</v>
      </c>
      <c r="BP68" s="273">
        <v>0</v>
      </c>
      <c r="BQ68" s="273">
        <v>0</v>
      </c>
      <c r="BR68" s="273">
        <v>0</v>
      </c>
      <c r="BS68" s="273">
        <v>0</v>
      </c>
      <c r="BT68" s="273">
        <v>0</v>
      </c>
      <c r="BU68" s="273">
        <v>0</v>
      </c>
      <c r="BV68" s="273">
        <v>0</v>
      </c>
      <c r="BW68" s="273">
        <v>0</v>
      </c>
      <c r="BX68" s="273">
        <v>0</v>
      </c>
      <c r="BY68" s="273">
        <v>0</v>
      </c>
      <c r="BZ68" s="273">
        <v>0</v>
      </c>
      <c r="CA68" s="273">
        <v>0</v>
      </c>
      <c r="CB68" s="273">
        <v>0</v>
      </c>
      <c r="CC68" s="273">
        <v>0</v>
      </c>
      <c r="CD68" s="273">
        <v>0</v>
      </c>
      <c r="CE68" s="273">
        <v>0</v>
      </c>
      <c r="CF68" s="273">
        <v>0</v>
      </c>
      <c r="CG68" s="273">
        <v>0</v>
      </c>
      <c r="CH68" s="273">
        <v>0</v>
      </c>
      <c r="CI68" s="273">
        <v>0</v>
      </c>
      <c r="CJ68" s="273">
        <v>0</v>
      </c>
      <c r="CK68" s="273">
        <v>0</v>
      </c>
      <c r="CL68" s="273">
        <v>0</v>
      </c>
      <c r="CM68" s="273">
        <v>0</v>
      </c>
      <c r="CN68" s="273">
        <v>0</v>
      </c>
      <c r="CO68" s="273">
        <v>0</v>
      </c>
      <c r="CP68" s="273">
        <v>0</v>
      </c>
      <c r="CQ68" s="273">
        <v>0</v>
      </c>
      <c r="CR68" s="273">
        <v>0</v>
      </c>
      <c r="CS68" s="273">
        <v>0</v>
      </c>
      <c r="CT68" s="273">
        <v>0</v>
      </c>
      <c r="CU68" s="273">
        <v>0</v>
      </c>
      <c r="CV68" s="273">
        <v>0</v>
      </c>
      <c r="CW68" s="273">
        <v>0</v>
      </c>
      <c r="CX68" s="273">
        <v>0</v>
      </c>
      <c r="CY68" s="273">
        <v>0</v>
      </c>
      <c r="CZ68" s="273">
        <v>0</v>
      </c>
      <c r="DA68" s="273">
        <v>0</v>
      </c>
      <c r="DB68" s="273">
        <v>0</v>
      </c>
      <c r="DC68" s="273">
        <v>0</v>
      </c>
      <c r="DD68" s="273">
        <v>0</v>
      </c>
      <c r="DE68" s="274">
        <v>0</v>
      </c>
      <c r="DF68" s="273">
        <v>0</v>
      </c>
      <c r="DG68" s="273">
        <v>0</v>
      </c>
      <c r="DH68" s="273">
        <v>0</v>
      </c>
      <c r="DI68" s="273">
        <v>0</v>
      </c>
      <c r="DJ68" s="273">
        <v>0.42759336832179623</v>
      </c>
      <c r="DK68" s="273">
        <v>9.3215359973750557E-6</v>
      </c>
      <c r="DL68" s="273">
        <v>0</v>
      </c>
      <c r="DM68" s="274">
        <v>1.5313204239294298E-2</v>
      </c>
      <c r="DN68" s="274">
        <v>8.1690297919622644E-3</v>
      </c>
      <c r="DO68" s="273">
        <v>0</v>
      </c>
      <c r="DP68" s="273">
        <v>0</v>
      </c>
      <c r="DQ68" s="273">
        <v>0</v>
      </c>
      <c r="DR68" s="274">
        <v>8.8656038689623583E-3</v>
      </c>
      <c r="DS68" s="274">
        <v>5.8856103256068881E-3</v>
      </c>
      <c r="DT68" s="273">
        <v>0</v>
      </c>
      <c r="DU68" s="273">
        <v>0</v>
      </c>
      <c r="DV68" s="273">
        <v>0</v>
      </c>
      <c r="DW68" s="273">
        <v>0</v>
      </c>
      <c r="DX68" s="273">
        <v>0</v>
      </c>
      <c r="DY68" s="273">
        <v>0</v>
      </c>
      <c r="DZ68" s="274">
        <v>1.6120280014973228E-2</v>
      </c>
      <c r="EA68" s="274">
        <v>8.3931977794257963E-3</v>
      </c>
    </row>
    <row r="69" spans="1:131">
      <c r="A69" s="50" t="s">
        <v>258</v>
      </c>
      <c r="B69" s="32" t="s">
        <v>333</v>
      </c>
      <c r="C69" s="272">
        <v>0</v>
      </c>
      <c r="D69" s="273">
        <v>0</v>
      </c>
      <c r="E69" s="273">
        <v>0</v>
      </c>
      <c r="F69" s="273">
        <v>0</v>
      </c>
      <c r="G69" s="273">
        <v>0</v>
      </c>
      <c r="H69" s="273">
        <v>0</v>
      </c>
      <c r="I69" s="273">
        <v>0</v>
      </c>
      <c r="J69" s="273">
        <v>0</v>
      </c>
      <c r="K69" s="273">
        <v>0</v>
      </c>
      <c r="L69" s="273">
        <v>0</v>
      </c>
      <c r="M69" s="273">
        <v>0</v>
      </c>
      <c r="N69" s="273">
        <v>0</v>
      </c>
      <c r="O69" s="273">
        <v>0</v>
      </c>
      <c r="P69" s="273">
        <v>0</v>
      </c>
      <c r="Q69" s="273">
        <v>0</v>
      </c>
      <c r="R69" s="273">
        <v>0</v>
      </c>
      <c r="S69" s="273">
        <v>0</v>
      </c>
      <c r="T69" s="273">
        <v>0</v>
      </c>
      <c r="U69" s="273">
        <v>0</v>
      </c>
      <c r="V69" s="273">
        <v>0</v>
      </c>
      <c r="W69" s="273">
        <v>0</v>
      </c>
      <c r="X69" s="273">
        <v>0</v>
      </c>
      <c r="Y69" s="273">
        <v>0</v>
      </c>
      <c r="Z69" s="273">
        <v>0</v>
      </c>
      <c r="AA69" s="273">
        <v>0</v>
      </c>
      <c r="AB69" s="273">
        <v>0</v>
      </c>
      <c r="AC69" s="273">
        <v>0</v>
      </c>
      <c r="AD69" s="273">
        <v>0</v>
      </c>
      <c r="AE69" s="273">
        <v>0</v>
      </c>
      <c r="AF69" s="273">
        <v>0</v>
      </c>
      <c r="AG69" s="273">
        <v>0</v>
      </c>
      <c r="AH69" s="273">
        <v>0</v>
      </c>
      <c r="AI69" s="273">
        <v>0</v>
      </c>
      <c r="AJ69" s="273">
        <v>0</v>
      </c>
      <c r="AK69" s="273">
        <v>0</v>
      </c>
      <c r="AL69" s="273">
        <v>0</v>
      </c>
      <c r="AM69" s="273">
        <v>0</v>
      </c>
      <c r="AN69" s="273">
        <v>0</v>
      </c>
      <c r="AO69" s="273">
        <v>0</v>
      </c>
      <c r="AP69" s="273">
        <v>0</v>
      </c>
      <c r="AQ69" s="273">
        <v>0</v>
      </c>
      <c r="AR69" s="273">
        <v>0</v>
      </c>
      <c r="AS69" s="273">
        <v>0</v>
      </c>
      <c r="AT69" s="273">
        <v>0</v>
      </c>
      <c r="AU69" s="273">
        <v>0</v>
      </c>
      <c r="AV69" s="273">
        <v>0</v>
      </c>
      <c r="AW69" s="273">
        <v>0</v>
      </c>
      <c r="AX69" s="273">
        <v>0</v>
      </c>
      <c r="AY69" s="273">
        <v>0</v>
      </c>
      <c r="AZ69" s="273">
        <v>0</v>
      </c>
      <c r="BA69" s="273">
        <v>0</v>
      </c>
      <c r="BB69" s="273">
        <v>0</v>
      </c>
      <c r="BC69" s="273">
        <v>0</v>
      </c>
      <c r="BD69" s="273">
        <v>0</v>
      </c>
      <c r="BE69" s="273">
        <v>0</v>
      </c>
      <c r="BF69" s="273">
        <v>0</v>
      </c>
      <c r="BG69" s="273">
        <v>0</v>
      </c>
      <c r="BH69" s="273">
        <v>0</v>
      </c>
      <c r="BI69" s="273">
        <v>0</v>
      </c>
      <c r="BJ69" s="273">
        <v>0</v>
      </c>
      <c r="BK69" s="273">
        <v>0</v>
      </c>
      <c r="BL69" s="273">
        <v>0</v>
      </c>
      <c r="BM69" s="273">
        <v>0</v>
      </c>
      <c r="BN69" s="273">
        <v>0</v>
      </c>
      <c r="BO69" s="273">
        <v>0</v>
      </c>
      <c r="BP69" s="273">
        <v>0</v>
      </c>
      <c r="BQ69" s="273">
        <v>0</v>
      </c>
      <c r="BR69" s="273">
        <v>0</v>
      </c>
      <c r="BS69" s="273">
        <v>0</v>
      </c>
      <c r="BT69" s="273">
        <v>0</v>
      </c>
      <c r="BU69" s="273">
        <v>0</v>
      </c>
      <c r="BV69" s="273">
        <v>0</v>
      </c>
      <c r="BW69" s="273">
        <v>0</v>
      </c>
      <c r="BX69" s="273">
        <v>0</v>
      </c>
      <c r="BY69" s="273">
        <v>0</v>
      </c>
      <c r="BZ69" s="273">
        <v>0</v>
      </c>
      <c r="CA69" s="273">
        <v>0</v>
      </c>
      <c r="CB69" s="273">
        <v>0</v>
      </c>
      <c r="CC69" s="273">
        <v>0</v>
      </c>
      <c r="CD69" s="273">
        <v>0</v>
      </c>
      <c r="CE69" s="273">
        <v>0</v>
      </c>
      <c r="CF69" s="273">
        <v>0</v>
      </c>
      <c r="CG69" s="273">
        <v>0</v>
      </c>
      <c r="CH69" s="273">
        <v>0</v>
      </c>
      <c r="CI69" s="273">
        <v>0</v>
      </c>
      <c r="CJ69" s="273">
        <v>0</v>
      </c>
      <c r="CK69" s="273">
        <v>0</v>
      </c>
      <c r="CL69" s="273">
        <v>0</v>
      </c>
      <c r="CM69" s="273">
        <v>0</v>
      </c>
      <c r="CN69" s="273">
        <v>0</v>
      </c>
      <c r="CO69" s="273">
        <v>0</v>
      </c>
      <c r="CP69" s="273">
        <v>0</v>
      </c>
      <c r="CQ69" s="273">
        <v>0</v>
      </c>
      <c r="CR69" s="273">
        <v>0</v>
      </c>
      <c r="CS69" s="273">
        <v>0</v>
      </c>
      <c r="CT69" s="273">
        <v>0</v>
      </c>
      <c r="CU69" s="273">
        <v>0</v>
      </c>
      <c r="CV69" s="273">
        <v>0</v>
      </c>
      <c r="CW69" s="273">
        <v>0</v>
      </c>
      <c r="CX69" s="273">
        <v>0</v>
      </c>
      <c r="CY69" s="273">
        <v>0</v>
      </c>
      <c r="CZ69" s="273">
        <v>0</v>
      </c>
      <c r="DA69" s="273">
        <v>0</v>
      </c>
      <c r="DB69" s="273">
        <v>0</v>
      </c>
      <c r="DC69" s="273">
        <v>0</v>
      </c>
      <c r="DD69" s="273">
        <v>0</v>
      </c>
      <c r="DE69" s="274">
        <v>0</v>
      </c>
      <c r="DF69" s="273">
        <v>0</v>
      </c>
      <c r="DG69" s="273">
        <v>0</v>
      </c>
      <c r="DH69" s="273">
        <v>0</v>
      </c>
      <c r="DI69" s="273">
        <v>0</v>
      </c>
      <c r="DJ69" s="273">
        <v>0.10885745187560568</v>
      </c>
      <c r="DK69" s="273">
        <v>3.6717796623260267E-2</v>
      </c>
      <c r="DL69" s="273">
        <v>0</v>
      </c>
      <c r="DM69" s="274">
        <v>1.0354479180262359E-2</v>
      </c>
      <c r="DN69" s="274">
        <v>5.5237328244316765E-3</v>
      </c>
      <c r="DO69" s="273">
        <v>0</v>
      </c>
      <c r="DP69" s="273">
        <v>0</v>
      </c>
      <c r="DQ69" s="273">
        <v>0</v>
      </c>
      <c r="DR69" s="274">
        <v>5.9947421354222506E-3</v>
      </c>
      <c r="DS69" s="274">
        <v>3.9797307361220296E-3</v>
      </c>
      <c r="DT69" s="273">
        <v>0</v>
      </c>
      <c r="DU69" s="273">
        <v>0</v>
      </c>
      <c r="DV69" s="273">
        <v>0</v>
      </c>
      <c r="DW69" s="273">
        <v>0</v>
      </c>
      <c r="DX69" s="273">
        <v>0</v>
      </c>
      <c r="DY69" s="273">
        <v>0</v>
      </c>
      <c r="DZ69" s="274">
        <v>1.090020750632475E-2</v>
      </c>
      <c r="EA69" s="274">
        <v>5.6753106864389181E-3</v>
      </c>
    </row>
    <row r="70" spans="1:131">
      <c r="A70" s="50" t="s">
        <v>259</v>
      </c>
      <c r="B70" s="32" t="s">
        <v>26</v>
      </c>
      <c r="C70" s="272">
        <v>6.2938105891126028E-3</v>
      </c>
      <c r="D70" s="273">
        <v>6.3296236048253317E-3</v>
      </c>
      <c r="E70" s="273">
        <v>2.2699016020745266E-2</v>
      </c>
      <c r="F70" s="273">
        <v>3.5198221563542053E-3</v>
      </c>
      <c r="G70" s="273">
        <v>5.0382778250343523E-3</v>
      </c>
      <c r="H70" s="273">
        <v>0</v>
      </c>
      <c r="I70" s="273">
        <v>2.7235902355825604E-2</v>
      </c>
      <c r="J70" s="273">
        <v>1.1361445112663243E-2</v>
      </c>
      <c r="K70" s="273">
        <v>1.3121021416405957E-2</v>
      </c>
      <c r="L70" s="273">
        <v>7.1866632115401225E-3</v>
      </c>
      <c r="M70" s="273">
        <v>0</v>
      </c>
      <c r="N70" s="273">
        <v>2.7154126213592231E-2</v>
      </c>
      <c r="O70" s="273">
        <v>1.7422259449272327E-2</v>
      </c>
      <c r="P70" s="273">
        <v>2.0267940698418953E-2</v>
      </c>
      <c r="Q70" s="273">
        <v>1.195064287333614E-2</v>
      </c>
      <c r="R70" s="273">
        <v>8.7493047114810166E-2</v>
      </c>
      <c r="S70" s="273">
        <v>1.3797506384257172E-2</v>
      </c>
      <c r="T70" s="273">
        <v>2.3003550334582221E-2</v>
      </c>
      <c r="U70" s="273">
        <v>5.0386435803726558E-2</v>
      </c>
      <c r="V70" s="273">
        <v>0.16806033776028856</v>
      </c>
      <c r="W70" s="273">
        <v>4.2816365366317791E-3</v>
      </c>
      <c r="X70" s="273">
        <v>4.3401447582774803E-2</v>
      </c>
      <c r="Y70" s="273">
        <v>1.950730244506535E-2</v>
      </c>
      <c r="Z70" s="273">
        <v>9.508314807685142E-2</v>
      </c>
      <c r="AA70" s="273">
        <v>9.1160550684142912E-3</v>
      </c>
      <c r="AB70" s="273">
        <v>1.4882406539279252E-2</v>
      </c>
      <c r="AC70" s="273">
        <v>1.0307573586153676E-2</v>
      </c>
      <c r="AD70" s="273">
        <v>1.0821028061095042E-2</v>
      </c>
      <c r="AE70" s="273">
        <v>2.8002390783118874E-2</v>
      </c>
      <c r="AF70" s="273">
        <v>2.3854722879692383E-2</v>
      </c>
      <c r="AG70" s="273">
        <v>8.6293599388502229E-3</v>
      </c>
      <c r="AH70" s="273">
        <v>2.892257796080356E-2</v>
      </c>
      <c r="AI70" s="273">
        <v>7.2781897083666308E-2</v>
      </c>
      <c r="AJ70" s="273">
        <v>3.5330540885084687E-2</v>
      </c>
      <c r="AK70" s="273">
        <v>5.3740648379052368E-2</v>
      </c>
      <c r="AL70" s="273">
        <v>4.5625358464033032E-2</v>
      </c>
      <c r="AM70" s="273">
        <v>4.4842888597890353E-2</v>
      </c>
      <c r="AN70" s="273">
        <v>0.12864234301315464</v>
      </c>
      <c r="AO70" s="273">
        <v>1.9418376254910521E-2</v>
      </c>
      <c r="AP70" s="273">
        <v>5.6539171593783293E-2</v>
      </c>
      <c r="AQ70" s="273">
        <v>3.0596704069146857E-2</v>
      </c>
      <c r="AR70" s="273">
        <v>1.1822776812509872E-2</v>
      </c>
      <c r="AS70" s="273">
        <v>2.1937699902112685E-2</v>
      </c>
      <c r="AT70" s="273">
        <v>9.7139593193181304E-3</v>
      </c>
      <c r="AU70" s="273">
        <v>8.9285197167615939E-3</v>
      </c>
      <c r="AV70" s="273">
        <v>9.797596106598529E-3</v>
      </c>
      <c r="AW70" s="273">
        <v>2.6114452904937576E-2</v>
      </c>
      <c r="AX70" s="273">
        <v>2.3674015496445402E-2</v>
      </c>
      <c r="AY70" s="273">
        <v>7.62634204592427E-3</v>
      </c>
      <c r="AZ70" s="273">
        <v>6.5699301095365932E-3</v>
      </c>
      <c r="BA70" s="273">
        <v>5.3846501332610562E-3</v>
      </c>
      <c r="BB70" s="273">
        <v>1.311132425099718E-2</v>
      </c>
      <c r="BC70" s="273">
        <v>3.9358269521658834E-3</v>
      </c>
      <c r="BD70" s="273">
        <v>3.2846414128909797E-3</v>
      </c>
      <c r="BE70" s="273">
        <v>0</v>
      </c>
      <c r="BF70" s="273">
        <v>5.0652278483213466E-3</v>
      </c>
      <c r="BG70" s="273">
        <v>1.1144123325630483E-2</v>
      </c>
      <c r="BH70" s="273">
        <v>1.7802889484277051E-2</v>
      </c>
      <c r="BI70" s="273">
        <v>1.3643467114620342E-2</v>
      </c>
      <c r="BJ70" s="273">
        <v>5.4702529711069961E-3</v>
      </c>
      <c r="BK70" s="273">
        <v>2.7303916143618281E-2</v>
      </c>
      <c r="BL70" s="273">
        <v>2.9011462691604126E-3</v>
      </c>
      <c r="BM70" s="273">
        <v>1.6353386338220201E-3</v>
      </c>
      <c r="BN70" s="273">
        <v>1.7248392137913741E-3</v>
      </c>
      <c r="BO70" s="273">
        <v>3.6137167461171766E-3</v>
      </c>
      <c r="BP70" s="273">
        <v>0.1141586892748708</v>
      </c>
      <c r="BQ70" s="273">
        <v>1.9200223199424247E-2</v>
      </c>
      <c r="BR70" s="273">
        <v>4.3301384451544196E-2</v>
      </c>
      <c r="BS70" s="273">
        <v>8.8559931660821864E-2</v>
      </c>
      <c r="BT70" s="273">
        <v>2.2968969633365942E-2</v>
      </c>
      <c r="BU70" s="273">
        <v>4.263695804189855E-3</v>
      </c>
      <c r="BV70" s="273">
        <v>1.4050911259364168E-2</v>
      </c>
      <c r="BW70" s="273">
        <v>5.1529232399595802E-3</v>
      </c>
      <c r="BX70" s="273">
        <v>9.3274185063445104E-7</v>
      </c>
      <c r="BY70" s="273">
        <v>5.7116120627846462E-2</v>
      </c>
      <c r="BZ70" s="273">
        <v>4.4074165263701922E-3</v>
      </c>
      <c r="CA70" s="273">
        <v>1.0286401625915096E-3</v>
      </c>
      <c r="CB70" s="273">
        <v>2.7560420922792274E-3</v>
      </c>
      <c r="CC70" s="273">
        <v>3.0683955260813619E-3</v>
      </c>
      <c r="CD70" s="273">
        <v>4.731279983313634E-2</v>
      </c>
      <c r="CE70" s="273">
        <v>8.4086891735935601E-3</v>
      </c>
      <c r="CF70" s="273">
        <v>5.673943173943174E-3</v>
      </c>
      <c r="CG70" s="273">
        <v>7.2651675441617871E-3</v>
      </c>
      <c r="CH70" s="273">
        <v>5.4776695768972462E-3</v>
      </c>
      <c r="CI70" s="273">
        <v>2.1462807911661204E-3</v>
      </c>
      <c r="CJ70" s="273">
        <v>3.7578288100208767E-3</v>
      </c>
      <c r="CK70" s="273">
        <v>4.0318647374410661E-3</v>
      </c>
      <c r="CL70" s="273">
        <v>9.2046315316076845E-3</v>
      </c>
      <c r="CM70" s="273">
        <v>2.0395166973754597E-2</v>
      </c>
      <c r="CN70" s="273">
        <v>7.6129138098793925E-3</v>
      </c>
      <c r="CO70" s="273">
        <v>7.2205472920348198E-3</v>
      </c>
      <c r="CP70" s="273">
        <v>1.15337345980525E-2</v>
      </c>
      <c r="CQ70" s="273">
        <v>1.6307947480616918E-2</v>
      </c>
      <c r="CR70" s="273">
        <v>1.1820021898440728E-2</v>
      </c>
      <c r="CS70" s="273">
        <v>3.0330212479677075E-3</v>
      </c>
      <c r="CT70" s="273">
        <v>2.4786051311632769E-3</v>
      </c>
      <c r="CU70" s="273">
        <v>4.9641824808344852E-3</v>
      </c>
      <c r="CV70" s="273">
        <v>3.5089544938967918E-3</v>
      </c>
      <c r="CW70" s="273">
        <v>3.9040221067260035E-3</v>
      </c>
      <c r="CX70" s="273">
        <v>3.8738235383289368E-2</v>
      </c>
      <c r="CY70" s="273">
        <v>1.9228036012134738E-2</v>
      </c>
      <c r="CZ70" s="273">
        <v>2.70258797560596E-2</v>
      </c>
      <c r="DA70" s="273">
        <v>2.8194500907261062E-2</v>
      </c>
      <c r="DB70" s="273">
        <v>1.8317934043346397E-2</v>
      </c>
      <c r="DC70" s="273">
        <v>0</v>
      </c>
      <c r="DD70" s="273">
        <v>4.3835907233455394E-3</v>
      </c>
      <c r="DE70" s="274">
        <v>1.8449392857623221E-2</v>
      </c>
      <c r="DF70" s="273">
        <v>1.4149388889684916E-4</v>
      </c>
      <c r="DG70" s="273">
        <v>4.7959039813487833E-3</v>
      </c>
      <c r="DH70" s="273">
        <v>0</v>
      </c>
      <c r="DI70" s="273">
        <v>0</v>
      </c>
      <c r="DJ70" s="273">
        <v>0</v>
      </c>
      <c r="DK70" s="273">
        <v>0</v>
      </c>
      <c r="DL70" s="273">
        <v>0</v>
      </c>
      <c r="DM70" s="274">
        <v>2.7103575840909809E-3</v>
      </c>
      <c r="DN70" s="274">
        <v>1.940251689070268E-2</v>
      </c>
      <c r="DO70" s="273">
        <v>2.1895007388189679E-4</v>
      </c>
      <c r="DP70" s="273">
        <v>1.9203200040087941E-4</v>
      </c>
      <c r="DQ70" s="273">
        <v>1.9833370070143803E-4</v>
      </c>
      <c r="DR70" s="274">
        <v>1.652673910071656E-3</v>
      </c>
      <c r="DS70" s="274">
        <v>1.4034534786554895E-2</v>
      </c>
      <c r="DT70" s="273">
        <v>3.3797078901285606E-5</v>
      </c>
      <c r="DU70" s="273">
        <v>0</v>
      </c>
      <c r="DV70" s="273">
        <v>0</v>
      </c>
      <c r="DW70" s="273">
        <v>3.0968974598879605E-5</v>
      </c>
      <c r="DX70" s="273">
        <v>0</v>
      </c>
      <c r="DY70" s="273">
        <v>7.109096251319325E-6</v>
      </c>
      <c r="DZ70" s="274">
        <v>2.9992307806454887E-3</v>
      </c>
      <c r="EA70" s="274">
        <v>2.0010974734905582E-2</v>
      </c>
    </row>
    <row r="71" spans="1:131">
      <c r="A71" s="50" t="s">
        <v>260</v>
      </c>
      <c r="B71" s="32" t="s">
        <v>334</v>
      </c>
      <c r="C71" s="272">
        <v>0</v>
      </c>
      <c r="D71" s="273">
        <v>0</v>
      </c>
      <c r="E71" s="273">
        <v>1.7761358388689568E-3</v>
      </c>
      <c r="F71" s="273">
        <v>1.8525379770285291E-4</v>
      </c>
      <c r="G71" s="273">
        <v>0</v>
      </c>
      <c r="H71" s="273">
        <v>0</v>
      </c>
      <c r="I71" s="273">
        <v>1.0659844366272253E-4</v>
      </c>
      <c r="J71" s="273">
        <v>4.1109044766345585E-3</v>
      </c>
      <c r="K71" s="273">
        <v>3.5392030149661181E-3</v>
      </c>
      <c r="L71" s="273">
        <v>1.0019866977628055E-3</v>
      </c>
      <c r="M71" s="273">
        <v>0</v>
      </c>
      <c r="N71" s="273">
        <v>7.5849514563106797E-3</v>
      </c>
      <c r="O71" s="273">
        <v>1.6123966076850591E-3</v>
      </c>
      <c r="P71" s="273">
        <v>9.8507609712850314E-5</v>
      </c>
      <c r="Q71" s="273">
        <v>3.5625222657641609E-4</v>
      </c>
      <c r="R71" s="273">
        <v>1.7030276810668643E-3</v>
      </c>
      <c r="S71" s="273">
        <v>1.1266336187471834E-3</v>
      </c>
      <c r="T71" s="273">
        <v>8.0986894847924604E-4</v>
      </c>
      <c r="U71" s="273">
        <v>1.4259181594871488E-2</v>
      </c>
      <c r="V71" s="273">
        <v>3.0515020677342368E-3</v>
      </c>
      <c r="W71" s="273">
        <v>0</v>
      </c>
      <c r="X71" s="273">
        <v>1.5584203048404014E-3</v>
      </c>
      <c r="Y71" s="273">
        <v>1.453324736201091E-3</v>
      </c>
      <c r="Z71" s="273">
        <v>1.6021063351507098E-3</v>
      </c>
      <c r="AA71" s="273">
        <v>3.3803469506672938E-3</v>
      </c>
      <c r="AB71" s="273">
        <v>2.353850013865596E-3</v>
      </c>
      <c r="AC71" s="273">
        <v>0</v>
      </c>
      <c r="AD71" s="273">
        <v>7.7383670776881314E-4</v>
      </c>
      <c r="AE71" s="273">
        <v>5.4388025932210768E-3</v>
      </c>
      <c r="AF71" s="273">
        <v>4.4591286927159485E-3</v>
      </c>
      <c r="AG71" s="273">
        <v>3.6207104638532407E-4</v>
      </c>
      <c r="AH71" s="273">
        <v>8.0227881322479811E-3</v>
      </c>
      <c r="AI71" s="273">
        <v>4.754342130552212E-4</v>
      </c>
      <c r="AJ71" s="273">
        <v>1.8940083773447459E-2</v>
      </c>
      <c r="AK71" s="273">
        <v>6.7331670822942643E-3</v>
      </c>
      <c r="AL71" s="273">
        <v>1.5538605942530821E-3</v>
      </c>
      <c r="AM71" s="273">
        <v>7.0350510418166548E-3</v>
      </c>
      <c r="AN71" s="273">
        <v>1.6586001489203275E-2</v>
      </c>
      <c r="AO71" s="273">
        <v>8.7843736359668263E-4</v>
      </c>
      <c r="AP71" s="273">
        <v>7.8074805422945865E-4</v>
      </c>
      <c r="AQ71" s="273">
        <v>3.8856056858712347E-3</v>
      </c>
      <c r="AR71" s="273">
        <v>2.2982151318906964E-3</v>
      </c>
      <c r="AS71" s="273">
        <v>4.4098137405654018E-3</v>
      </c>
      <c r="AT71" s="273">
        <v>1.4047965224099818E-3</v>
      </c>
      <c r="AU71" s="273">
        <v>1.0100764391562155E-3</v>
      </c>
      <c r="AV71" s="273">
        <v>1.4356704281801595E-3</v>
      </c>
      <c r="AW71" s="273">
        <v>2.1171424936849183E-3</v>
      </c>
      <c r="AX71" s="273">
        <v>1.5476475756849588E-3</v>
      </c>
      <c r="AY71" s="273">
        <v>9.7653046272015676E-4</v>
      </c>
      <c r="AZ71" s="273">
        <v>1.1327465706097575E-4</v>
      </c>
      <c r="BA71" s="273">
        <v>2.9814337986176987E-4</v>
      </c>
      <c r="BB71" s="273">
        <v>2.9740261936571826E-3</v>
      </c>
      <c r="BC71" s="273">
        <v>1.0241291688270508E-3</v>
      </c>
      <c r="BD71" s="273">
        <v>3.5487331847817115E-4</v>
      </c>
      <c r="BE71" s="273">
        <v>0</v>
      </c>
      <c r="BF71" s="273">
        <v>2.1675002463068462E-3</v>
      </c>
      <c r="BG71" s="273">
        <v>3.2445338108433456E-3</v>
      </c>
      <c r="BH71" s="273">
        <v>3.9419539272116605E-3</v>
      </c>
      <c r="BI71" s="273">
        <v>2.4934006824660084E-3</v>
      </c>
      <c r="BJ71" s="273">
        <v>8.1806576889192537E-4</v>
      </c>
      <c r="BK71" s="273">
        <v>3.1620053437890309E-3</v>
      </c>
      <c r="BL71" s="273">
        <v>9.2134883167982701E-4</v>
      </c>
      <c r="BM71" s="273">
        <v>1.0149057095148368E-3</v>
      </c>
      <c r="BN71" s="273">
        <v>5.3213124680797708E-4</v>
      </c>
      <c r="BO71" s="273">
        <v>5.5630433012817618E-4</v>
      </c>
      <c r="BP71" s="273">
        <v>1.6239117802870451E-3</v>
      </c>
      <c r="BQ71" s="273">
        <v>8.0053770770386768E-3</v>
      </c>
      <c r="BR71" s="273">
        <v>1.5867944621938232E-3</v>
      </c>
      <c r="BS71" s="273">
        <v>3.6867188202499776E-3</v>
      </c>
      <c r="BT71" s="273">
        <v>5.2719826665021813E-3</v>
      </c>
      <c r="BU71" s="273">
        <v>8.8302399137052466E-4</v>
      </c>
      <c r="BV71" s="273">
        <v>1.9990445244815191E-3</v>
      </c>
      <c r="BW71" s="273">
        <v>1.8121901302610145E-4</v>
      </c>
      <c r="BX71" s="273">
        <v>0</v>
      </c>
      <c r="BY71" s="273">
        <v>5.8233668485487022E-4</v>
      </c>
      <c r="BZ71" s="273">
        <v>6.2883874445191217E-4</v>
      </c>
      <c r="CA71" s="273">
        <v>5.640929923888924E-4</v>
      </c>
      <c r="CB71" s="273">
        <v>5.0109856223258683E-4</v>
      </c>
      <c r="CC71" s="273">
        <v>6.928635058893398E-4</v>
      </c>
      <c r="CD71" s="273">
        <v>1.5643467983035529E-4</v>
      </c>
      <c r="CE71" s="273">
        <v>8.2976640906899624E-4</v>
      </c>
      <c r="CF71" s="273">
        <v>9.7453222453222459E-4</v>
      </c>
      <c r="CG71" s="273">
        <v>8.8077547606160505E-4</v>
      </c>
      <c r="CH71" s="273">
        <v>1.1333109469442578E-3</v>
      </c>
      <c r="CI71" s="273">
        <v>1.6305666788011164E-4</v>
      </c>
      <c r="CJ71" s="273">
        <v>9.3945720250521918E-4</v>
      </c>
      <c r="CK71" s="273">
        <v>6.828158023085677E-4</v>
      </c>
      <c r="CL71" s="273">
        <v>2.8419792255668162E-3</v>
      </c>
      <c r="CM71" s="273">
        <v>4.9785038449672962E-3</v>
      </c>
      <c r="CN71" s="273">
        <v>1.3223248025705429E-3</v>
      </c>
      <c r="CO71" s="273">
        <v>1.8419005641068045E-3</v>
      </c>
      <c r="CP71" s="273">
        <v>3.560961774808559E-3</v>
      </c>
      <c r="CQ71" s="273">
        <v>6.3756839041114949E-3</v>
      </c>
      <c r="CR71" s="273">
        <v>5.5796666674448629E-3</v>
      </c>
      <c r="CS71" s="273">
        <v>1.6314402646184897E-3</v>
      </c>
      <c r="CT71" s="273">
        <v>7.661143132686492E-5</v>
      </c>
      <c r="CU71" s="273">
        <v>3.1418876460977753E-4</v>
      </c>
      <c r="CV71" s="273">
        <v>3.6504781626897822E-3</v>
      </c>
      <c r="CW71" s="273">
        <v>1.6592540229546503E-3</v>
      </c>
      <c r="CX71" s="273">
        <v>1.8182369425206707E-2</v>
      </c>
      <c r="CY71" s="273">
        <v>1.7033230032329892E-2</v>
      </c>
      <c r="CZ71" s="273">
        <v>9.1171074290511706E-3</v>
      </c>
      <c r="DA71" s="273">
        <v>1.8145221262629769E-3</v>
      </c>
      <c r="DB71" s="273">
        <v>5.0312184079451608E-3</v>
      </c>
      <c r="DC71" s="273">
        <v>0</v>
      </c>
      <c r="DD71" s="273">
        <v>1.8043835907233455E-4</v>
      </c>
      <c r="DE71" s="274">
        <v>3.136074905414911E-3</v>
      </c>
      <c r="DF71" s="273">
        <v>1.3253857947299796E-4</v>
      </c>
      <c r="DG71" s="273">
        <v>1.0988027084958182E-2</v>
      </c>
      <c r="DH71" s="273">
        <v>0</v>
      </c>
      <c r="DI71" s="273">
        <v>0</v>
      </c>
      <c r="DJ71" s="273">
        <v>0</v>
      </c>
      <c r="DK71" s="273">
        <v>0</v>
      </c>
      <c r="DL71" s="273">
        <v>0</v>
      </c>
      <c r="DM71" s="274">
        <v>6.2047636636091957E-3</v>
      </c>
      <c r="DN71" s="274">
        <v>6.362328313019288E-3</v>
      </c>
      <c r="DO71" s="273">
        <v>4.9236260332738095E-5</v>
      </c>
      <c r="DP71" s="273">
        <v>5.3700857695291454E-3</v>
      </c>
      <c r="DQ71" s="273">
        <v>4.1244394577685407E-3</v>
      </c>
      <c r="DR71" s="274">
        <v>5.3288464544877928E-3</v>
      </c>
      <c r="DS71" s="274">
        <v>5.7367902618975725E-3</v>
      </c>
      <c r="DT71" s="273">
        <v>1.7184955373535053E-6</v>
      </c>
      <c r="DU71" s="273">
        <v>0</v>
      </c>
      <c r="DV71" s="273">
        <v>0</v>
      </c>
      <c r="DW71" s="273">
        <v>1.5746936236718443E-6</v>
      </c>
      <c r="DX71" s="273">
        <v>2.5805063234916469E-4</v>
      </c>
      <c r="DY71" s="273">
        <v>1.9917518819374312E-4</v>
      </c>
      <c r="DZ71" s="274">
        <v>9.5264289680426651E-3</v>
      </c>
      <c r="EA71" s="274">
        <v>8.0961129684116763E-3</v>
      </c>
    </row>
    <row r="72" spans="1:131">
      <c r="A72" s="50" t="s">
        <v>261</v>
      </c>
      <c r="B72" s="32" t="s">
        <v>27</v>
      </c>
      <c r="C72" s="272">
        <v>4.4742729306487697E-4</v>
      </c>
      <c r="D72" s="273">
        <v>1.3367907358791413E-3</v>
      </c>
      <c r="E72" s="273">
        <v>1.7761358388689568E-3</v>
      </c>
      <c r="F72" s="273">
        <v>9.2626898851426453E-5</v>
      </c>
      <c r="G72" s="273">
        <v>3.0535017121420316E-4</v>
      </c>
      <c r="H72" s="273">
        <v>0</v>
      </c>
      <c r="I72" s="273">
        <v>4.1573393028461782E-3</v>
      </c>
      <c r="J72" s="273">
        <v>2.067423233566412E-3</v>
      </c>
      <c r="K72" s="273">
        <v>2.8295505332962905E-3</v>
      </c>
      <c r="L72" s="273">
        <v>8.6378163600241853E-5</v>
      </c>
      <c r="M72" s="273">
        <v>0</v>
      </c>
      <c r="N72" s="273">
        <v>1.2439320388349514E-3</v>
      </c>
      <c r="O72" s="273">
        <v>1.5914563920008376E-3</v>
      </c>
      <c r="P72" s="273">
        <v>5.9104565827710189E-4</v>
      </c>
      <c r="Q72" s="273">
        <v>5.8295818894322636E-4</v>
      </c>
      <c r="R72" s="273">
        <v>3.8524134237036731E-3</v>
      </c>
      <c r="S72" s="273">
        <v>1.1491662911221271E-3</v>
      </c>
      <c r="T72" s="273">
        <v>6.3807856546849694E-4</v>
      </c>
      <c r="U72" s="273">
        <v>3.6546641902821882E-3</v>
      </c>
      <c r="V72" s="273">
        <v>3.5160590989415388E-3</v>
      </c>
      <c r="W72" s="273">
        <v>9.5147478591817321E-4</v>
      </c>
      <c r="X72" s="273">
        <v>2.9457491203665823E-3</v>
      </c>
      <c r="Y72" s="273">
        <v>3.1420471409417954E-3</v>
      </c>
      <c r="Z72" s="273">
        <v>3.9493784075808197E-3</v>
      </c>
      <c r="AA72" s="273">
        <v>3.1907947852093149E-3</v>
      </c>
      <c r="AB72" s="273">
        <v>1.0498237088488913E-3</v>
      </c>
      <c r="AC72" s="273">
        <v>3.3072428618674895E-4</v>
      </c>
      <c r="AD72" s="273">
        <v>2.3976252093164865E-3</v>
      </c>
      <c r="AE72" s="273">
        <v>1.0419600757539326E-3</v>
      </c>
      <c r="AF72" s="273">
        <v>6.3817240348652165E-4</v>
      </c>
      <c r="AG72" s="273">
        <v>4.2241622078287804E-4</v>
      </c>
      <c r="AH72" s="273">
        <v>1.7176447995903257E-3</v>
      </c>
      <c r="AI72" s="273">
        <v>1.4161870176112971E-3</v>
      </c>
      <c r="AJ72" s="273">
        <v>7.2846476051720993E-4</v>
      </c>
      <c r="AK72" s="273">
        <v>1.0598503740648379E-3</v>
      </c>
      <c r="AL72" s="273">
        <v>2.8846143011514793E-4</v>
      </c>
      <c r="AM72" s="273">
        <v>1.7315717690767978E-3</v>
      </c>
      <c r="AN72" s="273">
        <v>1.5078183172002979E-3</v>
      </c>
      <c r="AO72" s="273">
        <v>4.0920995198603227E-4</v>
      </c>
      <c r="AP72" s="273">
        <v>1.1873876658073017E-3</v>
      </c>
      <c r="AQ72" s="273">
        <v>8.0706047746739219E-4</v>
      </c>
      <c r="AR72" s="273">
        <v>7.0289053861949142E-4</v>
      </c>
      <c r="AS72" s="273">
        <v>6.955665448122654E-4</v>
      </c>
      <c r="AT72" s="273">
        <v>4.6548373217809294E-4</v>
      </c>
      <c r="AU72" s="273">
        <v>4.9461311871525689E-4</v>
      </c>
      <c r="AV72" s="273">
        <v>4.059187222533189E-4</v>
      </c>
      <c r="AW72" s="273">
        <v>2.1353153906264197E-3</v>
      </c>
      <c r="AX72" s="273">
        <v>1.3479511143062546E-3</v>
      </c>
      <c r="AY72" s="273">
        <v>3.838322423457727E-4</v>
      </c>
      <c r="AZ72" s="273">
        <v>6.1168314812926907E-4</v>
      </c>
      <c r="BA72" s="273">
        <v>3.6138591498396352E-4</v>
      </c>
      <c r="BB72" s="273">
        <v>1.0026164665862963E-3</v>
      </c>
      <c r="BC72" s="273">
        <v>1.8211501956129562E-4</v>
      </c>
      <c r="BD72" s="273">
        <v>1.8981596104646365E-4</v>
      </c>
      <c r="BE72" s="273">
        <v>0</v>
      </c>
      <c r="BF72" s="273">
        <v>3.4193185703771105E-4</v>
      </c>
      <c r="BG72" s="273">
        <v>2.6009623560717464E-4</v>
      </c>
      <c r="BH72" s="273">
        <v>6.5378748061071439E-4</v>
      </c>
      <c r="BI72" s="273">
        <v>7.9894176797326328E-4</v>
      </c>
      <c r="BJ72" s="273">
        <v>7.7761196713353352E-4</v>
      </c>
      <c r="BK72" s="273">
        <v>3.2252454506648117E-3</v>
      </c>
      <c r="BL72" s="273">
        <v>8.0054763210474038E-4</v>
      </c>
      <c r="BM72" s="273">
        <v>1.3710801660615532E-3</v>
      </c>
      <c r="BN72" s="273">
        <v>7.1256655463367046E-4</v>
      </c>
      <c r="BO72" s="273">
        <v>7.9601270002080491E-4</v>
      </c>
      <c r="BP72" s="273">
        <v>4.2457725061217368E-4</v>
      </c>
      <c r="BQ72" s="273">
        <v>1.9688471939964427E-3</v>
      </c>
      <c r="BR72" s="273">
        <v>8.3296059637912673E-2</v>
      </c>
      <c r="BS72" s="273">
        <v>9.2842370290441515E-3</v>
      </c>
      <c r="BT72" s="273">
        <v>3.2373469462220238E-3</v>
      </c>
      <c r="BU72" s="273">
        <v>1.3151783147002227E-3</v>
      </c>
      <c r="BV72" s="273">
        <v>1.8753748208483402E-3</v>
      </c>
      <c r="BW72" s="273">
        <v>2.7379829141987067E-4</v>
      </c>
      <c r="BX72" s="273">
        <v>6.0628220291239319E-6</v>
      </c>
      <c r="BY72" s="273">
        <v>6.6648938497840642E-3</v>
      </c>
      <c r="BZ72" s="273">
        <v>1.0147926828456783E-3</v>
      </c>
      <c r="CA72" s="273">
        <v>5.8897944793546108E-4</v>
      </c>
      <c r="CB72" s="273">
        <v>2.1200323786763289E-4</v>
      </c>
      <c r="CC72" s="273">
        <v>9.6505988320300898E-4</v>
      </c>
      <c r="CD72" s="273">
        <v>1.7207814781339081E-3</v>
      </c>
      <c r="CE72" s="273">
        <v>3.9297035922457747E-3</v>
      </c>
      <c r="CF72" s="273">
        <v>6.93000693000693E-4</v>
      </c>
      <c r="CG72" s="273">
        <v>5.8529744624317278E-3</v>
      </c>
      <c r="CH72" s="273">
        <v>4.6171927468099396E-4</v>
      </c>
      <c r="CI72" s="273">
        <v>3.4886542895279702E-4</v>
      </c>
      <c r="CJ72" s="273">
        <v>1.4091858037578288E-3</v>
      </c>
      <c r="CK72" s="273">
        <v>1.0079661843602665E-3</v>
      </c>
      <c r="CL72" s="273">
        <v>4.1936222473711897E-3</v>
      </c>
      <c r="CM72" s="273">
        <v>8.6994095043478187E-3</v>
      </c>
      <c r="CN72" s="273">
        <v>8.1545719910393055E-3</v>
      </c>
      <c r="CO72" s="273">
        <v>4.0318807240649754E-3</v>
      </c>
      <c r="CP72" s="273">
        <v>3.4664229666278006E-3</v>
      </c>
      <c r="CQ72" s="273">
        <v>5.9972059421040036E-3</v>
      </c>
      <c r="CR72" s="273">
        <v>7.2442283134231842E-3</v>
      </c>
      <c r="CS72" s="273">
        <v>2.3322307562930987E-3</v>
      </c>
      <c r="CT72" s="273">
        <v>3.7404404706645818E-4</v>
      </c>
      <c r="CU72" s="273">
        <v>2.3040509404717021E-4</v>
      </c>
      <c r="CV72" s="273">
        <v>7.9711125217228423E-4</v>
      </c>
      <c r="CW72" s="273">
        <v>1.1380037005202686E-3</v>
      </c>
      <c r="CX72" s="273">
        <v>1.1845826674116327E-2</v>
      </c>
      <c r="CY72" s="273">
        <v>9.2431799283482028E-3</v>
      </c>
      <c r="CZ72" s="273">
        <v>1.5564642791447937E-2</v>
      </c>
      <c r="DA72" s="273">
        <v>4.1619981557316091E-3</v>
      </c>
      <c r="DB72" s="273">
        <v>4.7423767636973072E-3</v>
      </c>
      <c r="DC72" s="273">
        <v>0</v>
      </c>
      <c r="DD72" s="273">
        <v>1.7300854428700314E-3</v>
      </c>
      <c r="DE72" s="274">
        <v>2.9120677215787069E-3</v>
      </c>
      <c r="DF72" s="273">
        <v>2.5433078763737447E-4</v>
      </c>
      <c r="DG72" s="273">
        <v>6.1925380029087757E-3</v>
      </c>
      <c r="DH72" s="273">
        <v>-1.7764338028374194E-3</v>
      </c>
      <c r="DI72" s="273">
        <v>8.0280243722242427E-3</v>
      </c>
      <c r="DJ72" s="273">
        <v>0</v>
      </c>
      <c r="DK72" s="273">
        <v>0</v>
      </c>
      <c r="DL72" s="273">
        <v>0</v>
      </c>
      <c r="DM72" s="274">
        <v>3.4289828476395958E-3</v>
      </c>
      <c r="DN72" s="274">
        <v>4.6635272694804256E-3</v>
      </c>
      <c r="DO72" s="273">
        <v>3.2429916721954312E-4</v>
      </c>
      <c r="DP72" s="273">
        <v>0</v>
      </c>
      <c r="DQ72" s="273">
        <v>7.5920595171102416E-5</v>
      </c>
      <c r="DR72" s="274">
        <v>2.0171813015408273E-3</v>
      </c>
      <c r="DS72" s="274">
        <v>3.3811925674565907E-3</v>
      </c>
      <c r="DT72" s="273">
        <v>1.4034380221720294E-5</v>
      </c>
      <c r="DU72" s="273">
        <v>0</v>
      </c>
      <c r="DV72" s="273">
        <v>0</v>
      </c>
      <c r="DW72" s="273">
        <v>1.2859997926653396E-5</v>
      </c>
      <c r="DX72" s="273">
        <v>0</v>
      </c>
      <c r="DY72" s="273">
        <v>2.95208234164955E-6</v>
      </c>
      <c r="DZ72" s="274">
        <v>3.6654142798131411E-3</v>
      </c>
      <c r="EA72" s="274">
        <v>4.820505227963694E-3</v>
      </c>
    </row>
    <row r="73" spans="1:131">
      <c r="A73" s="50" t="s">
        <v>262</v>
      </c>
      <c r="B73" s="32" t="s">
        <v>28</v>
      </c>
      <c r="C73" s="272">
        <v>0</v>
      </c>
      <c r="D73" s="273">
        <v>6.6034241169933485E-4</v>
      </c>
      <c r="E73" s="273">
        <v>1.6695676885368192E-3</v>
      </c>
      <c r="F73" s="273">
        <v>0</v>
      </c>
      <c r="G73" s="273">
        <v>0</v>
      </c>
      <c r="H73" s="273">
        <v>0</v>
      </c>
      <c r="I73" s="273">
        <v>2.1852680950858118E-3</v>
      </c>
      <c r="J73" s="273">
        <v>8.3732258661500369E-4</v>
      </c>
      <c r="K73" s="273">
        <v>2.6876200369623247E-4</v>
      </c>
      <c r="L73" s="273">
        <v>3.6278828712101583E-4</v>
      </c>
      <c r="M73" s="273">
        <v>0</v>
      </c>
      <c r="N73" s="273">
        <v>3.0339805825242717E-5</v>
      </c>
      <c r="O73" s="273">
        <v>2.5128258821065859E-4</v>
      </c>
      <c r="P73" s="273">
        <v>3.2014973156676353E-4</v>
      </c>
      <c r="Q73" s="273">
        <v>1.9431939631440879E-4</v>
      </c>
      <c r="R73" s="273">
        <v>1.8747038585937661E-3</v>
      </c>
      <c r="S73" s="273">
        <v>5.8584948174853543E-4</v>
      </c>
      <c r="T73" s="273">
        <v>5.8899559889399715E-4</v>
      </c>
      <c r="U73" s="273">
        <v>5.2723024384398777E-3</v>
      </c>
      <c r="V73" s="273">
        <v>4.7002240804503471E-3</v>
      </c>
      <c r="W73" s="273">
        <v>1.7443704408499842E-3</v>
      </c>
      <c r="X73" s="273">
        <v>2.246505642299767E-3</v>
      </c>
      <c r="Y73" s="273">
        <v>1.1360496177346556E-3</v>
      </c>
      <c r="Z73" s="273">
        <v>3.8003452601249395E-3</v>
      </c>
      <c r="AA73" s="273">
        <v>3.8858193918885715E-3</v>
      </c>
      <c r="AB73" s="273">
        <v>1.5285169094246438E-3</v>
      </c>
      <c r="AC73" s="273">
        <v>0</v>
      </c>
      <c r="AD73" s="273">
        <v>1.7760186735677678E-4</v>
      </c>
      <c r="AE73" s="273">
        <v>4.3510420745768611E-5</v>
      </c>
      <c r="AF73" s="273">
        <v>1.1309384365583928E-4</v>
      </c>
      <c r="AG73" s="273">
        <v>3.0172587198777005E-4</v>
      </c>
      <c r="AH73" s="273">
        <v>1.3549123574408159E-3</v>
      </c>
      <c r="AI73" s="273">
        <v>3.0144552232011894E-3</v>
      </c>
      <c r="AJ73" s="273">
        <v>3.6423238025860496E-4</v>
      </c>
      <c r="AK73" s="273">
        <v>2.5093516209476309E-3</v>
      </c>
      <c r="AL73" s="273">
        <v>2.5015014642797986E-4</v>
      </c>
      <c r="AM73" s="273">
        <v>1.9775266456266071E-5</v>
      </c>
      <c r="AN73" s="273">
        <v>5.5845122859270288E-5</v>
      </c>
      <c r="AO73" s="273">
        <v>0</v>
      </c>
      <c r="AP73" s="273">
        <v>0</v>
      </c>
      <c r="AQ73" s="273">
        <v>9.7628283564603894E-5</v>
      </c>
      <c r="AR73" s="273">
        <v>1.18464697520139E-4</v>
      </c>
      <c r="AS73" s="273">
        <v>7.4245867142882257E-5</v>
      </c>
      <c r="AT73" s="273">
        <v>1.8637894455736392E-4</v>
      </c>
      <c r="AU73" s="273">
        <v>2.3166890806335219E-5</v>
      </c>
      <c r="AV73" s="273">
        <v>1.2818485965894282E-4</v>
      </c>
      <c r="AW73" s="273">
        <v>5.7698947789267083E-4</v>
      </c>
      <c r="AX73" s="273">
        <v>5.7911973799824271E-4</v>
      </c>
      <c r="AY73" s="273">
        <v>7.8734818942722605E-5</v>
      </c>
      <c r="AZ73" s="273">
        <v>0</v>
      </c>
      <c r="BA73" s="273">
        <v>7.22771829967927E-5</v>
      </c>
      <c r="BB73" s="273">
        <v>3.817190402906863E-4</v>
      </c>
      <c r="BC73" s="273">
        <v>1.8640007884509083E-4</v>
      </c>
      <c r="BD73" s="273">
        <v>1.0728728233060989E-4</v>
      </c>
      <c r="BE73" s="273">
        <v>0</v>
      </c>
      <c r="BF73" s="273">
        <v>6.3750007244319006E-4</v>
      </c>
      <c r="BG73" s="273">
        <v>3.334567123168906E-5</v>
      </c>
      <c r="BH73" s="273">
        <v>4.9034061045803582E-4</v>
      </c>
      <c r="BI73" s="273">
        <v>6.3973871970313314E-3</v>
      </c>
      <c r="BJ73" s="273">
        <v>5.3938402344522558E-5</v>
      </c>
      <c r="BK73" s="273">
        <v>0</v>
      </c>
      <c r="BL73" s="273">
        <v>4.314328556253092E-4</v>
      </c>
      <c r="BM73" s="273">
        <v>7.6596657321874479E-6</v>
      </c>
      <c r="BN73" s="273">
        <v>4.4741839889659218E-3</v>
      </c>
      <c r="BO73" s="273">
        <v>5.5856572984414434E-3</v>
      </c>
      <c r="BP73" s="273">
        <v>7.8309489878771003E-3</v>
      </c>
      <c r="BQ73" s="273">
        <v>1.6169276472434554E-3</v>
      </c>
      <c r="BR73" s="273">
        <v>1.8210862619808307E-3</v>
      </c>
      <c r="BS73" s="273">
        <v>0</v>
      </c>
      <c r="BT73" s="273">
        <v>1.3966184389079339E-3</v>
      </c>
      <c r="BU73" s="273">
        <v>3.1424765164958751E-3</v>
      </c>
      <c r="BV73" s="273">
        <v>6.7764221168865052E-5</v>
      </c>
      <c r="BW73" s="273">
        <v>0</v>
      </c>
      <c r="BX73" s="273">
        <v>0</v>
      </c>
      <c r="BY73" s="273">
        <v>2.2488967581013805E-2</v>
      </c>
      <c r="BZ73" s="273">
        <v>2.2990876847421762E-3</v>
      </c>
      <c r="CA73" s="273">
        <v>1.7793815715796677E-3</v>
      </c>
      <c r="CB73" s="273">
        <v>7.9019388659754073E-4</v>
      </c>
      <c r="CC73" s="273">
        <v>3.8602395328120359E-3</v>
      </c>
      <c r="CD73" s="273">
        <v>1.5817284293958146E-3</v>
      </c>
      <c r="CE73" s="273">
        <v>7.3685594495493259E-3</v>
      </c>
      <c r="CF73" s="273">
        <v>1.4293139293139294E-3</v>
      </c>
      <c r="CG73" s="273">
        <v>9.6786891699060171E-3</v>
      </c>
      <c r="CH73" s="273">
        <v>1.8426796507723303E-2</v>
      </c>
      <c r="CI73" s="273">
        <v>2.1993690086154593E-4</v>
      </c>
      <c r="CJ73" s="273">
        <v>2.7139874739039666E-3</v>
      </c>
      <c r="CK73" s="273">
        <v>7.6410339782149246E-4</v>
      </c>
      <c r="CL73" s="273">
        <v>2.9557240481667468E-2</v>
      </c>
      <c r="CM73" s="273">
        <v>5.9757141091572579E-3</v>
      </c>
      <c r="CN73" s="273">
        <v>3.1452945036544249E-3</v>
      </c>
      <c r="CO73" s="273">
        <v>3.3792933736636935E-3</v>
      </c>
      <c r="CP73" s="273">
        <v>7.5788611224907824E-3</v>
      </c>
      <c r="CQ73" s="273">
        <v>3.6511991628958018E-3</v>
      </c>
      <c r="CR73" s="273">
        <v>4.2045940033758151E-3</v>
      </c>
      <c r="CS73" s="273">
        <v>2.8031619666984358E-5</v>
      </c>
      <c r="CT73" s="273">
        <v>3.7404404706645818E-4</v>
      </c>
      <c r="CU73" s="273">
        <v>1.2567550584391103E-4</v>
      </c>
      <c r="CV73" s="273">
        <v>6.5350635295586754E-4</v>
      </c>
      <c r="CW73" s="273">
        <v>2.0885714974254341E-4</v>
      </c>
      <c r="CX73" s="273">
        <v>4.6928530900932505E-2</v>
      </c>
      <c r="CY73" s="273">
        <v>1.5827597867762735E-2</v>
      </c>
      <c r="CZ73" s="273">
        <v>1.0489625929751578E-2</v>
      </c>
      <c r="DA73" s="273">
        <v>1.0639247221203137E-2</v>
      </c>
      <c r="DB73" s="273">
        <v>1.3367322605889012E-2</v>
      </c>
      <c r="DC73" s="273">
        <v>0</v>
      </c>
      <c r="DD73" s="273">
        <v>1.4355463567372499E-2</v>
      </c>
      <c r="DE73" s="274">
        <v>3.6939238943357574E-3</v>
      </c>
      <c r="DF73" s="273">
        <v>0</v>
      </c>
      <c r="DG73" s="273">
        <v>1.0711870111293417E-3</v>
      </c>
      <c r="DH73" s="273">
        <v>8.4014308962768285E-3</v>
      </c>
      <c r="DI73" s="273">
        <v>8.0062455081092755E-3</v>
      </c>
      <c r="DJ73" s="273">
        <v>0</v>
      </c>
      <c r="DK73" s="273">
        <v>0</v>
      </c>
      <c r="DL73" s="273">
        <v>0</v>
      </c>
      <c r="DM73" s="274">
        <v>2.2327726745003142E-3</v>
      </c>
      <c r="DN73" s="274">
        <v>4.7863673808214834E-3</v>
      </c>
      <c r="DO73" s="273">
        <v>8.1143557531607475E-5</v>
      </c>
      <c r="DP73" s="273">
        <v>0</v>
      </c>
      <c r="DQ73" s="273">
        <v>1.8996247307442929E-5</v>
      </c>
      <c r="DR73" s="274">
        <v>1.3006656191281679E-3</v>
      </c>
      <c r="DS73" s="274">
        <v>3.4537846473960765E-3</v>
      </c>
      <c r="DT73" s="273">
        <v>4.2962388433837636E-6</v>
      </c>
      <c r="DU73" s="273">
        <v>0</v>
      </c>
      <c r="DV73" s="273">
        <v>0</v>
      </c>
      <c r="DW73" s="273">
        <v>3.9367340591796107E-6</v>
      </c>
      <c r="DX73" s="273">
        <v>1.0893646543200647E-3</v>
      </c>
      <c r="DY73" s="273">
        <v>8.4019878238050251E-4</v>
      </c>
      <c r="DZ73" s="274">
        <v>1.6774631645584659E-3</v>
      </c>
      <c r="EA73" s="274">
        <v>4.5673131961818311E-3</v>
      </c>
    </row>
    <row r="74" spans="1:131">
      <c r="A74" s="50" t="s">
        <v>263</v>
      </c>
      <c r="B74" s="32" t="s">
        <v>88</v>
      </c>
      <c r="C74" s="272">
        <v>8.1650509569972662E-2</v>
      </c>
      <c r="D74" s="273">
        <v>5.7401472080400716E-2</v>
      </c>
      <c r="E74" s="273">
        <v>4.9909417072217681E-2</v>
      </c>
      <c r="F74" s="273">
        <v>1.5468692108188218E-2</v>
      </c>
      <c r="G74" s="273">
        <v>6.4079914501952065E-2</v>
      </c>
      <c r="H74" s="273">
        <v>0</v>
      </c>
      <c r="I74" s="273">
        <v>4.3492165014390786E-2</v>
      </c>
      <c r="J74" s="273">
        <v>8.4354103333630984E-2</v>
      </c>
      <c r="K74" s="273">
        <v>5.5050913790812568E-2</v>
      </c>
      <c r="L74" s="273">
        <v>9.5897037228988513E-2</v>
      </c>
      <c r="M74" s="273">
        <v>0</v>
      </c>
      <c r="N74" s="273">
        <v>6.0649271844660194E-2</v>
      </c>
      <c r="O74" s="273">
        <v>9.0273269814679091E-2</v>
      </c>
      <c r="P74" s="273">
        <v>6.3463527557503813E-2</v>
      </c>
      <c r="Q74" s="273">
        <v>7.8051624186287527E-2</v>
      </c>
      <c r="R74" s="273">
        <v>0.10810792251224051</v>
      </c>
      <c r="S74" s="273">
        <v>8.4978218416704221E-2</v>
      </c>
      <c r="T74" s="273">
        <v>7.0221364179250997E-2</v>
      </c>
      <c r="U74" s="273">
        <v>3.1454077047510631E-2</v>
      </c>
      <c r="V74" s="273">
        <v>3.1981563462134051E-2</v>
      </c>
      <c r="W74" s="273">
        <v>1.2052013954963527E-2</v>
      </c>
      <c r="X74" s="273">
        <v>3.3548809426397187E-2</v>
      </c>
      <c r="Y74" s="273">
        <v>3.107249224722896E-2</v>
      </c>
      <c r="Z74" s="273">
        <v>5.2869509059973424E-2</v>
      </c>
      <c r="AA74" s="273">
        <v>4.049746912756861E-2</v>
      </c>
      <c r="AB74" s="273">
        <v>6.051837521623727E-2</v>
      </c>
      <c r="AC74" s="273">
        <v>8.7366332267666182E-3</v>
      </c>
      <c r="AD74" s="273">
        <v>2.4750088800933677E-2</v>
      </c>
      <c r="AE74" s="273">
        <v>5.7729168241056894E-2</v>
      </c>
      <c r="AF74" s="273">
        <v>4.9769369340258982E-2</v>
      </c>
      <c r="AG74" s="273">
        <v>9.5103994850545118E-2</v>
      </c>
      <c r="AH74" s="273">
        <v>3.987923143396669E-2</v>
      </c>
      <c r="AI74" s="273">
        <v>3.126738622454657E-2</v>
      </c>
      <c r="AJ74" s="273">
        <v>4.5529047532325624E-2</v>
      </c>
      <c r="AK74" s="273">
        <v>4.128740648379052E-2</v>
      </c>
      <c r="AL74" s="273">
        <v>1.3873191904600396E-2</v>
      </c>
      <c r="AM74" s="273">
        <v>2.5066386187470761E-2</v>
      </c>
      <c r="AN74" s="273">
        <v>2.4615289153636137E-2</v>
      </c>
      <c r="AO74" s="273">
        <v>8.2213007420340461E-2</v>
      </c>
      <c r="AP74" s="273">
        <v>2.0502769215754845E-2</v>
      </c>
      <c r="AQ74" s="273">
        <v>4.7883418812319389E-2</v>
      </c>
      <c r="AR74" s="273">
        <v>5.0473858790080553E-2</v>
      </c>
      <c r="AS74" s="273">
        <v>4.2687465929939258E-2</v>
      </c>
      <c r="AT74" s="273">
        <v>4.4962761301425749E-2</v>
      </c>
      <c r="AU74" s="273">
        <v>4.0660210054198939E-2</v>
      </c>
      <c r="AV74" s="273">
        <v>5.5820233552814298E-2</v>
      </c>
      <c r="AW74" s="273">
        <v>4.5945626692351027E-2</v>
      </c>
      <c r="AX74" s="273">
        <v>3.5875469286684239E-2</v>
      </c>
      <c r="AY74" s="273">
        <v>5.4475746395148184E-2</v>
      </c>
      <c r="AZ74" s="273">
        <v>5.5889715793885436E-2</v>
      </c>
      <c r="BA74" s="273">
        <v>3.8577946424538101E-2</v>
      </c>
      <c r="BB74" s="273">
        <v>5.2440465117402767E-2</v>
      </c>
      <c r="BC74" s="273">
        <v>4.642004722135331E-2</v>
      </c>
      <c r="BD74" s="273">
        <v>3.9762317405298342E-2</v>
      </c>
      <c r="BE74" s="273">
        <v>0</v>
      </c>
      <c r="BF74" s="273">
        <v>1.4019206138546151E-2</v>
      </c>
      <c r="BG74" s="273">
        <v>5.0548703020117443E-2</v>
      </c>
      <c r="BH74" s="273">
        <v>4.5242734626379684E-2</v>
      </c>
      <c r="BI74" s="273">
        <v>4.1302070224932839E-2</v>
      </c>
      <c r="BJ74" s="273">
        <v>9.6482317193764724E-2</v>
      </c>
      <c r="BK74" s="273">
        <v>6.7666914357085266E-3</v>
      </c>
      <c r="BL74" s="273">
        <v>6.161340548168999E-2</v>
      </c>
      <c r="BM74" s="273">
        <v>7.413024495611012E-2</v>
      </c>
      <c r="BN74" s="273">
        <v>4.2949719713627758E-2</v>
      </c>
      <c r="BO74" s="273">
        <v>4.1116769635733734E-2</v>
      </c>
      <c r="BP74" s="273">
        <v>1.9849948499164313E-2</v>
      </c>
      <c r="BQ74" s="273">
        <v>2.4938731123954942E-2</v>
      </c>
      <c r="BR74" s="273">
        <v>1.9526091586794463E-2</v>
      </c>
      <c r="BS74" s="273">
        <v>1.689371459401133E-2</v>
      </c>
      <c r="BT74" s="273">
        <v>1.4187544415350641E-2</v>
      </c>
      <c r="BU74" s="273">
        <v>6.2092409566603659E-3</v>
      </c>
      <c r="BV74" s="273">
        <v>1.9905739968354109E-3</v>
      </c>
      <c r="BW74" s="273">
        <v>3.3742192316707801E-3</v>
      </c>
      <c r="BX74" s="273">
        <v>7.8956597656206276E-4</v>
      </c>
      <c r="BY74" s="273">
        <v>2.9217817482891754E-3</v>
      </c>
      <c r="BZ74" s="273">
        <v>1.2763097479986957E-2</v>
      </c>
      <c r="CA74" s="273">
        <v>1.2600841991745992E-2</v>
      </c>
      <c r="CB74" s="273">
        <v>8.2295802335890216E-3</v>
      </c>
      <c r="CC74" s="273">
        <v>8.1164010689894085E-3</v>
      </c>
      <c r="CD74" s="273">
        <v>7.7000625738719323E-3</v>
      </c>
      <c r="CE74" s="273">
        <v>1.0734372489153142E-2</v>
      </c>
      <c r="CF74" s="273">
        <v>7.1249133749133747E-3</v>
      </c>
      <c r="CG74" s="273">
        <v>5.306795256605816E-3</v>
      </c>
      <c r="CH74" s="273">
        <v>6.7369039623908665E-3</v>
      </c>
      <c r="CI74" s="273">
        <v>1.5414543137968693E-2</v>
      </c>
      <c r="CJ74" s="273">
        <v>5.5323590814196242E-3</v>
      </c>
      <c r="CK74" s="273">
        <v>4.6057551617623149E-2</v>
      </c>
      <c r="CL74" s="273">
        <v>1.0988767493600829E-2</v>
      </c>
      <c r="CM74" s="273">
        <v>9.7192621964853291E-3</v>
      </c>
      <c r="CN74" s="273">
        <v>3.4220634489625056E-2</v>
      </c>
      <c r="CO74" s="273">
        <v>6.228000552570169E-2</v>
      </c>
      <c r="CP74" s="273">
        <v>2.0562190779314909E-2</v>
      </c>
      <c r="CQ74" s="273">
        <v>2.8975827503102961E-2</v>
      </c>
      <c r="CR74" s="273">
        <v>2.5019785638078072E-2</v>
      </c>
      <c r="CS74" s="273">
        <v>3.8083758479564953E-2</v>
      </c>
      <c r="CT74" s="273">
        <v>1.5178076512287121E-2</v>
      </c>
      <c r="CU74" s="273">
        <v>8.5040425621046457E-3</v>
      </c>
      <c r="CV74" s="273">
        <v>6.5779368762812582E-2</v>
      </c>
      <c r="CW74" s="273">
        <v>1.1135477778581074E-2</v>
      </c>
      <c r="CX74" s="273">
        <v>5.5564939818003055E-2</v>
      </c>
      <c r="CY74" s="273">
        <v>0.12367694939122111</v>
      </c>
      <c r="CZ74" s="273">
        <v>3.3751692065333766E-2</v>
      </c>
      <c r="DA74" s="273">
        <v>2.2272515443268918E-2</v>
      </c>
      <c r="DB74" s="273">
        <v>3.146694610416436E-2</v>
      </c>
      <c r="DC74" s="273">
        <v>0.22661790368692683</v>
      </c>
      <c r="DD74" s="273">
        <v>1.1309239505386615E-2</v>
      </c>
      <c r="DE74" s="274">
        <v>3.6065541622008118E-2</v>
      </c>
      <c r="DF74" s="273">
        <v>9.6819432305025002E-2</v>
      </c>
      <c r="DG74" s="273">
        <v>0.17332617383102331</v>
      </c>
      <c r="DH74" s="273">
        <v>9.7772496008556912E-5</v>
      </c>
      <c r="DI74" s="273">
        <v>0</v>
      </c>
      <c r="DJ74" s="273">
        <v>2.0386250658812791E-2</v>
      </c>
      <c r="DK74" s="273">
        <v>9.0372557824151087E-2</v>
      </c>
      <c r="DL74" s="273">
        <v>5.3854240267461696E-2</v>
      </c>
      <c r="DM74" s="274">
        <v>0.1171351686587034</v>
      </c>
      <c r="DN74" s="274">
        <v>9.7589585716790411E-2</v>
      </c>
      <c r="DO74" s="273">
        <v>3.9404961914789913E-2</v>
      </c>
      <c r="DP74" s="273">
        <v>8.8485554426400673E-2</v>
      </c>
      <c r="DQ74" s="273">
        <v>7.699546079841034E-2</v>
      </c>
      <c r="DR74" s="274">
        <v>0.10023440829393676</v>
      </c>
      <c r="DS74" s="274">
        <v>9.1833085014901353E-2</v>
      </c>
      <c r="DT74" s="273">
        <v>6.6517233932496351E-3</v>
      </c>
      <c r="DU74" s="273">
        <v>0</v>
      </c>
      <c r="DV74" s="273">
        <v>0</v>
      </c>
      <c r="DW74" s="273">
        <v>6.0951141193591523E-3</v>
      </c>
      <c r="DX74" s="273">
        <v>0.17211852062231178</v>
      </c>
      <c r="DY74" s="273">
        <v>0.13400694630999649</v>
      </c>
      <c r="DZ74" s="274">
        <v>7.2598521381246423E-2</v>
      </c>
      <c r="EA74" s="274">
        <v>7.3864745350522606E-2</v>
      </c>
    </row>
    <row r="75" spans="1:131">
      <c r="A75" s="50" t="s">
        <v>264</v>
      </c>
      <c r="B75" s="32" t="s">
        <v>89</v>
      </c>
      <c r="C75" s="272">
        <v>7.4173502361421827E-3</v>
      </c>
      <c r="D75" s="273">
        <v>4.3647022822077986E-3</v>
      </c>
      <c r="E75" s="273">
        <v>1.3782814109623103E-2</v>
      </c>
      <c r="F75" s="273">
        <v>1.0374212671359764E-2</v>
      </c>
      <c r="G75" s="273">
        <v>1.0032934197038103E-2</v>
      </c>
      <c r="H75" s="273">
        <v>0</v>
      </c>
      <c r="I75" s="273">
        <v>5.9268734676473721E-2</v>
      </c>
      <c r="J75" s="273">
        <v>5.0323475704056294E-3</v>
      </c>
      <c r="K75" s="273">
        <v>1.0119342408832305E-2</v>
      </c>
      <c r="L75" s="273">
        <v>3.7315366675304482E-3</v>
      </c>
      <c r="M75" s="273">
        <v>0</v>
      </c>
      <c r="N75" s="273">
        <v>1.820388349514563E-2</v>
      </c>
      <c r="O75" s="273">
        <v>1.8971835409904721E-2</v>
      </c>
      <c r="P75" s="273">
        <v>8.6932965571590408E-3</v>
      </c>
      <c r="Q75" s="273">
        <v>1.6679081516986754E-2</v>
      </c>
      <c r="R75" s="273">
        <v>9.7855421190333938E-3</v>
      </c>
      <c r="S75" s="273">
        <v>9.4111461619348063E-3</v>
      </c>
      <c r="T75" s="273">
        <v>9.7266078761800365E-3</v>
      </c>
      <c r="U75" s="273">
        <v>9.5860044335270497E-3</v>
      </c>
      <c r="V75" s="273">
        <v>6.8772658541473098E-3</v>
      </c>
      <c r="W75" s="273">
        <v>3.8058991436726928E-3</v>
      </c>
      <c r="X75" s="273">
        <v>7.6098518942803372E-3</v>
      </c>
      <c r="Y75" s="273">
        <v>5.7416561761183945E-3</v>
      </c>
      <c r="Z75" s="273">
        <v>4.607608142177623E-3</v>
      </c>
      <c r="AA75" s="273">
        <v>6.4166918232812179E-3</v>
      </c>
      <c r="AB75" s="273">
        <v>7.2975953094669005E-3</v>
      </c>
      <c r="AC75" s="273">
        <v>3.2245617903208026E-3</v>
      </c>
      <c r="AD75" s="273">
        <v>5.670573907748516E-3</v>
      </c>
      <c r="AE75" s="273">
        <v>3.59762478903171E-3</v>
      </c>
      <c r="AF75" s="273">
        <v>5.2830981250656349E-3</v>
      </c>
      <c r="AG75" s="273">
        <v>6.3764734280082067E-3</v>
      </c>
      <c r="AH75" s="273">
        <v>9.9538049566321365E-3</v>
      </c>
      <c r="AI75" s="273">
        <v>1.1197993060683614E-2</v>
      </c>
      <c r="AJ75" s="273">
        <v>1.8575851393188854E-2</v>
      </c>
      <c r="AK75" s="273">
        <v>9.1801745635910221E-3</v>
      </c>
      <c r="AL75" s="273">
        <v>3.8953561090158844E-3</v>
      </c>
      <c r="AM75" s="273">
        <v>4.6162887633846112E-3</v>
      </c>
      <c r="AN75" s="273">
        <v>6.4470091834202036E-3</v>
      </c>
      <c r="AO75" s="273">
        <v>7.0820602357049324E-3</v>
      </c>
      <c r="AP75" s="273">
        <v>9.9708032758887115E-3</v>
      </c>
      <c r="AQ75" s="273">
        <v>6.3783811928874541E-3</v>
      </c>
      <c r="AR75" s="273">
        <v>1.4602748380982467E-2</v>
      </c>
      <c r="AS75" s="273">
        <v>1.1381109897560242E-2</v>
      </c>
      <c r="AT75" s="273">
        <v>8.6031037194190165E-3</v>
      </c>
      <c r="AU75" s="273">
        <v>6.8075908634416035E-3</v>
      </c>
      <c r="AV75" s="273">
        <v>7.9389156415438592E-3</v>
      </c>
      <c r="AW75" s="273">
        <v>5.2428807676231665E-3</v>
      </c>
      <c r="AX75" s="273">
        <v>6.5500439332215037E-3</v>
      </c>
      <c r="AY75" s="273">
        <v>4.9427969669598084E-3</v>
      </c>
      <c r="AZ75" s="273">
        <v>6.2640885354719586E-3</v>
      </c>
      <c r="BA75" s="273">
        <v>5.44789266838325E-3</v>
      </c>
      <c r="BB75" s="273">
        <v>8.3664116235863707E-3</v>
      </c>
      <c r="BC75" s="273">
        <v>3.8029901143682323E-3</v>
      </c>
      <c r="BD75" s="273">
        <v>5.8842947924403729E-3</v>
      </c>
      <c r="BE75" s="273">
        <v>0</v>
      </c>
      <c r="BF75" s="273">
        <v>7.0009098864670322E-3</v>
      </c>
      <c r="BG75" s="273">
        <v>3.147831364271447E-3</v>
      </c>
      <c r="BH75" s="273">
        <v>1.6133167536246749E-2</v>
      </c>
      <c r="BI75" s="273">
        <v>1.1346143715869384E-2</v>
      </c>
      <c r="BJ75" s="273">
        <v>2.9791977561624626E-2</v>
      </c>
      <c r="BK75" s="273">
        <v>2.6560844887827859E-3</v>
      </c>
      <c r="BL75" s="273">
        <v>1.2677414777629918E-2</v>
      </c>
      <c r="BM75" s="273">
        <v>8.0311595201985383E-3</v>
      </c>
      <c r="BN75" s="273">
        <v>1.8392168495995252E-2</v>
      </c>
      <c r="BO75" s="273">
        <v>1.5707682427115087E-2</v>
      </c>
      <c r="BP75" s="273">
        <v>1.7954102044769171E-2</v>
      </c>
      <c r="BQ75" s="273">
        <v>5.8684962255835995E-3</v>
      </c>
      <c r="BR75" s="273">
        <v>2.562300319488818E-2</v>
      </c>
      <c r="BS75" s="273">
        <v>3.0634610196924737E-2</v>
      </c>
      <c r="BT75" s="273">
        <v>1.7535050118759481E-2</v>
      </c>
      <c r="BU75" s="273">
        <v>4.4964466365973461E-2</v>
      </c>
      <c r="BV75" s="273">
        <v>9.073968035616875E-2</v>
      </c>
      <c r="BW75" s="273">
        <v>6.5089142026461919E-2</v>
      </c>
      <c r="BX75" s="273">
        <v>7.5177594048360802E-2</v>
      </c>
      <c r="BY75" s="273">
        <v>4.7515980597753457E-2</v>
      </c>
      <c r="BZ75" s="273">
        <v>1.1678433825535512E-2</v>
      </c>
      <c r="CA75" s="273">
        <v>3.8250482175076213E-2</v>
      </c>
      <c r="CB75" s="273">
        <v>1.7345719461897235E-2</v>
      </c>
      <c r="CC75" s="273">
        <v>1.8435118281698505E-2</v>
      </c>
      <c r="CD75" s="273">
        <v>4.8407842591948825E-3</v>
      </c>
      <c r="CE75" s="273">
        <v>1.145019210261055E-2</v>
      </c>
      <c r="CF75" s="273">
        <v>1.0395010395010396E-3</v>
      </c>
      <c r="CG75" s="273">
        <v>1.0603749446439993E-2</v>
      </c>
      <c r="CH75" s="273">
        <v>4.7011417058428475E-3</v>
      </c>
      <c r="CI75" s="273">
        <v>4.7400194151195245E-3</v>
      </c>
      <c r="CJ75" s="273">
        <v>4.1231732776617954E-3</v>
      </c>
      <c r="CK75" s="273">
        <v>4.4057876768005206E-3</v>
      </c>
      <c r="CL75" s="273">
        <v>2.0909843687039246E-2</v>
      </c>
      <c r="CM75" s="273">
        <v>1.1448577630979369E-2</v>
      </c>
      <c r="CN75" s="273">
        <v>2.8030457312244019E-3</v>
      </c>
      <c r="CO75" s="273">
        <v>5.5385751908867513E-3</v>
      </c>
      <c r="CP75" s="273">
        <v>3.6176850597170136E-2</v>
      </c>
      <c r="CQ75" s="273">
        <v>2.1845970601167716E-2</v>
      </c>
      <c r="CR75" s="273">
        <v>5.8037871695681715E-3</v>
      </c>
      <c r="CS75" s="273">
        <v>2.7706452878847338E-2</v>
      </c>
      <c r="CT75" s="273">
        <v>3.7900125732878473E-2</v>
      </c>
      <c r="CU75" s="273">
        <v>2.4087805286749611E-3</v>
      </c>
      <c r="CV75" s="273">
        <v>7.1719200391271321E-3</v>
      </c>
      <c r="CW75" s="273">
        <v>4.0539708296180857E-3</v>
      </c>
      <c r="CX75" s="273">
        <v>2.1300832023145921E-2</v>
      </c>
      <c r="CY75" s="273">
        <v>5.7537079723652121E-3</v>
      </c>
      <c r="CZ75" s="273">
        <v>2.9525655719534571E-3</v>
      </c>
      <c r="DA75" s="273">
        <v>9.1444974368635537E-3</v>
      </c>
      <c r="DB75" s="273">
        <v>6.0656745292049126E-3</v>
      </c>
      <c r="DC75" s="273">
        <v>0</v>
      </c>
      <c r="DD75" s="273">
        <v>3.3434166533991404E-3</v>
      </c>
      <c r="DE75" s="274">
        <v>1.6939019222778493E-2</v>
      </c>
      <c r="DF75" s="273">
        <v>2.3283804502013155E-5</v>
      </c>
      <c r="DG75" s="273">
        <v>5.0116599150103677E-2</v>
      </c>
      <c r="DH75" s="273">
        <v>0</v>
      </c>
      <c r="DI75" s="273">
        <v>0</v>
      </c>
      <c r="DJ75" s="273">
        <v>0</v>
      </c>
      <c r="DK75" s="273">
        <v>0</v>
      </c>
      <c r="DL75" s="273">
        <v>0</v>
      </c>
      <c r="DM75" s="274">
        <v>2.8284846850864208E-2</v>
      </c>
      <c r="DN75" s="274">
        <v>3.1575529730179956E-2</v>
      </c>
      <c r="DO75" s="273">
        <v>1.8322215290636969E-2</v>
      </c>
      <c r="DP75" s="273">
        <v>2.8632442091295748E-3</v>
      </c>
      <c r="DQ75" s="273">
        <v>6.482292310003559E-3</v>
      </c>
      <c r="DR75" s="274">
        <v>1.9104915823031608E-2</v>
      </c>
      <c r="DS75" s="274">
        <v>2.4561430350167238E-2</v>
      </c>
      <c r="DT75" s="273">
        <v>1.6094569955084254E-2</v>
      </c>
      <c r="DU75" s="273">
        <v>0</v>
      </c>
      <c r="DV75" s="273">
        <v>0</v>
      </c>
      <c r="DW75" s="273">
        <v>1.4747793132498658E-2</v>
      </c>
      <c r="DX75" s="273">
        <v>1.0389353049861326E-2</v>
      </c>
      <c r="DY75" s="273">
        <v>1.1389856633024777E-2</v>
      </c>
      <c r="DZ75" s="274">
        <v>2.5418107422619209E-2</v>
      </c>
      <c r="EA75" s="274">
        <v>3.0173231195434986E-2</v>
      </c>
    </row>
    <row r="76" spans="1:131">
      <c r="A76" s="50" t="s">
        <v>265</v>
      </c>
      <c r="B76" s="32" t="s">
        <v>29</v>
      </c>
      <c r="C76" s="272">
        <v>5.7668406661695256E-4</v>
      </c>
      <c r="D76" s="273">
        <v>6.4423649921886318E-5</v>
      </c>
      <c r="E76" s="273">
        <v>2.5860537813932008E-2</v>
      </c>
      <c r="F76" s="273">
        <v>7.4101519081141163E-4</v>
      </c>
      <c r="G76" s="273">
        <v>1.0032934197038103E-3</v>
      </c>
      <c r="H76" s="273">
        <v>0</v>
      </c>
      <c r="I76" s="273">
        <v>7.5151902782219383E-3</v>
      </c>
      <c r="J76" s="273">
        <v>2.9150991133698547E-3</v>
      </c>
      <c r="K76" s="273">
        <v>3.2523222245038471E-3</v>
      </c>
      <c r="L76" s="273">
        <v>6.3919841064178978E-4</v>
      </c>
      <c r="M76" s="273">
        <v>0</v>
      </c>
      <c r="N76" s="273">
        <v>2.2754854368932037E-3</v>
      </c>
      <c r="O76" s="273">
        <v>4.6277876662129619E-3</v>
      </c>
      <c r="P76" s="273">
        <v>2.2164212185391322E-3</v>
      </c>
      <c r="Q76" s="273">
        <v>5.8943550215370668E-3</v>
      </c>
      <c r="R76" s="273">
        <v>2.3691312498712431E-3</v>
      </c>
      <c r="S76" s="273">
        <v>2.0880276400781135E-3</v>
      </c>
      <c r="T76" s="273">
        <v>4.8673941853045596E-3</v>
      </c>
      <c r="U76" s="273">
        <v>1.1383380264813373E-3</v>
      </c>
      <c r="V76" s="273">
        <v>2.9968482993569072E-3</v>
      </c>
      <c r="W76" s="273">
        <v>1.4272121788772598E-3</v>
      </c>
      <c r="X76" s="273">
        <v>1.9006032834688429E-3</v>
      </c>
      <c r="Y76" s="273">
        <v>1.8422426233534956E-3</v>
      </c>
      <c r="Z76" s="273">
        <v>2.1734000670649164E-3</v>
      </c>
      <c r="AA76" s="273">
        <v>4.0999431343503624E-3</v>
      </c>
      <c r="AB76" s="273">
        <v>1.6027968888243295E-3</v>
      </c>
      <c r="AC76" s="273">
        <v>3.3072428618674895E-4</v>
      </c>
      <c r="AD76" s="273">
        <v>8.2458009844217791E-4</v>
      </c>
      <c r="AE76" s="273">
        <v>3.3571724638577255E-3</v>
      </c>
      <c r="AF76" s="273">
        <v>2.9646743301209298E-3</v>
      </c>
      <c r="AG76" s="273">
        <v>2.2730015689745343E-3</v>
      </c>
      <c r="AH76" s="273">
        <v>2.1337202479382927E-3</v>
      </c>
      <c r="AI76" s="273">
        <v>4.1271735941814944E-3</v>
      </c>
      <c r="AJ76" s="273">
        <v>2.9138590420688397E-3</v>
      </c>
      <c r="AK76" s="273">
        <v>2.0261845386533666E-3</v>
      </c>
      <c r="AL76" s="273">
        <v>7.2678758759480637E-4</v>
      </c>
      <c r="AM76" s="273">
        <v>1.4695494885312724E-3</v>
      </c>
      <c r="AN76" s="273">
        <v>3.5368577810871182E-3</v>
      </c>
      <c r="AO76" s="273">
        <v>1.7186817983413356E-3</v>
      </c>
      <c r="AP76" s="273">
        <v>9.0273993770281151E-4</v>
      </c>
      <c r="AQ76" s="273">
        <v>1.1975736117258078E-3</v>
      </c>
      <c r="AR76" s="273">
        <v>8.3873005844258414E-3</v>
      </c>
      <c r="AS76" s="273">
        <v>2.4989595809406951E-3</v>
      </c>
      <c r="AT76" s="273">
        <v>2.5091613132946604E-3</v>
      </c>
      <c r="AU76" s="273">
        <v>2.2460300636741996E-3</v>
      </c>
      <c r="AV76" s="273">
        <v>2.6534265949401162E-3</v>
      </c>
      <c r="AW76" s="273">
        <v>1.244843440492849E-3</v>
      </c>
      <c r="AX76" s="273">
        <v>1.5875868679606998E-3</v>
      </c>
      <c r="AY76" s="273">
        <v>1.4806520117839779E-3</v>
      </c>
      <c r="AZ76" s="273">
        <v>3.9646129971341515E-3</v>
      </c>
      <c r="BA76" s="273">
        <v>2.1863847856529793E-3</v>
      </c>
      <c r="BB76" s="273">
        <v>6.0495220056194839E-3</v>
      </c>
      <c r="BC76" s="273">
        <v>2.4553389696146447E-3</v>
      </c>
      <c r="BD76" s="273">
        <v>1.5515391598580506E-3</v>
      </c>
      <c r="BE76" s="273">
        <v>0</v>
      </c>
      <c r="BF76" s="273">
        <v>1.1590910408058E-3</v>
      </c>
      <c r="BG76" s="273">
        <v>4.4349742738146447E-4</v>
      </c>
      <c r="BH76" s="273">
        <v>2.1728819208532567E-3</v>
      </c>
      <c r="BI76" s="273">
        <v>1.0125782114239893E-3</v>
      </c>
      <c r="BJ76" s="273">
        <v>2.4002589043312537E-3</v>
      </c>
      <c r="BK76" s="273">
        <v>2.0553034734628701E-4</v>
      </c>
      <c r="BL76" s="273">
        <v>7.4877568942970331E-3</v>
      </c>
      <c r="BM76" s="273">
        <v>2.8800343153024804E-3</v>
      </c>
      <c r="BN76" s="273">
        <v>2.0092541905335688E-3</v>
      </c>
      <c r="BO76" s="273">
        <v>2.7950900489366898E-3</v>
      </c>
      <c r="BP76" s="273">
        <v>4.4971838085990359E-3</v>
      </c>
      <c r="BQ76" s="273">
        <v>8.7155570632789399E-3</v>
      </c>
      <c r="BR76" s="273">
        <v>1.4749733759318424E-3</v>
      </c>
      <c r="BS76" s="273">
        <v>2.1299793184066181E-3</v>
      </c>
      <c r="BT76" s="273">
        <v>2.5953681196386653E-2</v>
      </c>
      <c r="BU76" s="273">
        <v>1.5480992866050876E-2</v>
      </c>
      <c r="BV76" s="273">
        <v>3.9806397620120552E-2</v>
      </c>
      <c r="BW76" s="273">
        <v>0.10068685945480654</v>
      </c>
      <c r="BX76" s="273">
        <v>7.9385658907498123E-3</v>
      </c>
      <c r="BY76" s="273">
        <v>1.6729556784558989E-3</v>
      </c>
      <c r="BZ76" s="273">
        <v>1.0897653444417088E-2</v>
      </c>
      <c r="CA76" s="273">
        <v>7.8914950538169604E-2</v>
      </c>
      <c r="CB76" s="273">
        <v>4.2978838222256484E-3</v>
      </c>
      <c r="CC76" s="273">
        <v>9.2398297535385532E-2</v>
      </c>
      <c r="CD76" s="273">
        <v>7.3089758742960434E-2</v>
      </c>
      <c r="CE76" s="273">
        <v>2.4603742713978933E-2</v>
      </c>
      <c r="CF76" s="273">
        <v>1.4358108108108109E-2</v>
      </c>
      <c r="CG76" s="273">
        <v>8.5937115583329237E-3</v>
      </c>
      <c r="CH76" s="273">
        <v>6.2332102081934185E-3</v>
      </c>
      <c r="CI76" s="273">
        <v>3.5299872588278124E-2</v>
      </c>
      <c r="CJ76" s="273">
        <v>4.8173277661795404E-2</v>
      </c>
      <c r="CK76" s="273">
        <v>1.2453259632580068E-2</v>
      </c>
      <c r="CL76" s="273">
        <v>1.6922209538315837E-3</v>
      </c>
      <c r="CM76" s="273">
        <v>1.4840224650622619E-3</v>
      </c>
      <c r="CN76" s="273">
        <v>1.8898637793315683E-2</v>
      </c>
      <c r="CO76" s="273">
        <v>2.0062852381077342E-2</v>
      </c>
      <c r="CP76" s="273">
        <v>1.2195506255317809E-2</v>
      </c>
      <c r="CQ76" s="273">
        <v>5.3793963276505983E-3</v>
      </c>
      <c r="CR76" s="273">
        <v>1.1042603906700503E-2</v>
      </c>
      <c r="CS76" s="273">
        <v>1.7900992319336211E-2</v>
      </c>
      <c r="CT76" s="273">
        <v>1.2722004155043511E-2</v>
      </c>
      <c r="CU76" s="273">
        <v>1.1101336349545474E-3</v>
      </c>
      <c r="CV76" s="273">
        <v>2.3705214522825894E-3</v>
      </c>
      <c r="CW76" s="273">
        <v>8.8621480333064672E-3</v>
      </c>
      <c r="CX76" s="273">
        <v>1.1451687651321232E-2</v>
      </c>
      <c r="CY76" s="273">
        <v>9.9791383160683974E-3</v>
      </c>
      <c r="CZ76" s="273">
        <v>3.0124658639084232E-2</v>
      </c>
      <c r="DA76" s="273">
        <v>8.3239963114632182E-3</v>
      </c>
      <c r="DB76" s="273">
        <v>2.1142536634188774E-2</v>
      </c>
      <c r="DC76" s="273">
        <v>0</v>
      </c>
      <c r="DD76" s="273">
        <v>3.182083532346229E-2</v>
      </c>
      <c r="DE76" s="274">
        <v>1.0788485779201558E-2</v>
      </c>
      <c r="DF76" s="273">
        <v>0</v>
      </c>
      <c r="DG76" s="273">
        <v>2.7240628399840447E-3</v>
      </c>
      <c r="DH76" s="273">
        <v>0</v>
      </c>
      <c r="DI76" s="273">
        <v>0</v>
      </c>
      <c r="DJ76" s="273">
        <v>0</v>
      </c>
      <c r="DK76" s="273">
        <v>3.3443007862582447E-2</v>
      </c>
      <c r="DL76" s="273">
        <v>0</v>
      </c>
      <c r="DM76" s="274">
        <v>7.4179735741657562E-3</v>
      </c>
      <c r="DN76" s="274">
        <v>1.4457559103781333E-2</v>
      </c>
      <c r="DO76" s="273">
        <v>3.5483114988397844E-5</v>
      </c>
      <c r="DP76" s="273">
        <v>2.6730619040040101E-3</v>
      </c>
      <c r="DQ76" s="273">
        <v>2.0555871408413327E-3</v>
      </c>
      <c r="DR76" s="274">
        <v>5.1601492669155532E-3</v>
      </c>
      <c r="DS76" s="274">
        <v>1.0990941289602889E-2</v>
      </c>
      <c r="DT76" s="273">
        <v>0</v>
      </c>
      <c r="DU76" s="273">
        <v>0</v>
      </c>
      <c r="DV76" s="273">
        <v>0</v>
      </c>
      <c r="DW76" s="273">
        <v>0</v>
      </c>
      <c r="DX76" s="273">
        <v>1.5906866555293055E-3</v>
      </c>
      <c r="DY76" s="273">
        <v>1.2255358978333704E-3</v>
      </c>
      <c r="DZ76" s="274">
        <v>8.3798223060400547E-3</v>
      </c>
      <c r="EA76" s="274">
        <v>1.5151530708055727E-2</v>
      </c>
    </row>
    <row r="77" spans="1:131">
      <c r="A77" s="50" t="s">
        <v>266</v>
      </c>
      <c r="B77" s="32" t="s">
        <v>30</v>
      </c>
      <c r="C77" s="272">
        <v>0</v>
      </c>
      <c r="D77" s="273">
        <v>0</v>
      </c>
      <c r="E77" s="273">
        <v>0</v>
      </c>
      <c r="F77" s="273">
        <v>0</v>
      </c>
      <c r="G77" s="273">
        <v>0</v>
      </c>
      <c r="H77" s="273">
        <v>0</v>
      </c>
      <c r="I77" s="273">
        <v>0</v>
      </c>
      <c r="J77" s="273">
        <v>0</v>
      </c>
      <c r="K77" s="273">
        <v>0</v>
      </c>
      <c r="L77" s="273">
        <v>0</v>
      </c>
      <c r="M77" s="273">
        <v>0</v>
      </c>
      <c r="N77" s="273">
        <v>0</v>
      </c>
      <c r="O77" s="273">
        <v>0</v>
      </c>
      <c r="P77" s="273">
        <v>0</v>
      </c>
      <c r="Q77" s="273">
        <v>0</v>
      </c>
      <c r="R77" s="273">
        <v>0</v>
      </c>
      <c r="S77" s="273">
        <v>0</v>
      </c>
      <c r="T77" s="273">
        <v>0</v>
      </c>
      <c r="U77" s="273">
        <v>0</v>
      </c>
      <c r="V77" s="273">
        <v>0</v>
      </c>
      <c r="W77" s="273">
        <v>0</v>
      </c>
      <c r="X77" s="273">
        <v>0</v>
      </c>
      <c r="Y77" s="273">
        <v>0</v>
      </c>
      <c r="Z77" s="273">
        <v>0</v>
      </c>
      <c r="AA77" s="273">
        <v>0</v>
      </c>
      <c r="AB77" s="273">
        <v>0</v>
      </c>
      <c r="AC77" s="273">
        <v>0</v>
      </c>
      <c r="AD77" s="273">
        <v>0</v>
      </c>
      <c r="AE77" s="273">
        <v>0</v>
      </c>
      <c r="AF77" s="273">
        <v>0</v>
      </c>
      <c r="AG77" s="273">
        <v>0</v>
      </c>
      <c r="AH77" s="273">
        <v>0</v>
      </c>
      <c r="AI77" s="273">
        <v>0</v>
      </c>
      <c r="AJ77" s="273">
        <v>0</v>
      </c>
      <c r="AK77" s="273">
        <v>0</v>
      </c>
      <c r="AL77" s="273">
        <v>0</v>
      </c>
      <c r="AM77" s="273">
        <v>0</v>
      </c>
      <c r="AN77" s="273">
        <v>0</v>
      </c>
      <c r="AO77" s="273">
        <v>0</v>
      </c>
      <c r="AP77" s="273">
        <v>0</v>
      </c>
      <c r="AQ77" s="273">
        <v>0</v>
      </c>
      <c r="AR77" s="273">
        <v>0</v>
      </c>
      <c r="AS77" s="273">
        <v>0</v>
      </c>
      <c r="AT77" s="273">
        <v>0</v>
      </c>
      <c r="AU77" s="273">
        <v>0</v>
      </c>
      <c r="AV77" s="273">
        <v>0</v>
      </c>
      <c r="AW77" s="273">
        <v>0</v>
      </c>
      <c r="AX77" s="273">
        <v>0</v>
      </c>
      <c r="AY77" s="273">
        <v>0</v>
      </c>
      <c r="AZ77" s="273">
        <v>0</v>
      </c>
      <c r="BA77" s="273">
        <v>0</v>
      </c>
      <c r="BB77" s="273">
        <v>0</v>
      </c>
      <c r="BC77" s="273">
        <v>0</v>
      </c>
      <c r="BD77" s="273">
        <v>0</v>
      </c>
      <c r="BE77" s="273">
        <v>0</v>
      </c>
      <c r="BF77" s="273">
        <v>0</v>
      </c>
      <c r="BG77" s="273">
        <v>0</v>
      </c>
      <c r="BH77" s="273">
        <v>0</v>
      </c>
      <c r="BI77" s="273">
        <v>0</v>
      </c>
      <c r="BJ77" s="273">
        <v>0</v>
      </c>
      <c r="BK77" s="273">
        <v>0</v>
      </c>
      <c r="BL77" s="273">
        <v>0</v>
      </c>
      <c r="BM77" s="273">
        <v>0</v>
      </c>
      <c r="BN77" s="273">
        <v>0</v>
      </c>
      <c r="BO77" s="273">
        <v>0</v>
      </c>
      <c r="BP77" s="273">
        <v>0</v>
      </c>
      <c r="BQ77" s="273">
        <v>0</v>
      </c>
      <c r="BR77" s="273">
        <v>0</v>
      </c>
      <c r="BS77" s="273">
        <v>0</v>
      </c>
      <c r="BT77" s="273">
        <v>0</v>
      </c>
      <c r="BU77" s="273">
        <v>0</v>
      </c>
      <c r="BV77" s="273">
        <v>0</v>
      </c>
      <c r="BW77" s="273">
        <v>0</v>
      </c>
      <c r="BX77" s="273">
        <v>0</v>
      </c>
      <c r="BY77" s="273">
        <v>0</v>
      </c>
      <c r="BZ77" s="273">
        <v>0</v>
      </c>
      <c r="CA77" s="273">
        <v>0</v>
      </c>
      <c r="CB77" s="273">
        <v>0</v>
      </c>
      <c r="CC77" s="273">
        <v>0</v>
      </c>
      <c r="CD77" s="273">
        <v>0</v>
      </c>
      <c r="CE77" s="273">
        <v>0</v>
      </c>
      <c r="CF77" s="273">
        <v>0</v>
      </c>
      <c r="CG77" s="273">
        <v>0</v>
      </c>
      <c r="CH77" s="273">
        <v>0</v>
      </c>
      <c r="CI77" s="273">
        <v>0</v>
      </c>
      <c r="CJ77" s="273">
        <v>0</v>
      </c>
      <c r="CK77" s="273">
        <v>0</v>
      </c>
      <c r="CL77" s="273">
        <v>0</v>
      </c>
      <c r="CM77" s="273">
        <v>0</v>
      </c>
      <c r="CN77" s="273">
        <v>0</v>
      </c>
      <c r="CO77" s="273">
        <v>0</v>
      </c>
      <c r="CP77" s="273">
        <v>0</v>
      </c>
      <c r="CQ77" s="273">
        <v>0</v>
      </c>
      <c r="CR77" s="273">
        <v>0</v>
      </c>
      <c r="CS77" s="273">
        <v>0</v>
      </c>
      <c r="CT77" s="273">
        <v>0</v>
      </c>
      <c r="CU77" s="273">
        <v>0</v>
      </c>
      <c r="CV77" s="273">
        <v>0</v>
      </c>
      <c r="CW77" s="273">
        <v>0</v>
      </c>
      <c r="CX77" s="273">
        <v>0</v>
      </c>
      <c r="CY77" s="273">
        <v>0</v>
      </c>
      <c r="CZ77" s="273">
        <v>0</v>
      </c>
      <c r="DA77" s="273">
        <v>0</v>
      </c>
      <c r="DB77" s="273">
        <v>0</v>
      </c>
      <c r="DC77" s="273">
        <v>0</v>
      </c>
      <c r="DD77" s="273">
        <v>0</v>
      </c>
      <c r="DE77" s="274">
        <v>0</v>
      </c>
      <c r="DF77" s="273">
        <v>0</v>
      </c>
      <c r="DG77" s="273">
        <v>4.195021922034281E-2</v>
      </c>
      <c r="DH77" s="273">
        <v>2.064708583332563E-4</v>
      </c>
      <c r="DI77" s="273">
        <v>0</v>
      </c>
      <c r="DJ77" s="273">
        <v>0</v>
      </c>
      <c r="DK77" s="273">
        <v>0</v>
      </c>
      <c r="DL77" s="273">
        <v>0</v>
      </c>
      <c r="DM77" s="274">
        <v>2.3709903742616296E-2</v>
      </c>
      <c r="DN77" s="274">
        <v>1.2648359351270304E-2</v>
      </c>
      <c r="DO77" s="273">
        <v>4.0736816509935825E-4</v>
      </c>
      <c r="DP77" s="273">
        <v>0</v>
      </c>
      <c r="DQ77" s="273">
        <v>9.5367600889230433E-5</v>
      </c>
      <c r="DR77" s="274">
        <v>1.3767040734107693E-2</v>
      </c>
      <c r="DS77" s="274">
        <v>9.1395282594775376E-3</v>
      </c>
      <c r="DT77" s="273">
        <v>2.6350264906087084E-5</v>
      </c>
      <c r="DU77" s="273">
        <v>0</v>
      </c>
      <c r="DV77" s="273">
        <v>0</v>
      </c>
      <c r="DW77" s="273">
        <v>2.4145302229634948E-5</v>
      </c>
      <c r="DX77" s="273">
        <v>0</v>
      </c>
      <c r="DY77" s="273">
        <v>5.5426852128930332E-6</v>
      </c>
      <c r="DZ77" s="274">
        <v>2.5028000856430085E-2</v>
      </c>
      <c r="EA77" s="274">
        <v>1.303109877846652E-2</v>
      </c>
    </row>
    <row r="78" spans="1:131">
      <c r="A78" s="50" t="s">
        <v>267</v>
      </c>
      <c r="B78" s="32" t="s">
        <v>369</v>
      </c>
      <c r="C78" s="272">
        <v>0</v>
      </c>
      <c r="D78" s="273">
        <v>0</v>
      </c>
      <c r="E78" s="273">
        <v>0</v>
      </c>
      <c r="F78" s="273">
        <v>0</v>
      </c>
      <c r="G78" s="273">
        <v>0</v>
      </c>
      <c r="H78" s="273">
        <v>0</v>
      </c>
      <c r="I78" s="273">
        <v>0</v>
      </c>
      <c r="J78" s="273">
        <v>0</v>
      </c>
      <c r="K78" s="273">
        <v>0</v>
      </c>
      <c r="L78" s="273">
        <v>0</v>
      </c>
      <c r="M78" s="273">
        <v>0</v>
      </c>
      <c r="N78" s="273">
        <v>0</v>
      </c>
      <c r="O78" s="273">
        <v>0</v>
      </c>
      <c r="P78" s="273">
        <v>0</v>
      </c>
      <c r="Q78" s="273">
        <v>0</v>
      </c>
      <c r="R78" s="273">
        <v>0</v>
      </c>
      <c r="S78" s="273">
        <v>0</v>
      </c>
      <c r="T78" s="273">
        <v>0</v>
      </c>
      <c r="U78" s="273">
        <v>0</v>
      </c>
      <c r="V78" s="273">
        <v>0</v>
      </c>
      <c r="W78" s="273">
        <v>0</v>
      </c>
      <c r="X78" s="273">
        <v>0</v>
      </c>
      <c r="Y78" s="273">
        <v>0</v>
      </c>
      <c r="Z78" s="273">
        <v>0</v>
      </c>
      <c r="AA78" s="273">
        <v>0</v>
      </c>
      <c r="AB78" s="273">
        <v>0</v>
      </c>
      <c r="AC78" s="273">
        <v>0</v>
      </c>
      <c r="AD78" s="273">
        <v>0</v>
      </c>
      <c r="AE78" s="273">
        <v>0</v>
      </c>
      <c r="AF78" s="273">
        <v>0</v>
      </c>
      <c r="AG78" s="273">
        <v>0</v>
      </c>
      <c r="AH78" s="273">
        <v>0</v>
      </c>
      <c r="AI78" s="273">
        <v>0</v>
      </c>
      <c r="AJ78" s="273">
        <v>0</v>
      </c>
      <c r="AK78" s="273">
        <v>0</v>
      </c>
      <c r="AL78" s="273">
        <v>0</v>
      </c>
      <c r="AM78" s="273">
        <v>0</v>
      </c>
      <c r="AN78" s="273">
        <v>0</v>
      </c>
      <c r="AO78" s="273">
        <v>0</v>
      </c>
      <c r="AP78" s="273">
        <v>0</v>
      </c>
      <c r="AQ78" s="273">
        <v>0</v>
      </c>
      <c r="AR78" s="273">
        <v>0</v>
      </c>
      <c r="AS78" s="273">
        <v>0</v>
      </c>
      <c r="AT78" s="273">
        <v>0</v>
      </c>
      <c r="AU78" s="273">
        <v>0</v>
      </c>
      <c r="AV78" s="273">
        <v>0</v>
      </c>
      <c r="AW78" s="273">
        <v>0</v>
      </c>
      <c r="AX78" s="273">
        <v>0</v>
      </c>
      <c r="AY78" s="273">
        <v>0</v>
      </c>
      <c r="AZ78" s="273">
        <v>0</v>
      </c>
      <c r="BA78" s="273">
        <v>0</v>
      </c>
      <c r="BB78" s="273">
        <v>0</v>
      </c>
      <c r="BC78" s="273">
        <v>0</v>
      </c>
      <c r="BD78" s="273">
        <v>0</v>
      </c>
      <c r="BE78" s="273">
        <v>0</v>
      </c>
      <c r="BF78" s="273">
        <v>0</v>
      </c>
      <c r="BG78" s="273">
        <v>0</v>
      </c>
      <c r="BH78" s="273">
        <v>0</v>
      </c>
      <c r="BI78" s="273">
        <v>0</v>
      </c>
      <c r="BJ78" s="273">
        <v>0</v>
      </c>
      <c r="BK78" s="273">
        <v>0</v>
      </c>
      <c r="BL78" s="273">
        <v>0</v>
      </c>
      <c r="BM78" s="273">
        <v>0</v>
      </c>
      <c r="BN78" s="273">
        <v>0</v>
      </c>
      <c r="BO78" s="273">
        <v>0</v>
      </c>
      <c r="BP78" s="273">
        <v>0</v>
      </c>
      <c r="BQ78" s="273">
        <v>0</v>
      </c>
      <c r="BR78" s="273">
        <v>0</v>
      </c>
      <c r="BS78" s="273">
        <v>0</v>
      </c>
      <c r="BT78" s="273">
        <v>0</v>
      </c>
      <c r="BU78" s="273">
        <v>0</v>
      </c>
      <c r="BV78" s="273">
        <v>0</v>
      </c>
      <c r="BW78" s="273">
        <v>0</v>
      </c>
      <c r="BX78" s="273">
        <v>0</v>
      </c>
      <c r="BY78" s="273">
        <v>0</v>
      </c>
      <c r="BZ78" s="273">
        <v>0</v>
      </c>
      <c r="CA78" s="273">
        <v>0</v>
      </c>
      <c r="CB78" s="273">
        <v>0</v>
      </c>
      <c r="CC78" s="273">
        <v>0</v>
      </c>
      <c r="CD78" s="273">
        <v>0</v>
      </c>
      <c r="CE78" s="273">
        <v>0</v>
      </c>
      <c r="CF78" s="273">
        <v>0</v>
      </c>
      <c r="CG78" s="273">
        <v>0</v>
      </c>
      <c r="CH78" s="273">
        <v>0</v>
      </c>
      <c r="CI78" s="273">
        <v>0</v>
      </c>
      <c r="CJ78" s="273">
        <v>0</v>
      </c>
      <c r="CK78" s="273">
        <v>0</v>
      </c>
      <c r="CL78" s="273">
        <v>0</v>
      </c>
      <c r="CM78" s="273">
        <v>0</v>
      </c>
      <c r="CN78" s="273">
        <v>0</v>
      </c>
      <c r="CO78" s="273">
        <v>0</v>
      </c>
      <c r="CP78" s="273">
        <v>0</v>
      </c>
      <c r="CQ78" s="273">
        <v>0</v>
      </c>
      <c r="CR78" s="273">
        <v>0</v>
      </c>
      <c r="CS78" s="273">
        <v>0</v>
      </c>
      <c r="CT78" s="273">
        <v>0</v>
      </c>
      <c r="CU78" s="273">
        <v>0</v>
      </c>
      <c r="CV78" s="273">
        <v>0</v>
      </c>
      <c r="CW78" s="273">
        <v>0</v>
      </c>
      <c r="CX78" s="273">
        <v>0</v>
      </c>
      <c r="CY78" s="273">
        <v>0</v>
      </c>
      <c r="CZ78" s="273">
        <v>0</v>
      </c>
      <c r="DA78" s="273">
        <v>0</v>
      </c>
      <c r="DB78" s="273">
        <v>0</v>
      </c>
      <c r="DC78" s="273">
        <v>0</v>
      </c>
      <c r="DD78" s="273">
        <v>0</v>
      </c>
      <c r="DE78" s="274">
        <v>0</v>
      </c>
      <c r="DF78" s="273">
        <v>0</v>
      </c>
      <c r="DG78" s="273">
        <v>0.17792674322222579</v>
      </c>
      <c r="DH78" s="273">
        <v>0</v>
      </c>
      <c r="DI78" s="273">
        <v>0</v>
      </c>
      <c r="DJ78" s="273">
        <v>0</v>
      </c>
      <c r="DK78" s="273">
        <v>0</v>
      </c>
      <c r="DL78" s="273">
        <v>0</v>
      </c>
      <c r="DM78" s="274">
        <v>0.10041627814305358</v>
      </c>
      <c r="DN78" s="274">
        <v>5.3568381569916113E-2</v>
      </c>
      <c r="DO78" s="273">
        <v>0</v>
      </c>
      <c r="DP78" s="273">
        <v>0</v>
      </c>
      <c r="DQ78" s="273">
        <v>0</v>
      </c>
      <c r="DR78" s="274">
        <v>5.8136163411667718E-2</v>
      </c>
      <c r="DS78" s="274">
        <v>3.8594867165763463E-2</v>
      </c>
      <c r="DT78" s="273">
        <v>0</v>
      </c>
      <c r="DU78" s="273">
        <v>0</v>
      </c>
      <c r="DV78" s="273">
        <v>0</v>
      </c>
      <c r="DW78" s="273">
        <v>0</v>
      </c>
      <c r="DX78" s="273">
        <v>0</v>
      </c>
      <c r="DY78" s="273">
        <v>0</v>
      </c>
      <c r="DZ78" s="274">
        <v>0.10570867445062293</v>
      </c>
      <c r="EA78" s="274">
        <v>5.5038362289048993E-2</v>
      </c>
    </row>
    <row r="79" spans="1:131">
      <c r="A79" s="50" t="s">
        <v>268</v>
      </c>
      <c r="B79" s="32" t="s">
        <v>31</v>
      </c>
      <c r="C79" s="272">
        <v>1.4914243102162565E-4</v>
      </c>
      <c r="D79" s="273">
        <v>1.1274138736330107E-4</v>
      </c>
      <c r="E79" s="273">
        <v>8.1702248587972007E-4</v>
      </c>
      <c r="F79" s="273">
        <v>5.5576139310855872E-4</v>
      </c>
      <c r="G79" s="273">
        <v>8.2880760758140856E-4</v>
      </c>
      <c r="H79" s="273">
        <v>0</v>
      </c>
      <c r="I79" s="273">
        <v>2.9314572007248696E-3</v>
      </c>
      <c r="J79" s="273">
        <v>7.9914481798263497E-4</v>
      </c>
      <c r="K79" s="273">
        <v>1.0992063971396475E-3</v>
      </c>
      <c r="L79" s="273">
        <v>4.1461518528116092E-4</v>
      </c>
      <c r="M79" s="273">
        <v>0</v>
      </c>
      <c r="N79" s="273">
        <v>1.8810679611650485E-3</v>
      </c>
      <c r="O79" s="273">
        <v>2.0940215684221546E-3</v>
      </c>
      <c r="P79" s="273">
        <v>9.6044919470029055E-4</v>
      </c>
      <c r="Q79" s="273">
        <v>1.813647698934482E-3</v>
      </c>
      <c r="R79" s="273">
        <v>2.0189118477163637E-3</v>
      </c>
      <c r="S79" s="273">
        <v>2.3959741625356767E-3</v>
      </c>
      <c r="T79" s="273">
        <v>2.7486461281719869E-3</v>
      </c>
      <c r="U79" s="273">
        <v>1.2581630819004253E-3</v>
      </c>
      <c r="V79" s="273">
        <v>1.2479277112823596E-3</v>
      </c>
      <c r="W79" s="273">
        <v>1.1100539169045353E-3</v>
      </c>
      <c r="X79" s="273">
        <v>1.2645892688442398E-3</v>
      </c>
      <c r="Y79" s="273">
        <v>1.9241200732803177E-3</v>
      </c>
      <c r="Z79" s="273">
        <v>1.1798457506923832E-3</v>
      </c>
      <c r="AA79" s="273">
        <v>4.4369247618312145E-3</v>
      </c>
      <c r="AB79" s="273">
        <v>2.0534287638490894E-3</v>
      </c>
      <c r="AC79" s="273">
        <v>2.4804321464006173E-4</v>
      </c>
      <c r="AD79" s="273">
        <v>9.2606687978890755E-4</v>
      </c>
      <c r="AE79" s="273">
        <v>3.0571795629263736E-3</v>
      </c>
      <c r="AF79" s="273">
        <v>1.413673045697991E-3</v>
      </c>
      <c r="AG79" s="273">
        <v>1.6494347668664763E-3</v>
      </c>
      <c r="AH79" s="273">
        <v>2.3364236714924305E-3</v>
      </c>
      <c r="AI79" s="273">
        <v>1.3352620451763659E-3</v>
      </c>
      <c r="AJ79" s="273">
        <v>3.4602076124567475E-3</v>
      </c>
      <c r="AK79" s="273">
        <v>4.0835411471321697E-3</v>
      </c>
      <c r="AL79" s="273">
        <v>4.8339825593515025E-4</v>
      </c>
      <c r="AM79" s="273">
        <v>7.026399362742038E-4</v>
      </c>
      <c r="AN79" s="273">
        <v>1.538843385455448E-3</v>
      </c>
      <c r="AO79" s="273">
        <v>5.1833260584897422E-4</v>
      </c>
      <c r="AP79" s="273">
        <v>6.0182662513520767E-4</v>
      </c>
      <c r="AQ79" s="273">
        <v>1.2236078206763687E-3</v>
      </c>
      <c r="AR79" s="273">
        <v>4.9123361238350973E-3</v>
      </c>
      <c r="AS79" s="273">
        <v>1.4165329915418327E-3</v>
      </c>
      <c r="AT79" s="273">
        <v>2.1864753794341497E-3</v>
      </c>
      <c r="AU79" s="273">
        <v>1.7815339030071782E-3</v>
      </c>
      <c r="AV79" s="273">
        <v>4.849660523763337E-3</v>
      </c>
      <c r="AW79" s="273">
        <v>3.9435186363058136E-3</v>
      </c>
      <c r="AX79" s="273">
        <v>3.3648853742311688E-3</v>
      </c>
      <c r="AY79" s="273">
        <v>1.1788352058368745E-3</v>
      </c>
      <c r="AZ79" s="273">
        <v>1.6991198559146363E-3</v>
      </c>
      <c r="BA79" s="273">
        <v>3.4693047838460496E-3</v>
      </c>
      <c r="BB79" s="273">
        <v>1.4568138056663535E-3</v>
      </c>
      <c r="BC79" s="273">
        <v>9.7420822817083676E-3</v>
      </c>
      <c r="BD79" s="273">
        <v>1.7083436494181729E-3</v>
      </c>
      <c r="BE79" s="273">
        <v>0</v>
      </c>
      <c r="BF79" s="273">
        <v>7.9397736295197302E-4</v>
      </c>
      <c r="BG79" s="273">
        <v>4.1015175614977543E-4</v>
      </c>
      <c r="BH79" s="273">
        <v>1.4293589036881306E-3</v>
      </c>
      <c r="BI79" s="273">
        <v>1.6681201748892311E-3</v>
      </c>
      <c r="BJ79" s="273">
        <v>2.0271849547816392E-3</v>
      </c>
      <c r="BK79" s="273">
        <v>1.7707229925218574E-3</v>
      </c>
      <c r="BL79" s="273">
        <v>1.3815438776801567E-3</v>
      </c>
      <c r="BM79" s="273">
        <v>1.5740613079645205E-3</v>
      </c>
      <c r="BN79" s="273">
        <v>1.3731432748090903E-3</v>
      </c>
      <c r="BO79" s="273">
        <v>8.6837749093178712E-4</v>
      </c>
      <c r="BP79" s="273">
        <v>6.7470584236254793E-4</v>
      </c>
      <c r="BQ79" s="273">
        <v>5.5799856061734929E-4</v>
      </c>
      <c r="BR79" s="273">
        <v>2.0926517571884986E-3</v>
      </c>
      <c r="BS79" s="273">
        <v>1.3139555795342145E-2</v>
      </c>
      <c r="BT79" s="273">
        <v>4.6447380080725173E-3</v>
      </c>
      <c r="BU79" s="273">
        <v>1.1739625318798883E-2</v>
      </c>
      <c r="BV79" s="273">
        <v>7.8098264897116972E-4</v>
      </c>
      <c r="BW79" s="273">
        <v>9.6518822155206206E-5</v>
      </c>
      <c r="BX79" s="273">
        <v>9.3274185063445104E-7</v>
      </c>
      <c r="BY79" s="273">
        <v>3.1641415246449599E-4</v>
      </c>
      <c r="BZ79" s="273">
        <v>1.4207097559839497E-3</v>
      </c>
      <c r="CA79" s="273">
        <v>2.4222816731993614E-3</v>
      </c>
      <c r="CB79" s="273">
        <v>7.5164784334888024E-4</v>
      </c>
      <c r="CC79" s="273">
        <v>6.2357715530040585E-3</v>
      </c>
      <c r="CD79" s="273">
        <v>1.8163804491413474E-3</v>
      </c>
      <c r="CE79" s="273">
        <v>1.5163688954465107E-3</v>
      </c>
      <c r="CF79" s="273">
        <v>2.2305959805959804E-3</v>
      </c>
      <c r="CG79" s="273">
        <v>2.0297200216503469E-3</v>
      </c>
      <c r="CH79" s="273">
        <v>5.1628609805238418E-3</v>
      </c>
      <c r="CI79" s="273">
        <v>7.9253124620798452E-4</v>
      </c>
      <c r="CJ79" s="273">
        <v>3.2881002087682674E-3</v>
      </c>
      <c r="CK79" s="273">
        <v>2.2435376361567227E-3</v>
      </c>
      <c r="CL79" s="273">
        <v>6.8123793102599309E-3</v>
      </c>
      <c r="CM79" s="273">
        <v>4.3973481943135433E-3</v>
      </c>
      <c r="CN79" s="273">
        <v>6.5310116986853125E-3</v>
      </c>
      <c r="CO79" s="273">
        <v>1.6374099907261297E-3</v>
      </c>
      <c r="CP79" s="273">
        <v>3.0567547978445153E-3</v>
      </c>
      <c r="CQ79" s="273">
        <v>1.166046074126022E-3</v>
      </c>
      <c r="CR79" s="273">
        <v>7.704142260488723E-4</v>
      </c>
      <c r="CS79" s="273">
        <v>4.3449010483825757E-3</v>
      </c>
      <c r="CT79" s="273">
        <v>7.7062086805258247E-4</v>
      </c>
      <c r="CU79" s="273">
        <v>5.0270202337564414E-4</v>
      </c>
      <c r="CV79" s="273">
        <v>8.5746693445164777E-4</v>
      </c>
      <c r="CW79" s="273">
        <v>1.8252686804423131E-3</v>
      </c>
      <c r="CX79" s="273">
        <v>1.3816521788091805E-3</v>
      </c>
      <c r="CY79" s="273">
        <v>2.2944585028923737E-3</v>
      </c>
      <c r="CZ79" s="273">
        <v>1.8819068102387049E-3</v>
      </c>
      <c r="DA79" s="273">
        <v>2.3474760294686326E-3</v>
      </c>
      <c r="DB79" s="273">
        <v>2.8111680957610811E-3</v>
      </c>
      <c r="DC79" s="273">
        <v>6.31195930642706E-4</v>
      </c>
      <c r="DD79" s="273">
        <v>1.5411558669001752E-2</v>
      </c>
      <c r="DE79" s="274">
        <v>2.536258259157959E-3</v>
      </c>
      <c r="DF79" s="273">
        <v>1.4167299508532618E-3</v>
      </c>
      <c r="DG79" s="273">
        <v>1.6060005060111855E-2</v>
      </c>
      <c r="DH79" s="273">
        <v>0</v>
      </c>
      <c r="DI79" s="273">
        <v>0</v>
      </c>
      <c r="DJ79" s="273">
        <v>2.6156339054160622E-6</v>
      </c>
      <c r="DK79" s="273">
        <v>4.7939327986500289E-6</v>
      </c>
      <c r="DL79" s="273">
        <v>1.5510021197028968E-4</v>
      </c>
      <c r="DM79" s="274">
        <v>9.1021651905228013E-3</v>
      </c>
      <c r="DN79" s="274">
        <v>7.3241886194545256E-3</v>
      </c>
      <c r="DO79" s="273">
        <v>1.0375372847770284E-3</v>
      </c>
      <c r="DP79" s="273">
        <v>5.2818048586618415E-3</v>
      </c>
      <c r="DQ79" s="273">
        <v>4.2881935489645657E-3</v>
      </c>
      <c r="DR79" s="274">
        <v>7.0752500619939117E-3</v>
      </c>
      <c r="DS79" s="274">
        <v>6.4755627213660197E-3</v>
      </c>
      <c r="DT79" s="273">
        <v>5.3874835096032398E-4</v>
      </c>
      <c r="DU79" s="273">
        <v>0</v>
      </c>
      <c r="DV79" s="273">
        <v>0</v>
      </c>
      <c r="DW79" s="273">
        <v>4.9366645102112325E-4</v>
      </c>
      <c r="DX79" s="273">
        <v>4.7546219996140188E-3</v>
      </c>
      <c r="DY79" s="273">
        <v>3.7764965204889877E-3</v>
      </c>
      <c r="DZ79" s="274">
        <v>9.7746024110094351E-3</v>
      </c>
      <c r="EA79" s="274">
        <v>7.6255105038244217E-3</v>
      </c>
    </row>
    <row r="80" spans="1:131">
      <c r="A80" s="50" t="s">
        <v>269</v>
      </c>
      <c r="B80" s="32" t="s">
        <v>476</v>
      </c>
      <c r="C80" s="272">
        <v>9.207059408401691E-3</v>
      </c>
      <c r="D80" s="273">
        <v>4.5934062394304948E-2</v>
      </c>
      <c r="E80" s="273">
        <v>7.1045433554758272E-3</v>
      </c>
      <c r="F80" s="273">
        <v>2.9733234531307891E-2</v>
      </c>
      <c r="G80" s="273">
        <v>1.1690549412200921E-2</v>
      </c>
      <c r="H80" s="273">
        <v>0</v>
      </c>
      <c r="I80" s="273">
        <v>1.0766442809934974E-2</v>
      </c>
      <c r="J80" s="273">
        <v>1.9384600252879185E-2</v>
      </c>
      <c r="K80" s="273">
        <v>1.1617162114824791E-2</v>
      </c>
      <c r="L80" s="273">
        <v>2.6034378509112895E-2</v>
      </c>
      <c r="M80" s="273">
        <v>0</v>
      </c>
      <c r="N80" s="273">
        <v>9.5570388349514555E-3</v>
      </c>
      <c r="O80" s="273">
        <v>1.1998743587058948E-2</v>
      </c>
      <c r="P80" s="273">
        <v>2.1080628478549968E-2</v>
      </c>
      <c r="Q80" s="273">
        <v>2.0209217216698515E-2</v>
      </c>
      <c r="R80" s="273">
        <v>2.6657876846377288E-2</v>
      </c>
      <c r="S80" s="273">
        <v>2.3719393120024034E-2</v>
      </c>
      <c r="T80" s="273">
        <v>1.38577575628671E-2</v>
      </c>
      <c r="U80" s="273">
        <v>1.2461805763585165E-2</v>
      </c>
      <c r="V80" s="273">
        <v>9.4095571222969163E-3</v>
      </c>
      <c r="W80" s="273">
        <v>1.6016492229622582E-2</v>
      </c>
      <c r="X80" s="273">
        <v>1.1455691023647819E-2</v>
      </c>
      <c r="Y80" s="273">
        <v>1.1626597889608728E-2</v>
      </c>
      <c r="Z80" s="273">
        <v>1.7834299978886969E-2</v>
      </c>
      <c r="AA80" s="273">
        <v>1.0688635996658265E-2</v>
      </c>
      <c r="AB80" s="273">
        <v>1.7056333936376723E-2</v>
      </c>
      <c r="AC80" s="273">
        <v>2.673354646676221E-3</v>
      </c>
      <c r="AD80" s="273">
        <v>1.0935200690110114E-2</v>
      </c>
      <c r="AE80" s="273">
        <v>9.592902763369722E-3</v>
      </c>
      <c r="AF80" s="273">
        <v>1.0307696036060779E-2</v>
      </c>
      <c r="AG80" s="273">
        <v>1.2250070402703464E-2</v>
      </c>
      <c r="AH80" s="273">
        <v>1.6216273884331025E-2</v>
      </c>
      <c r="AI80" s="273">
        <v>3.1692242329829957E-2</v>
      </c>
      <c r="AJ80" s="273">
        <v>1.9304316153706064E-2</v>
      </c>
      <c r="AK80" s="273">
        <v>2.0698254364089775E-2</v>
      </c>
      <c r="AL80" s="273">
        <v>8.7203242486762894E-3</v>
      </c>
      <c r="AM80" s="273">
        <v>7.3786462964942779E-3</v>
      </c>
      <c r="AN80" s="273">
        <v>1.5872424919334823E-2</v>
      </c>
      <c r="AO80" s="273">
        <v>2.1742688782191183E-2</v>
      </c>
      <c r="AP80" s="273">
        <v>8.2141201538724288E-3</v>
      </c>
      <c r="AQ80" s="273">
        <v>1.1298846684543491E-2</v>
      </c>
      <c r="AR80" s="273">
        <v>1.4744906018006635E-2</v>
      </c>
      <c r="AS80" s="273">
        <v>1.082817357120667E-2</v>
      </c>
      <c r="AT80" s="273">
        <v>1.04956381763423E-2</v>
      </c>
      <c r="AU80" s="273">
        <v>7.8941180422587263E-3</v>
      </c>
      <c r="AV80" s="273">
        <v>1.042570191892735E-2</v>
      </c>
      <c r="AW80" s="273">
        <v>9.6725243971141437E-3</v>
      </c>
      <c r="AX80" s="273">
        <v>8.986340762041696E-3</v>
      </c>
      <c r="AY80" s="273">
        <v>8.9014086971355832E-3</v>
      </c>
      <c r="AZ80" s="273">
        <v>9.4810887960036696E-3</v>
      </c>
      <c r="BA80" s="273">
        <v>6.9115056240683023E-3</v>
      </c>
      <c r="BB80" s="273">
        <v>1.3043677838793767E-2</v>
      </c>
      <c r="BC80" s="273">
        <v>8.1351850502851715E-3</v>
      </c>
      <c r="BD80" s="273">
        <v>1.0200544689279525E-2</v>
      </c>
      <c r="BE80" s="273">
        <v>0</v>
      </c>
      <c r="BF80" s="273">
        <v>1.0553523926536809E-2</v>
      </c>
      <c r="BG80" s="273">
        <v>7.5327871312385582E-3</v>
      </c>
      <c r="BH80" s="273">
        <v>1.01144769059187E-2</v>
      </c>
      <c r="BI80" s="273">
        <v>7.4187449883231591E-3</v>
      </c>
      <c r="BJ80" s="273">
        <v>1.643772811449325E-2</v>
      </c>
      <c r="BK80" s="273">
        <v>0.38519549098037975</v>
      </c>
      <c r="BL80" s="273">
        <v>2.0210232436847816E-2</v>
      </c>
      <c r="BM80" s="273">
        <v>2.0301944023162828E-2</v>
      </c>
      <c r="BN80" s="273">
        <v>1.9621575169655063E-2</v>
      </c>
      <c r="BO80" s="273">
        <v>2.255972356649872E-2</v>
      </c>
      <c r="BP80" s="273">
        <v>1.318370085133511E-2</v>
      </c>
      <c r="BQ80" s="273">
        <v>2.4716799878254859E-2</v>
      </c>
      <c r="BR80" s="273">
        <v>8.8551650692225772E-3</v>
      </c>
      <c r="BS80" s="273">
        <v>2.2553052783023109E-2</v>
      </c>
      <c r="BT80" s="273">
        <v>4.4855811916953503E-3</v>
      </c>
      <c r="BU80" s="273">
        <v>8.0246293936398448E-3</v>
      </c>
      <c r="BV80" s="273">
        <v>8.3688813143548342E-4</v>
      </c>
      <c r="BW80" s="273">
        <v>6.6578289568285098E-4</v>
      </c>
      <c r="BX80" s="273">
        <v>4.7569834382357001E-5</v>
      </c>
      <c r="BY80" s="273">
        <v>8.583575412600689E-4</v>
      </c>
      <c r="BZ80" s="273">
        <v>3.5689648671009756E-3</v>
      </c>
      <c r="CA80" s="273">
        <v>2.8826811008108837E-3</v>
      </c>
      <c r="CB80" s="273">
        <v>4.2978838222256484E-3</v>
      </c>
      <c r="CC80" s="273">
        <v>2.3507868949816887E-3</v>
      </c>
      <c r="CD80" s="273">
        <v>2.1553222554404504E-3</v>
      </c>
      <c r="CE80" s="273">
        <v>4.5666369625874687E-3</v>
      </c>
      <c r="CF80" s="273">
        <v>7.5147262647262653E-2</v>
      </c>
      <c r="CG80" s="273">
        <v>4.3645131132214734E-3</v>
      </c>
      <c r="CH80" s="273">
        <v>5.7924781732706515E-3</v>
      </c>
      <c r="CI80" s="273">
        <v>6.0482647736925131E-3</v>
      </c>
      <c r="CJ80" s="273">
        <v>7.1503131524008352E-3</v>
      </c>
      <c r="CK80" s="273">
        <v>1.646886685091855E-2</v>
      </c>
      <c r="CL80" s="273">
        <v>6.3019227470769799E-3</v>
      </c>
      <c r="CM80" s="273">
        <v>3.0312550414780975E-3</v>
      </c>
      <c r="CN80" s="273">
        <v>8.9041250876835693E-3</v>
      </c>
      <c r="CO80" s="273">
        <v>7.6884494514651777E-3</v>
      </c>
      <c r="CP80" s="273">
        <v>4.0651687517726026E-3</v>
      </c>
      <c r="CQ80" s="273">
        <v>4.7031452631813297E-3</v>
      </c>
      <c r="CR80" s="273">
        <v>3.471533194347494E-3</v>
      </c>
      <c r="CS80" s="273">
        <v>1.118461624712676E-2</v>
      </c>
      <c r="CT80" s="273">
        <v>2.7580115277671372E-3</v>
      </c>
      <c r="CU80" s="273">
        <v>3.1209417284571235E-3</v>
      </c>
      <c r="CV80" s="273">
        <v>8.5517758098587887E-3</v>
      </c>
      <c r="CW80" s="273">
        <v>3.0105776328273456E-3</v>
      </c>
      <c r="CX80" s="273">
        <v>6.1286452445610982E-3</v>
      </c>
      <c r="CY80" s="273">
        <v>1.4084495537690709E-2</v>
      </c>
      <c r="CZ80" s="273">
        <v>3.1129285582895874E-3</v>
      </c>
      <c r="DA80" s="273">
        <v>3.4902283521561083E-3</v>
      </c>
      <c r="DB80" s="273">
        <v>1.4912289540237992E-2</v>
      </c>
      <c r="DC80" s="273">
        <v>0.12287899602717856</v>
      </c>
      <c r="DD80" s="273">
        <v>1.6478267791752904E-2</v>
      </c>
      <c r="DE80" s="274">
        <v>9.8447910257080263E-3</v>
      </c>
      <c r="DF80" s="273">
        <v>2.2698127265693285E-2</v>
      </c>
      <c r="DG80" s="273">
        <v>1.5280409276584072E-2</v>
      </c>
      <c r="DH80" s="273">
        <v>3.6419554387141545E-5</v>
      </c>
      <c r="DI80" s="273">
        <v>0</v>
      </c>
      <c r="DJ80" s="273">
        <v>1.726318377574601E-3</v>
      </c>
      <c r="DK80" s="273">
        <v>4.7206921586706533E-3</v>
      </c>
      <c r="DL80" s="273">
        <v>2.2541230806348768E-2</v>
      </c>
      <c r="DM80" s="274">
        <v>1.0176520496555305E-2</v>
      </c>
      <c r="DN80" s="274">
        <v>1.5010651889012098E-2</v>
      </c>
      <c r="DO80" s="273">
        <v>1.76670154464326E-2</v>
      </c>
      <c r="DP80" s="273">
        <v>3.2996041399879654E-2</v>
      </c>
      <c r="DQ80" s="273">
        <v>2.940741431903637E-2</v>
      </c>
      <c r="DR80" s="274">
        <v>1.8273657855532848E-2</v>
      </c>
      <c r="DS80" s="274">
        <v>1.9034856528044833E-2</v>
      </c>
      <c r="DT80" s="273">
        <v>9.9128550913008028E-4</v>
      </c>
      <c r="DU80" s="273">
        <v>0</v>
      </c>
      <c r="DV80" s="273">
        <v>0</v>
      </c>
      <c r="DW80" s="273">
        <v>9.0833577192137558E-4</v>
      </c>
      <c r="DX80" s="273">
        <v>1.1917012793368381E-2</v>
      </c>
      <c r="DY80" s="273">
        <v>9.3899112164248077E-3</v>
      </c>
      <c r="DZ80" s="274">
        <v>2.5543180133148945E-2</v>
      </c>
      <c r="EA80" s="274">
        <v>2.3144123455038343E-2</v>
      </c>
    </row>
    <row r="81" spans="1:131">
      <c r="A81" s="50" t="s">
        <v>270</v>
      </c>
      <c r="B81" s="32" t="s">
        <v>32</v>
      </c>
      <c r="C81" s="272">
        <v>2.2967934377330352E-3</v>
      </c>
      <c r="D81" s="273">
        <v>5.492116155840809E-3</v>
      </c>
      <c r="E81" s="273">
        <v>6.0388618521544529E-4</v>
      </c>
      <c r="F81" s="273">
        <v>3.7050759540570581E-4</v>
      </c>
      <c r="G81" s="273">
        <v>2.0720190189535215E-3</v>
      </c>
      <c r="H81" s="273">
        <v>0</v>
      </c>
      <c r="I81" s="273">
        <v>1.3857797676153929E-3</v>
      </c>
      <c r="J81" s="273">
        <v>1.4352252682473558E-3</v>
      </c>
      <c r="K81" s="273">
        <v>7.8514742652831964E-4</v>
      </c>
      <c r="L81" s="273">
        <v>4.1807031182517062E-3</v>
      </c>
      <c r="M81" s="273">
        <v>0</v>
      </c>
      <c r="N81" s="273">
        <v>5.4611650485436895E-4</v>
      </c>
      <c r="O81" s="273">
        <v>3.7692388231598783E-4</v>
      </c>
      <c r="P81" s="273">
        <v>2.9552282913855093E-3</v>
      </c>
      <c r="Q81" s="273">
        <v>1.0687566797292483E-3</v>
      </c>
      <c r="R81" s="273">
        <v>2.698749510722894E-3</v>
      </c>
      <c r="S81" s="273">
        <v>1.569776175454409E-3</v>
      </c>
      <c r="T81" s="273">
        <v>8.5077142062466255E-4</v>
      </c>
      <c r="U81" s="273">
        <v>2.6361512192199388E-3</v>
      </c>
      <c r="V81" s="273">
        <v>4.9826018837332165E-3</v>
      </c>
      <c r="W81" s="273">
        <v>3.171582619727244E-3</v>
      </c>
      <c r="X81" s="273">
        <v>2.1237660956178262E-3</v>
      </c>
      <c r="Y81" s="273">
        <v>2.2209258292650476E-3</v>
      </c>
      <c r="Z81" s="273">
        <v>3.5022789652131795E-3</v>
      </c>
      <c r="AA81" s="273">
        <v>9.4776082728989552E-4</v>
      </c>
      <c r="AB81" s="273">
        <v>2.0220661058803335E-3</v>
      </c>
      <c r="AC81" s="273">
        <v>5.9530371513614819E-3</v>
      </c>
      <c r="AD81" s="273">
        <v>2.6589536712843153E-2</v>
      </c>
      <c r="AE81" s="273">
        <v>4.7632460605894058E-4</v>
      </c>
      <c r="AF81" s="273">
        <v>6.8664119362473852E-4</v>
      </c>
      <c r="AG81" s="273">
        <v>8.0460232530072014E-4</v>
      </c>
      <c r="AH81" s="273">
        <v>2.1657260516573674E-3</v>
      </c>
      <c r="AI81" s="273">
        <v>8.4971221056677829E-3</v>
      </c>
      <c r="AJ81" s="273">
        <v>2.0032780914223274E-3</v>
      </c>
      <c r="AK81" s="273">
        <v>4.7693266832917703E-3</v>
      </c>
      <c r="AL81" s="273">
        <v>4.508336648010574E-3</v>
      </c>
      <c r="AM81" s="273">
        <v>1.7043807776994321E-3</v>
      </c>
      <c r="AN81" s="273">
        <v>3.5182427401340283E-3</v>
      </c>
      <c r="AO81" s="273">
        <v>5.7944129201222177E-3</v>
      </c>
      <c r="AP81" s="273">
        <v>1.1638025683357867E-2</v>
      </c>
      <c r="AQ81" s="273">
        <v>6.8339798495222718E-4</v>
      </c>
      <c r="AR81" s="273">
        <v>2.6694045174537988E-3</v>
      </c>
      <c r="AS81" s="273">
        <v>1.7525932322938261E-3</v>
      </c>
      <c r="AT81" s="273">
        <v>1.2796166342744389E-3</v>
      </c>
      <c r="AU81" s="273">
        <v>1.0448267753657182E-3</v>
      </c>
      <c r="AV81" s="273">
        <v>6.0674166905232932E-4</v>
      </c>
      <c r="AW81" s="273">
        <v>4.9975466589128974E-4</v>
      </c>
      <c r="AX81" s="273">
        <v>6.2904385334291882E-4</v>
      </c>
      <c r="AY81" s="273">
        <v>8.7155070412986001E-4</v>
      </c>
      <c r="AZ81" s="273">
        <v>8.2690499654512295E-4</v>
      </c>
      <c r="BA81" s="273">
        <v>3.704205628585626E-4</v>
      </c>
      <c r="BB81" s="273">
        <v>9.8087297694948511E-4</v>
      </c>
      <c r="BC81" s="273">
        <v>4.0279557267674799E-4</v>
      </c>
      <c r="BD81" s="273">
        <v>4.3740199719402491E-4</v>
      </c>
      <c r="BE81" s="273">
        <v>0</v>
      </c>
      <c r="BF81" s="273">
        <v>2.306591171203542E-3</v>
      </c>
      <c r="BG81" s="273">
        <v>1.2537972383115086E-3</v>
      </c>
      <c r="BH81" s="273">
        <v>1.4453831066442756E-3</v>
      </c>
      <c r="BI81" s="273">
        <v>9.6868031208479906E-4</v>
      </c>
      <c r="BJ81" s="273">
        <v>1.0158399108218415E-3</v>
      </c>
      <c r="BK81" s="273">
        <v>0.10687578062006925</v>
      </c>
      <c r="BL81" s="273">
        <v>9.8558439018403966E-4</v>
      </c>
      <c r="BM81" s="273">
        <v>8.3873339767452551E-4</v>
      </c>
      <c r="BN81" s="273">
        <v>1.9297403260680088E-3</v>
      </c>
      <c r="BO81" s="273">
        <v>2.5101536847246973E-3</v>
      </c>
      <c r="BP81" s="273">
        <v>6.7932360097947789E-3</v>
      </c>
      <c r="BQ81" s="273">
        <v>5.2470887376233699E-3</v>
      </c>
      <c r="BR81" s="273">
        <v>4.7390841320553781E-4</v>
      </c>
      <c r="BS81" s="273">
        <v>6.4067979498246561E-4</v>
      </c>
      <c r="BT81" s="273">
        <v>2.9468336307388108E-4</v>
      </c>
      <c r="BU81" s="273">
        <v>2.7137249831136551E-4</v>
      </c>
      <c r="BV81" s="273">
        <v>1.2028149257473547E-4</v>
      </c>
      <c r="BW81" s="273">
        <v>4.7274525137243859E-5</v>
      </c>
      <c r="BX81" s="273">
        <v>1.8188466087371795E-5</v>
      </c>
      <c r="BY81" s="273">
        <v>7.4054376108711822E-5</v>
      </c>
      <c r="BZ81" s="273">
        <v>2.8769095292914639E-3</v>
      </c>
      <c r="CA81" s="273">
        <v>0.24360936560277069</v>
      </c>
      <c r="CB81" s="273">
        <v>2.1007593570519984E-3</v>
      </c>
      <c r="CC81" s="273">
        <v>1.7321587647233495E-4</v>
      </c>
      <c r="CD81" s="273">
        <v>9.5598971007439332E-5</v>
      </c>
      <c r="CE81" s="273">
        <v>3.5352723766672025E-4</v>
      </c>
      <c r="CF81" s="273">
        <v>1.6675329175329175E-3</v>
      </c>
      <c r="CG81" s="273">
        <v>1.0333120110219947E-4</v>
      </c>
      <c r="CH81" s="273">
        <v>1.6789791806581599E-4</v>
      </c>
      <c r="CI81" s="273">
        <v>4.1712170853051812E-4</v>
      </c>
      <c r="CJ81" s="273">
        <v>1.0438413361169103E-4</v>
      </c>
      <c r="CK81" s="273">
        <v>6.5030076410339777E-4</v>
      </c>
      <c r="CL81" s="273">
        <v>2.3635287812972654E-4</v>
      </c>
      <c r="CM81" s="273">
        <v>2.4812327292522246E-4</v>
      </c>
      <c r="CN81" s="273">
        <v>4.6104586699251011E-4</v>
      </c>
      <c r="CO81" s="273">
        <v>2.2033487930847527E-4</v>
      </c>
      <c r="CP81" s="273">
        <v>3.308858286326537E-4</v>
      </c>
      <c r="CQ81" s="273">
        <v>2.5046335721084004E-4</v>
      </c>
      <c r="CR81" s="273">
        <v>2.4746638776115289E-4</v>
      </c>
      <c r="CS81" s="273">
        <v>3.9244267533778104E-4</v>
      </c>
      <c r="CT81" s="273">
        <v>1.5322286265372984E-4</v>
      </c>
      <c r="CU81" s="273">
        <v>1.4662142348456286E-4</v>
      </c>
      <c r="CV81" s="273">
        <v>6.6391250507299917E-4</v>
      </c>
      <c r="CW81" s="273">
        <v>1.7851038439533625E-4</v>
      </c>
      <c r="CX81" s="273">
        <v>4.4611339942741561E-4</v>
      </c>
      <c r="CY81" s="273">
        <v>4.9662896751817846E-4</v>
      </c>
      <c r="CZ81" s="273">
        <v>2.9714318056400606E-4</v>
      </c>
      <c r="DA81" s="273">
        <v>4.2140541183703016E-4</v>
      </c>
      <c r="DB81" s="273">
        <v>5.0043494177825696E-4</v>
      </c>
      <c r="DC81" s="273">
        <v>2.6176066535476923E-3</v>
      </c>
      <c r="DD81" s="273">
        <v>8.491216897521626E-4</v>
      </c>
      <c r="DE81" s="274">
        <v>2.866968532624861E-3</v>
      </c>
      <c r="DF81" s="273">
        <v>1.4865813643593013E-4</v>
      </c>
      <c r="DG81" s="273">
        <v>4.4842316276574195E-4</v>
      </c>
      <c r="DH81" s="273">
        <v>0</v>
      </c>
      <c r="DI81" s="273">
        <v>0</v>
      </c>
      <c r="DJ81" s="273">
        <v>6.9314298493525653E-5</v>
      </c>
      <c r="DK81" s="273">
        <v>2.2238521593737632E-4</v>
      </c>
      <c r="DL81" s="273">
        <v>2.5505368190669861E-3</v>
      </c>
      <c r="DM81" s="274">
        <v>3.0548012995292387E-4</v>
      </c>
      <c r="DN81" s="274">
        <v>2.9533590812069318E-3</v>
      </c>
      <c r="DO81" s="273">
        <v>3.1940304747695797E-2</v>
      </c>
      <c r="DP81" s="273">
        <v>7.9411622022169271E-3</v>
      </c>
      <c r="DQ81" s="273">
        <v>1.3559521328052764E-2</v>
      </c>
      <c r="DR81" s="274">
        <v>5.8860731659928812E-3</v>
      </c>
      <c r="DS81" s="274">
        <v>5.9180094686495542E-3</v>
      </c>
      <c r="DT81" s="273">
        <v>1.6671984455635034E-2</v>
      </c>
      <c r="DU81" s="273">
        <v>0</v>
      </c>
      <c r="DV81" s="273">
        <v>0</v>
      </c>
      <c r="DW81" s="273">
        <v>1.5276890190052399E-2</v>
      </c>
      <c r="DX81" s="273">
        <v>2.305486907136492E-3</v>
      </c>
      <c r="DY81" s="273">
        <v>5.2831429531414766E-3</v>
      </c>
      <c r="DZ81" s="274">
        <v>6.3794477288013464E-3</v>
      </c>
      <c r="EA81" s="274">
        <v>6.1884968473690464E-3</v>
      </c>
    </row>
    <row r="82" spans="1:131">
      <c r="A82" s="50" t="s">
        <v>271</v>
      </c>
      <c r="B82" s="32" t="s">
        <v>33</v>
      </c>
      <c r="C82" s="272">
        <v>0</v>
      </c>
      <c r="D82" s="273">
        <v>0</v>
      </c>
      <c r="E82" s="273">
        <v>2.0603175730879897E-3</v>
      </c>
      <c r="F82" s="273">
        <v>9.2626898851426453E-5</v>
      </c>
      <c r="G82" s="273">
        <v>2.6172871818360267E-4</v>
      </c>
      <c r="H82" s="273">
        <v>0</v>
      </c>
      <c r="I82" s="273">
        <v>1.4923782112781154E-3</v>
      </c>
      <c r="J82" s="273">
        <v>1.773001458520178E-4</v>
      </c>
      <c r="K82" s="273">
        <v>2.8990058825661036E-4</v>
      </c>
      <c r="L82" s="273">
        <v>1.5548069448043534E-4</v>
      </c>
      <c r="M82" s="273">
        <v>0</v>
      </c>
      <c r="N82" s="273">
        <v>1.3652912621359224E-3</v>
      </c>
      <c r="O82" s="273">
        <v>1.2773531567375144E-3</v>
      </c>
      <c r="P82" s="273">
        <v>4.4328424370782644E-4</v>
      </c>
      <c r="Q82" s="273">
        <v>1.2630760760436572E-3</v>
      </c>
      <c r="R82" s="273">
        <v>3.1588416664949905E-4</v>
      </c>
      <c r="S82" s="273">
        <v>6.3842571729007063E-4</v>
      </c>
      <c r="T82" s="273">
        <v>1.5461134470967424E-3</v>
      </c>
      <c r="U82" s="273">
        <v>4.1938769396680846E-4</v>
      </c>
      <c r="V82" s="273">
        <v>5.5564664516951777E-4</v>
      </c>
      <c r="W82" s="273">
        <v>3.1715826197272439E-4</v>
      </c>
      <c r="X82" s="273">
        <v>4.165705826781025E-4</v>
      </c>
      <c r="Y82" s="273">
        <v>5.2196874328349046E-4</v>
      </c>
      <c r="Z82" s="273">
        <v>4.5951887132229661E-4</v>
      </c>
      <c r="AA82" s="273">
        <v>4.7001916583006296E-3</v>
      </c>
      <c r="AB82" s="273">
        <v>7.6590912092120377E-4</v>
      </c>
      <c r="AC82" s="273">
        <v>1.1024142872891633E-4</v>
      </c>
      <c r="AD82" s="273">
        <v>2.5371695336682398E-4</v>
      </c>
      <c r="AE82" s="273">
        <v>6.8013657692069884E-4</v>
      </c>
      <c r="AF82" s="273">
        <v>9.7745393445403941E-4</v>
      </c>
      <c r="AG82" s="273">
        <v>9.6552279036086412E-4</v>
      </c>
      <c r="AH82" s="273">
        <v>8.5348809917531717E-4</v>
      </c>
      <c r="AI82" s="273">
        <v>6.6763102258818297E-4</v>
      </c>
      <c r="AJ82" s="273">
        <v>7.2846476051720993E-4</v>
      </c>
      <c r="AK82" s="273">
        <v>6.8578553615960105E-4</v>
      </c>
      <c r="AL82" s="273">
        <v>8.9017394449596431E-5</v>
      </c>
      <c r="AM82" s="273">
        <v>3.1887617160729039E-4</v>
      </c>
      <c r="AN82" s="273">
        <v>4.6537602382725244E-4</v>
      </c>
      <c r="AO82" s="273">
        <v>2.673505019642078E-4</v>
      </c>
      <c r="AP82" s="273">
        <v>1.6265584463113721E-4</v>
      </c>
      <c r="AQ82" s="273">
        <v>2.733591939808909E-4</v>
      </c>
      <c r="AR82" s="273">
        <v>1.3583951982309272E-3</v>
      </c>
      <c r="AS82" s="273">
        <v>7.0338189924835828E-4</v>
      </c>
      <c r="AT82" s="273">
        <v>1.1627820720145987E-3</v>
      </c>
      <c r="AU82" s="273">
        <v>9.371007331162596E-4</v>
      </c>
      <c r="AV82" s="273">
        <v>1.004114733995052E-3</v>
      </c>
      <c r="AW82" s="273">
        <v>4.6795209624366218E-4</v>
      </c>
      <c r="AX82" s="273">
        <v>6.0907420720504829E-4</v>
      </c>
      <c r="AY82" s="273">
        <v>6.9439736150873411E-4</v>
      </c>
      <c r="AZ82" s="273">
        <v>1.3139860219073187E-3</v>
      </c>
      <c r="BA82" s="273">
        <v>1.4997515471834486E-3</v>
      </c>
      <c r="BB82" s="273">
        <v>7.2961487447966626E-4</v>
      </c>
      <c r="BC82" s="273">
        <v>1.0669797616650026E-3</v>
      </c>
      <c r="BD82" s="273">
        <v>6.2721795824048859E-4</v>
      </c>
      <c r="BE82" s="273">
        <v>0</v>
      </c>
      <c r="BF82" s="273">
        <v>4.0568186428203003E-4</v>
      </c>
      <c r="BG82" s="273">
        <v>3.5346411505590404E-4</v>
      </c>
      <c r="BH82" s="273">
        <v>3.4291794326150215E-4</v>
      </c>
      <c r="BI82" s="273">
        <v>4.2434636027883946E-4</v>
      </c>
      <c r="BJ82" s="273">
        <v>1.0203347776838851E-3</v>
      </c>
      <c r="BK82" s="273">
        <v>0</v>
      </c>
      <c r="BL82" s="273">
        <v>9.4915228237568027E-5</v>
      </c>
      <c r="BM82" s="273">
        <v>4.212816152703096E-4</v>
      </c>
      <c r="BN82" s="273">
        <v>1.6208595448748728E-4</v>
      </c>
      <c r="BO82" s="273">
        <v>2.1257157330101039E-4</v>
      </c>
      <c r="BP82" s="273">
        <v>1.7829679104257445E-4</v>
      </c>
      <c r="BQ82" s="273">
        <v>1.6169276472434554E-4</v>
      </c>
      <c r="BR82" s="273">
        <v>9.2119275825346114E-4</v>
      </c>
      <c r="BS82" s="273">
        <v>3.8721787609027965E-3</v>
      </c>
      <c r="BT82" s="273">
        <v>3.0635949632775183E-3</v>
      </c>
      <c r="BU82" s="273">
        <v>1.1322783550232836E-3</v>
      </c>
      <c r="BV82" s="273">
        <v>2.7444509573390345E-4</v>
      </c>
      <c r="BW82" s="273">
        <v>9.8488594035924695E-5</v>
      </c>
      <c r="BX82" s="273">
        <v>0</v>
      </c>
      <c r="BY82" s="273">
        <v>4.0393296059297355E-5</v>
      </c>
      <c r="BZ82" s="273">
        <v>4.5582490999953419E-4</v>
      </c>
      <c r="CA82" s="273">
        <v>4.3966071465604845E-4</v>
      </c>
      <c r="CB82" s="273">
        <v>4.4520679952202904E-3</v>
      </c>
      <c r="CC82" s="273">
        <v>2.15282589329902E-3</v>
      </c>
      <c r="CD82" s="273">
        <v>3.2156017520684142E-4</v>
      </c>
      <c r="CE82" s="273">
        <v>3.8274436474661444E-4</v>
      </c>
      <c r="CF82" s="273">
        <v>2.3280492030492029E-2</v>
      </c>
      <c r="CG82" s="273">
        <v>1.2399744132263937E-3</v>
      </c>
      <c r="CH82" s="273">
        <v>9.3812961719274678E-3</v>
      </c>
      <c r="CI82" s="273">
        <v>4.4480342191481614E-3</v>
      </c>
      <c r="CJ82" s="273">
        <v>1.8789144050104384E-3</v>
      </c>
      <c r="CK82" s="273">
        <v>1.6680214599252154E-2</v>
      </c>
      <c r="CL82" s="273">
        <v>8.1738703686530425E-4</v>
      </c>
      <c r="CM82" s="273">
        <v>2.7953964170244643E-3</v>
      </c>
      <c r="CN82" s="273">
        <v>3.5327993121082525E-3</v>
      </c>
      <c r="CO82" s="273">
        <v>7.5062399332954716E-4</v>
      </c>
      <c r="CP82" s="273">
        <v>1.1029527621088457E-4</v>
      </c>
      <c r="CQ82" s="273">
        <v>1.4192923575280937E-4</v>
      </c>
      <c r="CR82" s="273">
        <v>2.9182357047305766E-4</v>
      </c>
      <c r="CS82" s="273">
        <v>4.0421595559791447E-3</v>
      </c>
      <c r="CT82" s="273">
        <v>1.6809449344070951E-3</v>
      </c>
      <c r="CU82" s="273">
        <v>2.6601315403627832E-3</v>
      </c>
      <c r="CV82" s="273">
        <v>5.2030760585658237E-4</v>
      </c>
      <c r="CW82" s="273">
        <v>2.292965887558094E-3</v>
      </c>
      <c r="CX82" s="273">
        <v>7.4929726311595047E-4</v>
      </c>
      <c r="CY82" s="273">
        <v>3.8227361315543997E-4</v>
      </c>
      <c r="CZ82" s="273">
        <v>1.0753753201364028E-3</v>
      </c>
      <c r="DA82" s="273">
        <v>2.2111389844625346E-3</v>
      </c>
      <c r="DB82" s="273">
        <v>1.6054221622148108E-3</v>
      </c>
      <c r="DC82" s="273">
        <v>7.4258344781494824E-5</v>
      </c>
      <c r="DD82" s="273">
        <v>5.7740274903147057E-3</v>
      </c>
      <c r="DE82" s="274">
        <v>1.0899783493091072E-3</v>
      </c>
      <c r="DF82" s="273">
        <v>8.973220042698915E-4</v>
      </c>
      <c r="DG82" s="273">
        <v>7.2623143564202386E-3</v>
      </c>
      <c r="DH82" s="273">
        <v>0</v>
      </c>
      <c r="DI82" s="273">
        <v>0</v>
      </c>
      <c r="DJ82" s="273">
        <v>6.539084763540156E-6</v>
      </c>
      <c r="DK82" s="273">
        <v>4.2612735988000255E-6</v>
      </c>
      <c r="DL82" s="273">
        <v>5.1700070656763233E-5</v>
      </c>
      <c r="DM82" s="274">
        <v>4.1232090390273231E-3</v>
      </c>
      <c r="DN82" s="274">
        <v>3.2604468681917361E-3</v>
      </c>
      <c r="DO82" s="273">
        <v>1.262538742610435E-4</v>
      </c>
      <c r="DP82" s="273">
        <v>4.3238308601646347E-3</v>
      </c>
      <c r="DQ82" s="273">
        <v>3.3411501281151996E-3</v>
      </c>
      <c r="DR82" s="274">
        <v>3.7939243743142781E-3</v>
      </c>
      <c r="DS82" s="274">
        <v>3.2830051645133984E-3</v>
      </c>
      <c r="DT82" s="273">
        <v>9.1739020102387964E-4</v>
      </c>
      <c r="DU82" s="273">
        <v>0</v>
      </c>
      <c r="DV82" s="273">
        <v>0</v>
      </c>
      <c r="DW82" s="273">
        <v>8.4062394610348622E-4</v>
      </c>
      <c r="DX82" s="273">
        <v>9.9548896215789131E-3</v>
      </c>
      <c r="DY82" s="273">
        <v>7.8626604539591728E-3</v>
      </c>
      <c r="DZ82" s="274">
        <v>4.6449943973637416E-4</v>
      </c>
      <c r="EA82" s="274">
        <v>1.3318249960496498E-3</v>
      </c>
    </row>
    <row r="83" spans="1:131">
      <c r="A83" s="50" t="s">
        <v>272</v>
      </c>
      <c r="B83" s="32" t="s">
        <v>432</v>
      </c>
      <c r="C83" s="272">
        <v>8.053691275167785E-4</v>
      </c>
      <c r="D83" s="273">
        <v>3.269500233535731E-3</v>
      </c>
      <c r="E83" s="273">
        <v>4.973180348833079E-4</v>
      </c>
      <c r="F83" s="273">
        <v>1.8525379770285291E-4</v>
      </c>
      <c r="G83" s="273">
        <v>1.1123470522803114E-3</v>
      </c>
      <c r="H83" s="273">
        <v>0</v>
      </c>
      <c r="I83" s="273">
        <v>5.3299221831361267E-4</v>
      </c>
      <c r="J83" s="273">
        <v>1.6138195757479283E-3</v>
      </c>
      <c r="K83" s="273">
        <v>8.5460277579813254E-4</v>
      </c>
      <c r="L83" s="273">
        <v>1.952146497365466E-3</v>
      </c>
      <c r="M83" s="273">
        <v>0</v>
      </c>
      <c r="N83" s="273">
        <v>6.3713592233009711E-4</v>
      </c>
      <c r="O83" s="273">
        <v>7.7478798031619723E-4</v>
      </c>
      <c r="P83" s="273">
        <v>1.3791065359799045E-3</v>
      </c>
      <c r="Q83" s="273">
        <v>1.3278492081484599E-3</v>
      </c>
      <c r="R83" s="273">
        <v>2.7468188404304265E-3</v>
      </c>
      <c r="S83" s="273">
        <v>1.9828751689950426E-3</v>
      </c>
      <c r="T83" s="273">
        <v>1.4643085028059096E-3</v>
      </c>
      <c r="U83" s="273">
        <v>1.1383380264813373E-3</v>
      </c>
      <c r="V83" s="273">
        <v>7.9247964147127943E-4</v>
      </c>
      <c r="W83" s="273">
        <v>1.7443704408499842E-3</v>
      </c>
      <c r="X83" s="273">
        <v>1.0488652171002225E-3</v>
      </c>
      <c r="Y83" s="273">
        <v>1.0951108927712446E-3</v>
      </c>
      <c r="Z83" s="273">
        <v>1.6269451930600231E-3</v>
      </c>
      <c r="AA83" s="273">
        <v>6.8098370553422124E-4</v>
      </c>
      <c r="AB83" s="273">
        <v>1.4162716072206743E-3</v>
      </c>
      <c r="AC83" s="273">
        <v>7.165692867379561E-4</v>
      </c>
      <c r="AD83" s="273">
        <v>8.8800933678388392E-4</v>
      </c>
      <c r="AE83" s="273">
        <v>6.3891617831944439E-4</v>
      </c>
      <c r="AF83" s="273">
        <v>6.3817240348652165E-4</v>
      </c>
      <c r="AG83" s="273">
        <v>7.8448726716820211E-4</v>
      </c>
      <c r="AH83" s="273">
        <v>1.2802321487629758E-3</v>
      </c>
      <c r="AI83" s="273">
        <v>3.0245708447555562E-3</v>
      </c>
      <c r="AJ83" s="273">
        <v>1.4569295210344199E-3</v>
      </c>
      <c r="AK83" s="273">
        <v>1.8703241895261845E-3</v>
      </c>
      <c r="AL83" s="273">
        <v>8.405946361949233E-4</v>
      </c>
      <c r="AM83" s="273">
        <v>5.0365131755802646E-4</v>
      </c>
      <c r="AN83" s="273">
        <v>1.1913626209977663E-3</v>
      </c>
      <c r="AO83" s="273">
        <v>1.5168048886948931E-3</v>
      </c>
      <c r="AP83" s="273">
        <v>6.3435779406143509E-4</v>
      </c>
      <c r="AQ83" s="273">
        <v>7.4197495509098954E-4</v>
      </c>
      <c r="AR83" s="273">
        <v>8.9243405465171382E-4</v>
      </c>
      <c r="AS83" s="273">
        <v>7.0338189924835828E-4</v>
      </c>
      <c r="AT83" s="273">
        <v>5.6191860896399274E-4</v>
      </c>
      <c r="AU83" s="273">
        <v>5.0735490865874125E-4</v>
      </c>
      <c r="AV83" s="273">
        <v>6.2383298367352171E-4</v>
      </c>
      <c r="AW83" s="273">
        <v>6.0424882330492309E-4</v>
      </c>
      <c r="AX83" s="273">
        <v>5.1921079958463135E-4</v>
      </c>
      <c r="AY83" s="273">
        <v>5.598920458149163E-4</v>
      </c>
      <c r="AZ83" s="273">
        <v>6.9097540807195202E-4</v>
      </c>
      <c r="BA83" s="273">
        <v>5.2400957672674706E-4</v>
      </c>
      <c r="BB83" s="273">
        <v>8.8906713181628196E-4</v>
      </c>
      <c r="BC83" s="273">
        <v>5.9133818116373642E-4</v>
      </c>
      <c r="BD83" s="273">
        <v>5.4468927952463478E-4</v>
      </c>
      <c r="BE83" s="273">
        <v>0</v>
      </c>
      <c r="BF83" s="273">
        <v>9.3886374305269811E-4</v>
      </c>
      <c r="BG83" s="273">
        <v>5.8688381367772748E-4</v>
      </c>
      <c r="BH83" s="273">
        <v>6.8263104593177537E-4</v>
      </c>
      <c r="BI83" s="273">
        <v>5.2092173882505814E-4</v>
      </c>
      <c r="BJ83" s="273">
        <v>1.0787680468904511E-3</v>
      </c>
      <c r="BK83" s="273">
        <v>1.4229024047050639E-3</v>
      </c>
      <c r="BL83" s="273">
        <v>1.1754148466591758E-3</v>
      </c>
      <c r="BM83" s="273">
        <v>1.1642691912924919E-3</v>
      </c>
      <c r="BN83" s="273">
        <v>1.1407181325251462E-3</v>
      </c>
      <c r="BO83" s="273">
        <v>1.3930222250364086E-3</v>
      </c>
      <c r="BP83" s="273">
        <v>1.2326850085749212E-3</v>
      </c>
      <c r="BQ83" s="273">
        <v>1.9942107649335949E-3</v>
      </c>
      <c r="BR83" s="273">
        <v>2.6624068157614486E-4</v>
      </c>
      <c r="BS83" s="273">
        <v>2.304199262656236E-4</v>
      </c>
      <c r="BT83" s="273">
        <v>1.6992943931972625E-4</v>
      </c>
      <c r="BU83" s="273">
        <v>1.0973997580616348E-4</v>
      </c>
      <c r="BV83" s="273">
        <v>4.9129060347427159E-5</v>
      </c>
      <c r="BW83" s="273">
        <v>2.5607034449340421E-5</v>
      </c>
      <c r="BX83" s="273">
        <v>5.1300801784894801E-6</v>
      </c>
      <c r="BY83" s="273">
        <v>2.1206480431131114E-4</v>
      </c>
      <c r="BZ83" s="273">
        <v>1.1778249499258037E-3</v>
      </c>
      <c r="CA83" s="273">
        <v>3.0693295174101493E-4</v>
      </c>
      <c r="CB83" s="273">
        <v>8.4801295147053158E-4</v>
      </c>
      <c r="CC83" s="273">
        <v>4.7758091655943783E-3</v>
      </c>
      <c r="CD83" s="273">
        <v>8.6908155461308488E-5</v>
      </c>
      <c r="CE83" s="273">
        <v>2.2497187851518559E-4</v>
      </c>
      <c r="CF83" s="273">
        <v>1.0308385308385308E-2</v>
      </c>
      <c r="CG83" s="273">
        <v>5.4125867244009253E-5</v>
      </c>
      <c r="CH83" s="273">
        <v>1.0493619879113499E-4</v>
      </c>
      <c r="CI83" s="273">
        <v>3.2611333576022328E-4</v>
      </c>
      <c r="CJ83" s="273">
        <v>5.2192066805845514E-5</v>
      </c>
      <c r="CK83" s="273">
        <v>1.1705413753861161E-3</v>
      </c>
      <c r="CL83" s="273">
        <v>1.2310045735923258E-4</v>
      </c>
      <c r="CM83" s="273">
        <v>1.4717578165906729E-4</v>
      </c>
      <c r="CN83" s="273">
        <v>3.9740456633403481E-4</v>
      </c>
      <c r="CO83" s="273">
        <v>6.0852037453958672E-4</v>
      </c>
      <c r="CP83" s="273">
        <v>2.9937289257240098E-4</v>
      </c>
      <c r="CQ83" s="273">
        <v>3.2281943818286051E-4</v>
      </c>
      <c r="CR83" s="273">
        <v>2.6614309627142859E-4</v>
      </c>
      <c r="CS83" s="273">
        <v>3.9244267533778104E-4</v>
      </c>
      <c r="CT83" s="273">
        <v>1.0815731481439755E-4</v>
      </c>
      <c r="CU83" s="273">
        <v>7.9594487034476981E-4</v>
      </c>
      <c r="CV83" s="273">
        <v>5.8066328813594602E-4</v>
      </c>
      <c r="CW83" s="273">
        <v>1.187094056228986E-4</v>
      </c>
      <c r="CX83" s="273">
        <v>4.8509418190165583E-4</v>
      </c>
      <c r="CY83" s="273">
        <v>1.0961777539628215E-3</v>
      </c>
      <c r="CZ83" s="273">
        <v>2.2167824581759181E-4</v>
      </c>
      <c r="DA83" s="273">
        <v>1.6856216473481206E-4</v>
      </c>
      <c r="DB83" s="273">
        <v>2.3510366392267103E-4</v>
      </c>
      <c r="DC83" s="273">
        <v>3.2302379979950247E-3</v>
      </c>
      <c r="DD83" s="273">
        <v>1.645173273894815E-4</v>
      </c>
      <c r="DE83" s="274">
        <v>6.3272339653517077E-4</v>
      </c>
      <c r="DF83" s="273">
        <v>3.9403361464945336E-4</v>
      </c>
      <c r="DG83" s="273">
        <v>9.5177899276888605E-5</v>
      </c>
      <c r="DH83" s="273">
        <v>1.6809025101757636E-6</v>
      </c>
      <c r="DI83" s="273">
        <v>0</v>
      </c>
      <c r="DJ83" s="273">
        <v>1.2031915964913886E-4</v>
      </c>
      <c r="DK83" s="273">
        <v>3.1213829111210187E-4</v>
      </c>
      <c r="DL83" s="273">
        <v>1.740569045444362E-3</v>
      </c>
      <c r="DM83" s="274">
        <v>1.2822391473418757E-4</v>
      </c>
      <c r="DN83" s="274">
        <v>6.8422716481775269E-4</v>
      </c>
      <c r="DO83" s="273">
        <v>1.0435886687285383E-3</v>
      </c>
      <c r="DP83" s="273">
        <v>1.4573076457742745E-3</v>
      </c>
      <c r="DQ83" s="273">
        <v>1.3604532775062601E-3</v>
      </c>
      <c r="DR83" s="274">
        <v>6.4705213458879612E-4</v>
      </c>
      <c r="DS83" s="274">
        <v>8.7324690261942576E-4</v>
      </c>
      <c r="DT83" s="273">
        <v>0</v>
      </c>
      <c r="DU83" s="273">
        <v>0</v>
      </c>
      <c r="DV83" s="273">
        <v>0</v>
      </c>
      <c r="DW83" s="273">
        <v>0</v>
      </c>
      <c r="DX83" s="273">
        <v>6.3363159815917622E-4</v>
      </c>
      <c r="DY83" s="273">
        <v>4.8817802478339395E-4</v>
      </c>
      <c r="DZ83" s="274">
        <v>7.7705796742992246E-4</v>
      </c>
      <c r="EA83" s="274">
        <v>1.0373070142303984E-3</v>
      </c>
    </row>
    <row r="84" spans="1:131">
      <c r="A84" s="50" t="s">
        <v>273</v>
      </c>
      <c r="B84" s="32" t="s">
        <v>34</v>
      </c>
      <c r="C84" s="272">
        <v>1.6505095699726573E-3</v>
      </c>
      <c r="D84" s="273">
        <v>5.6531752806455249E-3</v>
      </c>
      <c r="E84" s="273">
        <v>8.5254520265709924E-4</v>
      </c>
      <c r="F84" s="273">
        <v>4.6313449425713227E-4</v>
      </c>
      <c r="G84" s="273">
        <v>2.5300442757748261E-3</v>
      </c>
      <c r="H84" s="273">
        <v>0</v>
      </c>
      <c r="I84" s="273">
        <v>5.8629144014497392E-4</v>
      </c>
      <c r="J84" s="273">
        <v>7.2168924331662571E-3</v>
      </c>
      <c r="K84" s="273">
        <v>1.9417299817604213E-3</v>
      </c>
      <c r="L84" s="273">
        <v>2.1456335838300079E-2</v>
      </c>
      <c r="M84" s="273">
        <v>0</v>
      </c>
      <c r="N84" s="273">
        <v>2.0631067961165051E-3</v>
      </c>
      <c r="O84" s="273">
        <v>2.3243639409485919E-3</v>
      </c>
      <c r="P84" s="273">
        <v>2.1671674136827068E-3</v>
      </c>
      <c r="Q84" s="273">
        <v>1.9431939631440879E-3</v>
      </c>
      <c r="R84" s="273">
        <v>4.6146556519231167E-3</v>
      </c>
      <c r="S84" s="273">
        <v>3.4174553101997897E-3</v>
      </c>
      <c r="T84" s="273">
        <v>2.2987189345724055E-3</v>
      </c>
      <c r="U84" s="273">
        <v>5.3921274938589659E-3</v>
      </c>
      <c r="V84" s="273">
        <v>2.7509063416589243E-3</v>
      </c>
      <c r="W84" s="273">
        <v>1.4272121788772598E-3</v>
      </c>
      <c r="X84" s="273">
        <v>1.5137877424106047E-3</v>
      </c>
      <c r="Y84" s="273">
        <v>2.405150091600397E-3</v>
      </c>
      <c r="Z84" s="273">
        <v>3.7382481153516562E-3</v>
      </c>
      <c r="AA84" s="273">
        <v>1.2355993007631229E-3</v>
      </c>
      <c r="AB84" s="273">
        <v>2.3934660028787618E-3</v>
      </c>
      <c r="AC84" s="273">
        <v>7.1381325101973325E-3</v>
      </c>
      <c r="AD84" s="273">
        <v>2.0424214746029329E-3</v>
      </c>
      <c r="AE84" s="273">
        <v>1.935068712114446E-3</v>
      </c>
      <c r="AF84" s="273">
        <v>1.3813605189391797E-3</v>
      </c>
      <c r="AG84" s="273">
        <v>3.8017459870459025E-3</v>
      </c>
      <c r="AH84" s="273">
        <v>4.2461032933972026E-3</v>
      </c>
      <c r="AI84" s="273">
        <v>3.9552080277572652E-3</v>
      </c>
      <c r="AJ84" s="273">
        <v>4.7350209433618647E-3</v>
      </c>
      <c r="AK84" s="273">
        <v>4.2861596009975064E-3</v>
      </c>
      <c r="AL84" s="273">
        <v>1.3780794102766637E-3</v>
      </c>
      <c r="AM84" s="273">
        <v>1.1537632023077735E-3</v>
      </c>
      <c r="AN84" s="273">
        <v>2.5130305286671629E-3</v>
      </c>
      <c r="AO84" s="273">
        <v>2.9190309908336972E-3</v>
      </c>
      <c r="AP84" s="273">
        <v>4.2859815060304653E-3</v>
      </c>
      <c r="AQ84" s="273">
        <v>4.3737471036942544E-3</v>
      </c>
      <c r="AR84" s="273">
        <v>1.7295845837940293E-3</v>
      </c>
      <c r="AS84" s="273">
        <v>1.9343002229329853E-3</v>
      </c>
      <c r="AT84" s="273">
        <v>1.2211993531445187E-3</v>
      </c>
      <c r="AU84" s="273">
        <v>9.7069272478544563E-4</v>
      </c>
      <c r="AV84" s="273">
        <v>1.3416681977636016E-3</v>
      </c>
      <c r="AW84" s="273">
        <v>1.2403002162574737E-3</v>
      </c>
      <c r="AX84" s="273">
        <v>1.1382698298586149E-3</v>
      </c>
      <c r="AY84" s="273">
        <v>1.493774481607765E-3</v>
      </c>
      <c r="AZ84" s="273">
        <v>1.4838980074987824E-3</v>
      </c>
      <c r="BA84" s="273">
        <v>1.1925735194470795E-3</v>
      </c>
      <c r="BB84" s="273">
        <v>2.9836899668290984E-3</v>
      </c>
      <c r="BC84" s="273">
        <v>1.1741062437598824E-3</v>
      </c>
      <c r="BD84" s="273">
        <v>1.097631426920855E-3</v>
      </c>
      <c r="BE84" s="273">
        <v>0</v>
      </c>
      <c r="BF84" s="273">
        <v>1.2228410480501191E-3</v>
      </c>
      <c r="BG84" s="273">
        <v>1.0003701369506717E-3</v>
      </c>
      <c r="BH84" s="273">
        <v>1.259502352352994E-3</v>
      </c>
      <c r="BI84" s="273">
        <v>1.10037401010237E-3</v>
      </c>
      <c r="BJ84" s="273">
        <v>2.2024847624013376E-3</v>
      </c>
      <c r="BK84" s="273">
        <v>2.4632021628116552E-2</v>
      </c>
      <c r="BL84" s="273">
        <v>1.3086796620634378E-3</v>
      </c>
      <c r="BM84" s="273">
        <v>1.3672503331954593E-3</v>
      </c>
      <c r="BN84" s="273">
        <v>1.3884344025909287E-3</v>
      </c>
      <c r="BO84" s="273">
        <v>1.7367549818635742E-3</v>
      </c>
      <c r="BP84" s="273">
        <v>1.0050038545457345E-2</v>
      </c>
      <c r="BQ84" s="273">
        <v>1.9311188822274287E-2</v>
      </c>
      <c r="BR84" s="273">
        <v>4.8455804046858362E-4</v>
      </c>
      <c r="BS84" s="273">
        <v>4.4397985792644549E-4</v>
      </c>
      <c r="BT84" s="273">
        <v>3.4854647778667771E-4</v>
      </c>
      <c r="BU84" s="273">
        <v>2.5776133852145372E-4</v>
      </c>
      <c r="BV84" s="273">
        <v>1.4399896998383823E-4</v>
      </c>
      <c r="BW84" s="273">
        <v>4.5304753256525363E-5</v>
      </c>
      <c r="BX84" s="273">
        <v>5.5964511038067064E-6</v>
      </c>
      <c r="BY84" s="273">
        <v>1.3801042820259932E-4</v>
      </c>
      <c r="BZ84" s="273">
        <v>2.8502920162987904E-4</v>
      </c>
      <c r="CA84" s="273">
        <v>2.7375101101225657E-4</v>
      </c>
      <c r="CB84" s="273">
        <v>9.829241028408433E-4</v>
      </c>
      <c r="CC84" s="273">
        <v>1.2372562605166782E-4</v>
      </c>
      <c r="CD84" s="273">
        <v>1.7381631092261698E-4</v>
      </c>
      <c r="CE84" s="273">
        <v>4.9669116035820193E-4</v>
      </c>
      <c r="CF84" s="273">
        <v>1.5159390159390158E-4</v>
      </c>
      <c r="CG84" s="273">
        <v>1.525365349603897E-4</v>
      </c>
      <c r="CH84" s="273">
        <v>1.0493619879113499E-3</v>
      </c>
      <c r="CI84" s="273">
        <v>8.3045140152894069E-4</v>
      </c>
      <c r="CJ84" s="273">
        <v>2.0876826722338206E-4</v>
      </c>
      <c r="CK84" s="273">
        <v>2.0484474069257033E-3</v>
      </c>
      <c r="CL84" s="273">
        <v>3.5896093365952219E-3</v>
      </c>
      <c r="CM84" s="273">
        <v>3.3114550873290143E-4</v>
      </c>
      <c r="CN84" s="273">
        <v>8.4006516869187425E-4</v>
      </c>
      <c r="CO84" s="273">
        <v>6.0802523997934303E-4</v>
      </c>
      <c r="CP84" s="273">
        <v>5.9874578514480196E-4</v>
      </c>
      <c r="CQ84" s="273">
        <v>6.3172424540956329E-4</v>
      </c>
      <c r="CR84" s="273">
        <v>4.5524476993796998E-4</v>
      </c>
      <c r="CS84" s="273">
        <v>7.4564108314178394E-4</v>
      </c>
      <c r="CT84" s="273">
        <v>1.6674252700552954E-4</v>
      </c>
      <c r="CU84" s="273">
        <v>3.7702651753173305E-4</v>
      </c>
      <c r="CV84" s="273">
        <v>8.5746693445164777E-4</v>
      </c>
      <c r="CW84" s="273">
        <v>1.6512210556568602E-4</v>
      </c>
      <c r="CX84" s="273">
        <v>7.9260924364288408E-4</v>
      </c>
      <c r="CY84" s="273">
        <v>2.0657477941668969E-3</v>
      </c>
      <c r="CZ84" s="273">
        <v>3.3015908951556229E-4</v>
      </c>
      <c r="DA84" s="273">
        <v>2.6523752392095424E-4</v>
      </c>
      <c r="DB84" s="273">
        <v>3.4929687211368267E-4</v>
      </c>
      <c r="DC84" s="273">
        <v>4.1399027215683363E-3</v>
      </c>
      <c r="DD84" s="273">
        <v>2.3881547524279574E-4</v>
      </c>
      <c r="DE84" s="274">
        <v>1.7374096771308764E-3</v>
      </c>
      <c r="DF84" s="273">
        <v>6.1254316459142296E-4</v>
      </c>
      <c r="DG84" s="273">
        <v>4.6468721530128703E-6</v>
      </c>
      <c r="DH84" s="273">
        <v>6.4434596223404273E-6</v>
      </c>
      <c r="DI84" s="273">
        <v>0</v>
      </c>
      <c r="DJ84" s="273">
        <v>1.0724099012205856E-4</v>
      </c>
      <c r="DK84" s="273">
        <v>3.9123818228982735E-4</v>
      </c>
      <c r="DL84" s="273">
        <v>3.705171730401365E-3</v>
      </c>
      <c r="DM84" s="274">
        <v>1.0241990559666479E-4</v>
      </c>
      <c r="DN84" s="274">
        <v>1.745643672939815E-3</v>
      </c>
      <c r="DO84" s="273">
        <v>2.2065546390459497E-3</v>
      </c>
      <c r="DP84" s="273">
        <v>4.3516603663523281E-3</v>
      </c>
      <c r="DQ84" s="273">
        <v>3.8494768272506383E-3</v>
      </c>
      <c r="DR84" s="274">
        <v>1.6801122825922451E-3</v>
      </c>
      <c r="DS84" s="274">
        <v>2.3337102733632696E-3</v>
      </c>
      <c r="DT84" s="273">
        <v>0</v>
      </c>
      <c r="DU84" s="273">
        <v>0</v>
      </c>
      <c r="DV84" s="273">
        <v>0</v>
      </c>
      <c r="DW84" s="273">
        <v>0</v>
      </c>
      <c r="DX84" s="273">
        <v>1.1408965836285797E-3</v>
      </c>
      <c r="DY84" s="273">
        <v>8.7899757887075381E-4</v>
      </c>
      <c r="DZ84" s="274">
        <v>2.3356601524506682E-3</v>
      </c>
      <c r="EA84" s="274">
        <v>2.9534963447838901E-3</v>
      </c>
    </row>
    <row r="85" spans="1:131">
      <c r="A85" s="50" t="s">
        <v>274</v>
      </c>
      <c r="B85" s="32" t="s">
        <v>477</v>
      </c>
      <c r="C85" s="272">
        <v>1.9487944320159085E-3</v>
      </c>
      <c r="D85" s="273">
        <v>5.3149511185556213E-4</v>
      </c>
      <c r="E85" s="273">
        <v>1.8471812724237149E-3</v>
      </c>
      <c r="F85" s="273">
        <v>9.2626898851426453E-4</v>
      </c>
      <c r="G85" s="273">
        <v>4.0567951318458417E-3</v>
      </c>
      <c r="H85" s="273">
        <v>0</v>
      </c>
      <c r="I85" s="273">
        <v>1.6096364993071099E-2</v>
      </c>
      <c r="J85" s="273">
        <v>1.3795763173594961E-3</v>
      </c>
      <c r="K85" s="273">
        <v>2.0353437133849516E-3</v>
      </c>
      <c r="L85" s="273">
        <v>1.295672454003628E-3</v>
      </c>
      <c r="M85" s="273">
        <v>0</v>
      </c>
      <c r="N85" s="273">
        <v>1.5473300970873787E-3</v>
      </c>
      <c r="O85" s="273">
        <v>3.1200921369490104E-3</v>
      </c>
      <c r="P85" s="273">
        <v>2.6843323646751713E-3</v>
      </c>
      <c r="Q85" s="273">
        <v>1.6517148686724748E-3</v>
      </c>
      <c r="R85" s="273">
        <v>3.9416850360176623E-3</v>
      </c>
      <c r="S85" s="273">
        <v>5.6331680937359171E-4</v>
      </c>
      <c r="T85" s="273">
        <v>2.9367975000409025E-3</v>
      </c>
      <c r="U85" s="273">
        <v>3.9542268288299083E-3</v>
      </c>
      <c r="V85" s="273">
        <v>2.2499134648667359E-3</v>
      </c>
      <c r="W85" s="273">
        <v>3.1715826197272439E-4</v>
      </c>
      <c r="X85" s="273">
        <v>9.3728381102573064E-4</v>
      </c>
      <c r="Y85" s="273">
        <v>8.392438617499258E-4</v>
      </c>
      <c r="Z85" s="273">
        <v>1.6890423378333064E-3</v>
      </c>
      <c r="AA85" s="273">
        <v>1.2777220041982295E-3</v>
      </c>
      <c r="AB85" s="273">
        <v>1.8421434891122057E-3</v>
      </c>
      <c r="AC85" s="273">
        <v>5.5120714364458166E-5</v>
      </c>
      <c r="AD85" s="273">
        <v>2.9177449637184756E-4</v>
      </c>
      <c r="AE85" s="273">
        <v>2.1320106165426621E-3</v>
      </c>
      <c r="AF85" s="273">
        <v>1.6560169963890752E-3</v>
      </c>
      <c r="AG85" s="273">
        <v>2.2126563945769804E-3</v>
      </c>
      <c r="AH85" s="273">
        <v>1.1511420737627089E-2</v>
      </c>
      <c r="AI85" s="273">
        <v>2.9436458723206245E-3</v>
      </c>
      <c r="AJ85" s="273">
        <v>4.9171371334911671E-3</v>
      </c>
      <c r="AK85" s="273">
        <v>1.9794264339152118E-3</v>
      </c>
      <c r="AL85" s="273">
        <v>2.9972945472902092E-4</v>
      </c>
      <c r="AM85" s="273">
        <v>5.2429175192175419E-3</v>
      </c>
      <c r="AN85" s="273">
        <v>8.2526681558699427E-4</v>
      </c>
      <c r="AO85" s="273">
        <v>9.0571802706241819E-4</v>
      </c>
      <c r="AP85" s="273">
        <v>8.5394318431347032E-4</v>
      </c>
      <c r="AQ85" s="273">
        <v>9.0468876103199606E-4</v>
      </c>
      <c r="AR85" s="273">
        <v>1.3425999052282421E-3</v>
      </c>
      <c r="AS85" s="273">
        <v>1.9089003210156835E-3</v>
      </c>
      <c r="AT85" s="273">
        <v>2.3098007507084254E-3</v>
      </c>
      <c r="AU85" s="273">
        <v>9.3825907765657636E-4</v>
      </c>
      <c r="AV85" s="273">
        <v>1.8928630942970557E-3</v>
      </c>
      <c r="AW85" s="273">
        <v>6.9511330801243026E-4</v>
      </c>
      <c r="AX85" s="273">
        <v>6.4901349948078924E-4</v>
      </c>
      <c r="AY85" s="273">
        <v>7.2468839601864269E-3</v>
      </c>
      <c r="AZ85" s="273">
        <v>5.8902821671707388E-4</v>
      </c>
      <c r="BA85" s="273">
        <v>1.1202963364502869E-3</v>
      </c>
      <c r="BB85" s="273">
        <v>2.2758185819862437E-3</v>
      </c>
      <c r="BC85" s="273">
        <v>4.3279098766331431E-4</v>
      </c>
      <c r="BD85" s="273">
        <v>1.9971940249236611E-3</v>
      </c>
      <c r="BE85" s="273">
        <v>0</v>
      </c>
      <c r="BF85" s="273">
        <v>4.3523868582257793E-3</v>
      </c>
      <c r="BG85" s="273">
        <v>1.627268756106426E-3</v>
      </c>
      <c r="BH85" s="273">
        <v>5.0636481341418077E-4</v>
      </c>
      <c r="BI85" s="273">
        <v>3.3947708822307156E-4</v>
      </c>
      <c r="BJ85" s="273">
        <v>5.5466657077617365E-3</v>
      </c>
      <c r="BK85" s="273">
        <v>1.4229024047050639E-3</v>
      </c>
      <c r="BL85" s="273">
        <v>2.6499564732185656E-3</v>
      </c>
      <c r="BM85" s="273">
        <v>2.1868345665395162E-3</v>
      </c>
      <c r="BN85" s="273">
        <v>3.0643420074804198E-3</v>
      </c>
      <c r="BO85" s="273">
        <v>1.537751806858373E-3</v>
      </c>
      <c r="BP85" s="273">
        <v>4.7716839041609852E-4</v>
      </c>
      <c r="BQ85" s="273">
        <v>5.8653257792164561E-4</v>
      </c>
      <c r="BR85" s="273">
        <v>9.5314164004259847E-4</v>
      </c>
      <c r="BS85" s="273">
        <v>2.1187393220034171E-3</v>
      </c>
      <c r="BT85" s="273">
        <v>7.1120161658844933E-3</v>
      </c>
      <c r="BU85" s="273">
        <v>1.0973997580616347E-3</v>
      </c>
      <c r="BV85" s="273">
        <v>7.2677127203607766E-4</v>
      </c>
      <c r="BW85" s="273">
        <v>4.0380323554729125E-4</v>
      </c>
      <c r="BX85" s="273">
        <v>1.0353434542042406E-4</v>
      </c>
      <c r="BY85" s="273">
        <v>4.5482851362768827E-2</v>
      </c>
      <c r="BZ85" s="273">
        <v>3.1569479472352169E-2</v>
      </c>
      <c r="CA85" s="273">
        <v>4.3708911424956969E-2</v>
      </c>
      <c r="CB85" s="273">
        <v>0.26540878078865204</v>
      </c>
      <c r="CC85" s="273">
        <v>4.1621300603781053E-2</v>
      </c>
      <c r="CD85" s="273">
        <v>1.0585413335187374E-2</v>
      </c>
      <c r="CE85" s="273">
        <v>1.2034534644208434E-2</v>
      </c>
      <c r="CF85" s="273">
        <v>8.2293832293832295E-4</v>
      </c>
      <c r="CG85" s="273">
        <v>1.0111696107858092E-3</v>
      </c>
      <c r="CH85" s="273">
        <v>9.0245130960376089E-4</v>
      </c>
      <c r="CI85" s="273">
        <v>1.8315435020021841E-3</v>
      </c>
      <c r="CJ85" s="273">
        <v>2.6096033402922753E-4</v>
      </c>
      <c r="CK85" s="273">
        <v>4.3570151194927652E-3</v>
      </c>
      <c r="CL85" s="273">
        <v>1.7307924304708099E-3</v>
      </c>
      <c r="CM85" s="273">
        <v>1.1755193842769094E-3</v>
      </c>
      <c r="CN85" s="273">
        <v>8.0470889054827684E-4</v>
      </c>
      <c r="CO85" s="273">
        <v>5.2286209561741548E-4</v>
      </c>
      <c r="CP85" s="273">
        <v>5.9874578514480196E-4</v>
      </c>
      <c r="CQ85" s="273">
        <v>8.0148274307468821E-4</v>
      </c>
      <c r="CR85" s="273">
        <v>9.244970712586467E-4</v>
      </c>
      <c r="CS85" s="273">
        <v>1.5809833492179178E-3</v>
      </c>
      <c r="CT85" s="273">
        <v>5.0969134606284839E-3</v>
      </c>
      <c r="CU85" s="273">
        <v>1.3405387290017176E-3</v>
      </c>
      <c r="CV85" s="273">
        <v>4.6411438442407152E-4</v>
      </c>
      <c r="CW85" s="273">
        <v>8.6220515662947404E-4</v>
      </c>
      <c r="CX85" s="273">
        <v>7.2716484106668741E-2</v>
      </c>
      <c r="CY85" s="273">
        <v>3.5205112664528767E-3</v>
      </c>
      <c r="CZ85" s="273">
        <v>1.2876204491106928E-3</v>
      </c>
      <c r="DA85" s="273">
        <v>8.3413482990094493E-3</v>
      </c>
      <c r="DB85" s="273">
        <v>3.2847340473767467E-3</v>
      </c>
      <c r="DC85" s="273">
        <v>0</v>
      </c>
      <c r="DD85" s="273">
        <v>2.11590511065117E-2</v>
      </c>
      <c r="DE85" s="274">
        <v>4.5315059289134105E-3</v>
      </c>
      <c r="DF85" s="273">
        <v>1.8627043601610524E-4</v>
      </c>
      <c r="DG85" s="273">
        <v>5.8261819215596365E-3</v>
      </c>
      <c r="DH85" s="273">
        <v>9.4130540569842757E-4</v>
      </c>
      <c r="DI85" s="273">
        <v>4.0207133750705718E-4</v>
      </c>
      <c r="DJ85" s="273">
        <v>0</v>
      </c>
      <c r="DK85" s="273">
        <v>0</v>
      </c>
      <c r="DL85" s="273">
        <v>0</v>
      </c>
      <c r="DM85" s="274">
        <v>3.4615773854975193E-3</v>
      </c>
      <c r="DN85" s="274">
        <v>6.257101030332988E-3</v>
      </c>
      <c r="DO85" s="273">
        <v>6.5343944160029402E-3</v>
      </c>
      <c r="DP85" s="273">
        <v>2.2043323058276078E-2</v>
      </c>
      <c r="DQ85" s="273">
        <v>1.841257955966441E-2</v>
      </c>
      <c r="DR85" s="274">
        <v>9.7566731504733911E-3</v>
      </c>
      <c r="DS85" s="274">
        <v>9.6548186300472356E-3</v>
      </c>
      <c r="DT85" s="273">
        <v>4.3139966306030833E-3</v>
      </c>
      <c r="DU85" s="273">
        <v>0</v>
      </c>
      <c r="DV85" s="273">
        <v>0</v>
      </c>
      <c r="DW85" s="273">
        <v>3.9530058932908865E-3</v>
      </c>
      <c r="DX85" s="273">
        <v>1.400245288855622E-2</v>
      </c>
      <c r="DY85" s="273">
        <v>1.1695547771831507E-2</v>
      </c>
      <c r="DZ85" s="274">
        <v>8.1701024358810086E-3</v>
      </c>
      <c r="EA85" s="274">
        <v>8.7853579438178578E-3</v>
      </c>
    </row>
    <row r="86" spans="1:131">
      <c r="A86" s="50" t="s">
        <v>275</v>
      </c>
      <c r="B86" s="32" t="s">
        <v>478</v>
      </c>
      <c r="C86" s="272">
        <v>9.9428287347750436E-5</v>
      </c>
      <c r="D86" s="273">
        <v>1.771650372851874E-4</v>
      </c>
      <c r="E86" s="273">
        <v>6.0388618521544529E-4</v>
      </c>
      <c r="F86" s="273">
        <v>9.2626898851426453E-5</v>
      </c>
      <c r="G86" s="273">
        <v>2.1810726515300225E-4</v>
      </c>
      <c r="H86" s="273">
        <v>0</v>
      </c>
      <c r="I86" s="273">
        <v>4.263937746508901E-4</v>
      </c>
      <c r="J86" s="273">
        <v>1.0353293188438995E-4</v>
      </c>
      <c r="K86" s="273">
        <v>1.4495029412830518E-4</v>
      </c>
      <c r="L86" s="273">
        <v>3.4551265440096744E-5</v>
      </c>
      <c r="M86" s="273">
        <v>0</v>
      </c>
      <c r="N86" s="273">
        <v>2.1237864077669903E-4</v>
      </c>
      <c r="O86" s="273">
        <v>1.6752172547377238E-4</v>
      </c>
      <c r="P86" s="273">
        <v>9.8507609712850314E-5</v>
      </c>
      <c r="Q86" s="273">
        <v>1.2954626420960585E-4</v>
      </c>
      <c r="R86" s="273">
        <v>1.0987275361721706E-4</v>
      </c>
      <c r="S86" s="273">
        <v>2.2532672374943669E-4</v>
      </c>
      <c r="T86" s="273">
        <v>2.3723433844341553E-4</v>
      </c>
      <c r="U86" s="273">
        <v>1.1982505541908813E-4</v>
      </c>
      <c r="V86" s="273">
        <v>9.1089613962216023E-5</v>
      </c>
      <c r="W86" s="273">
        <v>0</v>
      </c>
      <c r="X86" s="273">
        <v>9.298450506207646E-5</v>
      </c>
      <c r="Y86" s="273">
        <v>1.0234681240852753E-4</v>
      </c>
      <c r="Z86" s="273">
        <v>6.2097144773283326E-5</v>
      </c>
      <c r="AA86" s="273">
        <v>9.3723015143111889E-4</v>
      </c>
      <c r="AB86" s="273">
        <v>1.5021062500825334E-4</v>
      </c>
      <c r="AC86" s="273">
        <v>2.7560357182229083E-5</v>
      </c>
      <c r="AD86" s="273">
        <v>6.3429238341705996E-5</v>
      </c>
      <c r="AE86" s="273">
        <v>1.7404168298307444E-4</v>
      </c>
      <c r="AF86" s="273">
        <v>1.0501571196613647E-4</v>
      </c>
      <c r="AG86" s="273">
        <v>1.4080540692762601E-4</v>
      </c>
      <c r="AH86" s="273">
        <v>1.493604173556805E-4</v>
      </c>
      <c r="AI86" s="273">
        <v>1.5173432331549611E-4</v>
      </c>
      <c r="AJ86" s="273">
        <v>1.8211619012930248E-4</v>
      </c>
      <c r="AK86" s="273">
        <v>1.7144638403990026E-4</v>
      </c>
      <c r="AL86" s="273">
        <v>4.2818493532717273E-5</v>
      </c>
      <c r="AM86" s="273">
        <v>8.5280836592647435E-5</v>
      </c>
      <c r="AN86" s="273">
        <v>9.9280218416480511E-5</v>
      </c>
      <c r="AO86" s="273">
        <v>1.1457878655608905E-4</v>
      </c>
      <c r="AP86" s="273">
        <v>4.0663961157784304E-5</v>
      </c>
      <c r="AQ86" s="273">
        <v>7.1594074614042856E-5</v>
      </c>
      <c r="AR86" s="273">
        <v>1.7374822302953718E-4</v>
      </c>
      <c r="AS86" s="273">
        <v>1.5435325011283418E-4</v>
      </c>
      <c r="AT86" s="273">
        <v>1.2425262970490927E-4</v>
      </c>
      <c r="AU86" s="273">
        <v>1.1930948765262637E-4</v>
      </c>
      <c r="AV86" s="273">
        <v>3.2046214914735704E-4</v>
      </c>
      <c r="AW86" s="273">
        <v>4.0889018118378252E-5</v>
      </c>
      <c r="AX86" s="273">
        <v>6.9893761482546523E-5</v>
      </c>
      <c r="AY86" s="273">
        <v>1.1482161095813714E-4</v>
      </c>
      <c r="AZ86" s="273">
        <v>9.0619725648780601E-5</v>
      </c>
      <c r="BA86" s="273">
        <v>2.710394362379726E-4</v>
      </c>
      <c r="BB86" s="273">
        <v>1.0146961830511914E-4</v>
      </c>
      <c r="BC86" s="273">
        <v>1.3069430815575332E-4</v>
      </c>
      <c r="BD86" s="273">
        <v>4.1264339357926881E-5</v>
      </c>
      <c r="BE86" s="273">
        <v>0</v>
      </c>
      <c r="BF86" s="273">
        <v>2.8977276020145004E-5</v>
      </c>
      <c r="BG86" s="273">
        <v>6.3356775340209212E-5</v>
      </c>
      <c r="BH86" s="273">
        <v>8.0121014780724808E-5</v>
      </c>
      <c r="BI86" s="273">
        <v>1.7559159735676115E-4</v>
      </c>
      <c r="BJ86" s="273">
        <v>1.9327927506787248E-4</v>
      </c>
      <c r="BK86" s="273">
        <v>8.0631136266620294E-4</v>
      </c>
      <c r="BL86" s="273">
        <v>2.4351987850850787E-4</v>
      </c>
      <c r="BM86" s="273">
        <v>8.425632305406192E-4</v>
      </c>
      <c r="BN86" s="273">
        <v>5.1072366791340333E-4</v>
      </c>
      <c r="BO86" s="273">
        <v>4.6584834148944831E-4</v>
      </c>
      <c r="BP86" s="273">
        <v>7.6706101470114761E-4</v>
      </c>
      <c r="BQ86" s="273">
        <v>2.3683234362565906E-3</v>
      </c>
      <c r="BR86" s="273">
        <v>9.5846645367412143E-4</v>
      </c>
      <c r="BS86" s="273">
        <v>8.2051973743368402E-4</v>
      </c>
      <c r="BT86" s="273">
        <v>1.3378902686726913E-3</v>
      </c>
      <c r="BU86" s="273">
        <v>6.8855454587216057E-3</v>
      </c>
      <c r="BV86" s="273">
        <v>4.3030280442229307E-4</v>
      </c>
      <c r="BW86" s="273">
        <v>7.6033194595733866E-4</v>
      </c>
      <c r="BX86" s="273">
        <v>0</v>
      </c>
      <c r="BY86" s="273">
        <v>5.4867560480545581E-4</v>
      </c>
      <c r="BZ86" s="273">
        <v>1.2865131279792206E-4</v>
      </c>
      <c r="CA86" s="273">
        <v>1.5802899272071174E-3</v>
      </c>
      <c r="CB86" s="273">
        <v>5.5891762710557757E-4</v>
      </c>
      <c r="CC86" s="273">
        <v>1.5341977630406809E-3</v>
      </c>
      <c r="CD86" s="273">
        <v>9.8206215671278589E-4</v>
      </c>
      <c r="CE86" s="273">
        <v>7.8886243115714437E-4</v>
      </c>
      <c r="CF86" s="273">
        <v>1.751992376992377E-2</v>
      </c>
      <c r="CG86" s="273">
        <v>7.0388230084141119E-3</v>
      </c>
      <c r="CH86" s="273">
        <v>3.8196776359973135E-3</v>
      </c>
      <c r="CI86" s="273">
        <v>9.4041985195971367E-4</v>
      </c>
      <c r="CJ86" s="273">
        <v>1.8789144050104384E-3</v>
      </c>
      <c r="CK86" s="273">
        <v>2.113477483336043E-3</v>
      </c>
      <c r="CL86" s="273">
        <v>4.1197619729556505E-3</v>
      </c>
      <c r="CM86" s="273">
        <v>8.2927892357897537E-4</v>
      </c>
      <c r="CN86" s="273">
        <v>5.8465141538252665E-3</v>
      </c>
      <c r="CO86" s="273">
        <v>3.2629367520064091E-4</v>
      </c>
      <c r="CP86" s="273">
        <v>3.3246147543566635E-3</v>
      </c>
      <c r="CQ86" s="273">
        <v>3.4452626247446663E-3</v>
      </c>
      <c r="CR86" s="273">
        <v>1.2373319388057646E-3</v>
      </c>
      <c r="CS86" s="273">
        <v>5.6848124684644279E-3</v>
      </c>
      <c r="CT86" s="273">
        <v>4.4164236882545662E-4</v>
      </c>
      <c r="CU86" s="273">
        <v>1.8851325876586652E-4</v>
      </c>
      <c r="CV86" s="273">
        <v>6.4726266168558849E-4</v>
      </c>
      <c r="CW86" s="273">
        <v>9.3717951807551522E-4</v>
      </c>
      <c r="CX86" s="273">
        <v>1.1954106625433661E-3</v>
      </c>
      <c r="CY86" s="273">
        <v>1.0381832528217185E-3</v>
      </c>
      <c r="CZ86" s="273">
        <v>1.0376428527631959E-3</v>
      </c>
      <c r="DA86" s="273">
        <v>7.2134691085044573E-4</v>
      </c>
      <c r="DB86" s="273">
        <v>2.4887402138099894E-3</v>
      </c>
      <c r="DC86" s="273">
        <v>0</v>
      </c>
      <c r="DD86" s="273">
        <v>6.1030621450936689E-4</v>
      </c>
      <c r="DE86" s="274">
        <v>1.0394631507540883E-3</v>
      </c>
      <c r="DF86" s="273">
        <v>7.7911191987505555E-4</v>
      </c>
      <c r="DG86" s="273">
        <v>6.4583224940891371E-4</v>
      </c>
      <c r="DH86" s="273">
        <v>0</v>
      </c>
      <c r="DI86" s="273">
        <v>0</v>
      </c>
      <c r="DJ86" s="273">
        <v>0</v>
      </c>
      <c r="DK86" s="273">
        <v>0</v>
      </c>
      <c r="DL86" s="273">
        <v>0</v>
      </c>
      <c r="DM86" s="274">
        <v>3.8485906913278065E-4</v>
      </c>
      <c r="DN86" s="274">
        <v>1.217008985940266E-3</v>
      </c>
      <c r="DO86" s="273">
        <v>4.0901854254067903E-4</v>
      </c>
      <c r="DP86" s="273">
        <v>1.2687228047501183E-4</v>
      </c>
      <c r="DQ86" s="273">
        <v>1.9292459977321701E-4</v>
      </c>
      <c r="DR86" s="274">
        <v>3.040453650651062E-4</v>
      </c>
      <c r="DS86" s="274">
        <v>9.307553815201588E-4</v>
      </c>
      <c r="DT86" s="273">
        <v>5.5220989933625977E-4</v>
      </c>
      <c r="DU86" s="273">
        <v>0</v>
      </c>
      <c r="DV86" s="273">
        <v>0</v>
      </c>
      <c r="DW86" s="273">
        <v>5.0600155107321935E-4</v>
      </c>
      <c r="DX86" s="273">
        <v>2.8197896371245088E-4</v>
      </c>
      <c r="DY86" s="273">
        <v>3.3340456487119613E-4</v>
      </c>
      <c r="DZ86" s="274">
        <v>2.8002088916393602E-4</v>
      </c>
      <c r="EA86" s="274">
        <v>1.1852590490226387E-3</v>
      </c>
    </row>
    <row r="87" spans="1:131">
      <c r="A87" s="50" t="s">
        <v>276</v>
      </c>
      <c r="B87" s="32" t="s">
        <v>35</v>
      </c>
      <c r="C87" s="272">
        <v>1.7897091722595079E-4</v>
      </c>
      <c r="D87" s="273">
        <v>2.4158868720707371E-4</v>
      </c>
      <c r="E87" s="273">
        <v>2.8418173421903307E-3</v>
      </c>
      <c r="F87" s="273">
        <v>4.6313449425713227E-4</v>
      </c>
      <c r="G87" s="273">
        <v>2.5300442757748261E-3</v>
      </c>
      <c r="H87" s="273">
        <v>0</v>
      </c>
      <c r="I87" s="273">
        <v>1.3857797676153929E-3</v>
      </c>
      <c r="J87" s="273">
        <v>5.8625522679535815E-4</v>
      </c>
      <c r="K87" s="273">
        <v>4.5598946694529332E-4</v>
      </c>
      <c r="L87" s="273">
        <v>2.2458322536062883E-4</v>
      </c>
      <c r="M87" s="273">
        <v>0</v>
      </c>
      <c r="N87" s="273">
        <v>1.2439320388349514E-3</v>
      </c>
      <c r="O87" s="273">
        <v>8.3760862736886193E-4</v>
      </c>
      <c r="P87" s="273">
        <v>6.4029946313352707E-4</v>
      </c>
      <c r="Q87" s="273">
        <v>9.7159698157204394E-4</v>
      </c>
      <c r="R87" s="273">
        <v>4.9442739127747676E-4</v>
      </c>
      <c r="S87" s="273">
        <v>1.013970256872465E-3</v>
      </c>
      <c r="T87" s="273">
        <v>1.4970304805222428E-3</v>
      </c>
      <c r="U87" s="273">
        <v>3.5947516625726441E-4</v>
      </c>
      <c r="V87" s="273">
        <v>3.6435845584886409E-4</v>
      </c>
      <c r="W87" s="273">
        <v>0</v>
      </c>
      <c r="X87" s="273">
        <v>2.9755041619864466E-4</v>
      </c>
      <c r="Y87" s="273">
        <v>3.5821384342984638E-4</v>
      </c>
      <c r="Z87" s="273">
        <v>2.3596915013847662E-4</v>
      </c>
      <c r="AA87" s="273">
        <v>1.3872410331295063E-2</v>
      </c>
      <c r="AB87" s="273">
        <v>9.4418107148044948E-4</v>
      </c>
      <c r="AC87" s="273">
        <v>8.2681071546687239E-5</v>
      </c>
      <c r="AD87" s="273">
        <v>3.0446034404018875E-4</v>
      </c>
      <c r="AE87" s="273">
        <v>6.2288602330784536E-4</v>
      </c>
      <c r="AF87" s="273">
        <v>7.5126624714236094E-4</v>
      </c>
      <c r="AG87" s="273">
        <v>8.2471738343323816E-4</v>
      </c>
      <c r="AH87" s="273">
        <v>6.6145327686087082E-4</v>
      </c>
      <c r="AI87" s="273">
        <v>6.0693729326198446E-4</v>
      </c>
      <c r="AJ87" s="273">
        <v>1.2748133309051174E-3</v>
      </c>
      <c r="AK87" s="273">
        <v>7.4812967581047382E-4</v>
      </c>
      <c r="AL87" s="273">
        <v>1.9042961597445313E-4</v>
      </c>
      <c r="AM87" s="273">
        <v>2.6696609715959194E-4</v>
      </c>
      <c r="AN87" s="273">
        <v>4.4676098287416231E-4</v>
      </c>
      <c r="AO87" s="273">
        <v>5.4561326931470977E-4</v>
      </c>
      <c r="AP87" s="273">
        <v>1.3012467570490977E-4</v>
      </c>
      <c r="AQ87" s="273">
        <v>4.4258155215953765E-4</v>
      </c>
      <c r="AR87" s="273">
        <v>7.5027641762754704E-4</v>
      </c>
      <c r="AS87" s="273">
        <v>8.4601211770705313E-4</v>
      </c>
      <c r="AT87" s="273">
        <v>7.9836950877557381E-4</v>
      </c>
      <c r="AU87" s="273">
        <v>7.5987401844779517E-4</v>
      </c>
      <c r="AV87" s="273">
        <v>1.2092105094493606E-3</v>
      </c>
      <c r="AW87" s="273">
        <v>2.8167990259327238E-4</v>
      </c>
      <c r="AX87" s="273">
        <v>5.2919562265356661E-4</v>
      </c>
      <c r="AY87" s="273">
        <v>6.8674258744485833E-4</v>
      </c>
      <c r="AZ87" s="273">
        <v>6.3433807954146415E-4</v>
      </c>
      <c r="BA87" s="273">
        <v>1.6804445046754303E-3</v>
      </c>
      <c r="BB87" s="273">
        <v>6.1364959641667296E-4</v>
      </c>
      <c r="BC87" s="273">
        <v>8.3772908998195987E-4</v>
      </c>
      <c r="BD87" s="273">
        <v>3.0535611124865889E-4</v>
      </c>
      <c r="BE87" s="273">
        <v>0</v>
      </c>
      <c r="BF87" s="273">
        <v>1.5068183530475403E-4</v>
      </c>
      <c r="BG87" s="273">
        <v>4.3349372601195776E-4</v>
      </c>
      <c r="BH87" s="273">
        <v>5.5443742228261563E-4</v>
      </c>
      <c r="BI87" s="273">
        <v>3.4533014146829696E-4</v>
      </c>
      <c r="BJ87" s="273">
        <v>1.209119185889714E-3</v>
      </c>
      <c r="BK87" s="273">
        <v>2.3715040078417732E-4</v>
      </c>
      <c r="BL87" s="273">
        <v>5.1580194739203633E-4</v>
      </c>
      <c r="BM87" s="273">
        <v>1.448059806670037E-2</v>
      </c>
      <c r="BN87" s="273">
        <v>4.544523176762379E-3</v>
      </c>
      <c r="BO87" s="273">
        <v>4.0750422881746882E-3</v>
      </c>
      <c r="BP87" s="273">
        <v>3.0143702082737405E-4</v>
      </c>
      <c r="BQ87" s="273">
        <v>7.5139578901313518E-4</v>
      </c>
      <c r="BR87" s="273">
        <v>1.6613418530351438E-3</v>
      </c>
      <c r="BS87" s="273">
        <v>3.4000989119683483E-3</v>
      </c>
      <c r="BT87" s="273">
        <v>1.2127193401594696E-2</v>
      </c>
      <c r="BU87" s="273">
        <v>1.1897004353869738E-2</v>
      </c>
      <c r="BV87" s="273">
        <v>4.6655666274763585E-3</v>
      </c>
      <c r="BW87" s="273">
        <v>4.4950194317996033E-3</v>
      </c>
      <c r="BX87" s="273">
        <v>0</v>
      </c>
      <c r="BY87" s="273">
        <v>2.6659575399136256E-3</v>
      </c>
      <c r="BZ87" s="273">
        <v>2.3678495933065827E-3</v>
      </c>
      <c r="CA87" s="273">
        <v>1.1281859847777846E-2</v>
      </c>
      <c r="CB87" s="273">
        <v>2.1393054003006591E-3</v>
      </c>
      <c r="CC87" s="273">
        <v>3.0931406512916954E-3</v>
      </c>
      <c r="CD87" s="273">
        <v>1.321003963011889E-3</v>
      </c>
      <c r="CE87" s="273">
        <v>1.6741413816779396E-3</v>
      </c>
      <c r="CF87" s="273">
        <v>3.14015939015939E-3</v>
      </c>
      <c r="CG87" s="273">
        <v>0.20405451950991488</v>
      </c>
      <c r="CH87" s="273">
        <v>3.4796843519140364E-2</v>
      </c>
      <c r="CI87" s="273">
        <v>3.7730554544351414E-3</v>
      </c>
      <c r="CJ87" s="273">
        <v>3.3350730688935279E-2</v>
      </c>
      <c r="CK87" s="273">
        <v>1.1087628027962933E-2</v>
      </c>
      <c r="CL87" s="273">
        <v>7.2834437270879277E-3</v>
      </c>
      <c r="CM87" s="273">
        <v>5.0662432532640471E-4</v>
      </c>
      <c r="CN87" s="273">
        <v>1.5657174213110674E-2</v>
      </c>
      <c r="CO87" s="273">
        <v>1.7443590557387827E-3</v>
      </c>
      <c r="CP87" s="273">
        <v>4.3802981123751304E-3</v>
      </c>
      <c r="CQ87" s="273">
        <v>6.9183545114016483E-3</v>
      </c>
      <c r="CR87" s="273">
        <v>2.0614417018216796E-3</v>
      </c>
      <c r="CS87" s="273">
        <v>1.2860907103212424E-2</v>
      </c>
      <c r="CT87" s="273">
        <v>9.6890927854564467E-4</v>
      </c>
      <c r="CU87" s="273">
        <v>6.1580997863516403E-3</v>
      </c>
      <c r="CV87" s="273">
        <v>2.3767651435528682E-3</v>
      </c>
      <c r="CW87" s="273">
        <v>3.4684567688013832E-3</v>
      </c>
      <c r="CX87" s="273">
        <v>5.6955254392917626E-3</v>
      </c>
      <c r="CY87" s="273">
        <v>6.258505179480729E-3</v>
      </c>
      <c r="CZ87" s="273">
        <v>5.7447681575707836E-3</v>
      </c>
      <c r="DA87" s="273">
        <v>2.1689984432788317E-3</v>
      </c>
      <c r="DB87" s="273">
        <v>3.5231963350697416E-3</v>
      </c>
      <c r="DC87" s="273">
        <v>0</v>
      </c>
      <c r="DD87" s="273">
        <v>4.9392347290771112E-2</v>
      </c>
      <c r="DE87" s="274">
        <v>5.7842212491772032E-3</v>
      </c>
      <c r="DF87" s="273">
        <v>6.2812540298892404E-3</v>
      </c>
      <c r="DG87" s="273">
        <v>1.8874681907079652E-2</v>
      </c>
      <c r="DH87" s="273">
        <v>0</v>
      </c>
      <c r="DI87" s="273">
        <v>0</v>
      </c>
      <c r="DJ87" s="273">
        <v>0</v>
      </c>
      <c r="DK87" s="273">
        <v>0</v>
      </c>
      <c r="DL87" s="273">
        <v>0</v>
      </c>
      <c r="DM87" s="274">
        <v>1.0816516120644935E-2</v>
      </c>
      <c r="DN87" s="274">
        <v>1.139994706657964E-2</v>
      </c>
      <c r="DO87" s="273">
        <v>3.2182360105756185E-4</v>
      </c>
      <c r="DP87" s="273">
        <v>6.9718378008939239E-3</v>
      </c>
      <c r="DQ87" s="273">
        <v>5.4150251816186129E-3</v>
      </c>
      <c r="DR87" s="274">
        <v>8.5422269232577463E-3</v>
      </c>
      <c r="DS87" s="274">
        <v>9.7270327199845564E-3</v>
      </c>
      <c r="DT87" s="273">
        <v>2.5276205195241142E-3</v>
      </c>
      <c r="DU87" s="273">
        <v>0</v>
      </c>
      <c r="DV87" s="273">
        <v>0</v>
      </c>
      <c r="DW87" s="273">
        <v>2.3161118714840044E-3</v>
      </c>
      <c r="DX87" s="273">
        <v>9.7840288240992387E-3</v>
      </c>
      <c r="DY87" s="273">
        <v>8.0697279439234486E-3</v>
      </c>
      <c r="DZ87" s="274">
        <v>8.9288703065011042E-3</v>
      </c>
      <c r="EA87" s="274">
        <v>1.0433133945463914E-2</v>
      </c>
    </row>
    <row r="88" spans="1:131">
      <c r="A88" s="50" t="s">
        <v>277</v>
      </c>
      <c r="B88" s="32" t="s">
        <v>36</v>
      </c>
      <c r="C88" s="272">
        <v>7.9542629878200344E-5</v>
      </c>
      <c r="D88" s="273">
        <v>3.2211824960943159E-5</v>
      </c>
      <c r="E88" s="273">
        <v>1.4209086710951653E-4</v>
      </c>
      <c r="F88" s="273">
        <v>0</v>
      </c>
      <c r="G88" s="273">
        <v>0</v>
      </c>
      <c r="H88" s="273">
        <v>0</v>
      </c>
      <c r="I88" s="273">
        <v>0</v>
      </c>
      <c r="J88" s="273">
        <v>1.7471182255490806E-5</v>
      </c>
      <c r="K88" s="273">
        <v>1.2079191177358763E-5</v>
      </c>
      <c r="L88" s="273">
        <v>0</v>
      </c>
      <c r="M88" s="273">
        <v>0</v>
      </c>
      <c r="N88" s="273">
        <v>0</v>
      </c>
      <c r="O88" s="273">
        <v>0</v>
      </c>
      <c r="P88" s="273">
        <v>0</v>
      </c>
      <c r="Q88" s="273">
        <v>0</v>
      </c>
      <c r="R88" s="273">
        <v>6.8670471010760662E-6</v>
      </c>
      <c r="S88" s="273">
        <v>2.2532672374943669E-5</v>
      </c>
      <c r="T88" s="273">
        <v>3.2721977716333175E-5</v>
      </c>
      <c r="U88" s="273">
        <v>0</v>
      </c>
      <c r="V88" s="273">
        <v>9.108961396221603E-6</v>
      </c>
      <c r="W88" s="273">
        <v>0</v>
      </c>
      <c r="X88" s="273">
        <v>0</v>
      </c>
      <c r="Y88" s="273">
        <v>0</v>
      </c>
      <c r="Z88" s="273">
        <v>1.2419428954656666E-5</v>
      </c>
      <c r="AA88" s="273">
        <v>3.5102252862588722E-6</v>
      </c>
      <c r="AB88" s="273">
        <v>1.6506662088819048E-6</v>
      </c>
      <c r="AC88" s="273">
        <v>2.7560357182229083E-5</v>
      </c>
      <c r="AD88" s="273">
        <v>0</v>
      </c>
      <c r="AE88" s="273">
        <v>0</v>
      </c>
      <c r="AF88" s="273">
        <v>1.6156263379405612E-5</v>
      </c>
      <c r="AG88" s="273">
        <v>0</v>
      </c>
      <c r="AH88" s="273">
        <v>0</v>
      </c>
      <c r="AI88" s="273">
        <v>2.0231243108732814E-5</v>
      </c>
      <c r="AJ88" s="273">
        <v>0</v>
      </c>
      <c r="AK88" s="273">
        <v>1.5586034912718203E-5</v>
      </c>
      <c r="AL88" s="273">
        <v>1.352162953664756E-5</v>
      </c>
      <c r="AM88" s="273">
        <v>5.5617936908248327E-6</v>
      </c>
      <c r="AN88" s="273">
        <v>6.2050136510300319E-6</v>
      </c>
      <c r="AO88" s="273">
        <v>2.182453077258839E-5</v>
      </c>
      <c r="AP88" s="273">
        <v>1.6265584463113721E-5</v>
      </c>
      <c r="AQ88" s="273">
        <v>1.3017104475280519E-5</v>
      </c>
      <c r="AR88" s="273">
        <v>2.36929395040278E-5</v>
      </c>
      <c r="AS88" s="273">
        <v>0</v>
      </c>
      <c r="AT88" s="273">
        <v>1.390887645950477E-5</v>
      </c>
      <c r="AU88" s="273">
        <v>1.2741789943484369E-5</v>
      </c>
      <c r="AV88" s="273">
        <v>8.5456573105961881E-6</v>
      </c>
      <c r="AW88" s="273">
        <v>2.7259345412252167E-5</v>
      </c>
      <c r="AX88" s="273">
        <v>0</v>
      </c>
      <c r="AY88" s="273">
        <v>2.5151400495591945E-5</v>
      </c>
      <c r="AZ88" s="273">
        <v>3.3982397118292725E-5</v>
      </c>
      <c r="BA88" s="273">
        <v>0</v>
      </c>
      <c r="BB88" s="273">
        <v>1.9327546343832218E-5</v>
      </c>
      <c r="BC88" s="273">
        <v>0</v>
      </c>
      <c r="BD88" s="273">
        <v>6.602294297268301E-5</v>
      </c>
      <c r="BE88" s="273">
        <v>0</v>
      </c>
      <c r="BF88" s="273">
        <v>1.7386365612087002E-5</v>
      </c>
      <c r="BG88" s="273">
        <v>0</v>
      </c>
      <c r="BH88" s="273">
        <v>1.9229043547373954E-5</v>
      </c>
      <c r="BI88" s="273">
        <v>8.7795798678380575E-6</v>
      </c>
      <c r="BJ88" s="273">
        <v>8.9897337240870924E-6</v>
      </c>
      <c r="BK88" s="273">
        <v>4.7430080156835466E-5</v>
      </c>
      <c r="BL88" s="273">
        <v>8.9162790162563904E-5</v>
      </c>
      <c r="BM88" s="273">
        <v>8.4256323054061923E-5</v>
      </c>
      <c r="BN88" s="273">
        <v>6.1164511127353684E-5</v>
      </c>
      <c r="BO88" s="273">
        <v>9.0455988638727823E-5</v>
      </c>
      <c r="BP88" s="273">
        <v>2.5654214538499923E-6</v>
      </c>
      <c r="BQ88" s="273">
        <v>3.1704463671440302E-6</v>
      </c>
      <c r="BR88" s="273">
        <v>1.0649627263045793E-5</v>
      </c>
      <c r="BS88" s="273">
        <v>2.079399334592213E-4</v>
      </c>
      <c r="BT88" s="273">
        <v>3.0719350584588545E-4</v>
      </c>
      <c r="BU88" s="273">
        <v>4.3385571830343702E-5</v>
      </c>
      <c r="BV88" s="273">
        <v>9.3175804107189445E-5</v>
      </c>
      <c r="BW88" s="273">
        <v>8.6669962751613735E-5</v>
      </c>
      <c r="BX88" s="273">
        <v>0</v>
      </c>
      <c r="BY88" s="273">
        <v>5.3857728079063147E-5</v>
      </c>
      <c r="BZ88" s="273">
        <v>2.3290323868589339E-5</v>
      </c>
      <c r="CA88" s="273">
        <v>4.5625168502042761E-5</v>
      </c>
      <c r="CB88" s="273">
        <v>1.9273021624330263E-5</v>
      </c>
      <c r="CC88" s="273">
        <v>2.4745125210333564E-5</v>
      </c>
      <c r="CD88" s="273">
        <v>1.7381631092261696E-5</v>
      </c>
      <c r="CE88" s="273">
        <v>3.5644895037470963E-4</v>
      </c>
      <c r="CF88" s="273">
        <v>8.6625086625086625E-5</v>
      </c>
      <c r="CG88" s="273">
        <v>1.4761600157457068E-5</v>
      </c>
      <c r="CH88" s="273">
        <v>2.159586971121558E-2</v>
      </c>
      <c r="CI88" s="273">
        <v>1.8960077660478097E-5</v>
      </c>
      <c r="CJ88" s="273">
        <v>1.8267223382045928E-3</v>
      </c>
      <c r="CK88" s="273">
        <v>6.1778572589822796E-4</v>
      </c>
      <c r="CL88" s="273">
        <v>7.3860274415539545E-6</v>
      </c>
      <c r="CM88" s="273">
        <v>9.1513146288009798E-5</v>
      </c>
      <c r="CN88" s="273">
        <v>2.9699273640621818E-5</v>
      </c>
      <c r="CO88" s="273">
        <v>9.6056104687290347E-5</v>
      </c>
      <c r="CP88" s="273">
        <v>1.1029527621088457E-4</v>
      </c>
      <c r="CQ88" s="273">
        <v>1.9480483338620892E-4</v>
      </c>
      <c r="CR88" s="273">
        <v>1.9143626223032585E-4</v>
      </c>
      <c r="CS88" s="273">
        <v>3.3077311207041542E-4</v>
      </c>
      <c r="CT88" s="273">
        <v>1.4420975308586338E-4</v>
      </c>
      <c r="CU88" s="273">
        <v>0.29965229776716518</v>
      </c>
      <c r="CV88" s="273">
        <v>1.5817351218040104E-4</v>
      </c>
      <c r="CW88" s="273">
        <v>4.73052518647641E-5</v>
      </c>
      <c r="CX88" s="273">
        <v>5.9770533127168307E-4</v>
      </c>
      <c r="CY88" s="273">
        <v>3.348978234908769E-4</v>
      </c>
      <c r="CZ88" s="273">
        <v>7.5936590588579326E-4</v>
      </c>
      <c r="DA88" s="273">
        <v>1.8095644155354822E-4</v>
      </c>
      <c r="DB88" s="273">
        <v>1.0075871310971616E-4</v>
      </c>
      <c r="DC88" s="273">
        <v>0</v>
      </c>
      <c r="DD88" s="273">
        <v>1.7513134851138354E-4</v>
      </c>
      <c r="DE88" s="274">
        <v>4.7645483515155535E-4</v>
      </c>
      <c r="DF88" s="273">
        <v>2.5970397329168517E-4</v>
      </c>
      <c r="DG88" s="273">
        <v>2.4015201246490262E-3</v>
      </c>
      <c r="DH88" s="273">
        <v>0</v>
      </c>
      <c r="DI88" s="273">
        <v>0</v>
      </c>
      <c r="DJ88" s="273">
        <v>0</v>
      </c>
      <c r="DK88" s="273">
        <v>0</v>
      </c>
      <c r="DL88" s="273">
        <v>0</v>
      </c>
      <c r="DM88" s="274">
        <v>1.3621332300798319E-3</v>
      </c>
      <c r="DN88" s="274">
        <v>1.1903773897048444E-3</v>
      </c>
      <c r="DO88" s="273">
        <v>0</v>
      </c>
      <c r="DP88" s="273">
        <v>0</v>
      </c>
      <c r="DQ88" s="273">
        <v>0</v>
      </c>
      <c r="DR88" s="274">
        <v>7.8860919282001778E-4</v>
      </c>
      <c r="DS88" s="274">
        <v>8.5764131538720802E-4</v>
      </c>
      <c r="DT88" s="273">
        <v>0</v>
      </c>
      <c r="DU88" s="273">
        <v>0</v>
      </c>
      <c r="DV88" s="273">
        <v>0</v>
      </c>
      <c r="DW88" s="273">
        <v>0</v>
      </c>
      <c r="DX88" s="273">
        <v>0</v>
      </c>
      <c r="DY88" s="273">
        <v>0</v>
      </c>
      <c r="DZ88" s="274">
        <v>1.4339238701095499E-3</v>
      </c>
      <c r="EA88" s="274">
        <v>1.2230427747711081E-3</v>
      </c>
    </row>
    <row r="89" spans="1:131">
      <c r="A89" s="50" t="s">
        <v>278</v>
      </c>
      <c r="B89" s="32" t="s">
        <v>428</v>
      </c>
      <c r="C89" s="272">
        <v>1.8195376584638329E-3</v>
      </c>
      <c r="D89" s="273">
        <v>2.4319927845512087E-3</v>
      </c>
      <c r="E89" s="273">
        <v>2.7707719086355726E-3</v>
      </c>
      <c r="F89" s="273">
        <v>0</v>
      </c>
      <c r="G89" s="273">
        <v>1.4613186765251151E-3</v>
      </c>
      <c r="H89" s="273">
        <v>0</v>
      </c>
      <c r="I89" s="273">
        <v>6.9288988380769643E-4</v>
      </c>
      <c r="J89" s="273">
        <v>2.2861365521721858E-3</v>
      </c>
      <c r="K89" s="273">
        <v>3.4576684745189464E-3</v>
      </c>
      <c r="L89" s="273">
        <v>2.5567936425671591E-3</v>
      </c>
      <c r="M89" s="273">
        <v>0</v>
      </c>
      <c r="N89" s="273">
        <v>1.6990291262135922E-3</v>
      </c>
      <c r="O89" s="273">
        <v>2.7222280389488014E-3</v>
      </c>
      <c r="P89" s="273">
        <v>2.1671674136827068E-3</v>
      </c>
      <c r="Q89" s="273">
        <v>4.534119247336205E-3</v>
      </c>
      <c r="R89" s="273">
        <v>4.0446907425338028E-3</v>
      </c>
      <c r="S89" s="273">
        <v>2.8240949376596063E-3</v>
      </c>
      <c r="T89" s="273">
        <v>3.6894029875165655E-3</v>
      </c>
      <c r="U89" s="273">
        <v>6.530465520340303E-3</v>
      </c>
      <c r="V89" s="273">
        <v>3.1972454500737825E-3</v>
      </c>
      <c r="W89" s="273">
        <v>1.4272121788772598E-3</v>
      </c>
      <c r="X89" s="273">
        <v>3.9946143374668041E-3</v>
      </c>
      <c r="Y89" s="273">
        <v>4.1143418588228068E-3</v>
      </c>
      <c r="Z89" s="273">
        <v>2.2727554987021698E-3</v>
      </c>
      <c r="AA89" s="273">
        <v>1.4483189531104106E-2</v>
      </c>
      <c r="AB89" s="273">
        <v>4.8232466623529258E-3</v>
      </c>
      <c r="AC89" s="273">
        <v>3.5828464336897805E-4</v>
      </c>
      <c r="AD89" s="273">
        <v>4.3131882072360077E-4</v>
      </c>
      <c r="AE89" s="273">
        <v>3.700675785534846E-3</v>
      </c>
      <c r="AF89" s="273">
        <v>6.01820810882859E-3</v>
      </c>
      <c r="AG89" s="273">
        <v>1.4683992436738142E-3</v>
      </c>
      <c r="AH89" s="273">
        <v>4.5128183243894893E-3</v>
      </c>
      <c r="AI89" s="273">
        <v>2.9335302507662582E-3</v>
      </c>
      <c r="AJ89" s="273">
        <v>8.5594609360772171E-3</v>
      </c>
      <c r="AK89" s="273">
        <v>5.6577306733167085E-3</v>
      </c>
      <c r="AL89" s="273">
        <v>1.4603359899579365E-3</v>
      </c>
      <c r="AM89" s="273">
        <v>1.6648302447868999E-3</v>
      </c>
      <c r="AN89" s="273">
        <v>3.1645569620253164E-3</v>
      </c>
      <c r="AO89" s="273">
        <v>4.1357485814055E-3</v>
      </c>
      <c r="AP89" s="273">
        <v>1.9437373433420896E-3</v>
      </c>
      <c r="AQ89" s="273">
        <v>2.707557730858348E-3</v>
      </c>
      <c r="AR89" s="273">
        <v>3.7829726741431054E-3</v>
      </c>
      <c r="AS89" s="273">
        <v>2.5263133214670202E-3</v>
      </c>
      <c r="AT89" s="273">
        <v>4.6270195688619198E-3</v>
      </c>
      <c r="AU89" s="273">
        <v>8.8497522880200529E-3</v>
      </c>
      <c r="AV89" s="273">
        <v>2.7559744826672707E-3</v>
      </c>
      <c r="AW89" s="273">
        <v>2.780453232049721E-3</v>
      </c>
      <c r="AX89" s="273">
        <v>7.0892243789440054E-3</v>
      </c>
      <c r="AY89" s="273">
        <v>1.4942118972685579E-2</v>
      </c>
      <c r="AZ89" s="273">
        <v>3.5115143688902481E-4</v>
      </c>
      <c r="BA89" s="273">
        <v>1.6858652934001898E-2</v>
      </c>
      <c r="BB89" s="273">
        <v>5.3392346774836499E-3</v>
      </c>
      <c r="BC89" s="273">
        <v>5.2770505079937783E-3</v>
      </c>
      <c r="BD89" s="273">
        <v>3.1129817611620036E-2</v>
      </c>
      <c r="BE89" s="273">
        <v>0</v>
      </c>
      <c r="BF89" s="273">
        <v>2.14431842549073E-3</v>
      </c>
      <c r="BG89" s="273">
        <v>1.8706921560977562E-3</v>
      </c>
      <c r="BH89" s="273">
        <v>2.3908110810568284E-3</v>
      </c>
      <c r="BI89" s="273">
        <v>2.0280829494705912E-3</v>
      </c>
      <c r="BJ89" s="273">
        <v>4.3914849242165446E-3</v>
      </c>
      <c r="BK89" s="273">
        <v>6.3240106875780616E-5</v>
      </c>
      <c r="BL89" s="273">
        <v>1.747782435122086E-3</v>
      </c>
      <c r="BM89" s="273">
        <v>1.9761937589043614E-3</v>
      </c>
      <c r="BN89" s="273">
        <v>2.9603623385639185E-3</v>
      </c>
      <c r="BO89" s="273">
        <v>4.5680274262557552E-3</v>
      </c>
      <c r="BP89" s="273">
        <v>9.8896997045917201E-3</v>
      </c>
      <c r="BQ89" s="273">
        <v>8.2273083227387585E-3</v>
      </c>
      <c r="BR89" s="273">
        <v>3.7726304579339724E-2</v>
      </c>
      <c r="BS89" s="273">
        <v>3.8890387555075984E-3</v>
      </c>
      <c r="BT89" s="273">
        <v>1.8179322471517705E-2</v>
      </c>
      <c r="BU89" s="273">
        <v>3.887687514993543E-2</v>
      </c>
      <c r="BV89" s="273">
        <v>3.6575738375894912E-3</v>
      </c>
      <c r="BW89" s="273">
        <v>2.6099477419520047E-3</v>
      </c>
      <c r="BX89" s="273">
        <v>0</v>
      </c>
      <c r="BY89" s="273">
        <v>6.9678435702287946E-4</v>
      </c>
      <c r="BZ89" s="273">
        <v>3.7807959080010025E-3</v>
      </c>
      <c r="CA89" s="273">
        <v>4.2306974429166923E-3</v>
      </c>
      <c r="CB89" s="273">
        <v>5.8589985737964E-3</v>
      </c>
      <c r="CC89" s="273">
        <v>4.1819261605463721E-3</v>
      </c>
      <c r="CD89" s="273">
        <v>9.3860807898213175E-3</v>
      </c>
      <c r="CE89" s="273">
        <v>1.5227966634040874E-2</v>
      </c>
      <c r="CF89" s="273">
        <v>3.205128205128205E-3</v>
      </c>
      <c r="CG89" s="273">
        <v>1.9495153274614967E-2</v>
      </c>
      <c r="CH89" s="273">
        <v>4.8480523841504366E-3</v>
      </c>
      <c r="CI89" s="273">
        <v>2.6392428103385511E-2</v>
      </c>
      <c r="CJ89" s="273">
        <v>6.8632567849686854E-2</v>
      </c>
      <c r="CK89" s="273">
        <v>2.6077060640546254E-2</v>
      </c>
      <c r="CL89" s="273">
        <v>1.5426949316259026E-2</v>
      </c>
      <c r="CM89" s="273">
        <v>2.7746408580725445E-3</v>
      </c>
      <c r="CN89" s="273">
        <v>3.2367965514900551E-2</v>
      </c>
      <c r="CO89" s="273">
        <v>6.058466479142704E-3</v>
      </c>
      <c r="CP89" s="273">
        <v>1.5551633945734724E-2</v>
      </c>
      <c r="CQ89" s="273">
        <v>7.8979445307151563E-3</v>
      </c>
      <c r="CR89" s="273">
        <v>9.5251213402406027E-4</v>
      </c>
      <c r="CS89" s="273">
        <v>2.9707910523070022E-2</v>
      </c>
      <c r="CT89" s="273">
        <v>1.0793198707520088E-2</v>
      </c>
      <c r="CU89" s="273">
        <v>7.6662058564785727E-3</v>
      </c>
      <c r="CV89" s="273">
        <v>2.6889497070668178E-3</v>
      </c>
      <c r="CW89" s="273">
        <v>1.4012172623111918E-2</v>
      </c>
      <c r="CX89" s="273">
        <v>1.3457032349718255E-2</v>
      </c>
      <c r="CY89" s="273">
        <v>1.8427548531595567E-3</v>
      </c>
      <c r="CZ89" s="273">
        <v>2.7827694687740248E-4</v>
      </c>
      <c r="DA89" s="273">
        <v>1.2414107661646159E-2</v>
      </c>
      <c r="DB89" s="273">
        <v>6.5392404808205786E-3</v>
      </c>
      <c r="DC89" s="273">
        <v>0</v>
      </c>
      <c r="DD89" s="273">
        <v>4.0704771002494297E-3</v>
      </c>
      <c r="DE89" s="274">
        <v>8.2738402218643942E-3</v>
      </c>
      <c r="DF89" s="273">
        <v>1.6119556962932184E-4</v>
      </c>
      <c r="DG89" s="273">
        <v>3.6760907723325563E-3</v>
      </c>
      <c r="DH89" s="273">
        <v>0</v>
      </c>
      <c r="DI89" s="273">
        <v>0</v>
      </c>
      <c r="DJ89" s="273">
        <v>3.5961042748612733E-2</v>
      </c>
      <c r="DK89" s="273">
        <v>6.2052399816126043E-2</v>
      </c>
      <c r="DL89" s="273">
        <v>3.2743378082616711E-3</v>
      </c>
      <c r="DM89" s="274">
        <v>1.4286757284165034E-2</v>
      </c>
      <c r="DN89" s="274">
        <v>1.5674318262364793E-2</v>
      </c>
      <c r="DO89" s="273">
        <v>1.129958421490995E-3</v>
      </c>
      <c r="DP89" s="273">
        <v>7.7835177185253115E-3</v>
      </c>
      <c r="DQ89" s="273">
        <v>6.2258751683824144E-3</v>
      </c>
      <c r="DR89" s="274">
        <v>1.0892735647494349E-2</v>
      </c>
      <c r="DS89" s="274">
        <v>1.3033275269869112E-2</v>
      </c>
      <c r="DT89" s="273">
        <v>2.5132997233795015E-2</v>
      </c>
      <c r="DU89" s="273">
        <v>0</v>
      </c>
      <c r="DV89" s="273">
        <v>0</v>
      </c>
      <c r="DW89" s="273">
        <v>2.3029894246200725E-2</v>
      </c>
      <c r="DX89" s="273">
        <v>2.9138451827577135E-2</v>
      </c>
      <c r="DY89" s="273">
        <v>2.7736199271100746E-2</v>
      </c>
      <c r="DZ89" s="274">
        <v>-2.8901803921189697E-3</v>
      </c>
      <c r="EA89" s="274">
        <v>6.7690366063725338E-3</v>
      </c>
    </row>
    <row r="90" spans="1:131">
      <c r="A90" s="50" t="s">
        <v>279</v>
      </c>
      <c r="B90" s="32" t="s">
        <v>479</v>
      </c>
      <c r="C90" s="272">
        <v>3.9771314939100172E-5</v>
      </c>
      <c r="D90" s="273">
        <v>8.0529562402357907E-5</v>
      </c>
      <c r="E90" s="273">
        <v>6.7493161877020351E-4</v>
      </c>
      <c r="F90" s="273">
        <v>0</v>
      </c>
      <c r="G90" s="273">
        <v>8.7242906061200896E-5</v>
      </c>
      <c r="H90" s="273">
        <v>0</v>
      </c>
      <c r="I90" s="273">
        <v>3.1979533098816759E-4</v>
      </c>
      <c r="J90" s="273">
        <v>3.9018973703929465E-4</v>
      </c>
      <c r="K90" s="273">
        <v>2.4158382354717527E-4</v>
      </c>
      <c r="L90" s="273">
        <v>1.7275632720048371E-4</v>
      </c>
      <c r="M90" s="273">
        <v>0</v>
      </c>
      <c r="N90" s="273">
        <v>6.0679611650485434E-5</v>
      </c>
      <c r="O90" s="273">
        <v>1.6752172547377238E-4</v>
      </c>
      <c r="P90" s="273">
        <v>7.3880707284637736E-5</v>
      </c>
      <c r="Q90" s="273">
        <v>3.2386566052401462E-5</v>
      </c>
      <c r="R90" s="273">
        <v>1.558819691944267E-3</v>
      </c>
      <c r="S90" s="273">
        <v>5.8584948174853543E-4</v>
      </c>
      <c r="T90" s="273">
        <v>9.8165933148999524E-5</v>
      </c>
      <c r="U90" s="273">
        <v>6.5903780480498471E-4</v>
      </c>
      <c r="V90" s="273">
        <v>3.9168534003752891E-4</v>
      </c>
      <c r="W90" s="273">
        <v>4.7573739295908661E-4</v>
      </c>
      <c r="X90" s="273">
        <v>1.9340777052911904E-4</v>
      </c>
      <c r="Y90" s="273">
        <v>2.3539766853961333E-4</v>
      </c>
      <c r="Z90" s="273">
        <v>4.3468001341298329E-4</v>
      </c>
      <c r="AA90" s="273">
        <v>2.6080973876903418E-3</v>
      </c>
      <c r="AB90" s="273">
        <v>5.3646651788661899E-4</v>
      </c>
      <c r="AC90" s="273">
        <v>8.2681071546687239E-5</v>
      </c>
      <c r="AD90" s="273">
        <v>1.2685847668341198E-5</v>
      </c>
      <c r="AE90" s="273">
        <v>3.778536538448327E-4</v>
      </c>
      <c r="AF90" s="273">
        <v>1.0501571196613647E-4</v>
      </c>
      <c r="AG90" s="273">
        <v>1.0057529066259002E-4</v>
      </c>
      <c r="AH90" s="273">
        <v>1.0668601239691465E-4</v>
      </c>
      <c r="AI90" s="273">
        <v>2.5289053885916023E-4</v>
      </c>
      <c r="AJ90" s="273">
        <v>0</v>
      </c>
      <c r="AK90" s="273">
        <v>3.7406483790523691E-4</v>
      </c>
      <c r="AL90" s="273">
        <v>1.994440356655515E-4</v>
      </c>
      <c r="AM90" s="273">
        <v>4.4679742649626156E-4</v>
      </c>
      <c r="AN90" s="273">
        <v>5.3363117398858278E-4</v>
      </c>
      <c r="AO90" s="273">
        <v>2.8917503273679615E-4</v>
      </c>
      <c r="AP90" s="273">
        <v>1.6265584463113721E-4</v>
      </c>
      <c r="AQ90" s="273">
        <v>2.733591939808909E-4</v>
      </c>
      <c r="AR90" s="273">
        <v>1.421576370241668E-4</v>
      </c>
      <c r="AS90" s="273">
        <v>1.1781646812410002E-3</v>
      </c>
      <c r="AT90" s="273">
        <v>2.4201445039538299E-4</v>
      </c>
      <c r="AU90" s="273">
        <v>1.5753485748307947E-4</v>
      </c>
      <c r="AV90" s="273">
        <v>5.8537752577583887E-4</v>
      </c>
      <c r="AW90" s="273">
        <v>1.1494357315499663E-3</v>
      </c>
      <c r="AX90" s="273">
        <v>1.1282850067896796E-3</v>
      </c>
      <c r="AY90" s="273">
        <v>2.5370108325988396E-4</v>
      </c>
      <c r="AZ90" s="273">
        <v>3.3982397118292725E-5</v>
      </c>
      <c r="BA90" s="273">
        <v>2.0960383069069883E-3</v>
      </c>
      <c r="BB90" s="273">
        <v>1.1838122135597233E-4</v>
      </c>
      <c r="BC90" s="273">
        <v>3.4837531977254905E-3</v>
      </c>
      <c r="BD90" s="273">
        <v>1.1554015020219527E-4</v>
      </c>
      <c r="BE90" s="273">
        <v>0</v>
      </c>
      <c r="BF90" s="273">
        <v>9.852273846849301E-5</v>
      </c>
      <c r="BG90" s="273">
        <v>1.5005552054260076E-4</v>
      </c>
      <c r="BH90" s="273">
        <v>6.7301652415808837E-4</v>
      </c>
      <c r="BI90" s="273">
        <v>2.9265266226126857E-4</v>
      </c>
      <c r="BJ90" s="273">
        <v>1.6181520703356767E-4</v>
      </c>
      <c r="BK90" s="273">
        <v>4.7430080156835466E-5</v>
      </c>
      <c r="BL90" s="273">
        <v>1.140900218209151E-4</v>
      </c>
      <c r="BM90" s="273">
        <v>3.3702529221624769E-4</v>
      </c>
      <c r="BN90" s="273">
        <v>2.1407578894573791E-5</v>
      </c>
      <c r="BO90" s="273">
        <v>1.8091197727745564E-5</v>
      </c>
      <c r="BP90" s="273">
        <v>1.5392528723099954E-5</v>
      </c>
      <c r="BQ90" s="273">
        <v>3.8045356405728361E-5</v>
      </c>
      <c r="BR90" s="273">
        <v>2.8221512247071352E-4</v>
      </c>
      <c r="BS90" s="273">
        <v>2.8661990828162933E-4</v>
      </c>
      <c r="BT90" s="273">
        <v>5.5701410692349526E-3</v>
      </c>
      <c r="BU90" s="273">
        <v>3.1611918612070035E-3</v>
      </c>
      <c r="BV90" s="273">
        <v>1.7279876398060588E-4</v>
      </c>
      <c r="BW90" s="273">
        <v>1.1661049533853484E-3</v>
      </c>
      <c r="BX90" s="273">
        <v>0</v>
      </c>
      <c r="BY90" s="273">
        <v>1.0771545615812629E-3</v>
      </c>
      <c r="BZ90" s="273">
        <v>1.035864880631545E-3</v>
      </c>
      <c r="CA90" s="273">
        <v>6.5119558680188305E-4</v>
      </c>
      <c r="CB90" s="273">
        <v>2.8909532436495396E-4</v>
      </c>
      <c r="CC90" s="273">
        <v>1.3609818865683461E-3</v>
      </c>
      <c r="CD90" s="273">
        <v>7.908642146979073E-4</v>
      </c>
      <c r="CE90" s="273">
        <v>7.2166303887338757E-4</v>
      </c>
      <c r="CF90" s="273">
        <v>1.5809078309078309E-3</v>
      </c>
      <c r="CG90" s="273">
        <v>1.3686463612655611E-2</v>
      </c>
      <c r="CH90" s="273">
        <v>7.4504701141705843E-3</v>
      </c>
      <c r="CI90" s="273">
        <v>1.1250910083727703E-2</v>
      </c>
      <c r="CJ90" s="273">
        <v>0.11586638830897704</v>
      </c>
      <c r="CK90" s="273">
        <v>6.356689969110714E-3</v>
      </c>
      <c r="CL90" s="273">
        <v>5.2604928778178723E-4</v>
      </c>
      <c r="CM90" s="273">
        <v>9.6230318777082468E-5</v>
      </c>
      <c r="CN90" s="273">
        <v>1.3025252868101283E-3</v>
      </c>
      <c r="CO90" s="273">
        <v>4.3571841301451288E-5</v>
      </c>
      <c r="CP90" s="273">
        <v>4.72694040903791E-4</v>
      </c>
      <c r="CQ90" s="273">
        <v>6.0946083587971075E-4</v>
      </c>
      <c r="CR90" s="273">
        <v>4.4357182711904765E-5</v>
      </c>
      <c r="CS90" s="273">
        <v>5.4941974547289348E-4</v>
      </c>
      <c r="CT90" s="273">
        <v>6.7598321758998467E-4</v>
      </c>
      <c r="CU90" s="273">
        <v>4.3756021951321687E-2</v>
      </c>
      <c r="CV90" s="273">
        <v>2.9990530401573412E-3</v>
      </c>
      <c r="CW90" s="273">
        <v>8.6881004085210146E-3</v>
      </c>
      <c r="CX90" s="273">
        <v>4.2878860721664219E-4</v>
      </c>
      <c r="CY90" s="273">
        <v>2.2217611704760613E-4</v>
      </c>
      <c r="CZ90" s="273">
        <v>4.5278960847848542E-4</v>
      </c>
      <c r="DA90" s="273">
        <v>1.7054524902580983E-3</v>
      </c>
      <c r="DB90" s="273">
        <v>8.0271108110740541E-4</v>
      </c>
      <c r="DC90" s="273">
        <v>0</v>
      </c>
      <c r="DD90" s="273">
        <v>1.5024146898052327E-2</v>
      </c>
      <c r="DE90" s="274">
        <v>1.5827582181400283E-3</v>
      </c>
      <c r="DF90" s="273">
        <v>1.4632975598572883E-3</v>
      </c>
      <c r="DG90" s="273">
        <v>2.4633401202560725E-3</v>
      </c>
      <c r="DH90" s="273">
        <v>0</v>
      </c>
      <c r="DI90" s="273">
        <v>0</v>
      </c>
      <c r="DJ90" s="273">
        <v>0</v>
      </c>
      <c r="DK90" s="273">
        <v>0</v>
      </c>
      <c r="DL90" s="273">
        <v>0</v>
      </c>
      <c r="DM90" s="274">
        <v>1.428493086609541E-3</v>
      </c>
      <c r="DN90" s="274">
        <v>2.3025338339940186E-3</v>
      </c>
      <c r="DO90" s="273">
        <v>9.9022646479249797E-6</v>
      </c>
      <c r="DP90" s="273">
        <v>0</v>
      </c>
      <c r="DQ90" s="273">
        <v>2.3181861120947302E-6</v>
      </c>
      <c r="DR90" s="274">
        <v>8.2800440553979654E-4</v>
      </c>
      <c r="DS90" s="274">
        <v>1.6595741042649422E-3</v>
      </c>
      <c r="DT90" s="273">
        <v>6.2438671190510696E-5</v>
      </c>
      <c r="DU90" s="273">
        <v>0</v>
      </c>
      <c r="DV90" s="273">
        <v>0</v>
      </c>
      <c r="DW90" s="273">
        <v>5.7213868326743675E-5</v>
      </c>
      <c r="DX90" s="273">
        <v>5.6945518786555216E-3</v>
      </c>
      <c r="DY90" s="273">
        <v>4.4004703329882612E-3</v>
      </c>
      <c r="DZ90" s="274">
        <v>-2.0953253224023959E-3</v>
      </c>
      <c r="EA90" s="274">
        <v>4.91804473736871E-4</v>
      </c>
    </row>
    <row r="91" spans="1:131">
      <c r="A91" s="50" t="s">
        <v>280</v>
      </c>
      <c r="B91" s="32" t="s">
        <v>480</v>
      </c>
      <c r="C91" s="272">
        <v>4.1759880686055182E-4</v>
      </c>
      <c r="D91" s="273">
        <v>3.3822416208990322E-4</v>
      </c>
      <c r="E91" s="273">
        <v>2.87734005896771E-3</v>
      </c>
      <c r="F91" s="273">
        <v>1.018895887365691E-3</v>
      </c>
      <c r="G91" s="273">
        <v>1.0032934197038103E-3</v>
      </c>
      <c r="H91" s="273">
        <v>0</v>
      </c>
      <c r="I91" s="273">
        <v>1.4923782112781154E-3</v>
      </c>
      <c r="J91" s="273">
        <v>1.2909262444334873E-3</v>
      </c>
      <c r="K91" s="273">
        <v>2.189353400896276E-3</v>
      </c>
      <c r="L91" s="273">
        <v>8.2923037056232185E-4</v>
      </c>
      <c r="M91" s="273">
        <v>0</v>
      </c>
      <c r="N91" s="273">
        <v>1.4259708737864077E-3</v>
      </c>
      <c r="O91" s="273">
        <v>3.2876138624227829E-3</v>
      </c>
      <c r="P91" s="273">
        <v>1.4529872432645422E-3</v>
      </c>
      <c r="Q91" s="273">
        <v>2.5909252841921173E-3</v>
      </c>
      <c r="R91" s="273">
        <v>6.3863538040007421E-4</v>
      </c>
      <c r="S91" s="273">
        <v>1.3669821240799159E-3</v>
      </c>
      <c r="T91" s="273">
        <v>2.0369431128417401E-3</v>
      </c>
      <c r="U91" s="273">
        <v>5.0925648553112454E-3</v>
      </c>
      <c r="V91" s="273">
        <v>1.3390173252445757E-3</v>
      </c>
      <c r="W91" s="273">
        <v>0</v>
      </c>
      <c r="X91" s="273">
        <v>4.4632562429796697E-4</v>
      </c>
      <c r="Y91" s="273">
        <v>2.5586703102131882E-4</v>
      </c>
      <c r="Z91" s="273">
        <v>7.7000459518871322E-4</v>
      </c>
      <c r="AA91" s="273">
        <v>2.7204245968506257E-3</v>
      </c>
      <c r="AB91" s="273">
        <v>1.0102077198357257E-3</v>
      </c>
      <c r="AC91" s="273">
        <v>1.1024142872891633E-4</v>
      </c>
      <c r="AD91" s="273">
        <v>3.1714619170852994E-4</v>
      </c>
      <c r="AE91" s="273">
        <v>7.2364699766646744E-4</v>
      </c>
      <c r="AF91" s="273">
        <v>2.8435023547753874E-3</v>
      </c>
      <c r="AG91" s="273">
        <v>2.3132316852395702E-3</v>
      </c>
      <c r="AH91" s="273">
        <v>5.6543586570364764E-4</v>
      </c>
      <c r="AI91" s="273">
        <v>5.4624356393578606E-4</v>
      </c>
      <c r="AJ91" s="273">
        <v>2.3675104716809323E-3</v>
      </c>
      <c r="AK91" s="273">
        <v>9.5074812967581052E-4</v>
      </c>
      <c r="AL91" s="273">
        <v>3.4818196056867466E-4</v>
      </c>
      <c r="AM91" s="273">
        <v>2.2679758717030149E-4</v>
      </c>
      <c r="AN91" s="273">
        <v>4.5296599652519233E-4</v>
      </c>
      <c r="AO91" s="273">
        <v>9.1117415975556528E-4</v>
      </c>
      <c r="AP91" s="273">
        <v>5.8556104067209391E-4</v>
      </c>
      <c r="AQ91" s="273">
        <v>8.7214599984379473E-4</v>
      </c>
      <c r="AR91" s="273">
        <v>1.1372610961933344E-3</v>
      </c>
      <c r="AS91" s="273">
        <v>1.2836719661282539E-3</v>
      </c>
      <c r="AT91" s="273">
        <v>9.356037565093542E-4</v>
      </c>
      <c r="AU91" s="273">
        <v>1.1212775150266246E-3</v>
      </c>
      <c r="AV91" s="273">
        <v>1.5424911445626119E-3</v>
      </c>
      <c r="AW91" s="273">
        <v>1.0722009195485852E-3</v>
      </c>
      <c r="AX91" s="273">
        <v>2.1167824906142664E-3</v>
      </c>
      <c r="AY91" s="273">
        <v>1.4095719669051311E-3</v>
      </c>
      <c r="AZ91" s="273">
        <v>1.1780564334341478E-3</v>
      </c>
      <c r="BA91" s="273">
        <v>1.4365090120612549E-3</v>
      </c>
      <c r="BB91" s="273">
        <v>1.2200513629544087E-3</v>
      </c>
      <c r="BC91" s="273">
        <v>1.3690764411725636E-3</v>
      </c>
      <c r="BD91" s="273">
        <v>1.3864818024263432E-3</v>
      </c>
      <c r="BE91" s="273">
        <v>0</v>
      </c>
      <c r="BF91" s="273">
        <v>1.8545456652892801E-4</v>
      </c>
      <c r="BG91" s="273">
        <v>4.6683939724364681E-4</v>
      </c>
      <c r="BH91" s="273">
        <v>9.4863281500378173E-4</v>
      </c>
      <c r="BI91" s="273">
        <v>1.3491287730244483E-3</v>
      </c>
      <c r="BJ91" s="273">
        <v>2.0541541559539007E-3</v>
      </c>
      <c r="BK91" s="273">
        <v>1.3438522711103382E-3</v>
      </c>
      <c r="BL91" s="273">
        <v>1.9337779328805526E-3</v>
      </c>
      <c r="BM91" s="273">
        <v>1.7578932855370191E-3</v>
      </c>
      <c r="BN91" s="273">
        <v>1.9144491982861704E-3</v>
      </c>
      <c r="BO91" s="273">
        <v>1.709618185271956E-3</v>
      </c>
      <c r="BP91" s="273">
        <v>2.4628045956959926E-4</v>
      </c>
      <c r="BQ91" s="273">
        <v>2.4729481663723435E-4</v>
      </c>
      <c r="BR91" s="273">
        <v>1.7518636847710331E-3</v>
      </c>
      <c r="BS91" s="273">
        <v>1.9051793903425952E-3</v>
      </c>
      <c r="BT91" s="273">
        <v>2.6712629857888253E-3</v>
      </c>
      <c r="BU91" s="273">
        <v>3.7643363793974679E-3</v>
      </c>
      <c r="BV91" s="273">
        <v>1.246861669507117E-3</v>
      </c>
      <c r="BW91" s="273">
        <v>7.4457377091159075E-4</v>
      </c>
      <c r="BX91" s="273">
        <v>0</v>
      </c>
      <c r="BY91" s="273">
        <v>1.965807074885805E-3</v>
      </c>
      <c r="BZ91" s="273">
        <v>2.7493672795349034E-3</v>
      </c>
      <c r="CA91" s="273">
        <v>1.0576743607291731E-3</v>
      </c>
      <c r="CB91" s="273">
        <v>1.7345719461897236E-3</v>
      </c>
      <c r="CC91" s="273">
        <v>3.6870236563397011E-3</v>
      </c>
      <c r="CD91" s="273">
        <v>3.0244038100535353E-3</v>
      </c>
      <c r="CE91" s="273">
        <v>1.6945933706338655E-3</v>
      </c>
      <c r="CF91" s="273">
        <v>7.7529452529452531E-3</v>
      </c>
      <c r="CG91" s="273">
        <v>1.1044137184470797E-2</v>
      </c>
      <c r="CH91" s="273">
        <v>0.17780389523169912</v>
      </c>
      <c r="CI91" s="273">
        <v>1.0052633175585487E-2</v>
      </c>
      <c r="CJ91" s="273">
        <v>6.8893528183716071E-3</v>
      </c>
      <c r="CK91" s="273">
        <v>3.784750447081775E-2</v>
      </c>
      <c r="CL91" s="273">
        <v>6.6014671933177791E-3</v>
      </c>
      <c r="CM91" s="273">
        <v>2.6350125523959935E-3</v>
      </c>
      <c r="CN91" s="273">
        <v>1.4592243115425519E-2</v>
      </c>
      <c r="CO91" s="273">
        <v>2.5152835660383244E-3</v>
      </c>
      <c r="CP91" s="273">
        <v>1.9695585037657957E-3</v>
      </c>
      <c r="CQ91" s="273">
        <v>9.3255856668169445E-3</v>
      </c>
      <c r="CR91" s="273">
        <v>2.2528779640520052E-3</v>
      </c>
      <c r="CS91" s="273">
        <v>2.3445646689465718E-2</v>
      </c>
      <c r="CT91" s="273">
        <v>2.0594955362574865E-3</v>
      </c>
      <c r="CU91" s="273">
        <v>0.18509907419044028</v>
      </c>
      <c r="CV91" s="273">
        <v>3.1842825478422843E-4</v>
      </c>
      <c r="CW91" s="273">
        <v>5.4856241124686825E-3</v>
      </c>
      <c r="CX91" s="273">
        <v>4.422153211799916E-3</v>
      </c>
      <c r="CY91" s="273">
        <v>2.1474301901402812E-3</v>
      </c>
      <c r="CZ91" s="273">
        <v>6.527716855564831E-3</v>
      </c>
      <c r="DA91" s="273">
        <v>1.4310432014912795E-2</v>
      </c>
      <c r="DB91" s="273">
        <v>3.3048857899986902E-3</v>
      </c>
      <c r="DC91" s="273">
        <v>0</v>
      </c>
      <c r="DD91" s="273">
        <v>6.4533248421164355E-3</v>
      </c>
      <c r="DE91" s="274">
        <v>3.0736239511037519E-3</v>
      </c>
      <c r="DF91" s="273">
        <v>3.4477941281827172E-3</v>
      </c>
      <c r="DG91" s="273">
        <v>3.9694245769914937E-3</v>
      </c>
      <c r="DH91" s="273">
        <v>8.6006178437326563E-5</v>
      </c>
      <c r="DI91" s="273">
        <v>0</v>
      </c>
      <c r="DJ91" s="273">
        <v>0</v>
      </c>
      <c r="DK91" s="273">
        <v>3.0201776631495178E-4</v>
      </c>
      <c r="DL91" s="273">
        <v>-2.107639547107381E-2</v>
      </c>
      <c r="DM91" s="274">
        <v>2.340578171840745E-3</v>
      </c>
      <c r="DN91" s="274">
        <v>4.2401448479028568E-3</v>
      </c>
      <c r="DO91" s="273">
        <v>4.0269209568228253E-4</v>
      </c>
      <c r="DP91" s="273">
        <v>1.8274989320111712E-3</v>
      </c>
      <c r="DQ91" s="273">
        <v>1.4939421611277152E-3</v>
      </c>
      <c r="DR91" s="274">
        <v>1.9841034216247018E-3</v>
      </c>
      <c r="DS91" s="274">
        <v>3.4725221517890852E-3</v>
      </c>
      <c r="DT91" s="273">
        <v>3.4937014274396766E-3</v>
      </c>
      <c r="DU91" s="273">
        <v>0</v>
      </c>
      <c r="DV91" s="273">
        <v>6.2273940166329353E-4</v>
      </c>
      <c r="DW91" s="273">
        <v>3.2464933541367859E-3</v>
      </c>
      <c r="DX91" s="273">
        <v>9.3088246747701862E-3</v>
      </c>
      <c r="DY91" s="273">
        <v>7.9171836074120889E-3</v>
      </c>
      <c r="DZ91" s="274">
        <v>-2.8709043062627904E-3</v>
      </c>
      <c r="EA91" s="274">
        <v>1.5788566377638277E-3</v>
      </c>
    </row>
    <row r="92" spans="1:131">
      <c r="A92" s="50" t="s">
        <v>281</v>
      </c>
      <c r="B92" s="32" t="s">
        <v>37</v>
      </c>
      <c r="C92" s="272">
        <v>0</v>
      </c>
      <c r="D92" s="273">
        <v>0</v>
      </c>
      <c r="E92" s="273">
        <v>0</v>
      </c>
      <c r="F92" s="273">
        <v>0</v>
      </c>
      <c r="G92" s="273">
        <v>0</v>
      </c>
      <c r="H92" s="273">
        <v>0</v>
      </c>
      <c r="I92" s="273">
        <v>0</v>
      </c>
      <c r="J92" s="273">
        <v>0</v>
      </c>
      <c r="K92" s="273">
        <v>0</v>
      </c>
      <c r="L92" s="273">
        <v>0</v>
      </c>
      <c r="M92" s="273">
        <v>0</v>
      </c>
      <c r="N92" s="273">
        <v>0</v>
      </c>
      <c r="O92" s="273">
        <v>0</v>
      </c>
      <c r="P92" s="273">
        <v>0</v>
      </c>
      <c r="Q92" s="273">
        <v>0</v>
      </c>
      <c r="R92" s="273">
        <v>0</v>
      </c>
      <c r="S92" s="273">
        <v>0</v>
      </c>
      <c r="T92" s="273">
        <v>0</v>
      </c>
      <c r="U92" s="273">
        <v>0</v>
      </c>
      <c r="V92" s="273">
        <v>0</v>
      </c>
      <c r="W92" s="273">
        <v>0</v>
      </c>
      <c r="X92" s="273">
        <v>0</v>
      </c>
      <c r="Y92" s="273">
        <v>0</v>
      </c>
      <c r="Z92" s="273">
        <v>0</v>
      </c>
      <c r="AA92" s="273">
        <v>0</v>
      </c>
      <c r="AB92" s="273">
        <v>0</v>
      </c>
      <c r="AC92" s="273">
        <v>0</v>
      </c>
      <c r="AD92" s="273">
        <v>0</v>
      </c>
      <c r="AE92" s="273">
        <v>0</v>
      </c>
      <c r="AF92" s="273">
        <v>0</v>
      </c>
      <c r="AG92" s="273">
        <v>0</v>
      </c>
      <c r="AH92" s="273">
        <v>0</v>
      </c>
      <c r="AI92" s="273">
        <v>0</v>
      </c>
      <c r="AJ92" s="273">
        <v>0</v>
      </c>
      <c r="AK92" s="273">
        <v>0</v>
      </c>
      <c r="AL92" s="273">
        <v>0</v>
      </c>
      <c r="AM92" s="273">
        <v>0</v>
      </c>
      <c r="AN92" s="273">
        <v>0</v>
      </c>
      <c r="AO92" s="273">
        <v>0</v>
      </c>
      <c r="AP92" s="273">
        <v>0</v>
      </c>
      <c r="AQ92" s="273">
        <v>0</v>
      </c>
      <c r="AR92" s="273">
        <v>0</v>
      </c>
      <c r="AS92" s="273">
        <v>0</v>
      </c>
      <c r="AT92" s="273">
        <v>0</v>
      </c>
      <c r="AU92" s="273">
        <v>0</v>
      </c>
      <c r="AV92" s="273">
        <v>0</v>
      </c>
      <c r="AW92" s="273">
        <v>0</v>
      </c>
      <c r="AX92" s="273">
        <v>0</v>
      </c>
      <c r="AY92" s="273">
        <v>0</v>
      </c>
      <c r="AZ92" s="273">
        <v>0</v>
      </c>
      <c r="BA92" s="273">
        <v>0</v>
      </c>
      <c r="BB92" s="273">
        <v>0</v>
      </c>
      <c r="BC92" s="273">
        <v>0</v>
      </c>
      <c r="BD92" s="273">
        <v>0</v>
      </c>
      <c r="BE92" s="273">
        <v>0</v>
      </c>
      <c r="BF92" s="273">
        <v>0</v>
      </c>
      <c r="BG92" s="273">
        <v>0</v>
      </c>
      <c r="BH92" s="273">
        <v>0</v>
      </c>
      <c r="BI92" s="273">
        <v>0</v>
      </c>
      <c r="BJ92" s="273">
        <v>0</v>
      </c>
      <c r="BK92" s="273">
        <v>0</v>
      </c>
      <c r="BL92" s="273">
        <v>0</v>
      </c>
      <c r="BM92" s="273">
        <v>0</v>
      </c>
      <c r="BN92" s="273">
        <v>0</v>
      </c>
      <c r="BO92" s="273">
        <v>0</v>
      </c>
      <c r="BP92" s="273">
        <v>0</v>
      </c>
      <c r="BQ92" s="273">
        <v>0</v>
      </c>
      <c r="BR92" s="273">
        <v>0</v>
      </c>
      <c r="BS92" s="273">
        <v>0</v>
      </c>
      <c r="BT92" s="273">
        <v>0</v>
      </c>
      <c r="BU92" s="273">
        <v>0</v>
      </c>
      <c r="BV92" s="273">
        <v>0</v>
      </c>
      <c r="BW92" s="273">
        <v>0</v>
      </c>
      <c r="BX92" s="273">
        <v>0</v>
      </c>
      <c r="BY92" s="273">
        <v>0</v>
      </c>
      <c r="BZ92" s="273">
        <v>0</v>
      </c>
      <c r="CA92" s="273">
        <v>0</v>
      </c>
      <c r="CB92" s="273">
        <v>0</v>
      </c>
      <c r="CC92" s="273">
        <v>0</v>
      </c>
      <c r="CD92" s="273">
        <v>0</v>
      </c>
      <c r="CE92" s="273">
        <v>0</v>
      </c>
      <c r="CF92" s="273">
        <v>0</v>
      </c>
      <c r="CG92" s="273">
        <v>0</v>
      </c>
      <c r="CH92" s="273">
        <v>0</v>
      </c>
      <c r="CI92" s="273">
        <v>0</v>
      </c>
      <c r="CJ92" s="273">
        <v>0</v>
      </c>
      <c r="CK92" s="273">
        <v>0</v>
      </c>
      <c r="CL92" s="273">
        <v>0</v>
      </c>
      <c r="CM92" s="273">
        <v>0</v>
      </c>
      <c r="CN92" s="273">
        <v>0</v>
      </c>
      <c r="CO92" s="273">
        <v>0</v>
      </c>
      <c r="CP92" s="273">
        <v>0</v>
      </c>
      <c r="CQ92" s="273">
        <v>0</v>
      </c>
      <c r="CR92" s="273">
        <v>0</v>
      </c>
      <c r="CS92" s="273">
        <v>0</v>
      </c>
      <c r="CT92" s="273">
        <v>0</v>
      </c>
      <c r="CU92" s="273">
        <v>0</v>
      </c>
      <c r="CV92" s="273">
        <v>0</v>
      </c>
      <c r="CW92" s="273">
        <v>0</v>
      </c>
      <c r="CX92" s="273">
        <v>0</v>
      </c>
      <c r="CY92" s="273">
        <v>0</v>
      </c>
      <c r="CZ92" s="273">
        <v>0</v>
      </c>
      <c r="DA92" s="273">
        <v>0</v>
      </c>
      <c r="DB92" s="273">
        <v>0</v>
      </c>
      <c r="DC92" s="273">
        <v>0</v>
      </c>
      <c r="DD92" s="273">
        <v>0.24660085973571089</v>
      </c>
      <c r="DE92" s="274">
        <v>1.192728521979707E-3</v>
      </c>
      <c r="DF92" s="273">
        <v>0</v>
      </c>
      <c r="DG92" s="273">
        <v>2.6196741762610056E-3</v>
      </c>
      <c r="DH92" s="273">
        <v>0.20073898077355695</v>
      </c>
      <c r="DI92" s="273">
        <v>0.71022551176142423</v>
      </c>
      <c r="DJ92" s="273">
        <v>0</v>
      </c>
      <c r="DK92" s="273">
        <v>0</v>
      </c>
      <c r="DL92" s="273">
        <v>0</v>
      </c>
      <c r="DM92" s="274">
        <v>5.4888546115487415E-2</v>
      </c>
      <c r="DN92" s="274">
        <v>3.0441888133205548E-2</v>
      </c>
      <c r="DO92" s="273">
        <v>0</v>
      </c>
      <c r="DP92" s="273">
        <v>0</v>
      </c>
      <c r="DQ92" s="273">
        <v>0</v>
      </c>
      <c r="DR92" s="274">
        <v>3.1777810783356314E-2</v>
      </c>
      <c r="DS92" s="274">
        <v>2.193272587940049E-2</v>
      </c>
      <c r="DT92" s="273">
        <v>0</v>
      </c>
      <c r="DU92" s="273">
        <v>0</v>
      </c>
      <c r="DV92" s="273">
        <v>0</v>
      </c>
      <c r="DW92" s="273">
        <v>0</v>
      </c>
      <c r="DX92" s="273">
        <v>0</v>
      </c>
      <c r="DY92" s="273">
        <v>0</v>
      </c>
      <c r="DZ92" s="274">
        <v>5.7781423088836478E-2</v>
      </c>
      <c r="EA92" s="274">
        <v>3.1277250100440024E-2</v>
      </c>
    </row>
    <row r="93" spans="1:131">
      <c r="A93" s="50" t="s">
        <v>282</v>
      </c>
      <c r="B93" s="32" t="s">
        <v>38</v>
      </c>
      <c r="C93" s="272">
        <v>1.9885657469550086E-5</v>
      </c>
      <c r="D93" s="273">
        <v>0</v>
      </c>
      <c r="E93" s="273">
        <v>5.6836346843806612E-4</v>
      </c>
      <c r="F93" s="273">
        <v>9.2626898851426453E-5</v>
      </c>
      <c r="G93" s="273">
        <v>0</v>
      </c>
      <c r="H93" s="273">
        <v>0</v>
      </c>
      <c r="I93" s="273">
        <v>3.1979533098816759E-4</v>
      </c>
      <c r="J93" s="273">
        <v>3.584827766497002E-4</v>
      </c>
      <c r="K93" s="273">
        <v>3.3217775737736604E-5</v>
      </c>
      <c r="L93" s="273">
        <v>2.2458322536062883E-4</v>
      </c>
      <c r="M93" s="273">
        <v>0</v>
      </c>
      <c r="N93" s="273">
        <v>0</v>
      </c>
      <c r="O93" s="273">
        <v>4.1880431368443094E-5</v>
      </c>
      <c r="P93" s="273">
        <v>9.8507609712850314E-5</v>
      </c>
      <c r="Q93" s="273">
        <v>2.9147909447161318E-4</v>
      </c>
      <c r="R93" s="273">
        <v>7.5537518111836724E-5</v>
      </c>
      <c r="S93" s="273">
        <v>8.261979870812678E-5</v>
      </c>
      <c r="T93" s="273">
        <v>1.6360988858166587E-5</v>
      </c>
      <c r="U93" s="273">
        <v>5.9912527709544064E-5</v>
      </c>
      <c r="V93" s="273">
        <v>1.8217922792443205E-4</v>
      </c>
      <c r="W93" s="273">
        <v>3.1715826197272439E-4</v>
      </c>
      <c r="X93" s="273">
        <v>2.2688219235146654E-4</v>
      </c>
      <c r="Y93" s="273">
        <v>3.6844852467069915E-4</v>
      </c>
      <c r="Z93" s="273">
        <v>2.856468659571033E-4</v>
      </c>
      <c r="AA93" s="273">
        <v>2.9485892404574525E-4</v>
      </c>
      <c r="AB93" s="273">
        <v>4.2422121568264949E-4</v>
      </c>
      <c r="AC93" s="273">
        <v>0</v>
      </c>
      <c r="AD93" s="273">
        <v>0</v>
      </c>
      <c r="AE93" s="273">
        <v>1.4198137295987653E-4</v>
      </c>
      <c r="AF93" s="273">
        <v>7.270318520732525E-5</v>
      </c>
      <c r="AG93" s="273">
        <v>0</v>
      </c>
      <c r="AH93" s="273">
        <v>2.7738363223197806E-4</v>
      </c>
      <c r="AI93" s="273">
        <v>3.7427799751155709E-4</v>
      </c>
      <c r="AJ93" s="273">
        <v>1.4569295210344199E-3</v>
      </c>
      <c r="AK93" s="273">
        <v>3.8965087281795513E-4</v>
      </c>
      <c r="AL93" s="273">
        <v>1.6902036920809449E-5</v>
      </c>
      <c r="AM93" s="273">
        <v>6.8595455520172936E-5</v>
      </c>
      <c r="AN93" s="273">
        <v>2.4820054604120131E-4</v>
      </c>
      <c r="AO93" s="273">
        <v>0</v>
      </c>
      <c r="AP93" s="273">
        <v>0</v>
      </c>
      <c r="AQ93" s="273">
        <v>3.9051313425841558E-5</v>
      </c>
      <c r="AR93" s="273">
        <v>9.1612699415574163E-4</v>
      </c>
      <c r="AS93" s="273">
        <v>2.1101456977450748E-4</v>
      </c>
      <c r="AT93" s="273">
        <v>3.2454045072177794E-4</v>
      </c>
      <c r="AU93" s="273">
        <v>5.258884213038094E-4</v>
      </c>
      <c r="AV93" s="273">
        <v>2.5636971931788564E-4</v>
      </c>
      <c r="AW93" s="273">
        <v>3.5891471459465352E-4</v>
      </c>
      <c r="AX93" s="273">
        <v>1.5875868679606998E-3</v>
      </c>
      <c r="AY93" s="273">
        <v>8.2890267720255192E-4</v>
      </c>
      <c r="AZ93" s="273">
        <v>1.9030142386243926E-3</v>
      </c>
      <c r="BA93" s="273">
        <v>8.1311830871391786E-4</v>
      </c>
      <c r="BB93" s="273">
        <v>1.0436875025669398E-3</v>
      </c>
      <c r="BC93" s="273">
        <v>2.607458574189374E-3</v>
      </c>
      <c r="BD93" s="273">
        <v>1.402987538169514E-4</v>
      </c>
      <c r="BE93" s="273">
        <v>0</v>
      </c>
      <c r="BF93" s="273">
        <v>1.2170455928460901E-4</v>
      </c>
      <c r="BG93" s="273">
        <v>1.6005922191210747E-4</v>
      </c>
      <c r="BH93" s="273">
        <v>8.4287307549322501E-4</v>
      </c>
      <c r="BI93" s="273">
        <v>8.4869272055767891E-5</v>
      </c>
      <c r="BJ93" s="273">
        <v>7.1917869792696739E-5</v>
      </c>
      <c r="BK93" s="273">
        <v>4.7430080156835466E-5</v>
      </c>
      <c r="BL93" s="273">
        <v>2.2146886588765872E-4</v>
      </c>
      <c r="BM93" s="273">
        <v>3.446849579484351E-5</v>
      </c>
      <c r="BN93" s="273">
        <v>1.3456192448017812E-4</v>
      </c>
      <c r="BO93" s="273">
        <v>1.7186637841358287E-4</v>
      </c>
      <c r="BP93" s="273">
        <v>5.7080627348162329E-4</v>
      </c>
      <c r="BQ93" s="273">
        <v>4.2801025956444409E-4</v>
      </c>
      <c r="BR93" s="273">
        <v>9.5846645367412143E-5</v>
      </c>
      <c r="BS93" s="273">
        <v>1.5735994964481611E-4</v>
      </c>
      <c r="BT93" s="273">
        <v>2.3421767300919321E-4</v>
      </c>
      <c r="BU93" s="273">
        <v>2.1947995161232696E-4</v>
      </c>
      <c r="BV93" s="273">
        <v>5.0823165876648791E-6</v>
      </c>
      <c r="BW93" s="273">
        <v>0</v>
      </c>
      <c r="BX93" s="273">
        <v>0</v>
      </c>
      <c r="BY93" s="273">
        <v>7.1428811864857498E-3</v>
      </c>
      <c r="BZ93" s="273">
        <v>2.5397543647175992E-4</v>
      </c>
      <c r="CA93" s="273">
        <v>1.1613679255065431E-4</v>
      </c>
      <c r="CB93" s="273">
        <v>5.7819064872990785E-5</v>
      </c>
      <c r="CC93" s="273">
        <v>5.6913787983767195E-4</v>
      </c>
      <c r="CD93" s="273">
        <v>3.2156017520684142E-4</v>
      </c>
      <c r="CE93" s="273">
        <v>3.1846668517084714E-4</v>
      </c>
      <c r="CF93" s="273">
        <v>2.3821898821898822E-4</v>
      </c>
      <c r="CG93" s="273">
        <v>4.8073611179451853E-3</v>
      </c>
      <c r="CH93" s="273">
        <v>8.394895903290799E-4</v>
      </c>
      <c r="CI93" s="273">
        <v>4.0574566193423128E-3</v>
      </c>
      <c r="CJ93" s="273">
        <v>6.8893528183716071E-3</v>
      </c>
      <c r="CK93" s="273">
        <v>7.4784587871890745E-4</v>
      </c>
      <c r="CL93" s="273">
        <v>1.099697419075811E-4</v>
      </c>
      <c r="CM93" s="273">
        <v>3.7737379912581361E-6</v>
      </c>
      <c r="CN93" s="273">
        <v>1.4142511257438961E-6</v>
      </c>
      <c r="CO93" s="273">
        <v>1.1190041061509081E-4</v>
      </c>
      <c r="CP93" s="273">
        <v>0</v>
      </c>
      <c r="CQ93" s="273">
        <v>8.0704859545715127E-5</v>
      </c>
      <c r="CR93" s="273">
        <v>2.1011297074060155E-5</v>
      </c>
      <c r="CS93" s="273">
        <v>0</v>
      </c>
      <c r="CT93" s="273">
        <v>4.0558993055399078E-4</v>
      </c>
      <c r="CU93" s="273">
        <v>1.0472958820325919E-3</v>
      </c>
      <c r="CV93" s="273">
        <v>2.0812304234263295E-6</v>
      </c>
      <c r="CW93" s="273">
        <v>5.8551406081670289E-4</v>
      </c>
      <c r="CX93" s="273">
        <v>2.2955349679274785E-4</v>
      </c>
      <c r="CY93" s="273">
        <v>4.2229798718239841E-4</v>
      </c>
      <c r="CZ93" s="273">
        <v>1.0989581122446573E-3</v>
      </c>
      <c r="DA93" s="273">
        <v>2.4044897028348191E-4</v>
      </c>
      <c r="DB93" s="273">
        <v>5.1386943685955246E-4</v>
      </c>
      <c r="DC93" s="273">
        <v>0</v>
      </c>
      <c r="DD93" s="273">
        <v>1.645173273894815E-4</v>
      </c>
      <c r="DE93" s="274">
        <v>4.0617505179604634E-4</v>
      </c>
      <c r="DF93" s="273">
        <v>0</v>
      </c>
      <c r="DG93" s="273">
        <v>2.999307035190182E-2</v>
      </c>
      <c r="DH93" s="273">
        <v>0.16437685722217973</v>
      </c>
      <c r="DI93" s="273">
        <v>0.18709719571995062</v>
      </c>
      <c r="DJ93" s="273">
        <v>0</v>
      </c>
      <c r="DK93" s="273">
        <v>0</v>
      </c>
      <c r="DL93" s="273">
        <v>0</v>
      </c>
      <c r="DM93" s="274">
        <v>4.9635252603687743E-2</v>
      </c>
      <c r="DN93" s="274">
        <v>2.6873903788786759E-2</v>
      </c>
      <c r="DO93" s="273">
        <v>4.5192835601502062E-4</v>
      </c>
      <c r="DP93" s="273">
        <v>3.766904428178897E-3</v>
      </c>
      <c r="DQ93" s="273">
        <v>2.9908464489542181E-3</v>
      </c>
      <c r="DR93" s="274">
        <v>2.9995699333350577E-2</v>
      </c>
      <c r="DS93" s="274">
        <v>2.0198075760896123E-2</v>
      </c>
      <c r="DT93" s="273">
        <v>2.261253711234321E-3</v>
      </c>
      <c r="DU93" s="273">
        <v>0</v>
      </c>
      <c r="DV93" s="273">
        <v>0</v>
      </c>
      <c r="DW93" s="273">
        <v>2.0720343598148684E-3</v>
      </c>
      <c r="DX93" s="273">
        <v>4.245558479434303E-3</v>
      </c>
      <c r="DY93" s="273">
        <v>3.7466142176020862E-3</v>
      </c>
      <c r="DZ93" s="274">
        <v>5.1475185046726761E-2</v>
      </c>
      <c r="EA93" s="274">
        <v>2.7207285729055983E-2</v>
      </c>
    </row>
    <row r="94" spans="1:131">
      <c r="A94" s="50" t="s">
        <v>283</v>
      </c>
      <c r="B94" s="32" t="s">
        <v>39</v>
      </c>
      <c r="C94" s="272">
        <v>0</v>
      </c>
      <c r="D94" s="273">
        <v>0</v>
      </c>
      <c r="E94" s="273">
        <v>0</v>
      </c>
      <c r="F94" s="273">
        <v>0</v>
      </c>
      <c r="G94" s="273">
        <v>0</v>
      </c>
      <c r="H94" s="273">
        <v>0</v>
      </c>
      <c r="I94" s="273">
        <v>0</v>
      </c>
      <c r="J94" s="273">
        <v>0</v>
      </c>
      <c r="K94" s="273">
        <v>0</v>
      </c>
      <c r="L94" s="273">
        <v>0</v>
      </c>
      <c r="M94" s="273">
        <v>0</v>
      </c>
      <c r="N94" s="273">
        <v>0</v>
      </c>
      <c r="O94" s="273">
        <v>0</v>
      </c>
      <c r="P94" s="273">
        <v>0</v>
      </c>
      <c r="Q94" s="273">
        <v>0</v>
      </c>
      <c r="R94" s="273">
        <v>0</v>
      </c>
      <c r="S94" s="273">
        <v>0</v>
      </c>
      <c r="T94" s="273">
        <v>0</v>
      </c>
      <c r="U94" s="273">
        <v>0</v>
      </c>
      <c r="V94" s="273">
        <v>0</v>
      </c>
      <c r="W94" s="273">
        <v>0</v>
      </c>
      <c r="X94" s="273">
        <v>0</v>
      </c>
      <c r="Y94" s="273">
        <v>0</v>
      </c>
      <c r="Z94" s="273">
        <v>0</v>
      </c>
      <c r="AA94" s="273">
        <v>0</v>
      </c>
      <c r="AB94" s="273">
        <v>0</v>
      </c>
      <c r="AC94" s="273">
        <v>0</v>
      </c>
      <c r="AD94" s="273">
        <v>0</v>
      </c>
      <c r="AE94" s="273">
        <v>0</v>
      </c>
      <c r="AF94" s="273">
        <v>0</v>
      </c>
      <c r="AG94" s="273">
        <v>0</v>
      </c>
      <c r="AH94" s="273">
        <v>0</v>
      </c>
      <c r="AI94" s="273">
        <v>0</v>
      </c>
      <c r="AJ94" s="273">
        <v>0</v>
      </c>
      <c r="AK94" s="273">
        <v>0</v>
      </c>
      <c r="AL94" s="273">
        <v>0</v>
      </c>
      <c r="AM94" s="273">
        <v>0</v>
      </c>
      <c r="AN94" s="273">
        <v>0</v>
      </c>
      <c r="AO94" s="273">
        <v>0</v>
      </c>
      <c r="AP94" s="273">
        <v>0</v>
      </c>
      <c r="AQ94" s="273">
        <v>0</v>
      </c>
      <c r="AR94" s="273">
        <v>0</v>
      </c>
      <c r="AS94" s="273">
        <v>0</v>
      </c>
      <c r="AT94" s="273">
        <v>0</v>
      </c>
      <c r="AU94" s="273">
        <v>0</v>
      </c>
      <c r="AV94" s="273">
        <v>0</v>
      </c>
      <c r="AW94" s="273">
        <v>0</v>
      </c>
      <c r="AX94" s="273">
        <v>0</v>
      </c>
      <c r="AY94" s="273">
        <v>0</v>
      </c>
      <c r="AZ94" s="273">
        <v>0</v>
      </c>
      <c r="BA94" s="273">
        <v>0</v>
      </c>
      <c r="BB94" s="273">
        <v>0</v>
      </c>
      <c r="BC94" s="273">
        <v>0</v>
      </c>
      <c r="BD94" s="273">
        <v>0</v>
      </c>
      <c r="BE94" s="273">
        <v>0</v>
      </c>
      <c r="BF94" s="273">
        <v>0</v>
      </c>
      <c r="BG94" s="273">
        <v>0</v>
      </c>
      <c r="BH94" s="273">
        <v>0</v>
      </c>
      <c r="BI94" s="273">
        <v>0</v>
      </c>
      <c r="BJ94" s="273">
        <v>0</v>
      </c>
      <c r="BK94" s="273">
        <v>0</v>
      </c>
      <c r="BL94" s="273">
        <v>0</v>
      </c>
      <c r="BM94" s="273">
        <v>0</v>
      </c>
      <c r="BN94" s="273">
        <v>0</v>
      </c>
      <c r="BO94" s="273">
        <v>0</v>
      </c>
      <c r="BP94" s="273">
        <v>0</v>
      </c>
      <c r="BQ94" s="273">
        <v>0</v>
      </c>
      <c r="BR94" s="273">
        <v>0</v>
      </c>
      <c r="BS94" s="273">
        <v>0</v>
      </c>
      <c r="BT94" s="273">
        <v>0</v>
      </c>
      <c r="BU94" s="273">
        <v>0</v>
      </c>
      <c r="BV94" s="273">
        <v>0</v>
      </c>
      <c r="BW94" s="273">
        <v>0</v>
      </c>
      <c r="BX94" s="273">
        <v>0</v>
      </c>
      <c r="BY94" s="273">
        <v>0</v>
      </c>
      <c r="BZ94" s="273">
        <v>0</v>
      </c>
      <c r="CA94" s="273">
        <v>0</v>
      </c>
      <c r="CB94" s="273">
        <v>0</v>
      </c>
      <c r="CC94" s="273">
        <v>0</v>
      </c>
      <c r="CD94" s="273">
        <v>0</v>
      </c>
      <c r="CE94" s="273">
        <v>0</v>
      </c>
      <c r="CF94" s="273">
        <v>0</v>
      </c>
      <c r="CG94" s="273">
        <v>0</v>
      </c>
      <c r="CH94" s="273">
        <v>0</v>
      </c>
      <c r="CI94" s="273">
        <v>0</v>
      </c>
      <c r="CJ94" s="273">
        <v>0</v>
      </c>
      <c r="CK94" s="273">
        <v>0</v>
      </c>
      <c r="CL94" s="273">
        <v>0</v>
      </c>
      <c r="CM94" s="273">
        <v>0</v>
      </c>
      <c r="CN94" s="273">
        <v>0</v>
      </c>
      <c r="CO94" s="273">
        <v>0</v>
      </c>
      <c r="CP94" s="273">
        <v>0</v>
      </c>
      <c r="CQ94" s="273">
        <v>0</v>
      </c>
      <c r="CR94" s="273">
        <v>0</v>
      </c>
      <c r="CS94" s="273">
        <v>0</v>
      </c>
      <c r="CT94" s="273">
        <v>0</v>
      </c>
      <c r="CU94" s="273">
        <v>0</v>
      </c>
      <c r="CV94" s="273">
        <v>0</v>
      </c>
      <c r="CW94" s="273">
        <v>0</v>
      </c>
      <c r="CX94" s="273">
        <v>0</v>
      </c>
      <c r="CY94" s="273">
        <v>0</v>
      </c>
      <c r="CZ94" s="273">
        <v>0</v>
      </c>
      <c r="DA94" s="273">
        <v>0</v>
      </c>
      <c r="DB94" s="273">
        <v>0</v>
      </c>
      <c r="DC94" s="273">
        <v>0</v>
      </c>
      <c r="DD94" s="273">
        <v>0</v>
      </c>
      <c r="DE94" s="274">
        <v>0</v>
      </c>
      <c r="DF94" s="273">
        <v>0</v>
      </c>
      <c r="DG94" s="273">
        <v>1.7336982123731766E-3</v>
      </c>
      <c r="DH94" s="273">
        <v>6.1465001788760416E-4</v>
      </c>
      <c r="DI94" s="273">
        <v>8.4468486821274266E-2</v>
      </c>
      <c r="DJ94" s="273">
        <v>9.840145533870498E-2</v>
      </c>
      <c r="DK94" s="273">
        <v>0.18325580478679518</v>
      </c>
      <c r="DL94" s="273">
        <v>0</v>
      </c>
      <c r="DM94" s="274">
        <v>3.9189639844874349E-2</v>
      </c>
      <c r="DN94" s="274">
        <v>2.0906227751312456E-2</v>
      </c>
      <c r="DO94" s="273">
        <v>9.8205709645795992E-3</v>
      </c>
      <c r="DP94" s="273">
        <v>2.0670344701644574E-3</v>
      </c>
      <c r="DQ94" s="273">
        <v>3.8821890090546419E-3</v>
      </c>
      <c r="DR94" s="274">
        <v>2.4323493640126873E-2</v>
      </c>
      <c r="DS94" s="274">
        <v>1.6147642894845431E-2</v>
      </c>
      <c r="DT94" s="273">
        <v>1.8831560514242604E-2</v>
      </c>
      <c r="DU94" s="273">
        <v>0</v>
      </c>
      <c r="DV94" s="273">
        <v>0</v>
      </c>
      <c r="DW94" s="273">
        <v>1.7255755177133347E-2</v>
      </c>
      <c r="DX94" s="273">
        <v>9.7181868142695426E-3</v>
      </c>
      <c r="DY94" s="273">
        <v>1.144847655380896E-2</v>
      </c>
      <c r="DZ94" s="274">
        <v>3.485905114034317E-2</v>
      </c>
      <c r="EA94" s="274">
        <v>1.8149741217414233E-2</v>
      </c>
    </row>
    <row r="95" spans="1:131">
      <c r="A95" s="50" t="s">
        <v>284</v>
      </c>
      <c r="B95" s="32" t="s">
        <v>481</v>
      </c>
      <c r="C95" s="272">
        <v>0</v>
      </c>
      <c r="D95" s="273">
        <v>0</v>
      </c>
      <c r="E95" s="273">
        <v>0</v>
      </c>
      <c r="F95" s="273">
        <v>0</v>
      </c>
      <c r="G95" s="273">
        <v>0</v>
      </c>
      <c r="H95" s="273">
        <v>0</v>
      </c>
      <c r="I95" s="273">
        <v>0</v>
      </c>
      <c r="J95" s="273">
        <v>0</v>
      </c>
      <c r="K95" s="273">
        <v>0</v>
      </c>
      <c r="L95" s="273">
        <v>0</v>
      </c>
      <c r="M95" s="273">
        <v>0</v>
      </c>
      <c r="N95" s="273">
        <v>0</v>
      </c>
      <c r="O95" s="273">
        <v>0</v>
      </c>
      <c r="P95" s="273">
        <v>0</v>
      </c>
      <c r="Q95" s="273">
        <v>0</v>
      </c>
      <c r="R95" s="273">
        <v>0</v>
      </c>
      <c r="S95" s="273">
        <v>0</v>
      </c>
      <c r="T95" s="273">
        <v>0</v>
      </c>
      <c r="U95" s="273">
        <v>0</v>
      </c>
      <c r="V95" s="273">
        <v>0</v>
      </c>
      <c r="W95" s="273">
        <v>0</v>
      </c>
      <c r="X95" s="273">
        <v>0</v>
      </c>
      <c r="Y95" s="273">
        <v>0</v>
      </c>
      <c r="Z95" s="273">
        <v>0</v>
      </c>
      <c r="AA95" s="273">
        <v>0</v>
      </c>
      <c r="AB95" s="273">
        <v>0</v>
      </c>
      <c r="AC95" s="273">
        <v>0</v>
      </c>
      <c r="AD95" s="273">
        <v>0</v>
      </c>
      <c r="AE95" s="273">
        <v>0</v>
      </c>
      <c r="AF95" s="273">
        <v>0</v>
      </c>
      <c r="AG95" s="273">
        <v>0</v>
      </c>
      <c r="AH95" s="273">
        <v>0</v>
      </c>
      <c r="AI95" s="273">
        <v>0</v>
      </c>
      <c r="AJ95" s="273">
        <v>0</v>
      </c>
      <c r="AK95" s="273">
        <v>0</v>
      </c>
      <c r="AL95" s="273">
        <v>0</v>
      </c>
      <c r="AM95" s="273">
        <v>0</v>
      </c>
      <c r="AN95" s="273">
        <v>0</v>
      </c>
      <c r="AO95" s="273">
        <v>0</v>
      </c>
      <c r="AP95" s="273">
        <v>0</v>
      </c>
      <c r="AQ95" s="273">
        <v>0</v>
      </c>
      <c r="AR95" s="273">
        <v>0</v>
      </c>
      <c r="AS95" s="273">
        <v>0</v>
      </c>
      <c r="AT95" s="273">
        <v>0</v>
      </c>
      <c r="AU95" s="273">
        <v>0</v>
      </c>
      <c r="AV95" s="273">
        <v>0</v>
      </c>
      <c r="AW95" s="273">
        <v>0</v>
      </c>
      <c r="AX95" s="273">
        <v>0</v>
      </c>
      <c r="AY95" s="273">
        <v>0</v>
      </c>
      <c r="AZ95" s="273">
        <v>0</v>
      </c>
      <c r="BA95" s="273">
        <v>0</v>
      </c>
      <c r="BB95" s="273">
        <v>0</v>
      </c>
      <c r="BC95" s="273">
        <v>0</v>
      </c>
      <c r="BD95" s="273">
        <v>0</v>
      </c>
      <c r="BE95" s="273">
        <v>0</v>
      </c>
      <c r="BF95" s="273">
        <v>0</v>
      </c>
      <c r="BG95" s="273">
        <v>0</v>
      </c>
      <c r="BH95" s="273">
        <v>0</v>
      </c>
      <c r="BI95" s="273">
        <v>0</v>
      </c>
      <c r="BJ95" s="273">
        <v>0</v>
      </c>
      <c r="BK95" s="273">
        <v>0</v>
      </c>
      <c r="BL95" s="273">
        <v>0</v>
      </c>
      <c r="BM95" s="273">
        <v>0</v>
      </c>
      <c r="BN95" s="273">
        <v>0</v>
      </c>
      <c r="BO95" s="273">
        <v>0</v>
      </c>
      <c r="BP95" s="273">
        <v>0</v>
      </c>
      <c r="BQ95" s="273">
        <v>0</v>
      </c>
      <c r="BR95" s="273">
        <v>0</v>
      </c>
      <c r="BS95" s="273">
        <v>0</v>
      </c>
      <c r="BT95" s="273">
        <v>0</v>
      </c>
      <c r="BU95" s="273">
        <v>0</v>
      </c>
      <c r="BV95" s="273">
        <v>0</v>
      </c>
      <c r="BW95" s="273">
        <v>0</v>
      </c>
      <c r="BX95" s="273">
        <v>0</v>
      </c>
      <c r="BY95" s="273">
        <v>0</v>
      </c>
      <c r="BZ95" s="273">
        <v>0</v>
      </c>
      <c r="CA95" s="273">
        <v>0</v>
      </c>
      <c r="CB95" s="273">
        <v>0</v>
      </c>
      <c r="CC95" s="273">
        <v>0</v>
      </c>
      <c r="CD95" s="273">
        <v>0</v>
      </c>
      <c r="CE95" s="273">
        <v>0</v>
      </c>
      <c r="CF95" s="273">
        <v>0</v>
      </c>
      <c r="CG95" s="273">
        <v>0</v>
      </c>
      <c r="CH95" s="273">
        <v>0</v>
      </c>
      <c r="CI95" s="273">
        <v>0</v>
      </c>
      <c r="CJ95" s="273">
        <v>0</v>
      </c>
      <c r="CK95" s="273">
        <v>0</v>
      </c>
      <c r="CL95" s="273">
        <v>0</v>
      </c>
      <c r="CM95" s="273">
        <v>0</v>
      </c>
      <c r="CN95" s="273">
        <v>0</v>
      </c>
      <c r="CO95" s="273">
        <v>7.2690704789387089E-3</v>
      </c>
      <c r="CP95" s="273">
        <v>0</v>
      </c>
      <c r="CQ95" s="273">
        <v>0</v>
      </c>
      <c r="CR95" s="273">
        <v>5.5563207818070184E-4</v>
      </c>
      <c r="CS95" s="273">
        <v>0</v>
      </c>
      <c r="CT95" s="273">
        <v>0</v>
      </c>
      <c r="CU95" s="273">
        <v>0</v>
      </c>
      <c r="CV95" s="273">
        <v>0</v>
      </c>
      <c r="CW95" s="273">
        <v>0</v>
      </c>
      <c r="CX95" s="273">
        <v>0</v>
      </c>
      <c r="CY95" s="273">
        <v>0</v>
      </c>
      <c r="CZ95" s="273">
        <v>0</v>
      </c>
      <c r="DA95" s="273">
        <v>0</v>
      </c>
      <c r="DB95" s="273">
        <v>0</v>
      </c>
      <c r="DC95" s="273">
        <v>0</v>
      </c>
      <c r="DD95" s="273">
        <v>0</v>
      </c>
      <c r="DE95" s="274">
        <v>3.8294524758248326E-4</v>
      </c>
      <c r="DF95" s="273">
        <v>1.3687294923414193E-2</v>
      </c>
      <c r="DG95" s="273">
        <v>2.559264838271838E-2</v>
      </c>
      <c r="DH95" s="273">
        <v>0.47312615089293741</v>
      </c>
      <c r="DI95" s="273">
        <v>0</v>
      </c>
      <c r="DJ95" s="273">
        <v>0</v>
      </c>
      <c r="DK95" s="273">
        <v>0</v>
      </c>
      <c r="DL95" s="273">
        <v>0</v>
      </c>
      <c r="DM95" s="274">
        <v>9.3891516667399574E-2</v>
      </c>
      <c r="DN95" s="274">
        <v>5.0460379354846832E-2</v>
      </c>
      <c r="DO95" s="273">
        <v>1.375314534434025E-6</v>
      </c>
      <c r="DP95" s="273">
        <v>0</v>
      </c>
      <c r="DQ95" s="273">
        <v>3.2197029334649034E-7</v>
      </c>
      <c r="DR95" s="274">
        <v>5.43587779773115E-2</v>
      </c>
      <c r="DS95" s="274">
        <v>3.6355708391513045E-2</v>
      </c>
      <c r="DT95" s="273">
        <v>4.6399379508544647E-5</v>
      </c>
      <c r="DU95" s="273">
        <v>0</v>
      </c>
      <c r="DV95" s="273">
        <v>0</v>
      </c>
      <c r="DW95" s="273">
        <v>4.2516727839139799E-5</v>
      </c>
      <c r="DX95" s="273">
        <v>0</v>
      </c>
      <c r="DY95" s="273">
        <v>9.759945700963819E-6</v>
      </c>
      <c r="DZ95" s="274">
        <v>9.8832288242460223E-2</v>
      </c>
      <c r="EA95" s="274">
        <v>5.1841042839044511E-2</v>
      </c>
    </row>
    <row r="96" spans="1:131">
      <c r="A96" s="50" t="s">
        <v>285</v>
      </c>
      <c r="B96" s="32" t="s">
        <v>482</v>
      </c>
      <c r="C96" s="272">
        <v>0</v>
      </c>
      <c r="D96" s="273">
        <v>0</v>
      </c>
      <c r="E96" s="273">
        <v>7.1755887890305849E-3</v>
      </c>
      <c r="F96" s="273">
        <v>0</v>
      </c>
      <c r="G96" s="273">
        <v>0</v>
      </c>
      <c r="H96" s="273">
        <v>0</v>
      </c>
      <c r="I96" s="273">
        <v>0</v>
      </c>
      <c r="J96" s="273">
        <v>0</v>
      </c>
      <c r="K96" s="273">
        <v>0</v>
      </c>
      <c r="L96" s="273">
        <v>0</v>
      </c>
      <c r="M96" s="273">
        <v>0</v>
      </c>
      <c r="N96" s="273">
        <v>0</v>
      </c>
      <c r="O96" s="273">
        <v>0</v>
      </c>
      <c r="P96" s="273">
        <v>0</v>
      </c>
      <c r="Q96" s="273">
        <v>0</v>
      </c>
      <c r="R96" s="273">
        <v>6.8670471010760662E-6</v>
      </c>
      <c r="S96" s="273">
        <v>0</v>
      </c>
      <c r="T96" s="273">
        <v>2.4541483287249881E-5</v>
      </c>
      <c r="U96" s="273">
        <v>0</v>
      </c>
      <c r="V96" s="273">
        <v>0</v>
      </c>
      <c r="W96" s="273">
        <v>0</v>
      </c>
      <c r="X96" s="273">
        <v>0</v>
      </c>
      <c r="Y96" s="273">
        <v>0</v>
      </c>
      <c r="Z96" s="273">
        <v>0</v>
      </c>
      <c r="AA96" s="273">
        <v>6.3184055152659698E-5</v>
      </c>
      <c r="AB96" s="273">
        <v>0</v>
      </c>
      <c r="AC96" s="273">
        <v>0</v>
      </c>
      <c r="AD96" s="273">
        <v>0</v>
      </c>
      <c r="AE96" s="273">
        <v>2.2900221445141375E-6</v>
      </c>
      <c r="AF96" s="273">
        <v>0</v>
      </c>
      <c r="AG96" s="273">
        <v>0</v>
      </c>
      <c r="AH96" s="273">
        <v>0</v>
      </c>
      <c r="AI96" s="273">
        <v>0</v>
      </c>
      <c r="AJ96" s="273">
        <v>0</v>
      </c>
      <c r="AK96" s="273">
        <v>0</v>
      </c>
      <c r="AL96" s="273">
        <v>0</v>
      </c>
      <c r="AM96" s="273">
        <v>4.325839537308203E-6</v>
      </c>
      <c r="AN96" s="273">
        <v>0</v>
      </c>
      <c r="AO96" s="273">
        <v>0</v>
      </c>
      <c r="AP96" s="273">
        <v>0</v>
      </c>
      <c r="AQ96" s="273">
        <v>0</v>
      </c>
      <c r="AR96" s="273">
        <v>0</v>
      </c>
      <c r="AS96" s="273">
        <v>0</v>
      </c>
      <c r="AT96" s="273">
        <v>0</v>
      </c>
      <c r="AU96" s="273">
        <v>0</v>
      </c>
      <c r="AV96" s="273">
        <v>0</v>
      </c>
      <c r="AW96" s="273">
        <v>0</v>
      </c>
      <c r="AX96" s="273">
        <v>0</v>
      </c>
      <c r="AY96" s="273">
        <v>0</v>
      </c>
      <c r="AZ96" s="273">
        <v>0</v>
      </c>
      <c r="BA96" s="273">
        <v>0</v>
      </c>
      <c r="BB96" s="273">
        <v>0</v>
      </c>
      <c r="BC96" s="273">
        <v>0</v>
      </c>
      <c r="BD96" s="273">
        <v>0</v>
      </c>
      <c r="BE96" s="273">
        <v>0</v>
      </c>
      <c r="BF96" s="273">
        <v>0</v>
      </c>
      <c r="BG96" s="273">
        <v>0</v>
      </c>
      <c r="BH96" s="273">
        <v>0</v>
      </c>
      <c r="BI96" s="273">
        <v>0</v>
      </c>
      <c r="BJ96" s="273">
        <v>0</v>
      </c>
      <c r="BK96" s="273">
        <v>0</v>
      </c>
      <c r="BL96" s="273">
        <v>0</v>
      </c>
      <c r="BM96" s="273">
        <v>0</v>
      </c>
      <c r="BN96" s="273">
        <v>0</v>
      </c>
      <c r="BO96" s="273">
        <v>0</v>
      </c>
      <c r="BP96" s="273">
        <v>3.8481321807749885E-6</v>
      </c>
      <c r="BQ96" s="273">
        <v>6.3408927342880605E-6</v>
      </c>
      <c r="BR96" s="273">
        <v>2.7156549520766771E-4</v>
      </c>
      <c r="BS96" s="273">
        <v>0</v>
      </c>
      <c r="BT96" s="273">
        <v>2.7800317271120856E-5</v>
      </c>
      <c r="BU96" s="273">
        <v>1.5993112753146305E-4</v>
      </c>
      <c r="BV96" s="273">
        <v>1.863516082143789E-5</v>
      </c>
      <c r="BW96" s="273">
        <v>1.7727946926466446E-5</v>
      </c>
      <c r="BX96" s="273">
        <v>0</v>
      </c>
      <c r="BY96" s="273">
        <v>1.0098324014824339E-4</v>
      </c>
      <c r="BZ96" s="273">
        <v>4.4362521654455887E-6</v>
      </c>
      <c r="CA96" s="273">
        <v>3.5670586283415251E-4</v>
      </c>
      <c r="CB96" s="273">
        <v>0</v>
      </c>
      <c r="CC96" s="273">
        <v>0</v>
      </c>
      <c r="CD96" s="273">
        <v>2.4673225335465482E-2</v>
      </c>
      <c r="CE96" s="273">
        <v>2.1591456912041841E-3</v>
      </c>
      <c r="CF96" s="273">
        <v>6.4968814968814972E-5</v>
      </c>
      <c r="CG96" s="273">
        <v>1.3531466811002313E-3</v>
      </c>
      <c r="CH96" s="273">
        <v>6.7159167226326397E-4</v>
      </c>
      <c r="CI96" s="273">
        <v>4.5504186385147432E-5</v>
      </c>
      <c r="CJ96" s="273">
        <v>4.1753653444676412E-4</v>
      </c>
      <c r="CK96" s="273">
        <v>1.4631767192326451E-4</v>
      </c>
      <c r="CL96" s="273">
        <v>2.626143090330295E-5</v>
      </c>
      <c r="CM96" s="273">
        <v>2.4529296943177883E-5</v>
      </c>
      <c r="CN96" s="273">
        <v>2.545652026339013E-5</v>
      </c>
      <c r="CO96" s="273">
        <v>1.2614543191330391E-2</v>
      </c>
      <c r="CP96" s="273">
        <v>5.3950146535152683E-2</v>
      </c>
      <c r="CQ96" s="273">
        <v>3.0500871055897856E-3</v>
      </c>
      <c r="CR96" s="273">
        <v>1.4007531382706768E-3</v>
      </c>
      <c r="CS96" s="273">
        <v>1.1212647866793743E-5</v>
      </c>
      <c r="CT96" s="273">
        <v>0</v>
      </c>
      <c r="CU96" s="273">
        <v>2.0945917640651837E-5</v>
      </c>
      <c r="CV96" s="273">
        <v>0</v>
      </c>
      <c r="CW96" s="273">
        <v>5.3553115318600874E-5</v>
      </c>
      <c r="CX96" s="273">
        <v>4.3311980526933552E-6</v>
      </c>
      <c r="CY96" s="273">
        <v>9.9652523087529225E-5</v>
      </c>
      <c r="CZ96" s="273">
        <v>4.7165584216508895E-6</v>
      </c>
      <c r="DA96" s="273">
        <v>9.4196503822394968E-5</v>
      </c>
      <c r="DB96" s="273">
        <v>9.7400089339392284E-5</v>
      </c>
      <c r="DC96" s="273">
        <v>0</v>
      </c>
      <c r="DD96" s="273">
        <v>2.4412248580374676E-3</v>
      </c>
      <c r="DE96" s="274">
        <v>9.3111729043867416E-4</v>
      </c>
      <c r="DF96" s="273">
        <v>1.0243082919001016E-2</v>
      </c>
      <c r="DG96" s="273">
        <v>2.5590988785520875E-4</v>
      </c>
      <c r="DH96" s="273">
        <v>4.9830354914160513E-3</v>
      </c>
      <c r="DI96" s="273">
        <v>1.6752972396127383E-4</v>
      </c>
      <c r="DJ96" s="273">
        <v>0</v>
      </c>
      <c r="DK96" s="273">
        <v>0</v>
      </c>
      <c r="DL96" s="273">
        <v>0</v>
      </c>
      <c r="DM96" s="274">
        <v>1.2499255968792791E-3</v>
      </c>
      <c r="DN96" s="274">
        <v>1.5730379521231852E-3</v>
      </c>
      <c r="DO96" s="273">
        <v>0</v>
      </c>
      <c r="DP96" s="273">
        <v>4.2122606042399554E-5</v>
      </c>
      <c r="DQ96" s="273">
        <v>3.2261423393318332E-5</v>
      </c>
      <c r="DR96" s="274">
        <v>7.3723002688472477E-4</v>
      </c>
      <c r="DS96" s="274">
        <v>1.1423577846365965E-3</v>
      </c>
      <c r="DT96" s="273">
        <v>0</v>
      </c>
      <c r="DU96" s="273">
        <v>0</v>
      </c>
      <c r="DV96" s="273">
        <v>0</v>
      </c>
      <c r="DW96" s="273">
        <v>0</v>
      </c>
      <c r="DX96" s="273">
        <v>0</v>
      </c>
      <c r="DY96" s="273">
        <v>0</v>
      </c>
      <c r="DZ96" s="274">
        <v>1.3405014079677085E-3</v>
      </c>
      <c r="EA96" s="274">
        <v>1.6290638168154623E-3</v>
      </c>
    </row>
    <row r="97" spans="1:131">
      <c r="A97" s="50" t="s">
        <v>286</v>
      </c>
      <c r="B97" s="32" t="s">
        <v>483</v>
      </c>
      <c r="C97" s="272">
        <v>0</v>
      </c>
      <c r="D97" s="273">
        <v>0</v>
      </c>
      <c r="E97" s="273">
        <v>0</v>
      </c>
      <c r="F97" s="273">
        <v>0</v>
      </c>
      <c r="G97" s="273">
        <v>0</v>
      </c>
      <c r="H97" s="273">
        <v>0</v>
      </c>
      <c r="I97" s="273">
        <v>0</v>
      </c>
      <c r="J97" s="273">
        <v>0</v>
      </c>
      <c r="K97" s="273">
        <v>0</v>
      </c>
      <c r="L97" s="273">
        <v>0</v>
      </c>
      <c r="M97" s="273">
        <v>0</v>
      </c>
      <c r="N97" s="273">
        <v>0</v>
      </c>
      <c r="O97" s="273">
        <v>0</v>
      </c>
      <c r="P97" s="273">
        <v>0</v>
      </c>
      <c r="Q97" s="273">
        <v>0</v>
      </c>
      <c r="R97" s="273">
        <v>0</v>
      </c>
      <c r="S97" s="273">
        <v>0</v>
      </c>
      <c r="T97" s="273">
        <v>0</v>
      </c>
      <c r="U97" s="273">
        <v>0</v>
      </c>
      <c r="V97" s="273">
        <v>0</v>
      </c>
      <c r="W97" s="273">
        <v>0</v>
      </c>
      <c r="X97" s="273">
        <v>0</v>
      </c>
      <c r="Y97" s="273">
        <v>0</v>
      </c>
      <c r="Z97" s="273">
        <v>0</v>
      </c>
      <c r="AA97" s="273">
        <v>0</v>
      </c>
      <c r="AB97" s="273">
        <v>0</v>
      </c>
      <c r="AC97" s="273">
        <v>0</v>
      </c>
      <c r="AD97" s="273">
        <v>0</v>
      </c>
      <c r="AE97" s="273">
        <v>0</v>
      </c>
      <c r="AF97" s="273">
        <v>0</v>
      </c>
      <c r="AG97" s="273">
        <v>0</v>
      </c>
      <c r="AH97" s="273">
        <v>0</v>
      </c>
      <c r="AI97" s="273">
        <v>0</v>
      </c>
      <c r="AJ97" s="273">
        <v>0</v>
      </c>
      <c r="AK97" s="273">
        <v>0</v>
      </c>
      <c r="AL97" s="273">
        <v>0</v>
      </c>
      <c r="AM97" s="273">
        <v>0</v>
      </c>
      <c r="AN97" s="273">
        <v>0</v>
      </c>
      <c r="AO97" s="273">
        <v>0</v>
      </c>
      <c r="AP97" s="273">
        <v>0</v>
      </c>
      <c r="AQ97" s="273">
        <v>0</v>
      </c>
      <c r="AR97" s="273">
        <v>0</v>
      </c>
      <c r="AS97" s="273">
        <v>0</v>
      </c>
      <c r="AT97" s="273">
        <v>0</v>
      </c>
      <c r="AU97" s="273">
        <v>0</v>
      </c>
      <c r="AV97" s="273">
        <v>0</v>
      </c>
      <c r="AW97" s="273">
        <v>0</v>
      </c>
      <c r="AX97" s="273">
        <v>0</v>
      </c>
      <c r="AY97" s="273">
        <v>0</v>
      </c>
      <c r="AZ97" s="273">
        <v>0</v>
      </c>
      <c r="BA97" s="273">
        <v>0</v>
      </c>
      <c r="BB97" s="273">
        <v>0</v>
      </c>
      <c r="BC97" s="273">
        <v>0</v>
      </c>
      <c r="BD97" s="273">
        <v>0</v>
      </c>
      <c r="BE97" s="273">
        <v>0</v>
      </c>
      <c r="BF97" s="273">
        <v>0</v>
      </c>
      <c r="BG97" s="273">
        <v>0</v>
      </c>
      <c r="BH97" s="273">
        <v>0</v>
      </c>
      <c r="BI97" s="273">
        <v>0</v>
      </c>
      <c r="BJ97" s="273">
        <v>0</v>
      </c>
      <c r="BK97" s="273">
        <v>0</v>
      </c>
      <c r="BL97" s="273">
        <v>0</v>
      </c>
      <c r="BM97" s="273">
        <v>0</v>
      </c>
      <c r="BN97" s="273">
        <v>0</v>
      </c>
      <c r="BO97" s="273">
        <v>0</v>
      </c>
      <c r="BP97" s="273">
        <v>0</v>
      </c>
      <c r="BQ97" s="273">
        <v>0</v>
      </c>
      <c r="BR97" s="273">
        <v>0</v>
      </c>
      <c r="BS97" s="273">
        <v>0</v>
      </c>
      <c r="BT97" s="273">
        <v>0</v>
      </c>
      <c r="BU97" s="273">
        <v>0</v>
      </c>
      <c r="BV97" s="273">
        <v>0</v>
      </c>
      <c r="BW97" s="273">
        <v>0</v>
      </c>
      <c r="BX97" s="273">
        <v>0</v>
      </c>
      <c r="BY97" s="273">
        <v>0</v>
      </c>
      <c r="BZ97" s="273">
        <v>0</v>
      </c>
      <c r="CA97" s="273">
        <v>0</v>
      </c>
      <c r="CB97" s="273">
        <v>0</v>
      </c>
      <c r="CC97" s="273">
        <v>0</v>
      </c>
      <c r="CD97" s="273">
        <v>0</v>
      </c>
      <c r="CE97" s="273">
        <v>0</v>
      </c>
      <c r="CF97" s="273">
        <v>0</v>
      </c>
      <c r="CG97" s="273">
        <v>0</v>
      </c>
      <c r="CH97" s="273">
        <v>0</v>
      </c>
      <c r="CI97" s="273">
        <v>0</v>
      </c>
      <c r="CJ97" s="273">
        <v>0</v>
      </c>
      <c r="CK97" s="273">
        <v>0</v>
      </c>
      <c r="CL97" s="273">
        <v>0</v>
      </c>
      <c r="CM97" s="273">
        <v>0</v>
      </c>
      <c r="CN97" s="273">
        <v>0</v>
      </c>
      <c r="CO97" s="273">
        <v>0</v>
      </c>
      <c r="CP97" s="273">
        <v>0</v>
      </c>
      <c r="CQ97" s="273">
        <v>0</v>
      </c>
      <c r="CR97" s="273">
        <v>0</v>
      </c>
      <c r="CS97" s="273">
        <v>0</v>
      </c>
      <c r="CT97" s="273">
        <v>0</v>
      </c>
      <c r="CU97" s="273">
        <v>0</v>
      </c>
      <c r="CV97" s="273">
        <v>0</v>
      </c>
      <c r="CW97" s="273">
        <v>0</v>
      </c>
      <c r="CX97" s="273">
        <v>0</v>
      </c>
      <c r="CY97" s="273">
        <v>0</v>
      </c>
      <c r="CZ97" s="273">
        <v>0</v>
      </c>
      <c r="DA97" s="273">
        <v>0</v>
      </c>
      <c r="DB97" s="273">
        <v>0</v>
      </c>
      <c r="DC97" s="273">
        <v>0</v>
      </c>
      <c r="DD97" s="273">
        <v>0</v>
      </c>
      <c r="DE97" s="274">
        <v>0</v>
      </c>
      <c r="DF97" s="273">
        <v>1.1503990485879268E-2</v>
      </c>
      <c r="DG97" s="273">
        <v>1.8436963146237814E-2</v>
      </c>
      <c r="DH97" s="273">
        <v>3.4085621251762496E-2</v>
      </c>
      <c r="DI97" s="273">
        <v>1.6049347555490033E-3</v>
      </c>
      <c r="DJ97" s="273">
        <v>0</v>
      </c>
      <c r="DK97" s="273">
        <v>0</v>
      </c>
      <c r="DL97" s="273">
        <v>0</v>
      </c>
      <c r="DM97" s="274">
        <v>1.6448814797508073E-2</v>
      </c>
      <c r="DN97" s="274">
        <v>8.7748361494789026E-3</v>
      </c>
      <c r="DO97" s="273">
        <v>0</v>
      </c>
      <c r="DP97" s="273">
        <v>6.8085601543183948E-4</v>
      </c>
      <c r="DQ97" s="273">
        <v>5.2146308710397573E-4</v>
      </c>
      <c r="DR97" s="274">
        <v>9.7426286080171988E-3</v>
      </c>
      <c r="DS97" s="274">
        <v>6.4678409256075176E-3</v>
      </c>
      <c r="DT97" s="273">
        <v>0</v>
      </c>
      <c r="DU97" s="273">
        <v>0</v>
      </c>
      <c r="DV97" s="273">
        <v>0</v>
      </c>
      <c r="DW97" s="273">
        <v>0</v>
      </c>
      <c r="DX97" s="273">
        <v>0</v>
      </c>
      <c r="DY97" s="273">
        <v>0</v>
      </c>
      <c r="DZ97" s="274">
        <v>1.7714969399090456E-2</v>
      </c>
      <c r="EA97" s="274">
        <v>9.2234900190900221E-3</v>
      </c>
    </row>
    <row r="98" spans="1:131">
      <c r="A98" s="50" t="s">
        <v>287</v>
      </c>
      <c r="B98" s="32" t="s">
        <v>335</v>
      </c>
      <c r="C98" s="272">
        <v>0</v>
      </c>
      <c r="D98" s="273">
        <v>0</v>
      </c>
      <c r="E98" s="273">
        <v>0</v>
      </c>
      <c r="F98" s="273">
        <v>0</v>
      </c>
      <c r="G98" s="273">
        <v>0</v>
      </c>
      <c r="H98" s="273">
        <v>0</v>
      </c>
      <c r="I98" s="273">
        <v>0</v>
      </c>
      <c r="J98" s="273">
        <v>0</v>
      </c>
      <c r="K98" s="273">
        <v>0</v>
      </c>
      <c r="L98" s="273">
        <v>0</v>
      </c>
      <c r="M98" s="273">
        <v>0</v>
      </c>
      <c r="N98" s="273">
        <v>0</v>
      </c>
      <c r="O98" s="273">
        <v>0</v>
      </c>
      <c r="P98" s="273">
        <v>0</v>
      </c>
      <c r="Q98" s="273">
        <v>0</v>
      </c>
      <c r="R98" s="273">
        <v>0</v>
      </c>
      <c r="S98" s="273">
        <v>0</v>
      </c>
      <c r="T98" s="273">
        <v>0</v>
      </c>
      <c r="U98" s="273">
        <v>0</v>
      </c>
      <c r="V98" s="273">
        <v>0</v>
      </c>
      <c r="W98" s="273">
        <v>0</v>
      </c>
      <c r="X98" s="273">
        <v>0</v>
      </c>
      <c r="Y98" s="273">
        <v>0</v>
      </c>
      <c r="Z98" s="273">
        <v>0</v>
      </c>
      <c r="AA98" s="273">
        <v>0</v>
      </c>
      <c r="AB98" s="273">
        <v>0</v>
      </c>
      <c r="AC98" s="273">
        <v>0</v>
      </c>
      <c r="AD98" s="273">
        <v>0</v>
      </c>
      <c r="AE98" s="273">
        <v>0</v>
      </c>
      <c r="AF98" s="273">
        <v>0</v>
      </c>
      <c r="AG98" s="273">
        <v>0</v>
      </c>
      <c r="AH98" s="273">
        <v>0</v>
      </c>
      <c r="AI98" s="273">
        <v>0</v>
      </c>
      <c r="AJ98" s="273">
        <v>0</v>
      </c>
      <c r="AK98" s="273">
        <v>0</v>
      </c>
      <c r="AL98" s="273">
        <v>0</v>
      </c>
      <c r="AM98" s="273">
        <v>0</v>
      </c>
      <c r="AN98" s="273">
        <v>0</v>
      </c>
      <c r="AO98" s="273">
        <v>0</v>
      </c>
      <c r="AP98" s="273">
        <v>0</v>
      </c>
      <c r="AQ98" s="273">
        <v>0</v>
      </c>
      <c r="AR98" s="273">
        <v>0</v>
      </c>
      <c r="AS98" s="273">
        <v>0</v>
      </c>
      <c r="AT98" s="273">
        <v>0</v>
      </c>
      <c r="AU98" s="273">
        <v>0</v>
      </c>
      <c r="AV98" s="273">
        <v>0</v>
      </c>
      <c r="AW98" s="273">
        <v>0</v>
      </c>
      <c r="AX98" s="273">
        <v>0</v>
      </c>
      <c r="AY98" s="273">
        <v>0</v>
      </c>
      <c r="AZ98" s="273">
        <v>0</v>
      </c>
      <c r="BA98" s="273">
        <v>0</v>
      </c>
      <c r="BB98" s="273">
        <v>0</v>
      </c>
      <c r="BC98" s="273">
        <v>0</v>
      </c>
      <c r="BD98" s="273">
        <v>0</v>
      </c>
      <c r="BE98" s="273">
        <v>0</v>
      </c>
      <c r="BF98" s="273">
        <v>0</v>
      </c>
      <c r="BG98" s="273">
        <v>0</v>
      </c>
      <c r="BH98" s="273">
        <v>0</v>
      </c>
      <c r="BI98" s="273">
        <v>0</v>
      </c>
      <c r="BJ98" s="273">
        <v>0</v>
      </c>
      <c r="BK98" s="273">
        <v>0</v>
      </c>
      <c r="BL98" s="273">
        <v>0</v>
      </c>
      <c r="BM98" s="273">
        <v>0</v>
      </c>
      <c r="BN98" s="273">
        <v>0</v>
      </c>
      <c r="BO98" s="273">
        <v>0</v>
      </c>
      <c r="BP98" s="273">
        <v>0</v>
      </c>
      <c r="BQ98" s="273">
        <v>0</v>
      </c>
      <c r="BR98" s="273">
        <v>0</v>
      </c>
      <c r="BS98" s="273">
        <v>0</v>
      </c>
      <c r="BT98" s="273">
        <v>0</v>
      </c>
      <c r="BU98" s="273">
        <v>0</v>
      </c>
      <c r="BV98" s="273">
        <v>0</v>
      </c>
      <c r="BW98" s="273">
        <v>0</v>
      </c>
      <c r="BX98" s="273">
        <v>0</v>
      </c>
      <c r="BY98" s="273">
        <v>0</v>
      </c>
      <c r="BZ98" s="273">
        <v>0</v>
      </c>
      <c r="CA98" s="273">
        <v>0</v>
      </c>
      <c r="CB98" s="273">
        <v>0</v>
      </c>
      <c r="CC98" s="273">
        <v>0</v>
      </c>
      <c r="CD98" s="273">
        <v>0</v>
      </c>
      <c r="CE98" s="273">
        <v>0</v>
      </c>
      <c r="CF98" s="273">
        <v>0</v>
      </c>
      <c r="CG98" s="273">
        <v>0</v>
      </c>
      <c r="CH98" s="273">
        <v>0</v>
      </c>
      <c r="CI98" s="273">
        <v>0</v>
      </c>
      <c r="CJ98" s="273">
        <v>0</v>
      </c>
      <c r="CK98" s="273">
        <v>0</v>
      </c>
      <c r="CL98" s="273">
        <v>0</v>
      </c>
      <c r="CM98" s="273">
        <v>0</v>
      </c>
      <c r="CN98" s="273">
        <v>0</v>
      </c>
      <c r="CO98" s="273">
        <v>0</v>
      </c>
      <c r="CP98" s="273">
        <v>0</v>
      </c>
      <c r="CQ98" s="273">
        <v>0</v>
      </c>
      <c r="CR98" s="273">
        <v>0</v>
      </c>
      <c r="CS98" s="273">
        <v>0</v>
      </c>
      <c r="CT98" s="273">
        <v>0</v>
      </c>
      <c r="CU98" s="273">
        <v>0</v>
      </c>
      <c r="CV98" s="273">
        <v>0</v>
      </c>
      <c r="CW98" s="273">
        <v>0</v>
      </c>
      <c r="CX98" s="273">
        <v>0</v>
      </c>
      <c r="CY98" s="273">
        <v>0</v>
      </c>
      <c r="CZ98" s="273">
        <v>0</v>
      </c>
      <c r="DA98" s="273">
        <v>0</v>
      </c>
      <c r="DB98" s="273">
        <v>0</v>
      </c>
      <c r="DC98" s="273">
        <v>0</v>
      </c>
      <c r="DD98" s="273">
        <v>0</v>
      </c>
      <c r="DE98" s="274">
        <v>0</v>
      </c>
      <c r="DF98" s="273">
        <v>0</v>
      </c>
      <c r="DG98" s="273">
        <v>1.7709561694571549E-3</v>
      </c>
      <c r="DH98" s="273">
        <v>0.11402094012317093</v>
      </c>
      <c r="DI98" s="273">
        <v>0</v>
      </c>
      <c r="DJ98" s="273">
        <v>0</v>
      </c>
      <c r="DK98" s="273">
        <v>0</v>
      </c>
      <c r="DL98" s="273">
        <v>0</v>
      </c>
      <c r="DM98" s="274">
        <v>2.0059736983621852E-2</v>
      </c>
      <c r="DN98" s="274">
        <v>1.0701129984124471E-2</v>
      </c>
      <c r="DO98" s="273">
        <v>0</v>
      </c>
      <c r="DP98" s="273">
        <v>0</v>
      </c>
      <c r="DQ98" s="273">
        <v>0</v>
      </c>
      <c r="DR98" s="274">
        <v>1.1613616525535282E-2</v>
      </c>
      <c r="DS98" s="274">
        <v>7.709934072243789E-3</v>
      </c>
      <c r="DT98" s="273">
        <v>0</v>
      </c>
      <c r="DU98" s="273">
        <v>0</v>
      </c>
      <c r="DV98" s="273">
        <v>0</v>
      </c>
      <c r="DW98" s="273">
        <v>0</v>
      </c>
      <c r="DX98" s="273">
        <v>0</v>
      </c>
      <c r="DY98" s="273">
        <v>0</v>
      </c>
      <c r="DZ98" s="274">
        <v>2.1116976705170688E-2</v>
      </c>
      <c r="EA98" s="274">
        <v>1.0994781841593167E-2</v>
      </c>
    </row>
    <row r="99" spans="1:131">
      <c r="A99" s="50" t="s">
        <v>288</v>
      </c>
      <c r="B99" s="32" t="s">
        <v>566</v>
      </c>
      <c r="C99" s="272">
        <v>9.9428287347750429E-6</v>
      </c>
      <c r="D99" s="273">
        <v>0</v>
      </c>
      <c r="E99" s="273">
        <v>1.6695676885368192E-3</v>
      </c>
      <c r="F99" s="273">
        <v>9.2626898851426453E-5</v>
      </c>
      <c r="G99" s="273">
        <v>9.2913694955178965E-3</v>
      </c>
      <c r="H99" s="273">
        <v>0</v>
      </c>
      <c r="I99" s="273">
        <v>2.3451657605798957E-3</v>
      </c>
      <c r="J99" s="273">
        <v>6.0049100492946177E-4</v>
      </c>
      <c r="K99" s="273">
        <v>1.3740079964245594E-3</v>
      </c>
      <c r="L99" s="273">
        <v>2.1767297227260948E-3</v>
      </c>
      <c r="M99" s="273">
        <v>0</v>
      </c>
      <c r="N99" s="273">
        <v>3.6407766990291263E-4</v>
      </c>
      <c r="O99" s="273">
        <v>6.2820647052664648E-4</v>
      </c>
      <c r="P99" s="273">
        <v>8.8656848741565288E-4</v>
      </c>
      <c r="Q99" s="273">
        <v>2.6880849823493216E-3</v>
      </c>
      <c r="R99" s="273">
        <v>6.317683332989981E-4</v>
      </c>
      <c r="S99" s="273">
        <v>9.3135045816433834E-4</v>
      </c>
      <c r="T99" s="273">
        <v>6.4625905989758022E-4</v>
      </c>
      <c r="U99" s="273">
        <v>1.0185129710622491E-3</v>
      </c>
      <c r="V99" s="273">
        <v>5.9845876373175932E-3</v>
      </c>
      <c r="W99" s="273">
        <v>3.1715826197272439E-4</v>
      </c>
      <c r="X99" s="273">
        <v>5.5790703037245874E-4</v>
      </c>
      <c r="Y99" s="273">
        <v>8.2900918050907309E-4</v>
      </c>
      <c r="Z99" s="273">
        <v>3.229051528210733E-4</v>
      </c>
      <c r="AA99" s="273">
        <v>3.232917488644421E-3</v>
      </c>
      <c r="AB99" s="273">
        <v>9.2437307697386666E-4</v>
      </c>
      <c r="AC99" s="273">
        <v>1.1024142872891633E-4</v>
      </c>
      <c r="AD99" s="273">
        <v>4.1863297305525958E-4</v>
      </c>
      <c r="AE99" s="273">
        <v>4.7632460605894058E-4</v>
      </c>
      <c r="AF99" s="273">
        <v>4.8468790138216832E-4</v>
      </c>
      <c r="AG99" s="273">
        <v>1.4080540692762601E-4</v>
      </c>
      <c r="AH99" s="273">
        <v>5.6543586570364764E-4</v>
      </c>
      <c r="AI99" s="273">
        <v>1.5173432331549613E-3</v>
      </c>
      <c r="AJ99" s="273">
        <v>5.4634857038790747E-4</v>
      </c>
      <c r="AK99" s="273">
        <v>3.7406483790523691E-4</v>
      </c>
      <c r="AL99" s="273">
        <v>7.0199793344428584E-4</v>
      </c>
      <c r="AM99" s="273">
        <v>5.4876364416138349E-4</v>
      </c>
      <c r="AN99" s="273">
        <v>1.3713080168776372E-3</v>
      </c>
      <c r="AO99" s="273">
        <v>8.6206896551724137E-4</v>
      </c>
      <c r="AP99" s="273">
        <v>3.0904610479916072E-4</v>
      </c>
      <c r="AQ99" s="273">
        <v>3.8400458202077529E-4</v>
      </c>
      <c r="AR99" s="273">
        <v>9.793081661664824E-4</v>
      </c>
      <c r="AS99" s="273">
        <v>8.3819676327096025E-4</v>
      </c>
      <c r="AT99" s="273">
        <v>1.3584336008782992E-3</v>
      </c>
      <c r="AU99" s="273">
        <v>1.2162617673325989E-3</v>
      </c>
      <c r="AV99" s="273">
        <v>1.5125813439755252E-3</v>
      </c>
      <c r="AW99" s="273">
        <v>5.9061915059879691E-4</v>
      </c>
      <c r="AX99" s="273">
        <v>6.6898314561865966E-4</v>
      </c>
      <c r="AY99" s="273">
        <v>4.844378443281405E-4</v>
      </c>
      <c r="AZ99" s="273">
        <v>1.2460212276707333E-4</v>
      </c>
      <c r="BA99" s="273">
        <v>7.2277182996792705E-4</v>
      </c>
      <c r="BB99" s="273">
        <v>1.2587064556420732E-3</v>
      </c>
      <c r="BC99" s="273">
        <v>9.5556822028632765E-4</v>
      </c>
      <c r="BD99" s="273">
        <v>7.7576957992902531E-4</v>
      </c>
      <c r="BE99" s="273">
        <v>0</v>
      </c>
      <c r="BF99" s="273">
        <v>4.7522732673037805E-4</v>
      </c>
      <c r="BG99" s="273">
        <v>8.3364178079222643E-5</v>
      </c>
      <c r="BH99" s="273">
        <v>5.9289550937736361E-4</v>
      </c>
      <c r="BI99" s="273">
        <v>6.0871753750343861E-4</v>
      </c>
      <c r="BJ99" s="273">
        <v>9.3043744044301409E-4</v>
      </c>
      <c r="BK99" s="273">
        <v>1.6916728589271316E-3</v>
      </c>
      <c r="BL99" s="273">
        <v>6.3660314696712295E-4</v>
      </c>
      <c r="BM99" s="273">
        <v>2.2174732294682662E-3</v>
      </c>
      <c r="BN99" s="273">
        <v>8.9300186245936384E-4</v>
      </c>
      <c r="BO99" s="273">
        <v>1.225678646054762E-3</v>
      </c>
      <c r="BP99" s="273">
        <v>7.4525493234342273E-4</v>
      </c>
      <c r="BQ99" s="273">
        <v>3.7442971595970996E-3</v>
      </c>
      <c r="BR99" s="273">
        <v>8.4291799787007456E-3</v>
      </c>
      <c r="BS99" s="273">
        <v>1.9388993795521985E-3</v>
      </c>
      <c r="BT99" s="273">
        <v>6.3593225757688958E-4</v>
      </c>
      <c r="BU99" s="273">
        <v>3.040392818071537E-3</v>
      </c>
      <c r="BV99" s="273">
        <v>8.6060560884458615E-4</v>
      </c>
      <c r="BW99" s="273">
        <v>9.4549050274487709E-4</v>
      </c>
      <c r="BX99" s="273">
        <v>0</v>
      </c>
      <c r="BY99" s="273">
        <v>1.0468595895367899E-3</v>
      </c>
      <c r="BZ99" s="273">
        <v>1.6303226708012538E-3</v>
      </c>
      <c r="CA99" s="273">
        <v>1.3355731143325246E-3</v>
      </c>
      <c r="CB99" s="273">
        <v>9.6365108121651311E-5</v>
      </c>
      <c r="CC99" s="273">
        <v>9.8980500841334257E-4</v>
      </c>
      <c r="CD99" s="273">
        <v>4.4583883751651253E-3</v>
      </c>
      <c r="CE99" s="273">
        <v>2.2584839232758242E-3</v>
      </c>
      <c r="CF99" s="273">
        <v>6.4968814968814972E-5</v>
      </c>
      <c r="CG99" s="273">
        <v>1.1440240122029227E-3</v>
      </c>
      <c r="CH99" s="273">
        <v>4.2394224311618533E-3</v>
      </c>
      <c r="CI99" s="273">
        <v>9.66963960684383E-4</v>
      </c>
      <c r="CJ99" s="273">
        <v>9.3945720250521918E-4</v>
      </c>
      <c r="CK99" s="273">
        <v>2.5036579417980816E-3</v>
      </c>
      <c r="CL99" s="273">
        <v>2.4620091471846516E-6</v>
      </c>
      <c r="CM99" s="273">
        <v>3.4246672270667585E-4</v>
      </c>
      <c r="CN99" s="273">
        <v>4.6712714683320887E-3</v>
      </c>
      <c r="CO99" s="273">
        <v>1.3368633126581645E-3</v>
      </c>
      <c r="CP99" s="273">
        <v>6.6177165726530741E-4</v>
      </c>
      <c r="CQ99" s="273">
        <v>1.9480483338620893E-5</v>
      </c>
      <c r="CR99" s="273">
        <v>3.6186122738659154E-4</v>
      </c>
      <c r="CS99" s="273">
        <v>0</v>
      </c>
      <c r="CT99" s="273">
        <v>1.9603513310109556E-3</v>
      </c>
      <c r="CU99" s="273">
        <v>2.1993213522684429E-3</v>
      </c>
      <c r="CV99" s="273">
        <v>1.6337658823896688E-3</v>
      </c>
      <c r="CW99" s="273">
        <v>1.8814994515268439E-3</v>
      </c>
      <c r="CX99" s="273">
        <v>1.4899321301265144E-3</v>
      </c>
      <c r="CY99" s="273">
        <v>1.5258271567828246E-3</v>
      </c>
      <c r="CZ99" s="273">
        <v>1.3583688254354563E-3</v>
      </c>
      <c r="DA99" s="273">
        <v>7.1093571832270734E-3</v>
      </c>
      <c r="DB99" s="273">
        <v>2.4383608572551311E-3</v>
      </c>
      <c r="DC99" s="273">
        <v>0</v>
      </c>
      <c r="DD99" s="273">
        <v>4.8187655893435228E-3</v>
      </c>
      <c r="DE99" s="274">
        <v>1.2033808631384127E-3</v>
      </c>
      <c r="DF99" s="273">
        <v>0</v>
      </c>
      <c r="DG99" s="273">
        <v>1.1809361738003208E-2</v>
      </c>
      <c r="DH99" s="273">
        <v>0</v>
      </c>
      <c r="DI99" s="273">
        <v>0</v>
      </c>
      <c r="DJ99" s="273">
        <v>0</v>
      </c>
      <c r="DK99" s="273">
        <v>0</v>
      </c>
      <c r="DL99" s="273">
        <v>0</v>
      </c>
      <c r="DM99" s="274">
        <v>6.6648336922244837E-3</v>
      </c>
      <c r="DN99" s="274">
        <v>4.7266836252807497E-3</v>
      </c>
      <c r="DO99" s="273">
        <v>3.0394451210991952E-4</v>
      </c>
      <c r="DP99" s="273">
        <v>0</v>
      </c>
      <c r="DQ99" s="273">
        <v>7.1155434829574358E-5</v>
      </c>
      <c r="DR99" s="274">
        <v>3.8885759143037807E-3</v>
      </c>
      <c r="DS99" s="274">
        <v>3.4253633991380926E-3</v>
      </c>
      <c r="DT99" s="273">
        <v>1.7668998283222959E-3</v>
      </c>
      <c r="DU99" s="273">
        <v>0</v>
      </c>
      <c r="DV99" s="273">
        <v>0</v>
      </c>
      <c r="DW99" s="273">
        <v>1.6190474940719346E-3</v>
      </c>
      <c r="DX99" s="273">
        <v>4.5072843783654101E-4</v>
      </c>
      <c r="DY99" s="273">
        <v>7.1892242005926698E-4</v>
      </c>
      <c r="DZ99" s="274">
        <v>6.4822863863358482E-3</v>
      </c>
      <c r="EA99" s="274">
        <v>4.5784532348875622E-3</v>
      </c>
    </row>
    <row r="100" spans="1:131">
      <c r="A100" s="50" t="s">
        <v>289</v>
      </c>
      <c r="B100" s="32" t="s">
        <v>40</v>
      </c>
      <c r="C100" s="272">
        <v>7.795177728063634E-3</v>
      </c>
      <c r="D100" s="273">
        <v>7.1349192288489103E-3</v>
      </c>
      <c r="E100" s="273">
        <v>1.1793541970089872E-2</v>
      </c>
      <c r="F100" s="273">
        <v>5.3723601333827342E-3</v>
      </c>
      <c r="G100" s="273">
        <v>6.7177037667124689E-3</v>
      </c>
      <c r="H100" s="273">
        <v>0</v>
      </c>
      <c r="I100" s="273">
        <v>6.7690011725828808E-2</v>
      </c>
      <c r="J100" s="273">
        <v>3.4120571864149265E-3</v>
      </c>
      <c r="K100" s="273">
        <v>6.6465749453416597E-3</v>
      </c>
      <c r="L100" s="273">
        <v>1.4511531484840633E-3</v>
      </c>
      <c r="M100" s="273">
        <v>0</v>
      </c>
      <c r="N100" s="273">
        <v>5.3398058252427183E-3</v>
      </c>
      <c r="O100" s="273">
        <v>4.3974452936865246E-3</v>
      </c>
      <c r="P100" s="273">
        <v>9.8507609712850316E-3</v>
      </c>
      <c r="Q100" s="273">
        <v>7.0926579654759202E-3</v>
      </c>
      <c r="R100" s="273">
        <v>3.0008995831702408E-3</v>
      </c>
      <c r="S100" s="273">
        <v>3.4700315457413251E-3</v>
      </c>
      <c r="T100" s="273">
        <v>1.0045647158914284E-2</v>
      </c>
      <c r="U100" s="273">
        <v>1.91720088670541E-3</v>
      </c>
      <c r="V100" s="273">
        <v>6.9137016997321962E-3</v>
      </c>
      <c r="W100" s="273">
        <v>1.585791309863622E-3</v>
      </c>
      <c r="X100" s="273">
        <v>1.8336544398241477E-3</v>
      </c>
      <c r="Y100" s="273">
        <v>1.4737940986827966E-3</v>
      </c>
      <c r="Z100" s="273">
        <v>3.0179212359815696E-3</v>
      </c>
      <c r="AA100" s="273">
        <v>1.7375615166981416E-3</v>
      </c>
      <c r="AB100" s="273">
        <v>2.8407965454857582E-3</v>
      </c>
      <c r="AC100" s="273">
        <v>1.3780178591114541E-4</v>
      </c>
      <c r="AD100" s="273">
        <v>3.8057543005023597E-3</v>
      </c>
      <c r="AE100" s="273">
        <v>4.1037196829693343E-3</v>
      </c>
      <c r="AF100" s="273">
        <v>6.5432866686592726E-3</v>
      </c>
      <c r="AG100" s="273">
        <v>3.3994448243955424E-3</v>
      </c>
      <c r="AH100" s="273">
        <v>4.2034288884384369E-3</v>
      </c>
      <c r="AI100" s="273">
        <v>1.2664758186066744E-2</v>
      </c>
      <c r="AJ100" s="273">
        <v>2.9138590420688397E-3</v>
      </c>
      <c r="AK100" s="273">
        <v>8.0735660847880298E-3</v>
      </c>
      <c r="AL100" s="273">
        <v>1.5617482114827933E-3</v>
      </c>
      <c r="AM100" s="273">
        <v>2.3359533501464296E-3</v>
      </c>
      <c r="AN100" s="273">
        <v>6.0560933234053115E-3</v>
      </c>
      <c r="AO100" s="273">
        <v>6.2309035355739848E-3</v>
      </c>
      <c r="AP100" s="273">
        <v>1.569628900690474E-3</v>
      </c>
      <c r="AQ100" s="273">
        <v>3.26729322329541E-3</v>
      </c>
      <c r="AR100" s="273">
        <v>3.7592797346390774E-3</v>
      </c>
      <c r="AS100" s="273">
        <v>5.3144410165431519E-3</v>
      </c>
      <c r="AT100" s="273">
        <v>5.8064922926279244E-3</v>
      </c>
      <c r="AU100" s="273">
        <v>1.2164934362406623E-2</v>
      </c>
      <c r="AV100" s="273">
        <v>3.7216337587646399E-3</v>
      </c>
      <c r="AW100" s="273">
        <v>6.8239228015337921E-3</v>
      </c>
      <c r="AX100" s="273">
        <v>5.8610911414649731E-3</v>
      </c>
      <c r="AY100" s="273">
        <v>9.6362670072676609E-3</v>
      </c>
      <c r="AZ100" s="273">
        <v>3.5568242317146385E-3</v>
      </c>
      <c r="BA100" s="273">
        <v>4.4450467543027507E-3</v>
      </c>
      <c r="BB100" s="273">
        <v>6.3660105769997363E-3</v>
      </c>
      <c r="BC100" s="273">
        <v>7.796665366865351E-3</v>
      </c>
      <c r="BD100" s="273">
        <v>2.1044813072542707E-3</v>
      </c>
      <c r="BE100" s="273">
        <v>0</v>
      </c>
      <c r="BF100" s="273">
        <v>4.7232959912836357E-3</v>
      </c>
      <c r="BG100" s="273">
        <v>2.9310845012654684E-3</v>
      </c>
      <c r="BH100" s="273">
        <v>9.8644993398028374E-3</v>
      </c>
      <c r="BI100" s="273">
        <v>1.4457041515706669E-2</v>
      </c>
      <c r="BJ100" s="273">
        <v>1.0401121918768765E-2</v>
      </c>
      <c r="BK100" s="273">
        <v>5.3785710897851419E-2</v>
      </c>
      <c r="BL100" s="273">
        <v>2.2014580513040775E-2</v>
      </c>
      <c r="BM100" s="273">
        <v>1.3952081131179435E-2</v>
      </c>
      <c r="BN100" s="273">
        <v>4.1821234483328085E-2</v>
      </c>
      <c r="BO100" s="273">
        <v>6.0202983238505307E-2</v>
      </c>
      <c r="BP100" s="273">
        <v>3.7929756195172132E-3</v>
      </c>
      <c r="BQ100" s="273">
        <v>7.6915028866914176E-3</v>
      </c>
      <c r="BR100" s="273">
        <v>4.158679446219382E-3</v>
      </c>
      <c r="BS100" s="273">
        <v>1.0857836525492312E-2</v>
      </c>
      <c r="BT100" s="273">
        <v>2.0007540836059792E-2</v>
      </c>
      <c r="BU100" s="273">
        <v>1.0191355892696421E-2</v>
      </c>
      <c r="BV100" s="273">
        <v>2.1481258110530219E-3</v>
      </c>
      <c r="BW100" s="273">
        <v>2.1450815781024401E-3</v>
      </c>
      <c r="BX100" s="273">
        <v>8.674499210900394E-5</v>
      </c>
      <c r="BY100" s="273">
        <v>2.9453445043237658E-3</v>
      </c>
      <c r="BZ100" s="273">
        <v>1.4469945500642147E-2</v>
      </c>
      <c r="CA100" s="273">
        <v>3.9859806300420993E-3</v>
      </c>
      <c r="CB100" s="273">
        <v>9.0602474655976567E-2</v>
      </c>
      <c r="CC100" s="273">
        <v>1.9177472038008514E-2</v>
      </c>
      <c r="CD100" s="273">
        <v>5.9879719112841548E-3</v>
      </c>
      <c r="CE100" s="273">
        <v>7.678260996596205E-3</v>
      </c>
      <c r="CF100" s="273">
        <v>2.2522522522522522E-3</v>
      </c>
      <c r="CG100" s="273">
        <v>1.3932490281946564E-2</v>
      </c>
      <c r="CH100" s="273">
        <v>1.622313633310947E-2</v>
      </c>
      <c r="CI100" s="273">
        <v>1.1793168304817376E-2</v>
      </c>
      <c r="CJ100" s="273">
        <v>5.0156576200417538E-2</v>
      </c>
      <c r="CK100" s="273">
        <v>9.6569663469354573E-3</v>
      </c>
      <c r="CL100" s="273">
        <v>1.6095795134577522E-2</v>
      </c>
      <c r="CM100" s="273">
        <v>2.9416287641857168E-3</v>
      </c>
      <c r="CN100" s="273">
        <v>4.9838209671214896E-3</v>
      </c>
      <c r="CO100" s="273">
        <v>6.8001780503878636E-3</v>
      </c>
      <c r="CP100" s="273">
        <v>1.4432924715595753E-2</v>
      </c>
      <c r="CQ100" s="273">
        <v>9.4869953859083745E-3</v>
      </c>
      <c r="CR100" s="273">
        <v>2.0735815623533587E-2</v>
      </c>
      <c r="CS100" s="273">
        <v>6.9238100577451367E-3</v>
      </c>
      <c r="CT100" s="273">
        <v>4.6552710918030277E-3</v>
      </c>
      <c r="CU100" s="273">
        <v>3.5189141636295085E-3</v>
      </c>
      <c r="CV100" s="273">
        <v>1.0843210506051177E-2</v>
      </c>
      <c r="CW100" s="273">
        <v>1.1989649967912758E-2</v>
      </c>
      <c r="CX100" s="273">
        <v>1.495995807400285E-2</v>
      </c>
      <c r="CY100" s="273">
        <v>1.7814930561795184E-3</v>
      </c>
      <c r="CZ100" s="273">
        <v>6.6078983487328968E-3</v>
      </c>
      <c r="DA100" s="273">
        <v>8.5247835959267448E-3</v>
      </c>
      <c r="DB100" s="273">
        <v>7.8020830184623545E-3</v>
      </c>
      <c r="DC100" s="273">
        <v>0</v>
      </c>
      <c r="DD100" s="273">
        <v>9.595075094199438E-3</v>
      </c>
      <c r="DE100" s="274">
        <v>8.8057385676251175E-3</v>
      </c>
      <c r="DF100" s="273">
        <v>2.9624163574099812E-3</v>
      </c>
      <c r="DG100" s="273">
        <v>2.5648244888834787E-3</v>
      </c>
      <c r="DH100" s="273">
        <v>0</v>
      </c>
      <c r="DI100" s="273">
        <v>0</v>
      </c>
      <c r="DJ100" s="273">
        <v>0</v>
      </c>
      <c r="DK100" s="273">
        <v>0</v>
      </c>
      <c r="DL100" s="273">
        <v>0</v>
      </c>
      <c r="DM100" s="274">
        <v>1.5249654256717859E-3</v>
      </c>
      <c r="DN100" s="274">
        <v>9.3840651417837709E-3</v>
      </c>
      <c r="DO100" s="273">
        <v>7.0339086549093778E-3</v>
      </c>
      <c r="DP100" s="273">
        <v>5.4928382741636838E-3</v>
      </c>
      <c r="DQ100" s="273">
        <v>5.8536131152152017E-3</v>
      </c>
      <c r="DR100" s="274">
        <v>3.347535673544534E-3</v>
      </c>
      <c r="DS100" s="274">
        <v>8.3972278933222219E-3</v>
      </c>
      <c r="DT100" s="273">
        <v>1.4002874470202147E-3</v>
      </c>
      <c r="DU100" s="273">
        <v>0</v>
      </c>
      <c r="DV100" s="273">
        <v>0</v>
      </c>
      <c r="DW100" s="273">
        <v>1.2831128543552746E-3</v>
      </c>
      <c r="DX100" s="273">
        <v>1.8746752862876272E-2</v>
      </c>
      <c r="DY100" s="273">
        <v>1.4737879487925772E-2</v>
      </c>
      <c r="DZ100" s="274">
        <v>-5.9731216427997332E-3</v>
      </c>
      <c r="EA100" s="274">
        <v>5.6957683151220226E-3</v>
      </c>
    </row>
    <row r="101" spans="1:131">
      <c r="A101" s="50" t="s">
        <v>290</v>
      </c>
      <c r="B101" s="32" t="s">
        <v>433</v>
      </c>
      <c r="C101" s="272">
        <v>1.8891374596072583E-4</v>
      </c>
      <c r="D101" s="273">
        <v>0</v>
      </c>
      <c r="E101" s="273">
        <v>3.9785442790664632E-3</v>
      </c>
      <c r="F101" s="273">
        <v>8.3364208966283813E-4</v>
      </c>
      <c r="G101" s="273">
        <v>7.8518615455080813E-4</v>
      </c>
      <c r="H101" s="273">
        <v>0</v>
      </c>
      <c r="I101" s="273">
        <v>3.0380556443875919E-3</v>
      </c>
      <c r="J101" s="273">
        <v>9.1917831088609951E-3</v>
      </c>
      <c r="K101" s="273">
        <v>2.7936149395436483E-2</v>
      </c>
      <c r="L101" s="273">
        <v>1.5548069448043534E-4</v>
      </c>
      <c r="M101" s="273">
        <v>0</v>
      </c>
      <c r="N101" s="273">
        <v>9.4053398058252427E-4</v>
      </c>
      <c r="O101" s="273">
        <v>4.6277876662129619E-3</v>
      </c>
      <c r="P101" s="273">
        <v>1.4283603408363297E-3</v>
      </c>
      <c r="Q101" s="273">
        <v>5.7648087573274609E-3</v>
      </c>
      <c r="R101" s="273">
        <v>7.739162082912727E-3</v>
      </c>
      <c r="S101" s="273">
        <v>4.0784136998648036E-3</v>
      </c>
      <c r="T101" s="273">
        <v>1.0880057590680781E-3</v>
      </c>
      <c r="U101" s="273">
        <v>2.9357138577676594E-3</v>
      </c>
      <c r="V101" s="273">
        <v>5.7659725638082747E-3</v>
      </c>
      <c r="W101" s="273">
        <v>1.5857913098636219E-4</v>
      </c>
      <c r="X101" s="273">
        <v>1.1492884825672651E-3</v>
      </c>
      <c r="Y101" s="273">
        <v>9.0065194919504237E-4</v>
      </c>
      <c r="Z101" s="273">
        <v>3.1421155255281362E-3</v>
      </c>
      <c r="AA101" s="273">
        <v>4.9459074283387507E-2</v>
      </c>
      <c r="AB101" s="273">
        <v>3.832846937023783E-2</v>
      </c>
      <c r="AC101" s="273">
        <v>1.6536214309337448E-4</v>
      </c>
      <c r="AD101" s="273">
        <v>1.7760186735677678E-4</v>
      </c>
      <c r="AE101" s="273">
        <v>4.8182065920577451E-3</v>
      </c>
      <c r="AF101" s="273">
        <v>4.5560662729923823E-3</v>
      </c>
      <c r="AG101" s="273">
        <v>2.1925413364444622E-3</v>
      </c>
      <c r="AH101" s="273">
        <v>2.2830806652939734E-3</v>
      </c>
      <c r="AI101" s="273">
        <v>4.855498346095876E-4</v>
      </c>
      <c r="AJ101" s="273">
        <v>6.7382990347841926E-3</v>
      </c>
      <c r="AK101" s="273">
        <v>9.9750623441396502E-4</v>
      </c>
      <c r="AL101" s="273">
        <v>3.3916754087757632E-4</v>
      </c>
      <c r="AM101" s="273">
        <v>7.6505562102679363E-4</v>
      </c>
      <c r="AN101" s="273">
        <v>6.5152643335815344E-4</v>
      </c>
      <c r="AO101" s="273">
        <v>1.5440855521606286E-3</v>
      </c>
      <c r="AP101" s="273">
        <v>7.156857163770037E-4</v>
      </c>
      <c r="AQ101" s="273">
        <v>8.6563744760615445E-4</v>
      </c>
      <c r="AR101" s="273">
        <v>1.934923392828937E-3</v>
      </c>
      <c r="AS101" s="273">
        <v>1.4204406687598791E-3</v>
      </c>
      <c r="AT101" s="273">
        <v>3.0543892705072475E-3</v>
      </c>
      <c r="AU101" s="273">
        <v>2.9572536114286906E-3</v>
      </c>
      <c r="AV101" s="273">
        <v>3.5079923259997352E-3</v>
      </c>
      <c r="AW101" s="273">
        <v>3.748159994184673E-3</v>
      </c>
      <c r="AX101" s="273">
        <v>2.8656442207844078E-3</v>
      </c>
      <c r="AY101" s="273">
        <v>3.4610514160238479E-3</v>
      </c>
      <c r="AZ101" s="273">
        <v>9.7189655758317187E-3</v>
      </c>
      <c r="BA101" s="273">
        <v>4.8967791480327054E-3</v>
      </c>
      <c r="BB101" s="273">
        <v>2.2033402831968729E-3</v>
      </c>
      <c r="BC101" s="273">
        <v>5.4891609425416401E-3</v>
      </c>
      <c r="BD101" s="273">
        <v>2.2695386646859783E-3</v>
      </c>
      <c r="BE101" s="273">
        <v>0</v>
      </c>
      <c r="BF101" s="273">
        <v>4.0973868292485029E-3</v>
      </c>
      <c r="BG101" s="273">
        <v>4.0815101587587405E-3</v>
      </c>
      <c r="BH101" s="273">
        <v>1.3973104977758406E-3</v>
      </c>
      <c r="BI101" s="273">
        <v>2.3265886649770852E-3</v>
      </c>
      <c r="BJ101" s="273">
        <v>1.0369657850734461E-2</v>
      </c>
      <c r="BK101" s="273">
        <v>1.1067018703261609E-4</v>
      </c>
      <c r="BL101" s="273">
        <v>3.0392047829605113E-3</v>
      </c>
      <c r="BM101" s="273">
        <v>4.5575011106515311E-4</v>
      </c>
      <c r="BN101" s="273">
        <v>8.9606008801573149E-4</v>
      </c>
      <c r="BO101" s="273">
        <v>9.4526508127470575E-4</v>
      </c>
      <c r="BP101" s="273">
        <v>2.1331479388762686E-3</v>
      </c>
      <c r="BQ101" s="273">
        <v>9.5684071360406832E-3</v>
      </c>
      <c r="BR101" s="273">
        <v>8.6048988285410011E-3</v>
      </c>
      <c r="BS101" s="273">
        <v>1.0172196744897041E-3</v>
      </c>
      <c r="BT101" s="273">
        <v>1.1773086860353794E-2</v>
      </c>
      <c r="BU101" s="273">
        <v>2.9282708893021387E-2</v>
      </c>
      <c r="BV101" s="273">
        <v>1.3540985495068459E-2</v>
      </c>
      <c r="BW101" s="273">
        <v>1.2941401256320505E-2</v>
      </c>
      <c r="BX101" s="273">
        <v>0</v>
      </c>
      <c r="BY101" s="273">
        <v>4.6115679667697819E-3</v>
      </c>
      <c r="BZ101" s="273">
        <v>3.5279295345706039E-3</v>
      </c>
      <c r="CA101" s="273">
        <v>2.2978493954665174E-3</v>
      </c>
      <c r="CB101" s="273">
        <v>1.1120533477238561E-2</v>
      </c>
      <c r="CC101" s="273">
        <v>3.9839651588637042E-3</v>
      </c>
      <c r="CD101" s="273">
        <v>5.3013974831398174E-4</v>
      </c>
      <c r="CE101" s="273">
        <v>8.1106744773786401E-3</v>
      </c>
      <c r="CF101" s="273">
        <v>9.312196812196812E-4</v>
      </c>
      <c r="CG101" s="273">
        <v>2.6880873886729321E-2</v>
      </c>
      <c r="CH101" s="273">
        <v>1.1815815983881799E-2</v>
      </c>
      <c r="CI101" s="273">
        <v>1.7136118189540105E-2</v>
      </c>
      <c r="CJ101" s="273">
        <v>2.9749478079331943E-2</v>
      </c>
      <c r="CK101" s="273">
        <v>3.9115590960819381E-2</v>
      </c>
      <c r="CL101" s="273">
        <v>1.4378133419558365E-3</v>
      </c>
      <c r="CM101" s="273">
        <v>3.7727945567603213E-3</v>
      </c>
      <c r="CN101" s="273">
        <v>2.5965650668657932E-3</v>
      </c>
      <c r="CO101" s="273">
        <v>1.3868719032427848E-3</v>
      </c>
      <c r="CP101" s="273">
        <v>6.9170894652254749E-3</v>
      </c>
      <c r="CQ101" s="273">
        <v>6.9016569542542597E-4</v>
      </c>
      <c r="CR101" s="273">
        <v>1.477794560875564E-3</v>
      </c>
      <c r="CS101" s="273">
        <v>4.9672030049896284E-3</v>
      </c>
      <c r="CT101" s="273">
        <v>8.0306806249690176E-3</v>
      </c>
      <c r="CU101" s="273">
        <v>7.7499895270411801E-4</v>
      </c>
      <c r="CV101" s="273">
        <v>1.5359480524886314E-3</v>
      </c>
      <c r="CW101" s="273">
        <v>1.5233183652376019E-2</v>
      </c>
      <c r="CX101" s="273">
        <v>2.8889091011464682E-3</v>
      </c>
      <c r="CY101" s="273">
        <v>1.0839253945668138E-2</v>
      </c>
      <c r="CZ101" s="273">
        <v>1.4729811950815729E-2</v>
      </c>
      <c r="DA101" s="273">
        <v>1.2498388744013563E-2</v>
      </c>
      <c r="DB101" s="273">
        <v>1.0623326985534408E-2</v>
      </c>
      <c r="DC101" s="273">
        <v>0</v>
      </c>
      <c r="DD101" s="273">
        <v>5.0469670434644164E-3</v>
      </c>
      <c r="DE101" s="274">
        <v>6.9755123468077836E-3</v>
      </c>
      <c r="DF101" s="273">
        <v>0</v>
      </c>
      <c r="DG101" s="273">
        <v>1.5268294217042287E-5</v>
      </c>
      <c r="DH101" s="273">
        <v>0</v>
      </c>
      <c r="DI101" s="273">
        <v>0</v>
      </c>
      <c r="DJ101" s="273">
        <v>0</v>
      </c>
      <c r="DK101" s="273">
        <v>0</v>
      </c>
      <c r="DL101" s="273">
        <v>0</v>
      </c>
      <c r="DM101" s="274">
        <v>8.6169467900257525E-6</v>
      </c>
      <c r="DN101" s="274">
        <v>6.7938051409573413E-3</v>
      </c>
      <c r="DO101" s="273">
        <v>7.1956456441588188E-4</v>
      </c>
      <c r="DP101" s="273">
        <v>1.370876430182285E-3</v>
      </c>
      <c r="DQ101" s="273">
        <v>1.2183999840817887E-3</v>
      </c>
      <c r="DR101" s="274">
        <v>5.1799417688325796E-4</v>
      </c>
      <c r="DS101" s="274">
        <v>5.2353595247405706E-3</v>
      </c>
      <c r="DT101" s="273">
        <v>1.2142030219171193E-2</v>
      </c>
      <c r="DU101" s="273">
        <v>0</v>
      </c>
      <c r="DV101" s="273">
        <v>0</v>
      </c>
      <c r="DW101" s="273">
        <v>1.1125997798053417E-2</v>
      </c>
      <c r="DX101" s="273">
        <v>1.5696203402702558E-2</v>
      </c>
      <c r="DY101" s="273">
        <v>1.4647087894275448E-2</v>
      </c>
      <c r="DZ101" s="274">
        <v>-1.1043767511473585E-2</v>
      </c>
      <c r="EA101" s="274">
        <v>1.2254555942142848E-3</v>
      </c>
    </row>
    <row r="102" spans="1:131">
      <c r="A102" s="50" t="s">
        <v>291</v>
      </c>
      <c r="B102" s="32" t="s">
        <v>484</v>
      </c>
      <c r="C102" s="272">
        <v>3.259259259259259E-2</v>
      </c>
      <c r="D102" s="273">
        <v>6.6678477669152346E-3</v>
      </c>
      <c r="E102" s="273">
        <v>1.4706404745834961E-2</v>
      </c>
      <c r="F102" s="273">
        <v>1.8803260466839569E-2</v>
      </c>
      <c r="G102" s="273">
        <v>8.0699688106610837E-3</v>
      </c>
      <c r="H102" s="273">
        <v>0</v>
      </c>
      <c r="I102" s="273">
        <v>6.4332160750453046E-2</v>
      </c>
      <c r="J102" s="273">
        <v>5.7091941125998287E-3</v>
      </c>
      <c r="K102" s="273">
        <v>6.1392489158925917E-3</v>
      </c>
      <c r="L102" s="273">
        <v>2.8677550315280298E-3</v>
      </c>
      <c r="M102" s="273">
        <v>0</v>
      </c>
      <c r="N102" s="273">
        <v>8.8592233009708744E-3</v>
      </c>
      <c r="O102" s="273">
        <v>5.2978745681080512E-3</v>
      </c>
      <c r="P102" s="273">
        <v>1.4505245530217209E-2</v>
      </c>
      <c r="Q102" s="273">
        <v>3.1091103410305406E-3</v>
      </c>
      <c r="R102" s="273">
        <v>5.5005047279619293E-3</v>
      </c>
      <c r="S102" s="273">
        <v>3.1996394772420009E-3</v>
      </c>
      <c r="T102" s="273">
        <v>5.0719065460316419E-3</v>
      </c>
      <c r="U102" s="273">
        <v>1.1802767958780181E-2</v>
      </c>
      <c r="V102" s="273">
        <v>1.6997321965349511E-2</v>
      </c>
      <c r="W102" s="273">
        <v>6.5017443704408501E-3</v>
      </c>
      <c r="X102" s="273">
        <v>1.6402466692950288E-2</v>
      </c>
      <c r="Y102" s="273">
        <v>4.9126469956093221E-3</v>
      </c>
      <c r="Z102" s="273">
        <v>7.0418162172903292E-3</v>
      </c>
      <c r="AA102" s="273">
        <v>6.7466530001895524E-3</v>
      </c>
      <c r="AB102" s="273">
        <v>3.9186815798856415E-3</v>
      </c>
      <c r="AC102" s="273">
        <v>1.9567853599382649E-3</v>
      </c>
      <c r="AD102" s="273">
        <v>6.2668087481605522E-3</v>
      </c>
      <c r="AE102" s="273">
        <v>7.6234837190875633E-3</v>
      </c>
      <c r="AF102" s="273">
        <v>1.2286838300037968E-2</v>
      </c>
      <c r="AG102" s="273">
        <v>5.0689946493945367E-3</v>
      </c>
      <c r="AH102" s="273">
        <v>6.5078467562117931E-3</v>
      </c>
      <c r="AI102" s="273">
        <v>1.6741353672476405E-2</v>
      </c>
      <c r="AJ102" s="273">
        <v>1.0926971407758149E-2</v>
      </c>
      <c r="AK102" s="273">
        <v>1.4152119700748129E-2</v>
      </c>
      <c r="AL102" s="273">
        <v>4.5827056104621351E-3</v>
      </c>
      <c r="AM102" s="273">
        <v>5.3696028199529964E-3</v>
      </c>
      <c r="AN102" s="273">
        <v>9.9838669645073222E-3</v>
      </c>
      <c r="AO102" s="273">
        <v>3.0881711043212572E-3</v>
      </c>
      <c r="AP102" s="273">
        <v>5.4896347563008806E-3</v>
      </c>
      <c r="AQ102" s="273">
        <v>6.7819114316211501E-3</v>
      </c>
      <c r="AR102" s="273">
        <v>1.0101089875217186E-2</v>
      </c>
      <c r="AS102" s="273">
        <v>8.335075506093045E-3</v>
      </c>
      <c r="AT102" s="273">
        <v>5.2566280432621692E-3</v>
      </c>
      <c r="AU102" s="273">
        <v>5.7673974662371527E-3</v>
      </c>
      <c r="AV102" s="273">
        <v>9.5497720445912402E-3</v>
      </c>
      <c r="AW102" s="273">
        <v>7.8870372726116272E-3</v>
      </c>
      <c r="AX102" s="273">
        <v>9.3457943925233638E-3</v>
      </c>
      <c r="AY102" s="273">
        <v>5.121043848732916E-3</v>
      </c>
      <c r="AZ102" s="273">
        <v>3.3189474518865894E-3</v>
      </c>
      <c r="BA102" s="273">
        <v>7.4355152007950492E-3</v>
      </c>
      <c r="BB102" s="273">
        <v>3.7712874803402614E-3</v>
      </c>
      <c r="BC102" s="273">
        <v>4.1222270310109742E-3</v>
      </c>
      <c r="BD102" s="273">
        <v>2.7647107369811008E-3</v>
      </c>
      <c r="BE102" s="273">
        <v>0</v>
      </c>
      <c r="BF102" s="273">
        <v>2.660113938649311E-3</v>
      </c>
      <c r="BG102" s="273">
        <v>4.5350112875097116E-3</v>
      </c>
      <c r="BH102" s="273">
        <v>2.7721871114130782E-3</v>
      </c>
      <c r="BI102" s="273">
        <v>2.5109598422016844E-3</v>
      </c>
      <c r="BJ102" s="273">
        <v>9.852748161599454E-3</v>
      </c>
      <c r="BK102" s="273">
        <v>4.4900475881804241E-3</v>
      </c>
      <c r="BL102" s="273">
        <v>6.0975843595043704E-3</v>
      </c>
      <c r="BM102" s="273">
        <v>1.3094198569174442E-2</v>
      </c>
      <c r="BN102" s="273">
        <v>1.1798634196466526E-2</v>
      </c>
      <c r="BO102" s="273">
        <v>1.0058705936626534E-2</v>
      </c>
      <c r="BP102" s="273">
        <v>2.0804285279996511E-2</v>
      </c>
      <c r="BQ102" s="273">
        <v>3.1577645816754543E-3</v>
      </c>
      <c r="BR102" s="273">
        <v>2.7939297124600641E-2</v>
      </c>
      <c r="BS102" s="273">
        <v>2.3272412552827984E-2</v>
      </c>
      <c r="BT102" s="273">
        <v>5.6531945170824266E-3</v>
      </c>
      <c r="BU102" s="273">
        <v>4.1871330303716019E-3</v>
      </c>
      <c r="BV102" s="273">
        <v>3.2086358723457603E-3</v>
      </c>
      <c r="BW102" s="273">
        <v>2.009167318332864E-3</v>
      </c>
      <c r="BX102" s="273">
        <v>1.5296966350404997E-4</v>
      </c>
      <c r="BY102" s="273">
        <v>2.5952692718098553E-3</v>
      </c>
      <c r="BZ102" s="273">
        <v>3.4482988082008559E-2</v>
      </c>
      <c r="CA102" s="273">
        <v>2.4969410398390677E-3</v>
      </c>
      <c r="CB102" s="273">
        <v>8.480129514705316E-3</v>
      </c>
      <c r="CC102" s="273">
        <v>1.3337622488369791E-2</v>
      </c>
      <c r="CD102" s="273">
        <v>7.8217339915177646E-3</v>
      </c>
      <c r="CE102" s="273">
        <v>8.7651381239682701E-3</v>
      </c>
      <c r="CF102" s="273">
        <v>2.2305959805959804E-3</v>
      </c>
      <c r="CG102" s="273">
        <v>4.3325296462136493E-3</v>
      </c>
      <c r="CH102" s="273">
        <v>1.5572531900604432E-2</v>
      </c>
      <c r="CI102" s="273">
        <v>1.827372284916879E-2</v>
      </c>
      <c r="CJ102" s="273">
        <v>4.8016701461377868E-3</v>
      </c>
      <c r="CK102" s="273">
        <v>5.8689643960331654E-3</v>
      </c>
      <c r="CL102" s="273">
        <v>1.5537739727882336E-2</v>
      </c>
      <c r="CM102" s="273">
        <v>4.2794188820867258E-3</v>
      </c>
      <c r="CN102" s="273">
        <v>1.575334328966126E-2</v>
      </c>
      <c r="CO102" s="273">
        <v>2.7371038490275309E-3</v>
      </c>
      <c r="CP102" s="273">
        <v>1.0430781835943655E-2</v>
      </c>
      <c r="CQ102" s="273">
        <v>5.6632547991562164E-3</v>
      </c>
      <c r="CR102" s="273">
        <v>3.3571383547220555E-3</v>
      </c>
      <c r="CS102" s="273">
        <v>1.0326848685317037E-2</v>
      </c>
      <c r="CT102" s="273">
        <v>0.11444395873798439</v>
      </c>
      <c r="CU102" s="273">
        <v>4.0425621046458046E-3</v>
      </c>
      <c r="CV102" s="273">
        <v>4.0583993256813429E-3</v>
      </c>
      <c r="CW102" s="273">
        <v>5.1196778244582434E-3</v>
      </c>
      <c r="CX102" s="273">
        <v>8.7273640761771111E-3</v>
      </c>
      <c r="CY102" s="273">
        <v>4.5840160620263439E-3</v>
      </c>
      <c r="CZ102" s="273">
        <v>9.1925723637975836E-3</v>
      </c>
      <c r="DA102" s="273">
        <v>9.8633654923502515E-3</v>
      </c>
      <c r="DB102" s="273">
        <v>6.8784614816232896E-3</v>
      </c>
      <c r="DC102" s="273">
        <v>0</v>
      </c>
      <c r="DD102" s="273">
        <v>5.7315714058270972E-3</v>
      </c>
      <c r="DE102" s="274">
        <v>7.7599096804677539E-3</v>
      </c>
      <c r="DF102" s="273">
        <v>3.1660600937083581E-2</v>
      </c>
      <c r="DG102" s="273">
        <v>1.1666636379017813E-2</v>
      </c>
      <c r="DH102" s="273">
        <v>0</v>
      </c>
      <c r="DI102" s="273">
        <v>0</v>
      </c>
      <c r="DJ102" s="273">
        <v>0</v>
      </c>
      <c r="DK102" s="273">
        <v>0</v>
      </c>
      <c r="DL102" s="273">
        <v>0</v>
      </c>
      <c r="DM102" s="274">
        <v>7.4121196700964453E-3</v>
      </c>
      <c r="DN102" s="274">
        <v>1.1506748261613811E-2</v>
      </c>
      <c r="DO102" s="273">
        <v>5.4798032309989293E-3</v>
      </c>
      <c r="DP102" s="273">
        <v>0</v>
      </c>
      <c r="DQ102" s="273">
        <v>1.2828584368097561E-3</v>
      </c>
      <c r="DR102" s="274">
        <v>4.8314039439786519E-3</v>
      </c>
      <c r="DS102" s="274">
        <v>8.6489512352398278E-3</v>
      </c>
      <c r="DT102" s="273">
        <v>7.1603980723062726E-6</v>
      </c>
      <c r="DU102" s="273">
        <v>0</v>
      </c>
      <c r="DV102" s="273">
        <v>0</v>
      </c>
      <c r="DW102" s="273">
        <v>6.5612234319660181E-6</v>
      </c>
      <c r="DX102" s="273">
        <v>0</v>
      </c>
      <c r="DY102" s="273">
        <v>1.5061644600252807E-6</v>
      </c>
      <c r="DZ102" s="274">
        <v>8.783683419425788E-3</v>
      </c>
      <c r="EA102" s="274">
        <v>1.2333229256965578E-2</v>
      </c>
    </row>
    <row r="103" spans="1:131">
      <c r="A103" s="50" t="s">
        <v>292</v>
      </c>
      <c r="B103" s="32" t="s">
        <v>485</v>
      </c>
      <c r="C103" s="272">
        <v>4.4742729306487697E-4</v>
      </c>
      <c r="D103" s="273">
        <v>1.3690025608400845E-3</v>
      </c>
      <c r="E103" s="273">
        <v>2.0674221164434656E-2</v>
      </c>
      <c r="F103" s="273">
        <v>3.7050759540570581E-4</v>
      </c>
      <c r="G103" s="273">
        <v>7.2847826561102747E-3</v>
      </c>
      <c r="H103" s="273">
        <v>0</v>
      </c>
      <c r="I103" s="273">
        <v>1.6416160324059268E-2</v>
      </c>
      <c r="J103" s="273">
        <v>1.6450088714781007E-2</v>
      </c>
      <c r="K103" s="273">
        <v>1.8674429560196649E-2</v>
      </c>
      <c r="L103" s="273">
        <v>5.5973050012956722E-3</v>
      </c>
      <c r="M103" s="273">
        <v>0</v>
      </c>
      <c r="N103" s="273">
        <v>8.4344660194174761E-3</v>
      </c>
      <c r="O103" s="273">
        <v>2.1023976546958433E-2</v>
      </c>
      <c r="P103" s="273">
        <v>7.7821011673151752E-3</v>
      </c>
      <c r="Q103" s="273">
        <v>2.3545033520095866E-2</v>
      </c>
      <c r="R103" s="273">
        <v>7.6292893292955093E-3</v>
      </c>
      <c r="S103" s="273">
        <v>1.056782334384858E-2</v>
      </c>
      <c r="T103" s="273">
        <v>2.8173622813762865E-2</v>
      </c>
      <c r="U103" s="273">
        <v>8.9868791564316104E-3</v>
      </c>
      <c r="V103" s="273">
        <v>2.5341130604288498E-2</v>
      </c>
      <c r="W103" s="273">
        <v>3.0130034887408817E-3</v>
      </c>
      <c r="X103" s="273">
        <v>8.3462891743719819E-3</v>
      </c>
      <c r="Y103" s="273">
        <v>7.9318779616608832E-3</v>
      </c>
      <c r="Z103" s="273">
        <v>9.8858654479067054E-3</v>
      </c>
      <c r="AA103" s="273">
        <v>1.994510007652291E-2</v>
      </c>
      <c r="AB103" s="273">
        <v>1.8918285419995511E-2</v>
      </c>
      <c r="AC103" s="273">
        <v>1.5709403593870577E-3</v>
      </c>
      <c r="AD103" s="273">
        <v>3.2856345461003706E-3</v>
      </c>
      <c r="AE103" s="273">
        <v>2.1022403286639783E-2</v>
      </c>
      <c r="AF103" s="273">
        <v>1.8975531339111892E-2</v>
      </c>
      <c r="AG103" s="273">
        <v>1.8888039586434403E-2</v>
      </c>
      <c r="AH103" s="273">
        <v>4.2002283080665295E-2</v>
      </c>
      <c r="AI103" s="273">
        <v>4.0664798648552963E-2</v>
      </c>
      <c r="AJ103" s="273">
        <v>1.3476598069568385E-2</v>
      </c>
      <c r="AK103" s="273">
        <v>3.2855361596009977E-2</v>
      </c>
      <c r="AL103" s="273">
        <v>2.7246083516344831E-3</v>
      </c>
      <c r="AM103" s="273">
        <v>2.9390989770625448E-3</v>
      </c>
      <c r="AN103" s="273">
        <v>2.0538595184909407E-2</v>
      </c>
      <c r="AO103" s="273">
        <v>1.1430597992143169E-2</v>
      </c>
      <c r="AP103" s="273">
        <v>2.6919542286453209E-3</v>
      </c>
      <c r="AQ103" s="273">
        <v>1.0114290177292963E-2</v>
      </c>
      <c r="AR103" s="273">
        <v>1.3228557889748855E-2</v>
      </c>
      <c r="AS103" s="273">
        <v>1.8067145617637691E-2</v>
      </c>
      <c r="AT103" s="273">
        <v>2.2400709167247748E-2</v>
      </c>
      <c r="AU103" s="273">
        <v>1.8140833845900792E-2</v>
      </c>
      <c r="AV103" s="273">
        <v>2.0005383764105676E-2</v>
      </c>
      <c r="AW103" s="273">
        <v>2.7472876951314808E-2</v>
      </c>
      <c r="AX103" s="273">
        <v>2.3214713635274383E-2</v>
      </c>
      <c r="AY103" s="273">
        <v>2.0504952638819327E-2</v>
      </c>
      <c r="AZ103" s="273">
        <v>1.5824469591418311E-2</v>
      </c>
      <c r="BA103" s="273">
        <v>1.9957537154989383E-2</v>
      </c>
      <c r="BB103" s="273">
        <v>2.0658731098263661E-2</v>
      </c>
      <c r="BC103" s="273">
        <v>2.2745094678384876E-2</v>
      </c>
      <c r="BD103" s="273">
        <v>2.4898902368573079E-2</v>
      </c>
      <c r="BE103" s="273">
        <v>0</v>
      </c>
      <c r="BF103" s="273">
        <v>1.3317956058858643E-2</v>
      </c>
      <c r="BG103" s="273">
        <v>1.6209330785724053E-2</v>
      </c>
      <c r="BH103" s="273">
        <v>1.1992513492378889E-2</v>
      </c>
      <c r="BI103" s="273">
        <v>2.2145026953310193E-2</v>
      </c>
      <c r="BJ103" s="273">
        <v>1.133155935921178E-2</v>
      </c>
      <c r="BK103" s="273">
        <v>1.9082702249766801E-2</v>
      </c>
      <c r="BL103" s="273">
        <v>6.0981596033118701E-2</v>
      </c>
      <c r="BM103" s="273">
        <v>1.9225760987790493E-2</v>
      </c>
      <c r="BN103" s="273">
        <v>0.11288827996220033</v>
      </c>
      <c r="BO103" s="273">
        <v>3.0542464563866452E-2</v>
      </c>
      <c r="BP103" s="273">
        <v>2.2594949454783804E-2</v>
      </c>
      <c r="BQ103" s="273">
        <v>2.186973904055952E-2</v>
      </c>
      <c r="BR103" s="273">
        <v>0.1055591054313099</v>
      </c>
      <c r="BS103" s="273">
        <v>3.5771288553187661E-2</v>
      </c>
      <c r="BT103" s="273">
        <v>6.9009075066069195E-2</v>
      </c>
      <c r="BU103" s="273">
        <v>7.4416464058881873E-2</v>
      </c>
      <c r="BV103" s="273">
        <v>7.4010388255105183E-2</v>
      </c>
      <c r="BW103" s="273">
        <v>3.7350814402184081E-2</v>
      </c>
      <c r="BX103" s="273">
        <v>1.4937860737910733E-3</v>
      </c>
      <c r="BY103" s="273">
        <v>2.525254225307073E-2</v>
      </c>
      <c r="BZ103" s="273">
        <v>1.3502842528575009E-2</v>
      </c>
      <c r="CA103" s="273">
        <v>8.863725917169581E-3</v>
      </c>
      <c r="CB103" s="273">
        <v>1.5225687083220907E-2</v>
      </c>
      <c r="CC103" s="273">
        <v>3.6523804810452344E-2</v>
      </c>
      <c r="CD103" s="273">
        <v>0.11338907043036918</v>
      </c>
      <c r="CE103" s="273">
        <v>0.11622865323652726</v>
      </c>
      <c r="CF103" s="273">
        <v>7.9695079695079694E-3</v>
      </c>
      <c r="CG103" s="273">
        <v>7.3434040249963098E-2</v>
      </c>
      <c r="CH103" s="273">
        <v>9.8682001343183348E-2</v>
      </c>
      <c r="CI103" s="273">
        <v>0.17906655745661934</v>
      </c>
      <c r="CJ103" s="273">
        <v>0.13616910229645093</v>
      </c>
      <c r="CK103" s="273">
        <v>4.072508535197529E-2</v>
      </c>
      <c r="CL103" s="273">
        <v>6.1999135014119619E-2</v>
      </c>
      <c r="CM103" s="273">
        <v>2.7442622672429164E-2</v>
      </c>
      <c r="CN103" s="273">
        <v>8.9530581766343084E-2</v>
      </c>
      <c r="CO103" s="273">
        <v>3.3054192972753242E-2</v>
      </c>
      <c r="CP103" s="273">
        <v>4.1124381558629818E-2</v>
      </c>
      <c r="CQ103" s="273">
        <v>4.3561143671347551E-2</v>
      </c>
      <c r="CR103" s="273">
        <v>2.468827406202068E-2</v>
      </c>
      <c r="CS103" s="273">
        <v>5.554185120816281E-2</v>
      </c>
      <c r="CT103" s="273">
        <v>6.5025078977372586E-2</v>
      </c>
      <c r="CU103" s="273">
        <v>5.657492354740061E-2</v>
      </c>
      <c r="CV103" s="273">
        <v>4.9189881057681302E-2</v>
      </c>
      <c r="CW103" s="273">
        <v>0.13005284799930025</v>
      </c>
      <c r="CX103" s="273">
        <v>1.2123023349488702E-2</v>
      </c>
      <c r="CY103" s="273">
        <v>1.5205994834405278E-2</v>
      </c>
      <c r="CZ103" s="273">
        <v>2.560147911272103E-2</v>
      </c>
      <c r="DA103" s="273">
        <v>2.6595639197644096E-2</v>
      </c>
      <c r="DB103" s="273">
        <v>1.7545450576171909E-2</v>
      </c>
      <c r="DC103" s="273">
        <v>0</v>
      </c>
      <c r="DD103" s="273">
        <v>2.7102902934776841E-2</v>
      </c>
      <c r="DE103" s="274">
        <v>3.645652104497054E-2</v>
      </c>
      <c r="DF103" s="273">
        <v>3.4245103236807037E-3</v>
      </c>
      <c r="DG103" s="273">
        <v>2.4408525782298853E-3</v>
      </c>
      <c r="DH103" s="273">
        <v>0</v>
      </c>
      <c r="DI103" s="273">
        <v>0</v>
      </c>
      <c r="DJ103" s="273">
        <v>5.9911094603554904E-3</v>
      </c>
      <c r="DK103" s="273">
        <v>1.7452845012685278E-2</v>
      </c>
      <c r="DL103" s="273">
        <v>0</v>
      </c>
      <c r="DM103" s="274">
        <v>4.7505133990946866E-3</v>
      </c>
      <c r="DN103" s="274">
        <v>3.8017053315306457E-2</v>
      </c>
      <c r="DO103" s="273">
        <v>1.101626942081654E-2</v>
      </c>
      <c r="DP103" s="273">
        <v>0</v>
      </c>
      <c r="DQ103" s="273">
        <v>2.5789820497053874E-3</v>
      </c>
      <c r="DR103" s="274">
        <v>3.8361935667644742E-3</v>
      </c>
      <c r="DS103" s="274">
        <v>2.811135045478047E-2</v>
      </c>
      <c r="DT103" s="273">
        <v>3.8399496366241188E-2</v>
      </c>
      <c r="DU103" s="273">
        <v>0</v>
      </c>
      <c r="DV103" s="273">
        <v>0</v>
      </c>
      <c r="DW103" s="273">
        <v>3.5186266572010086E-2</v>
      </c>
      <c r="DX103" s="273">
        <v>2.4032411785000346E-2</v>
      </c>
      <c r="DY103" s="273">
        <v>2.6592839706206354E-2</v>
      </c>
      <c r="DZ103" s="274">
        <v>-1.4785448044022044E-2</v>
      </c>
      <c r="EA103" s="274">
        <v>2.8758317938347433E-2</v>
      </c>
    </row>
    <row r="104" spans="1:131">
      <c r="A104" s="50" t="s">
        <v>293</v>
      </c>
      <c r="B104" s="32" t="s">
        <v>429</v>
      </c>
      <c r="C104" s="272">
        <v>0</v>
      </c>
      <c r="D104" s="273">
        <v>0</v>
      </c>
      <c r="E104" s="273">
        <v>0</v>
      </c>
      <c r="F104" s="273">
        <v>0</v>
      </c>
      <c r="G104" s="273">
        <v>0</v>
      </c>
      <c r="H104" s="273">
        <v>0</v>
      </c>
      <c r="I104" s="273">
        <v>0</v>
      </c>
      <c r="J104" s="273">
        <v>0</v>
      </c>
      <c r="K104" s="273">
        <v>0</v>
      </c>
      <c r="L104" s="273">
        <v>0</v>
      </c>
      <c r="M104" s="273">
        <v>0</v>
      </c>
      <c r="N104" s="273">
        <v>0</v>
      </c>
      <c r="O104" s="273">
        <v>0</v>
      </c>
      <c r="P104" s="273">
        <v>0</v>
      </c>
      <c r="Q104" s="273">
        <v>0</v>
      </c>
      <c r="R104" s="273">
        <v>0</v>
      </c>
      <c r="S104" s="273">
        <v>0</v>
      </c>
      <c r="T104" s="273">
        <v>0</v>
      </c>
      <c r="U104" s="273">
        <v>0</v>
      </c>
      <c r="V104" s="273">
        <v>0</v>
      </c>
      <c r="W104" s="273">
        <v>0</v>
      </c>
      <c r="X104" s="273">
        <v>0</v>
      </c>
      <c r="Y104" s="273">
        <v>0</v>
      </c>
      <c r="Z104" s="273">
        <v>0</v>
      </c>
      <c r="AA104" s="273">
        <v>0</v>
      </c>
      <c r="AB104" s="273">
        <v>0</v>
      </c>
      <c r="AC104" s="273">
        <v>0</v>
      </c>
      <c r="AD104" s="273">
        <v>0</v>
      </c>
      <c r="AE104" s="273">
        <v>0</v>
      </c>
      <c r="AF104" s="273">
        <v>0</v>
      </c>
      <c r="AG104" s="273">
        <v>0</v>
      </c>
      <c r="AH104" s="273">
        <v>0</v>
      </c>
      <c r="AI104" s="273">
        <v>0</v>
      </c>
      <c r="AJ104" s="273">
        <v>0</v>
      </c>
      <c r="AK104" s="273">
        <v>0</v>
      </c>
      <c r="AL104" s="273">
        <v>0</v>
      </c>
      <c r="AM104" s="273">
        <v>0</v>
      </c>
      <c r="AN104" s="273">
        <v>0</v>
      </c>
      <c r="AO104" s="273">
        <v>0</v>
      </c>
      <c r="AP104" s="273">
        <v>0</v>
      </c>
      <c r="AQ104" s="273">
        <v>0</v>
      </c>
      <c r="AR104" s="273">
        <v>0</v>
      </c>
      <c r="AS104" s="273">
        <v>0</v>
      </c>
      <c r="AT104" s="273">
        <v>0</v>
      </c>
      <c r="AU104" s="273">
        <v>0</v>
      </c>
      <c r="AV104" s="273">
        <v>0</v>
      </c>
      <c r="AW104" s="273">
        <v>0</v>
      </c>
      <c r="AX104" s="273">
        <v>0</v>
      </c>
      <c r="AY104" s="273">
        <v>0</v>
      </c>
      <c r="AZ104" s="273">
        <v>0</v>
      </c>
      <c r="BA104" s="273">
        <v>0</v>
      </c>
      <c r="BB104" s="273">
        <v>0</v>
      </c>
      <c r="BC104" s="273">
        <v>0</v>
      </c>
      <c r="BD104" s="273">
        <v>0</v>
      </c>
      <c r="BE104" s="273">
        <v>0</v>
      </c>
      <c r="BF104" s="273">
        <v>0</v>
      </c>
      <c r="BG104" s="273">
        <v>0</v>
      </c>
      <c r="BH104" s="273">
        <v>0</v>
      </c>
      <c r="BI104" s="273">
        <v>0</v>
      </c>
      <c r="BJ104" s="273">
        <v>0</v>
      </c>
      <c r="BK104" s="273">
        <v>0</v>
      </c>
      <c r="BL104" s="273">
        <v>0</v>
      </c>
      <c r="BM104" s="273">
        <v>0</v>
      </c>
      <c r="BN104" s="273">
        <v>0</v>
      </c>
      <c r="BO104" s="273">
        <v>0</v>
      </c>
      <c r="BP104" s="273">
        <v>0</v>
      </c>
      <c r="BQ104" s="273">
        <v>0</v>
      </c>
      <c r="BR104" s="273">
        <v>0</v>
      </c>
      <c r="BS104" s="273">
        <v>0</v>
      </c>
      <c r="BT104" s="273">
        <v>0</v>
      </c>
      <c r="BU104" s="273">
        <v>0</v>
      </c>
      <c r="BV104" s="273">
        <v>0</v>
      </c>
      <c r="BW104" s="273">
        <v>0</v>
      </c>
      <c r="BX104" s="273">
        <v>0</v>
      </c>
      <c r="BY104" s="273">
        <v>0</v>
      </c>
      <c r="BZ104" s="273">
        <v>0</v>
      </c>
      <c r="CA104" s="273">
        <v>0</v>
      </c>
      <c r="CB104" s="273">
        <v>0</v>
      </c>
      <c r="CC104" s="273">
        <v>0</v>
      </c>
      <c r="CD104" s="273">
        <v>0</v>
      </c>
      <c r="CE104" s="273">
        <v>0</v>
      </c>
      <c r="CF104" s="273">
        <v>0</v>
      </c>
      <c r="CG104" s="273">
        <v>0</v>
      </c>
      <c r="CH104" s="273">
        <v>0</v>
      </c>
      <c r="CI104" s="273">
        <v>0</v>
      </c>
      <c r="CJ104" s="273">
        <v>0</v>
      </c>
      <c r="CK104" s="273">
        <v>0</v>
      </c>
      <c r="CL104" s="273">
        <v>0</v>
      </c>
      <c r="CM104" s="273">
        <v>0</v>
      </c>
      <c r="CN104" s="273">
        <v>0</v>
      </c>
      <c r="CO104" s="273">
        <v>0</v>
      </c>
      <c r="CP104" s="273">
        <v>0</v>
      </c>
      <c r="CQ104" s="273">
        <v>0</v>
      </c>
      <c r="CR104" s="273">
        <v>0</v>
      </c>
      <c r="CS104" s="273">
        <v>0</v>
      </c>
      <c r="CT104" s="273">
        <v>0</v>
      </c>
      <c r="CU104" s="273">
        <v>0</v>
      </c>
      <c r="CV104" s="273">
        <v>0</v>
      </c>
      <c r="CW104" s="273">
        <v>0</v>
      </c>
      <c r="CX104" s="273">
        <v>0</v>
      </c>
      <c r="CY104" s="273">
        <v>0</v>
      </c>
      <c r="CZ104" s="273">
        <v>0</v>
      </c>
      <c r="DA104" s="273">
        <v>0</v>
      </c>
      <c r="DB104" s="273">
        <v>0</v>
      </c>
      <c r="DC104" s="273">
        <v>0</v>
      </c>
      <c r="DD104" s="273">
        <v>0</v>
      </c>
      <c r="DE104" s="274">
        <v>0</v>
      </c>
      <c r="DF104" s="273">
        <v>0.12021965582954822</v>
      </c>
      <c r="DG104" s="273">
        <v>1.3183176298097513E-2</v>
      </c>
      <c r="DH104" s="273">
        <v>0</v>
      </c>
      <c r="DI104" s="273">
        <v>0</v>
      </c>
      <c r="DJ104" s="273">
        <v>0</v>
      </c>
      <c r="DK104" s="273">
        <v>0</v>
      </c>
      <c r="DL104" s="273">
        <v>0</v>
      </c>
      <c r="DM104" s="274">
        <v>1.0583577569918913E-2</v>
      </c>
      <c r="DN104" s="274">
        <v>5.6459483673807218E-3</v>
      </c>
      <c r="DO104" s="273">
        <v>4.8171766883086161E-3</v>
      </c>
      <c r="DP104" s="273">
        <v>6.1308149900314033E-3</v>
      </c>
      <c r="DQ104" s="273">
        <v>5.8232835135819628E-3</v>
      </c>
      <c r="DR104" s="274">
        <v>8.5792633035572767E-3</v>
      </c>
      <c r="DS104" s="274">
        <v>5.6955173535659983E-3</v>
      </c>
      <c r="DT104" s="273">
        <v>8.2270109691570149E-3</v>
      </c>
      <c r="DU104" s="273">
        <v>0</v>
      </c>
      <c r="DV104" s="273">
        <v>0</v>
      </c>
      <c r="DW104" s="273">
        <v>7.5385832743916758E-3</v>
      </c>
      <c r="DX104" s="273">
        <v>4.4430845089233912E-3</v>
      </c>
      <c r="DY104" s="273">
        <v>5.1536730561577036E-3</v>
      </c>
      <c r="DZ104" s="274">
        <v>1.1382405449443141E-2</v>
      </c>
      <c r="EA104" s="274">
        <v>5.9263722499890399E-3</v>
      </c>
    </row>
    <row r="105" spans="1:131">
      <c r="A105" s="50" t="s">
        <v>294</v>
      </c>
      <c r="B105" s="32" t="s">
        <v>486</v>
      </c>
      <c r="C105" s="272">
        <v>0</v>
      </c>
      <c r="D105" s="273">
        <v>0</v>
      </c>
      <c r="E105" s="273">
        <v>0</v>
      </c>
      <c r="F105" s="273">
        <v>0</v>
      </c>
      <c r="G105" s="273">
        <v>0</v>
      </c>
      <c r="H105" s="273">
        <v>0</v>
      </c>
      <c r="I105" s="273">
        <v>0</v>
      </c>
      <c r="J105" s="273">
        <v>0</v>
      </c>
      <c r="K105" s="273">
        <v>0</v>
      </c>
      <c r="L105" s="273">
        <v>0</v>
      </c>
      <c r="M105" s="273">
        <v>0</v>
      </c>
      <c r="N105" s="273">
        <v>0</v>
      </c>
      <c r="O105" s="273">
        <v>0</v>
      </c>
      <c r="P105" s="273">
        <v>0</v>
      </c>
      <c r="Q105" s="273">
        <v>0</v>
      </c>
      <c r="R105" s="273">
        <v>0</v>
      </c>
      <c r="S105" s="273">
        <v>0</v>
      </c>
      <c r="T105" s="273">
        <v>0</v>
      </c>
      <c r="U105" s="273">
        <v>0</v>
      </c>
      <c r="V105" s="273">
        <v>0</v>
      </c>
      <c r="W105" s="273">
        <v>0</v>
      </c>
      <c r="X105" s="273">
        <v>0</v>
      </c>
      <c r="Y105" s="273">
        <v>0</v>
      </c>
      <c r="Z105" s="273">
        <v>0</v>
      </c>
      <c r="AA105" s="273">
        <v>0</v>
      </c>
      <c r="AB105" s="273">
        <v>0</v>
      </c>
      <c r="AC105" s="273">
        <v>0</v>
      </c>
      <c r="AD105" s="273">
        <v>0</v>
      </c>
      <c r="AE105" s="273">
        <v>0</v>
      </c>
      <c r="AF105" s="273">
        <v>0</v>
      </c>
      <c r="AG105" s="273">
        <v>0</v>
      </c>
      <c r="AH105" s="273">
        <v>0</v>
      </c>
      <c r="AI105" s="273">
        <v>0</v>
      </c>
      <c r="AJ105" s="273">
        <v>0</v>
      </c>
      <c r="AK105" s="273">
        <v>0</v>
      </c>
      <c r="AL105" s="273">
        <v>0</v>
      </c>
      <c r="AM105" s="273">
        <v>0</v>
      </c>
      <c r="AN105" s="273">
        <v>0</v>
      </c>
      <c r="AO105" s="273">
        <v>0</v>
      </c>
      <c r="AP105" s="273">
        <v>0</v>
      </c>
      <c r="AQ105" s="273">
        <v>0</v>
      </c>
      <c r="AR105" s="273">
        <v>0</v>
      </c>
      <c r="AS105" s="273">
        <v>0</v>
      </c>
      <c r="AT105" s="273">
        <v>0</v>
      </c>
      <c r="AU105" s="273">
        <v>0</v>
      </c>
      <c r="AV105" s="273">
        <v>0</v>
      </c>
      <c r="AW105" s="273">
        <v>0</v>
      </c>
      <c r="AX105" s="273">
        <v>0</v>
      </c>
      <c r="AY105" s="273">
        <v>0</v>
      </c>
      <c r="AZ105" s="273">
        <v>0</v>
      </c>
      <c r="BA105" s="273">
        <v>0</v>
      </c>
      <c r="BB105" s="273">
        <v>0</v>
      </c>
      <c r="BC105" s="273">
        <v>0</v>
      </c>
      <c r="BD105" s="273">
        <v>0</v>
      </c>
      <c r="BE105" s="273">
        <v>0</v>
      </c>
      <c r="BF105" s="273">
        <v>0</v>
      </c>
      <c r="BG105" s="273">
        <v>0</v>
      </c>
      <c r="BH105" s="273">
        <v>0</v>
      </c>
      <c r="BI105" s="273">
        <v>0</v>
      </c>
      <c r="BJ105" s="273">
        <v>0</v>
      </c>
      <c r="BK105" s="273">
        <v>0</v>
      </c>
      <c r="BL105" s="273">
        <v>0</v>
      </c>
      <c r="BM105" s="273">
        <v>0</v>
      </c>
      <c r="BN105" s="273">
        <v>0</v>
      </c>
      <c r="BO105" s="273">
        <v>0</v>
      </c>
      <c r="BP105" s="273">
        <v>0</v>
      </c>
      <c r="BQ105" s="273">
        <v>0</v>
      </c>
      <c r="BR105" s="273">
        <v>0</v>
      </c>
      <c r="BS105" s="273">
        <v>0</v>
      </c>
      <c r="BT105" s="273">
        <v>0</v>
      </c>
      <c r="BU105" s="273">
        <v>0</v>
      </c>
      <c r="BV105" s="273">
        <v>0</v>
      </c>
      <c r="BW105" s="273">
        <v>0</v>
      </c>
      <c r="BX105" s="273">
        <v>0</v>
      </c>
      <c r="BY105" s="273">
        <v>0</v>
      </c>
      <c r="BZ105" s="273">
        <v>0</v>
      </c>
      <c r="CA105" s="273">
        <v>0</v>
      </c>
      <c r="CB105" s="273">
        <v>0</v>
      </c>
      <c r="CC105" s="273">
        <v>0</v>
      </c>
      <c r="CD105" s="273">
        <v>0</v>
      </c>
      <c r="CE105" s="273">
        <v>0</v>
      </c>
      <c r="CF105" s="273">
        <v>0</v>
      </c>
      <c r="CG105" s="273">
        <v>0</v>
      </c>
      <c r="CH105" s="273">
        <v>0</v>
      </c>
      <c r="CI105" s="273">
        <v>0</v>
      </c>
      <c r="CJ105" s="273">
        <v>0</v>
      </c>
      <c r="CK105" s="273">
        <v>0</v>
      </c>
      <c r="CL105" s="273">
        <v>0</v>
      </c>
      <c r="CM105" s="273">
        <v>2.4916105087281842E-3</v>
      </c>
      <c r="CN105" s="273">
        <v>0</v>
      </c>
      <c r="CO105" s="273">
        <v>1.6205754156778417E-3</v>
      </c>
      <c r="CP105" s="273">
        <v>0</v>
      </c>
      <c r="CQ105" s="273">
        <v>1.6085313385318396E-3</v>
      </c>
      <c r="CR105" s="273">
        <v>5.0683917719760658E-3</v>
      </c>
      <c r="CS105" s="273">
        <v>0</v>
      </c>
      <c r="CT105" s="273">
        <v>0</v>
      </c>
      <c r="CU105" s="273">
        <v>0</v>
      </c>
      <c r="CV105" s="273">
        <v>0</v>
      </c>
      <c r="CW105" s="273">
        <v>0</v>
      </c>
      <c r="CX105" s="273">
        <v>1.4695754992788555E-2</v>
      </c>
      <c r="CY105" s="273">
        <v>7.1088189215636624E-3</v>
      </c>
      <c r="CZ105" s="273">
        <v>0</v>
      </c>
      <c r="DA105" s="273">
        <v>0</v>
      </c>
      <c r="DB105" s="273">
        <v>0</v>
      </c>
      <c r="DC105" s="273">
        <v>0</v>
      </c>
      <c r="DD105" s="273">
        <v>0</v>
      </c>
      <c r="DE105" s="274">
        <v>5.3284807256282396E-4</v>
      </c>
      <c r="DF105" s="273">
        <v>0.49116648278431319</v>
      </c>
      <c r="DG105" s="273">
        <v>7.0149430961461909E-2</v>
      </c>
      <c r="DH105" s="273">
        <v>0</v>
      </c>
      <c r="DI105" s="273">
        <v>0</v>
      </c>
      <c r="DJ105" s="273">
        <v>0</v>
      </c>
      <c r="DK105" s="273">
        <v>0</v>
      </c>
      <c r="DL105" s="273">
        <v>0</v>
      </c>
      <c r="DM105" s="274">
        <v>5.2432763111562627E-2</v>
      </c>
      <c r="DN105" s="274">
        <v>2.8489562287980892E-2</v>
      </c>
      <c r="DO105" s="273">
        <v>3.0614501536501398E-3</v>
      </c>
      <c r="DP105" s="273">
        <v>2.7342531867937475E-2</v>
      </c>
      <c r="DQ105" s="273">
        <v>2.1658168904714371E-2</v>
      </c>
      <c r="DR105" s="274">
        <v>3.9475169004920305E-2</v>
      </c>
      <c r="DS105" s="274">
        <v>2.6580040957916662E-2</v>
      </c>
      <c r="DT105" s="273">
        <v>6.1556510148002563E-3</v>
      </c>
      <c r="DU105" s="273">
        <v>0</v>
      </c>
      <c r="DV105" s="273">
        <v>0</v>
      </c>
      <c r="DW105" s="273">
        <v>5.6405525599925463E-3</v>
      </c>
      <c r="DX105" s="273">
        <v>1.8060572772311448E-2</v>
      </c>
      <c r="DY105" s="273">
        <v>1.5209489703648889E-2</v>
      </c>
      <c r="DZ105" s="274">
        <v>5.9331644366963233E-2</v>
      </c>
      <c r="EA105" s="274">
        <v>3.1424509091349653E-2</v>
      </c>
    </row>
    <row r="106" spans="1:131">
      <c r="A106" s="50" t="s">
        <v>295</v>
      </c>
      <c r="B106" s="32" t="s">
        <v>430</v>
      </c>
      <c r="C106" s="272">
        <v>0</v>
      </c>
      <c r="D106" s="273">
        <v>0</v>
      </c>
      <c r="E106" s="273">
        <v>3.1970445099641223E-4</v>
      </c>
      <c r="F106" s="273">
        <v>0</v>
      </c>
      <c r="G106" s="273">
        <v>2.1810726515300224E-5</v>
      </c>
      <c r="H106" s="273">
        <v>0</v>
      </c>
      <c r="I106" s="273">
        <v>5.3299221831361263E-5</v>
      </c>
      <c r="J106" s="273">
        <v>6.5355163252021155E-5</v>
      </c>
      <c r="K106" s="273">
        <v>1.8118786766038145E-4</v>
      </c>
      <c r="L106" s="273">
        <v>3.4551265440096744E-5</v>
      </c>
      <c r="M106" s="273">
        <v>0</v>
      </c>
      <c r="N106" s="273">
        <v>6.0679611650485434E-5</v>
      </c>
      <c r="O106" s="273">
        <v>8.3760862736886188E-5</v>
      </c>
      <c r="P106" s="273">
        <v>2.4626902428212579E-5</v>
      </c>
      <c r="Q106" s="273">
        <v>0</v>
      </c>
      <c r="R106" s="273">
        <v>6.1803423909684594E-5</v>
      </c>
      <c r="S106" s="273">
        <v>4.5065344749887339E-5</v>
      </c>
      <c r="T106" s="273">
        <v>4.0902472145416469E-5</v>
      </c>
      <c r="U106" s="273">
        <v>0</v>
      </c>
      <c r="V106" s="273">
        <v>2.0039715071687526E-4</v>
      </c>
      <c r="W106" s="273">
        <v>0</v>
      </c>
      <c r="X106" s="273">
        <v>1.1158140607449175E-5</v>
      </c>
      <c r="Y106" s="273">
        <v>1.0234681240852753E-5</v>
      </c>
      <c r="Z106" s="273">
        <v>4.9677715818626662E-5</v>
      </c>
      <c r="AA106" s="273">
        <v>8.0735181583954055E-5</v>
      </c>
      <c r="AB106" s="273">
        <v>4.9519986266457145E-6</v>
      </c>
      <c r="AC106" s="273">
        <v>0</v>
      </c>
      <c r="AD106" s="273">
        <v>1.2685847668341198E-5</v>
      </c>
      <c r="AE106" s="273">
        <v>3.8930376456740335E-5</v>
      </c>
      <c r="AF106" s="273">
        <v>4.0390658448514026E-5</v>
      </c>
      <c r="AG106" s="273">
        <v>4.0230116265036003E-5</v>
      </c>
      <c r="AH106" s="273">
        <v>0</v>
      </c>
      <c r="AI106" s="273">
        <v>0</v>
      </c>
      <c r="AJ106" s="273">
        <v>0</v>
      </c>
      <c r="AK106" s="273">
        <v>1.5586034912718203E-5</v>
      </c>
      <c r="AL106" s="273">
        <v>2.1409246766358637E-5</v>
      </c>
      <c r="AM106" s="273">
        <v>2.1011220609782699E-5</v>
      </c>
      <c r="AN106" s="273">
        <v>1.8615040953090098E-5</v>
      </c>
      <c r="AO106" s="273">
        <v>3.8192928852029684E-5</v>
      </c>
      <c r="AP106" s="273">
        <v>1.6265584463113721E-5</v>
      </c>
      <c r="AQ106" s="273">
        <v>0</v>
      </c>
      <c r="AR106" s="273">
        <v>3.9488232506712998E-5</v>
      </c>
      <c r="AS106" s="273">
        <v>3.9076772180464349E-5</v>
      </c>
      <c r="AT106" s="273">
        <v>3.4308561933445099E-5</v>
      </c>
      <c r="AU106" s="273">
        <v>1.9691857185384934E-5</v>
      </c>
      <c r="AV106" s="273">
        <v>8.5456573105961881E-6</v>
      </c>
      <c r="AW106" s="273">
        <v>2.2716121176876805E-5</v>
      </c>
      <c r="AX106" s="273">
        <v>8.986340762041697E-5</v>
      </c>
      <c r="AY106" s="273">
        <v>8.7483132158580672E-6</v>
      </c>
      <c r="AZ106" s="273">
        <v>4.53098628243903E-5</v>
      </c>
      <c r="BA106" s="273">
        <v>3.613859149839635E-5</v>
      </c>
      <c r="BB106" s="273">
        <v>6.7646412203412756E-5</v>
      </c>
      <c r="BC106" s="273">
        <v>1.7140237135180767E-5</v>
      </c>
      <c r="BD106" s="273">
        <v>1.402987538169514E-4</v>
      </c>
      <c r="BE106" s="273">
        <v>0</v>
      </c>
      <c r="BF106" s="273">
        <v>1.7386365612087002E-5</v>
      </c>
      <c r="BG106" s="273">
        <v>4.6683939724364682E-5</v>
      </c>
      <c r="BH106" s="273">
        <v>8.3325855371953802E-5</v>
      </c>
      <c r="BI106" s="273">
        <v>9.9501905168831322E-5</v>
      </c>
      <c r="BJ106" s="273">
        <v>5.8433269206566105E-5</v>
      </c>
      <c r="BK106" s="273">
        <v>0</v>
      </c>
      <c r="BL106" s="273">
        <v>9.5873967916735384E-6</v>
      </c>
      <c r="BM106" s="273">
        <v>1.9149164330468618E-5</v>
      </c>
      <c r="BN106" s="273">
        <v>7.9513864465559787E-5</v>
      </c>
      <c r="BO106" s="273">
        <v>3.6182395455491128E-5</v>
      </c>
      <c r="BP106" s="273">
        <v>5.5156561257774833E-5</v>
      </c>
      <c r="BQ106" s="273">
        <v>6.3408927342880605E-6</v>
      </c>
      <c r="BR106" s="273">
        <v>3.727369542066028E-5</v>
      </c>
      <c r="BS106" s="273">
        <v>5.0579983814405178E-5</v>
      </c>
      <c r="BT106" s="273">
        <v>6.2550713860021933E-5</v>
      </c>
      <c r="BU106" s="273">
        <v>6.1250219054602865E-5</v>
      </c>
      <c r="BV106" s="273">
        <v>3.8964427172097406E-5</v>
      </c>
      <c r="BW106" s="273">
        <v>2.1667490687903434E-5</v>
      </c>
      <c r="BX106" s="273">
        <v>0</v>
      </c>
      <c r="BY106" s="273">
        <v>3.0126666644225948E-3</v>
      </c>
      <c r="BZ106" s="273">
        <v>1.0203379980524852E-4</v>
      </c>
      <c r="CA106" s="273">
        <v>9.9545822186275113E-5</v>
      </c>
      <c r="CB106" s="273">
        <v>2.5054928111629341E-4</v>
      </c>
      <c r="CC106" s="273">
        <v>4.9490250420667129E-5</v>
      </c>
      <c r="CD106" s="273">
        <v>2.6072446638392548E-5</v>
      </c>
      <c r="CE106" s="273">
        <v>4.9669116035820196E-5</v>
      </c>
      <c r="CF106" s="273">
        <v>3.0318780318780317E-4</v>
      </c>
      <c r="CG106" s="273">
        <v>5.1419573881808793E-4</v>
      </c>
      <c r="CH106" s="273">
        <v>1.9308260577568838E-3</v>
      </c>
      <c r="CI106" s="273">
        <v>3.7920155320956193E-5</v>
      </c>
      <c r="CJ106" s="273">
        <v>4.6972860125260959E-4</v>
      </c>
      <c r="CK106" s="273">
        <v>1.3006015282067957E-4</v>
      </c>
      <c r="CL106" s="273">
        <v>1.0586639332894002E-4</v>
      </c>
      <c r="CM106" s="273">
        <v>1.2264648471588941E-4</v>
      </c>
      <c r="CN106" s="273">
        <v>6.788405403570701E-5</v>
      </c>
      <c r="CO106" s="273">
        <v>9.8863517643872495E-3</v>
      </c>
      <c r="CP106" s="273">
        <v>5.120852109791069E-3</v>
      </c>
      <c r="CQ106" s="273">
        <v>1.0953597488687405E-2</v>
      </c>
      <c r="CR106" s="273">
        <v>9.5508018144422318E-3</v>
      </c>
      <c r="CS106" s="273">
        <v>6.1669563267365593E-5</v>
      </c>
      <c r="CT106" s="273">
        <v>5.8585212191132004E-5</v>
      </c>
      <c r="CU106" s="273">
        <v>7.9594487034476981E-4</v>
      </c>
      <c r="CV106" s="273">
        <v>1.6649843387410636E-5</v>
      </c>
      <c r="CW106" s="273">
        <v>6.1586082616390999E-5</v>
      </c>
      <c r="CX106" s="273">
        <v>1.0901625498629176E-2</v>
      </c>
      <c r="CY106" s="273">
        <v>2.9087101206122261E-3</v>
      </c>
      <c r="CZ106" s="273">
        <v>1.6790947981077168E-2</v>
      </c>
      <c r="DA106" s="273">
        <v>3.1729348655964621E-4</v>
      </c>
      <c r="DB106" s="273">
        <v>3.8288310981692144E-4</v>
      </c>
      <c r="DC106" s="273">
        <v>0</v>
      </c>
      <c r="DD106" s="273">
        <v>7.9074457358170147E-4</v>
      </c>
      <c r="DE106" s="274">
        <v>1.0570202624469911E-3</v>
      </c>
      <c r="DF106" s="273">
        <v>1.47583499305068E-3</v>
      </c>
      <c r="DG106" s="273">
        <v>1.5374757377262207E-2</v>
      </c>
      <c r="DH106" s="273">
        <v>0</v>
      </c>
      <c r="DI106" s="273">
        <v>0</v>
      </c>
      <c r="DJ106" s="273">
        <v>0</v>
      </c>
      <c r="DK106" s="273">
        <v>0</v>
      </c>
      <c r="DL106" s="273">
        <v>0</v>
      </c>
      <c r="DM106" s="274">
        <v>8.7156201970180584E-3</v>
      </c>
      <c r="DN106" s="274">
        <v>5.6782510446156181E-3</v>
      </c>
      <c r="DO106" s="273">
        <v>2.4755661619812449E-6</v>
      </c>
      <c r="DP106" s="273">
        <v>3.8143238888733344E-3</v>
      </c>
      <c r="DQ106" s="273">
        <v>2.9219448061780688E-3</v>
      </c>
      <c r="DR106" s="274">
        <v>6.2762023578888876E-3</v>
      </c>
      <c r="DS106" s="274">
        <v>4.9078041885792121E-3</v>
      </c>
      <c r="DT106" s="273">
        <v>3.7806901821777117E-5</v>
      </c>
      <c r="DU106" s="273">
        <v>0</v>
      </c>
      <c r="DV106" s="273">
        <v>0</v>
      </c>
      <c r="DW106" s="273">
        <v>3.4643259720780574E-5</v>
      </c>
      <c r="DX106" s="273">
        <v>4.7318666256705019E-3</v>
      </c>
      <c r="DY106" s="273">
        <v>3.653593500550925E-3</v>
      </c>
      <c r="DZ106" s="274">
        <v>8.4222691344855039E-3</v>
      </c>
      <c r="EA106" s="274">
        <v>5.4421655906689804E-3</v>
      </c>
    </row>
    <row r="107" spans="1:131">
      <c r="A107" s="50" t="s">
        <v>296</v>
      </c>
      <c r="B107" s="32" t="s">
        <v>41</v>
      </c>
      <c r="C107" s="272">
        <v>0</v>
      </c>
      <c r="D107" s="273">
        <v>0</v>
      </c>
      <c r="E107" s="273">
        <v>0</v>
      </c>
      <c r="F107" s="273">
        <v>0</v>
      </c>
      <c r="G107" s="273">
        <v>0</v>
      </c>
      <c r="H107" s="273">
        <v>0</v>
      </c>
      <c r="I107" s="273">
        <v>0</v>
      </c>
      <c r="J107" s="273">
        <v>0</v>
      </c>
      <c r="K107" s="273">
        <v>0</v>
      </c>
      <c r="L107" s="273">
        <v>0</v>
      </c>
      <c r="M107" s="273">
        <v>0</v>
      </c>
      <c r="N107" s="273">
        <v>0</v>
      </c>
      <c r="O107" s="273">
        <v>0</v>
      </c>
      <c r="P107" s="273">
        <v>0</v>
      </c>
      <c r="Q107" s="273">
        <v>0</v>
      </c>
      <c r="R107" s="273">
        <v>0</v>
      </c>
      <c r="S107" s="273">
        <v>0</v>
      </c>
      <c r="T107" s="273">
        <v>0</v>
      </c>
      <c r="U107" s="273">
        <v>0</v>
      </c>
      <c r="V107" s="273">
        <v>0</v>
      </c>
      <c r="W107" s="273">
        <v>0</v>
      </c>
      <c r="X107" s="273">
        <v>0</v>
      </c>
      <c r="Y107" s="273">
        <v>0</v>
      </c>
      <c r="Z107" s="273">
        <v>0</v>
      </c>
      <c r="AA107" s="273">
        <v>0</v>
      </c>
      <c r="AB107" s="273">
        <v>0</v>
      </c>
      <c r="AC107" s="273">
        <v>0</v>
      </c>
      <c r="AD107" s="273">
        <v>0</v>
      </c>
      <c r="AE107" s="273">
        <v>0</v>
      </c>
      <c r="AF107" s="273">
        <v>0</v>
      </c>
      <c r="AG107" s="273">
        <v>0</v>
      </c>
      <c r="AH107" s="273">
        <v>0</v>
      </c>
      <c r="AI107" s="273">
        <v>0</v>
      </c>
      <c r="AJ107" s="273">
        <v>0</v>
      </c>
      <c r="AK107" s="273">
        <v>0</v>
      </c>
      <c r="AL107" s="273">
        <v>0</v>
      </c>
      <c r="AM107" s="273">
        <v>0</v>
      </c>
      <c r="AN107" s="273">
        <v>0</v>
      </c>
      <c r="AO107" s="273">
        <v>0</v>
      </c>
      <c r="AP107" s="273">
        <v>0</v>
      </c>
      <c r="AQ107" s="273">
        <v>0</v>
      </c>
      <c r="AR107" s="273">
        <v>0</v>
      </c>
      <c r="AS107" s="273">
        <v>0</v>
      </c>
      <c r="AT107" s="273">
        <v>0</v>
      </c>
      <c r="AU107" s="273">
        <v>0</v>
      </c>
      <c r="AV107" s="273">
        <v>0</v>
      </c>
      <c r="AW107" s="273">
        <v>0</v>
      </c>
      <c r="AX107" s="273">
        <v>0</v>
      </c>
      <c r="AY107" s="273">
        <v>0</v>
      </c>
      <c r="AZ107" s="273">
        <v>0</v>
      </c>
      <c r="BA107" s="273">
        <v>0</v>
      </c>
      <c r="BB107" s="273">
        <v>0</v>
      </c>
      <c r="BC107" s="273">
        <v>0</v>
      </c>
      <c r="BD107" s="273">
        <v>0</v>
      </c>
      <c r="BE107" s="273">
        <v>0</v>
      </c>
      <c r="BF107" s="273">
        <v>0</v>
      </c>
      <c r="BG107" s="273">
        <v>0</v>
      </c>
      <c r="BH107" s="273">
        <v>0</v>
      </c>
      <c r="BI107" s="273">
        <v>0</v>
      </c>
      <c r="BJ107" s="273">
        <v>0</v>
      </c>
      <c r="BK107" s="273">
        <v>0</v>
      </c>
      <c r="BL107" s="273">
        <v>0</v>
      </c>
      <c r="BM107" s="273">
        <v>0</v>
      </c>
      <c r="BN107" s="273">
        <v>0</v>
      </c>
      <c r="BO107" s="273">
        <v>0</v>
      </c>
      <c r="BP107" s="273">
        <v>0</v>
      </c>
      <c r="BQ107" s="273">
        <v>0</v>
      </c>
      <c r="BR107" s="273">
        <v>0</v>
      </c>
      <c r="BS107" s="273">
        <v>0</v>
      </c>
      <c r="BT107" s="273">
        <v>2.0850237953340641E-5</v>
      </c>
      <c r="BU107" s="273">
        <v>0</v>
      </c>
      <c r="BV107" s="273">
        <v>0</v>
      </c>
      <c r="BW107" s="273">
        <v>0</v>
      </c>
      <c r="BX107" s="273">
        <v>0</v>
      </c>
      <c r="BY107" s="273">
        <v>0</v>
      </c>
      <c r="BZ107" s="273">
        <v>0</v>
      </c>
      <c r="CA107" s="273">
        <v>0</v>
      </c>
      <c r="CB107" s="273">
        <v>0</v>
      </c>
      <c r="CC107" s="273">
        <v>0</v>
      </c>
      <c r="CD107" s="273">
        <v>0</v>
      </c>
      <c r="CE107" s="273">
        <v>0</v>
      </c>
      <c r="CF107" s="273">
        <v>0</v>
      </c>
      <c r="CG107" s="273">
        <v>1.4515573488166117E-4</v>
      </c>
      <c r="CH107" s="273">
        <v>5.9225990597716591E-2</v>
      </c>
      <c r="CI107" s="273">
        <v>0</v>
      </c>
      <c r="CJ107" s="273">
        <v>2.0876826722338206E-4</v>
      </c>
      <c r="CK107" s="273">
        <v>1.5899853682328078E-2</v>
      </c>
      <c r="CL107" s="273">
        <v>0</v>
      </c>
      <c r="CM107" s="273">
        <v>1.0566466375522781E-4</v>
      </c>
      <c r="CN107" s="273">
        <v>8.4855067544633762E-6</v>
      </c>
      <c r="CO107" s="273">
        <v>0</v>
      </c>
      <c r="CP107" s="273">
        <v>0</v>
      </c>
      <c r="CQ107" s="273">
        <v>0</v>
      </c>
      <c r="CR107" s="273">
        <v>0</v>
      </c>
      <c r="CS107" s="273">
        <v>0</v>
      </c>
      <c r="CT107" s="273">
        <v>0</v>
      </c>
      <c r="CU107" s="273">
        <v>2.6601315403627832E-3</v>
      </c>
      <c r="CV107" s="273">
        <v>0</v>
      </c>
      <c r="CW107" s="273">
        <v>0</v>
      </c>
      <c r="CX107" s="273">
        <v>2.6030500296687067E-3</v>
      </c>
      <c r="CY107" s="273">
        <v>2.2952753268521076E-4</v>
      </c>
      <c r="CZ107" s="273">
        <v>0</v>
      </c>
      <c r="DA107" s="273">
        <v>2.759709676459798E-2</v>
      </c>
      <c r="DB107" s="273">
        <v>1.4542840925502367E-3</v>
      </c>
      <c r="DC107" s="273">
        <v>0</v>
      </c>
      <c r="DD107" s="273">
        <v>4.564029082417874E-4</v>
      </c>
      <c r="DE107" s="274">
        <v>4.287118121269948E-4</v>
      </c>
      <c r="DF107" s="273">
        <v>5.1288848132280664E-2</v>
      </c>
      <c r="DG107" s="273">
        <v>3.8879383545940178E-2</v>
      </c>
      <c r="DH107" s="273">
        <v>0</v>
      </c>
      <c r="DI107" s="273">
        <v>0</v>
      </c>
      <c r="DJ107" s="273">
        <v>0</v>
      </c>
      <c r="DK107" s="273">
        <v>0</v>
      </c>
      <c r="DL107" s="273">
        <v>0</v>
      </c>
      <c r="DM107" s="274">
        <v>2.3283364876510022E-2</v>
      </c>
      <c r="DN107" s="274">
        <v>1.2838078246028083E-2</v>
      </c>
      <c r="DO107" s="273">
        <v>1.9785274892367886E-3</v>
      </c>
      <c r="DP107" s="273">
        <v>1.4812527918838062E-2</v>
      </c>
      <c r="DQ107" s="273">
        <v>1.1808002932247855E-2</v>
      </c>
      <c r="DR107" s="274">
        <v>1.8451681920720782E-2</v>
      </c>
      <c r="DS107" s="274">
        <v>1.2550150048531217E-2</v>
      </c>
      <c r="DT107" s="273">
        <v>2.6510657822906743E-3</v>
      </c>
      <c r="DU107" s="273">
        <v>0</v>
      </c>
      <c r="DV107" s="273">
        <v>0</v>
      </c>
      <c r="DW107" s="273">
        <v>2.4292273634510986E-3</v>
      </c>
      <c r="DX107" s="273">
        <v>2.2253426365017467E-2</v>
      </c>
      <c r="DY107" s="273">
        <v>1.7702673857617937E-2</v>
      </c>
      <c r="DZ107" s="274">
        <v>1.9064591205736919E-2</v>
      </c>
      <c r="EA107" s="274">
        <v>1.0354896991604313E-2</v>
      </c>
    </row>
    <row r="108" spans="1:131">
      <c r="A108" s="50" t="s">
        <v>297</v>
      </c>
      <c r="B108" s="32" t="s">
        <v>42</v>
      </c>
      <c r="C108" s="272">
        <v>0</v>
      </c>
      <c r="D108" s="273">
        <v>0</v>
      </c>
      <c r="E108" s="273">
        <v>1.0301587865439949E-3</v>
      </c>
      <c r="F108" s="273">
        <v>9.2626898851426453E-5</v>
      </c>
      <c r="G108" s="273">
        <v>8.7242906061200899E-4</v>
      </c>
      <c r="H108" s="273">
        <v>0</v>
      </c>
      <c r="I108" s="273">
        <v>1.0659844366272253E-4</v>
      </c>
      <c r="J108" s="273">
        <v>8.86500729260089E-5</v>
      </c>
      <c r="K108" s="273">
        <v>2.2648483457547684E-4</v>
      </c>
      <c r="L108" s="273">
        <v>8.6378163600241853E-5</v>
      </c>
      <c r="M108" s="273">
        <v>0</v>
      </c>
      <c r="N108" s="273">
        <v>3.0339805825242717E-5</v>
      </c>
      <c r="O108" s="273">
        <v>6.2820647052664648E-5</v>
      </c>
      <c r="P108" s="273">
        <v>2.4626902428212579E-5</v>
      </c>
      <c r="Q108" s="273">
        <v>3.2386566052401462E-5</v>
      </c>
      <c r="R108" s="273">
        <v>2.06011413032282E-5</v>
      </c>
      <c r="S108" s="273">
        <v>4.5065344749887339E-5</v>
      </c>
      <c r="T108" s="273">
        <v>9.8165933148999524E-5</v>
      </c>
      <c r="U108" s="273">
        <v>5.9912527709544064E-5</v>
      </c>
      <c r="V108" s="273">
        <v>5.4653768377329618E-5</v>
      </c>
      <c r="W108" s="273">
        <v>0</v>
      </c>
      <c r="X108" s="273">
        <v>4.835194263227976E-5</v>
      </c>
      <c r="Y108" s="273">
        <v>4.0938724963411012E-5</v>
      </c>
      <c r="Z108" s="273">
        <v>1.2419428954656665E-4</v>
      </c>
      <c r="AA108" s="273">
        <v>1.017965333015073E-4</v>
      </c>
      <c r="AB108" s="273">
        <v>6.6026648355276186E-5</v>
      </c>
      <c r="AC108" s="273">
        <v>0</v>
      </c>
      <c r="AD108" s="273">
        <v>3.8057543005023594E-5</v>
      </c>
      <c r="AE108" s="273">
        <v>4.5800442890282752E-5</v>
      </c>
      <c r="AF108" s="273">
        <v>4.8468790138216836E-5</v>
      </c>
      <c r="AG108" s="273">
        <v>6.0345174397554008E-5</v>
      </c>
      <c r="AH108" s="273">
        <v>8.5348809917531706E-5</v>
      </c>
      <c r="AI108" s="273">
        <v>5.0578107771832043E-5</v>
      </c>
      <c r="AJ108" s="273">
        <v>0</v>
      </c>
      <c r="AK108" s="273">
        <v>3.1172069825436407E-5</v>
      </c>
      <c r="AL108" s="273">
        <v>4.1691691071329974E-5</v>
      </c>
      <c r="AM108" s="273">
        <v>4.325839537308203E-5</v>
      </c>
      <c r="AN108" s="273">
        <v>4.3435095557210223E-5</v>
      </c>
      <c r="AO108" s="273">
        <v>8.1841990397206457E-5</v>
      </c>
      <c r="AP108" s="273">
        <v>7.3195130084011738E-5</v>
      </c>
      <c r="AQ108" s="273">
        <v>7.8102626851683115E-5</v>
      </c>
      <c r="AR108" s="273">
        <v>6.3181172010740806E-5</v>
      </c>
      <c r="AS108" s="273">
        <v>6.0568996879719743E-5</v>
      </c>
      <c r="AT108" s="273">
        <v>6.4908090144355599E-5</v>
      </c>
      <c r="AU108" s="273">
        <v>1.6795995834593033E-4</v>
      </c>
      <c r="AV108" s="273">
        <v>1.7091314621192375E-4</v>
      </c>
      <c r="AW108" s="273">
        <v>9.086448470750722E-5</v>
      </c>
      <c r="AX108" s="273">
        <v>6.9893761482546523E-5</v>
      </c>
      <c r="AY108" s="273">
        <v>9.7324984526421006E-5</v>
      </c>
      <c r="AZ108" s="273">
        <v>9.0619725648780601E-5</v>
      </c>
      <c r="BA108" s="273">
        <v>7.22771829967927E-5</v>
      </c>
      <c r="BB108" s="273">
        <v>1.4737254087172065E-4</v>
      </c>
      <c r="BC108" s="273">
        <v>7.498853746641585E-5</v>
      </c>
      <c r="BD108" s="273">
        <v>4.9517207229512257E-5</v>
      </c>
      <c r="BE108" s="273">
        <v>0</v>
      </c>
      <c r="BF108" s="273">
        <v>7.5340917652377013E-5</v>
      </c>
      <c r="BG108" s="273">
        <v>5.001850684753359E-5</v>
      </c>
      <c r="BH108" s="273">
        <v>1.2819362364915968E-4</v>
      </c>
      <c r="BI108" s="273">
        <v>8.4869272055767891E-5</v>
      </c>
      <c r="BJ108" s="273">
        <v>4.9443535482479011E-5</v>
      </c>
      <c r="BK108" s="273">
        <v>7.9050133594725774E-5</v>
      </c>
      <c r="BL108" s="273">
        <v>1.8887171679596868E-4</v>
      </c>
      <c r="BM108" s="273">
        <v>1.2255465171499917E-4</v>
      </c>
      <c r="BN108" s="273">
        <v>3.364048112004453E-4</v>
      </c>
      <c r="BO108" s="273">
        <v>3.7086955341878407E-4</v>
      </c>
      <c r="BP108" s="273">
        <v>2.4371503811574925E-5</v>
      </c>
      <c r="BQ108" s="273">
        <v>4.4386249140016423E-5</v>
      </c>
      <c r="BR108" s="273">
        <v>2.4494142705005324E-4</v>
      </c>
      <c r="BS108" s="273">
        <v>0</v>
      </c>
      <c r="BT108" s="273">
        <v>7.1759568956080713E-4</v>
      </c>
      <c r="BU108" s="273">
        <v>1.4121578282033439E-4</v>
      </c>
      <c r="BV108" s="273">
        <v>1.1824856593966951E-3</v>
      </c>
      <c r="BW108" s="273">
        <v>5.2001977650968244E-4</v>
      </c>
      <c r="BX108" s="273">
        <v>3.0500658515746548E-4</v>
      </c>
      <c r="BY108" s="273">
        <v>1.6830540024707232E-4</v>
      </c>
      <c r="BZ108" s="273">
        <v>3.0610139941574557E-4</v>
      </c>
      <c r="CA108" s="273">
        <v>2.0323938696364504E-4</v>
      </c>
      <c r="CB108" s="273">
        <v>1.3491115137031183E-4</v>
      </c>
      <c r="CC108" s="273">
        <v>9.8980500841334257E-5</v>
      </c>
      <c r="CD108" s="273">
        <v>1.9988875756100954E-4</v>
      </c>
      <c r="CE108" s="273">
        <v>2.9217127079894233E-4</v>
      </c>
      <c r="CF108" s="273">
        <v>2.1656271656271656E-4</v>
      </c>
      <c r="CG108" s="273">
        <v>3.1737440338532697E-4</v>
      </c>
      <c r="CH108" s="273">
        <v>1.3012088650100739E-3</v>
      </c>
      <c r="CI108" s="273">
        <v>1.6950309428467418E-3</v>
      </c>
      <c r="CJ108" s="273">
        <v>1.5657620041753653E-4</v>
      </c>
      <c r="CK108" s="273">
        <v>4.2106974475695008E-3</v>
      </c>
      <c r="CL108" s="273">
        <v>3.5699132634177448E-4</v>
      </c>
      <c r="CM108" s="273">
        <v>3.3208894323071594E-4</v>
      </c>
      <c r="CN108" s="273">
        <v>2.6191930848776957E-3</v>
      </c>
      <c r="CO108" s="273">
        <v>3.1837152223674069E-4</v>
      </c>
      <c r="CP108" s="273">
        <v>2.0483408439164277E-4</v>
      </c>
      <c r="CQ108" s="273">
        <v>1.6975849766512493E-4</v>
      </c>
      <c r="CR108" s="273">
        <v>2.8481980478170429E-4</v>
      </c>
      <c r="CS108" s="273">
        <v>2.5060267982284015E-3</v>
      </c>
      <c r="CT108" s="273">
        <v>9.2384373070631234E-4</v>
      </c>
      <c r="CU108" s="273">
        <v>2.6391856227221313E-3</v>
      </c>
      <c r="CV108" s="273">
        <v>5.93150670676504E-4</v>
      </c>
      <c r="CW108" s="273">
        <v>1.0005507045358596E-3</v>
      </c>
      <c r="CX108" s="273">
        <v>2.5597380491417733E-3</v>
      </c>
      <c r="CY108" s="273">
        <v>3.8145678919570614E-4</v>
      </c>
      <c r="CZ108" s="273">
        <v>2.0139704460449301E-3</v>
      </c>
      <c r="DA108" s="273">
        <v>2.6846003589382568E-3</v>
      </c>
      <c r="DB108" s="273">
        <v>9.8105400331160303E-3</v>
      </c>
      <c r="DC108" s="273">
        <v>0</v>
      </c>
      <c r="DD108" s="273">
        <v>4.1925383431513029E-4</v>
      </c>
      <c r="DE108" s="274">
        <v>4.6852333293941062E-4</v>
      </c>
      <c r="DF108" s="273">
        <v>5.9821466951326101E-3</v>
      </c>
      <c r="DG108" s="273">
        <v>1.9157228329954808E-2</v>
      </c>
      <c r="DH108" s="273">
        <v>0</v>
      </c>
      <c r="DI108" s="273">
        <v>0</v>
      </c>
      <c r="DJ108" s="273">
        <v>0</v>
      </c>
      <c r="DK108" s="273">
        <v>0</v>
      </c>
      <c r="DL108" s="273">
        <v>0</v>
      </c>
      <c r="DM108" s="274">
        <v>1.0968155651656366E-2</v>
      </c>
      <c r="DN108" s="274">
        <v>6.3071164671653652E-3</v>
      </c>
      <c r="DO108" s="273">
        <v>4.3790014776379357E-4</v>
      </c>
      <c r="DP108" s="273">
        <v>6.651588287090531E-3</v>
      </c>
      <c r="DQ108" s="273">
        <v>5.1969225049057002E-3</v>
      </c>
      <c r="DR108" s="274">
        <v>8.538187083825366E-3</v>
      </c>
      <c r="DS108" s="274">
        <v>5.9967933848149718E-3</v>
      </c>
      <c r="DT108" s="273">
        <v>1.4435362513769446E-4</v>
      </c>
      <c r="DU108" s="273">
        <v>0</v>
      </c>
      <c r="DV108" s="273">
        <v>5.7929246666352885E-5</v>
      </c>
      <c r="DW108" s="273">
        <v>1.3647344738489318E-4</v>
      </c>
      <c r="DX108" s="273">
        <v>2.7293155214796654E-3</v>
      </c>
      <c r="DY108" s="273">
        <v>2.1341145466990206E-3</v>
      </c>
      <c r="DZ108" s="274">
        <v>1.3778605329339815E-2</v>
      </c>
      <c r="EA108" s="274">
        <v>7.6425029130944531E-3</v>
      </c>
    </row>
    <row r="109" spans="1:131">
      <c r="A109" s="50" t="s">
        <v>298</v>
      </c>
      <c r="B109" s="32" t="s">
        <v>43</v>
      </c>
      <c r="C109" s="272">
        <v>2.2868506089982599E-4</v>
      </c>
      <c r="D109" s="273">
        <v>8.5361336146499382E-4</v>
      </c>
      <c r="E109" s="273">
        <v>2.9483854925224681E-3</v>
      </c>
      <c r="F109" s="273">
        <v>2.0377917747313821E-3</v>
      </c>
      <c r="G109" s="273">
        <v>1.1777792318262122E-3</v>
      </c>
      <c r="H109" s="273">
        <v>0</v>
      </c>
      <c r="I109" s="273">
        <v>7.4618910563905769E-4</v>
      </c>
      <c r="J109" s="273">
        <v>8.2179264683234529E-4</v>
      </c>
      <c r="K109" s="273">
        <v>6.2509814342831603E-4</v>
      </c>
      <c r="L109" s="273">
        <v>1.7275632720048372E-5</v>
      </c>
      <c r="M109" s="273">
        <v>0</v>
      </c>
      <c r="N109" s="273">
        <v>8.1917475728155342E-4</v>
      </c>
      <c r="O109" s="273">
        <v>1.1307716469479635E-3</v>
      </c>
      <c r="P109" s="273">
        <v>9.1119538984386547E-4</v>
      </c>
      <c r="Q109" s="273">
        <v>1.2306895099912557E-3</v>
      </c>
      <c r="R109" s="273">
        <v>4.1202282606456398E-4</v>
      </c>
      <c r="S109" s="273">
        <v>7.811326423313805E-4</v>
      </c>
      <c r="T109" s="273">
        <v>9.8983982591907852E-4</v>
      </c>
      <c r="U109" s="273">
        <v>8.9868791564316102E-4</v>
      </c>
      <c r="V109" s="273">
        <v>1.2297097884899164E-3</v>
      </c>
      <c r="W109" s="273">
        <v>1.5857913098636219E-4</v>
      </c>
      <c r="X109" s="273">
        <v>1.8968839032663598E-4</v>
      </c>
      <c r="Y109" s="273">
        <v>5.0149938080178494E-4</v>
      </c>
      <c r="Z109" s="273">
        <v>5.2161601609557998E-4</v>
      </c>
      <c r="AA109" s="273">
        <v>5.475951446563841E-4</v>
      </c>
      <c r="AB109" s="273">
        <v>7.0153313877480952E-4</v>
      </c>
      <c r="AC109" s="273">
        <v>2.7560357182229083E-5</v>
      </c>
      <c r="AD109" s="273">
        <v>7.6115086010047187E-5</v>
      </c>
      <c r="AE109" s="273">
        <v>1.2595121794827755E-4</v>
      </c>
      <c r="AF109" s="273">
        <v>3.4735966265722065E-4</v>
      </c>
      <c r="AG109" s="273">
        <v>1.4885143018063321E-3</v>
      </c>
      <c r="AH109" s="273">
        <v>1.5576157809949536E-3</v>
      </c>
      <c r="AI109" s="273">
        <v>8.2948096745804549E-4</v>
      </c>
      <c r="AJ109" s="273">
        <v>1.2748133309051174E-3</v>
      </c>
      <c r="AK109" s="273">
        <v>1.2312967581047381E-3</v>
      </c>
      <c r="AL109" s="273">
        <v>1.1380704860011696E-4</v>
      </c>
      <c r="AM109" s="273">
        <v>1.0134824058836361E-4</v>
      </c>
      <c r="AN109" s="273">
        <v>3.7230081906180194E-4</v>
      </c>
      <c r="AO109" s="273">
        <v>8.6752509821038846E-4</v>
      </c>
      <c r="AP109" s="273">
        <v>1.9518701355736466E-4</v>
      </c>
      <c r="AQ109" s="273">
        <v>3.384447163572935E-4</v>
      </c>
      <c r="AR109" s="273">
        <v>4.1067761806981519E-4</v>
      </c>
      <c r="AS109" s="273">
        <v>4.1812146233096852E-4</v>
      </c>
      <c r="AT109" s="273">
        <v>6.1662685637137811E-4</v>
      </c>
      <c r="AU109" s="273">
        <v>8.710750943182042E-4</v>
      </c>
      <c r="AV109" s="273">
        <v>1.2647572819682357E-3</v>
      </c>
      <c r="AW109" s="273">
        <v>1.2221273193159723E-3</v>
      </c>
      <c r="AX109" s="273">
        <v>7.588465532390766E-4</v>
      </c>
      <c r="AY109" s="273">
        <v>9.0654395699329223E-4</v>
      </c>
      <c r="AZ109" s="273">
        <v>5.3239088818658601E-4</v>
      </c>
      <c r="BA109" s="273">
        <v>5.782174639743416E-4</v>
      </c>
      <c r="BB109" s="273">
        <v>1.2490426824701571E-3</v>
      </c>
      <c r="BC109" s="273">
        <v>8.6558197532662863E-4</v>
      </c>
      <c r="BD109" s="273">
        <v>5.4468927952463478E-4</v>
      </c>
      <c r="BE109" s="273">
        <v>0</v>
      </c>
      <c r="BF109" s="273">
        <v>1.68068200916841E-4</v>
      </c>
      <c r="BG109" s="273">
        <v>2.9344190683886374E-4</v>
      </c>
      <c r="BH109" s="273">
        <v>7.5313753893881314E-4</v>
      </c>
      <c r="BI109" s="273">
        <v>1.4837489976646317E-3</v>
      </c>
      <c r="BJ109" s="273">
        <v>1.555223934267067E-3</v>
      </c>
      <c r="BK109" s="273">
        <v>2.5296042750312246E-4</v>
      </c>
      <c r="BL109" s="273">
        <v>6.1455213434627378E-4</v>
      </c>
      <c r="BM109" s="273">
        <v>4.2128161527030962E-5</v>
      </c>
      <c r="BN109" s="273">
        <v>2.5750259184615901E-3</v>
      </c>
      <c r="BO109" s="273">
        <v>4.3418874546589356E-4</v>
      </c>
      <c r="BP109" s="273">
        <v>3.0785057446199908E-5</v>
      </c>
      <c r="BQ109" s="273">
        <v>8.8772498280032845E-5</v>
      </c>
      <c r="BR109" s="273">
        <v>9.9041533546325887E-4</v>
      </c>
      <c r="BS109" s="273">
        <v>3.2314989659203309E-3</v>
      </c>
      <c r="BT109" s="273">
        <v>2.1256817593430784E-3</v>
      </c>
      <c r="BU109" s="273">
        <v>3.5610196800356614E-3</v>
      </c>
      <c r="BV109" s="273">
        <v>1.2485557750363386E-3</v>
      </c>
      <c r="BW109" s="273">
        <v>5.1214068898680848E-4</v>
      </c>
      <c r="BX109" s="273">
        <v>4.6637092531722552E-7</v>
      </c>
      <c r="BY109" s="273">
        <v>1.6089996263620114E-3</v>
      </c>
      <c r="BZ109" s="273">
        <v>1.6070323469326644E-3</v>
      </c>
      <c r="CA109" s="273">
        <v>2.9366017544951162E-3</v>
      </c>
      <c r="CB109" s="273">
        <v>1.541841729946421E-3</v>
      </c>
      <c r="CC109" s="273">
        <v>5.7408690487973871E-3</v>
      </c>
      <c r="CD109" s="273">
        <v>1.894597789056525E-3</v>
      </c>
      <c r="CE109" s="273">
        <v>2.3782741443033905E-3</v>
      </c>
      <c r="CF109" s="273">
        <v>3.7465349965349966E-3</v>
      </c>
      <c r="CG109" s="273">
        <v>3.0753333661368894E-3</v>
      </c>
      <c r="CH109" s="273">
        <v>3.4209200805910005E-3</v>
      </c>
      <c r="CI109" s="273">
        <v>7.0152287343768958E-4</v>
      </c>
      <c r="CJ109" s="273">
        <v>1.9311064718162839E-3</v>
      </c>
      <c r="CK109" s="273">
        <v>2.0159323687205331E-3</v>
      </c>
      <c r="CL109" s="273">
        <v>2.9494869583272126E-3</v>
      </c>
      <c r="CM109" s="273">
        <v>1.5745921768524573E-3</v>
      </c>
      <c r="CN109" s="273">
        <v>6.6554657977507753E-3</v>
      </c>
      <c r="CO109" s="273">
        <v>1.2309045167659988E-3</v>
      </c>
      <c r="CP109" s="273">
        <v>2.3949831405792078E-3</v>
      </c>
      <c r="CQ109" s="273">
        <v>4.3524965630861541E-3</v>
      </c>
      <c r="CR109" s="273">
        <v>5.598343375955139E-3</v>
      </c>
      <c r="CS109" s="273">
        <v>4.7934069630543256E-3</v>
      </c>
      <c r="CT109" s="273">
        <v>8.6525851851518038E-4</v>
      </c>
      <c r="CU109" s="273">
        <v>1.0891877173138955E-3</v>
      </c>
      <c r="CV109" s="273">
        <v>8.3457339979395816E-4</v>
      </c>
      <c r="CW109" s="273">
        <v>1.990390786007999E-3</v>
      </c>
      <c r="CX109" s="273">
        <v>2.2348981951897714E-3</v>
      </c>
      <c r="CY109" s="273">
        <v>8.6174927751920757E-4</v>
      </c>
      <c r="CZ109" s="273">
        <v>4.1411382942094814E-3</v>
      </c>
      <c r="DA109" s="273">
        <v>2.5532210246596533E-3</v>
      </c>
      <c r="DB109" s="273">
        <v>2.9052095613301492E-3</v>
      </c>
      <c r="DC109" s="273">
        <v>0</v>
      </c>
      <c r="DD109" s="273">
        <v>2.1758743299899166E-4</v>
      </c>
      <c r="DE109" s="274">
        <v>1.3826482141080531E-3</v>
      </c>
      <c r="DF109" s="273">
        <v>0</v>
      </c>
      <c r="DG109" s="273">
        <v>0</v>
      </c>
      <c r="DH109" s="273">
        <v>0</v>
      </c>
      <c r="DI109" s="273">
        <v>0</v>
      </c>
      <c r="DJ109" s="273">
        <v>0</v>
      </c>
      <c r="DK109" s="273">
        <v>0</v>
      </c>
      <c r="DL109" s="273">
        <v>0</v>
      </c>
      <c r="DM109" s="274">
        <v>0</v>
      </c>
      <c r="DN109" s="274">
        <v>1.3457200401662431E-3</v>
      </c>
      <c r="DO109" s="273">
        <v>0</v>
      </c>
      <c r="DP109" s="273">
        <v>0</v>
      </c>
      <c r="DQ109" s="273">
        <v>0</v>
      </c>
      <c r="DR109" s="274">
        <v>0</v>
      </c>
      <c r="DS109" s="274">
        <v>9.695623550757083E-4</v>
      </c>
      <c r="DT109" s="273">
        <v>0</v>
      </c>
      <c r="DU109" s="273">
        <v>0</v>
      </c>
      <c r="DV109" s="273">
        <v>0</v>
      </c>
      <c r="DW109" s="273">
        <v>0</v>
      </c>
      <c r="DX109" s="273">
        <v>0</v>
      </c>
      <c r="DY109" s="273">
        <v>0</v>
      </c>
      <c r="DZ109" s="274">
        <v>0</v>
      </c>
      <c r="EA109" s="274">
        <v>1.3826482141080531E-3</v>
      </c>
    </row>
    <row r="110" spans="1:131">
      <c r="A110" s="153">
        <v>106</v>
      </c>
      <c r="B110" s="32" t="s">
        <v>44</v>
      </c>
      <c r="C110" s="272">
        <v>6.413124533929903E-3</v>
      </c>
      <c r="D110" s="273">
        <v>9.6635474882829483E-5</v>
      </c>
      <c r="E110" s="273">
        <v>8.5254520265709924E-4</v>
      </c>
      <c r="F110" s="273">
        <v>2.6861800666913671E-3</v>
      </c>
      <c r="G110" s="273">
        <v>7.1975397500490743E-3</v>
      </c>
      <c r="H110" s="273">
        <v>0</v>
      </c>
      <c r="I110" s="273">
        <v>1.4124293785310734E-2</v>
      </c>
      <c r="J110" s="273">
        <v>3.5427675129189686E-3</v>
      </c>
      <c r="K110" s="273">
        <v>5.8433087320473023E-3</v>
      </c>
      <c r="L110" s="273">
        <v>1.908957415565345E-2</v>
      </c>
      <c r="M110" s="273">
        <v>0</v>
      </c>
      <c r="N110" s="273">
        <v>2.0327669902912623E-3</v>
      </c>
      <c r="O110" s="273">
        <v>2.8059889016856872E-3</v>
      </c>
      <c r="P110" s="273">
        <v>5.8119489730581687E-3</v>
      </c>
      <c r="Q110" s="273">
        <v>2.1698999255108983E-3</v>
      </c>
      <c r="R110" s="273">
        <v>1.9708425180088311E-3</v>
      </c>
      <c r="S110" s="273">
        <v>2.4785939612438036E-3</v>
      </c>
      <c r="T110" s="273">
        <v>1.9878601462672402E-3</v>
      </c>
      <c r="U110" s="273">
        <v>2.3965011083817625E-4</v>
      </c>
      <c r="V110" s="273">
        <v>2.040407352753639E-3</v>
      </c>
      <c r="W110" s="273">
        <v>0</v>
      </c>
      <c r="X110" s="273">
        <v>1.8596901012415292E-4</v>
      </c>
      <c r="Y110" s="273">
        <v>1.0746415302895392E-3</v>
      </c>
      <c r="Z110" s="273">
        <v>6.1848756194190189E-3</v>
      </c>
      <c r="AA110" s="273">
        <v>2.1166658476140998E-3</v>
      </c>
      <c r="AB110" s="273">
        <v>1.4740449245315408E-3</v>
      </c>
      <c r="AC110" s="273">
        <v>2.4804321464006173E-4</v>
      </c>
      <c r="AD110" s="273">
        <v>7.9920840310549553E-4</v>
      </c>
      <c r="AE110" s="273">
        <v>1.3808833531420248E-3</v>
      </c>
      <c r="AF110" s="273">
        <v>5.1457698863406872E-3</v>
      </c>
      <c r="AG110" s="273">
        <v>3.9626664521060463E-3</v>
      </c>
      <c r="AH110" s="273">
        <v>6.4971781549721013E-3</v>
      </c>
      <c r="AI110" s="273">
        <v>8.5274689703308815E-3</v>
      </c>
      <c r="AJ110" s="273">
        <v>1.2748133309051174E-3</v>
      </c>
      <c r="AK110" s="273">
        <v>8.7593516209476304E-3</v>
      </c>
      <c r="AL110" s="273">
        <v>3.4998484450689434E-3</v>
      </c>
      <c r="AM110" s="273">
        <v>2.1579759520400348E-3</v>
      </c>
      <c r="AN110" s="273">
        <v>1.332836932241251E-2</v>
      </c>
      <c r="AO110" s="273">
        <v>1.0655827149716281E-2</v>
      </c>
      <c r="AP110" s="273">
        <v>3.5133662440325637E-3</v>
      </c>
      <c r="AQ110" s="273">
        <v>3.3128530889588921E-3</v>
      </c>
      <c r="AR110" s="273">
        <v>2.0217975043437058E-3</v>
      </c>
      <c r="AS110" s="273">
        <v>5.5430401337988678E-3</v>
      </c>
      <c r="AT110" s="273">
        <v>6.7986588134059311E-3</v>
      </c>
      <c r="AU110" s="273">
        <v>6.6118306361280712E-3</v>
      </c>
      <c r="AV110" s="273">
        <v>3.1661660335758875E-3</v>
      </c>
      <c r="AW110" s="273">
        <v>1.4265724099078634E-3</v>
      </c>
      <c r="AX110" s="273">
        <v>5.0922597651569619E-4</v>
      </c>
      <c r="AY110" s="273">
        <v>3.3582587357375154E-3</v>
      </c>
      <c r="AZ110" s="273">
        <v>3.624789025951224E-4</v>
      </c>
      <c r="BA110" s="273">
        <v>6.5049464697113427E-4</v>
      </c>
      <c r="BB110" s="273">
        <v>2.9909377967080359E-3</v>
      </c>
      <c r="BC110" s="273">
        <v>9.8556363527289403E-4</v>
      </c>
      <c r="BD110" s="273">
        <v>1.4194932739126846E-3</v>
      </c>
      <c r="BE110" s="273">
        <v>0</v>
      </c>
      <c r="BF110" s="273">
        <v>1.7850002028409321E-3</v>
      </c>
      <c r="BG110" s="273">
        <v>2.9010733971569482E-4</v>
      </c>
      <c r="BH110" s="273">
        <v>8.7812632199674393E-3</v>
      </c>
      <c r="BI110" s="273">
        <v>9.8243498721107859E-3</v>
      </c>
      <c r="BJ110" s="273">
        <v>1.4428522627159784E-3</v>
      </c>
      <c r="BK110" s="273">
        <v>1.8972032062734186E-3</v>
      </c>
      <c r="BL110" s="273">
        <v>1.6999413251316351E-2</v>
      </c>
      <c r="BM110" s="273">
        <v>1.9126185333272056E-2</v>
      </c>
      <c r="BN110" s="273">
        <v>5.2417986036142113E-3</v>
      </c>
      <c r="BO110" s="273">
        <v>9.0998724570560199E-3</v>
      </c>
      <c r="BP110" s="273">
        <v>2.5897929576615668E-3</v>
      </c>
      <c r="BQ110" s="273">
        <v>1.4837688998234062E-3</v>
      </c>
      <c r="BR110" s="273">
        <v>9.2811501597444088E-3</v>
      </c>
      <c r="BS110" s="273">
        <v>2.0305053502382878E-2</v>
      </c>
      <c r="BT110" s="273">
        <v>7.1116686619186039E-3</v>
      </c>
      <c r="BU110" s="273">
        <v>4.8089928932731948E-3</v>
      </c>
      <c r="BV110" s="273">
        <v>8.4959392290464564E-3</v>
      </c>
      <c r="BW110" s="273">
        <v>9.1003460889194424E-4</v>
      </c>
      <c r="BX110" s="273">
        <v>8.1148541005197241E-5</v>
      </c>
      <c r="BY110" s="273">
        <v>6.8870569781101995E-3</v>
      </c>
      <c r="BZ110" s="273">
        <v>1.2759770290862874E-2</v>
      </c>
      <c r="CA110" s="273">
        <v>8.5567929654285658E-3</v>
      </c>
      <c r="CB110" s="273">
        <v>7.2273831091238484E-3</v>
      </c>
      <c r="CC110" s="273">
        <v>8.9082450757200832E-4</v>
      </c>
      <c r="CD110" s="273">
        <v>3.041785441145797E-3</v>
      </c>
      <c r="CE110" s="273">
        <v>1.0971031218500285E-2</v>
      </c>
      <c r="CF110" s="273">
        <v>1.2344074844074845E-3</v>
      </c>
      <c r="CG110" s="273">
        <v>2.6841509619642771E-3</v>
      </c>
      <c r="CH110" s="273">
        <v>1.0094862323707186E-2</v>
      </c>
      <c r="CI110" s="273">
        <v>8.5699551025361002E-4</v>
      </c>
      <c r="CJ110" s="273">
        <v>1.4613778705636743E-3</v>
      </c>
      <c r="CK110" s="273">
        <v>1.6582669484636644E-3</v>
      </c>
      <c r="CL110" s="273">
        <v>9.0191601758531071E-4</v>
      </c>
      <c r="CM110" s="273">
        <v>1.1523108956306718E-2</v>
      </c>
      <c r="CN110" s="273">
        <v>8.263469327721585E-3</v>
      </c>
      <c r="CO110" s="273">
        <v>1.8097168176909597E-3</v>
      </c>
      <c r="CP110" s="273">
        <v>1.3645101314089433E-2</v>
      </c>
      <c r="CQ110" s="273">
        <v>1.1732816822232241E-2</v>
      </c>
      <c r="CR110" s="273">
        <v>3.9081012557751881E-3</v>
      </c>
      <c r="CS110" s="273">
        <v>3.9636710209115886E-3</v>
      </c>
      <c r="CT110" s="273">
        <v>5.4979968363985414E-3</v>
      </c>
      <c r="CU110" s="273">
        <v>2.3040509404717021E-4</v>
      </c>
      <c r="CV110" s="273">
        <v>3.3903243597614911E-3</v>
      </c>
      <c r="CW110" s="273">
        <v>3.1399976615139645E-3</v>
      </c>
      <c r="CX110" s="273">
        <v>1.801778389920436E-3</v>
      </c>
      <c r="CY110" s="273">
        <v>1.6548853424207721E-3</v>
      </c>
      <c r="CZ110" s="273">
        <v>7.0229554898381752E-3</v>
      </c>
      <c r="DA110" s="273">
        <v>1.0535135295925754E-3</v>
      </c>
      <c r="DB110" s="273">
        <v>6.2974195693572604E-3</v>
      </c>
      <c r="DC110" s="273">
        <v>5.0124382727509008E-4</v>
      </c>
      <c r="DD110" s="273">
        <v>0</v>
      </c>
      <c r="DE110" s="274">
        <v>4.8520772270605811E-3</v>
      </c>
      <c r="DF110" s="273">
        <v>0</v>
      </c>
      <c r="DG110" s="273">
        <v>3.642815848522589E-5</v>
      </c>
      <c r="DH110" s="273">
        <v>0</v>
      </c>
      <c r="DI110" s="273">
        <v>0</v>
      </c>
      <c r="DJ110" s="273">
        <v>0</v>
      </c>
      <c r="DK110" s="273">
        <v>0</v>
      </c>
      <c r="DL110" s="273">
        <v>0</v>
      </c>
      <c r="DM110" s="274">
        <v>2.0558911091420138E-5</v>
      </c>
      <c r="DN110" s="274">
        <v>4.7334539466501674E-3</v>
      </c>
      <c r="DO110" s="273">
        <v>7.8943054276513032E-5</v>
      </c>
      <c r="DP110" s="273">
        <v>0</v>
      </c>
      <c r="DQ110" s="273">
        <v>1.8481094838088546E-5</v>
      </c>
      <c r="DR110" s="274">
        <v>1.9684049851727049E-5</v>
      </c>
      <c r="DS110" s="274">
        <v>3.4155176595579047E-3</v>
      </c>
      <c r="DT110" s="273">
        <v>3.7978751375512468E-4</v>
      </c>
      <c r="DU110" s="273">
        <v>0</v>
      </c>
      <c r="DV110" s="273">
        <v>0</v>
      </c>
      <c r="DW110" s="273">
        <v>3.4800729083147761E-4</v>
      </c>
      <c r="DX110" s="273">
        <v>0</v>
      </c>
      <c r="DY110" s="273">
        <v>7.9886962959740891E-5</v>
      </c>
      <c r="DZ110" s="274">
        <v>-2.9579671390556621E-5</v>
      </c>
      <c r="EA110" s="274">
        <v>4.8366762518913678E-3</v>
      </c>
    </row>
    <row r="111" spans="1:131">
      <c r="A111" s="154">
        <v>107</v>
      </c>
      <c r="B111" s="149" t="s">
        <v>336</v>
      </c>
      <c r="C111" s="348">
        <v>0.45200099428287349</v>
      </c>
      <c r="D111" s="275">
        <v>0.7783665383562306</v>
      </c>
      <c r="E111" s="275">
        <v>0.35849525771731022</v>
      </c>
      <c r="F111" s="275">
        <v>0.24731381993330864</v>
      </c>
      <c r="G111" s="275">
        <v>0.4556260769046217</v>
      </c>
      <c r="H111" s="275">
        <v>0</v>
      </c>
      <c r="I111" s="275">
        <v>0.56129410510606548</v>
      </c>
      <c r="J111" s="275">
        <v>0.6879459195730302</v>
      </c>
      <c r="K111" s="275">
        <v>0.47392706584367111</v>
      </c>
      <c r="L111" s="275">
        <v>0.8195560162390948</v>
      </c>
      <c r="M111" s="275">
        <v>0</v>
      </c>
      <c r="N111" s="275">
        <v>0.62148058252427185</v>
      </c>
      <c r="O111" s="275">
        <v>0.61769448225316725</v>
      </c>
      <c r="P111" s="275">
        <v>0.57412697630891985</v>
      </c>
      <c r="Q111" s="275">
        <v>0.59371052887262366</v>
      </c>
      <c r="R111" s="275">
        <v>0.77024920513929807</v>
      </c>
      <c r="S111" s="275">
        <v>0.55871263331831156</v>
      </c>
      <c r="T111" s="275">
        <v>0.4643903077502004</v>
      </c>
      <c r="U111" s="275">
        <v>0.68917380624288538</v>
      </c>
      <c r="V111" s="275">
        <v>0.64440436501430109</v>
      </c>
      <c r="W111" s="275">
        <v>0.8783698065334602</v>
      </c>
      <c r="X111" s="275">
        <v>0.75932634585772629</v>
      </c>
      <c r="Y111" s="275">
        <v>0.74112397269387043</v>
      </c>
      <c r="Z111" s="275">
        <v>0.67591500142823435</v>
      </c>
      <c r="AA111" s="275">
        <v>0.4727150188499098</v>
      </c>
      <c r="AB111" s="275">
        <v>0.6789421210400518</v>
      </c>
      <c r="AC111" s="275">
        <v>0.68953257634218934</v>
      </c>
      <c r="AD111" s="275">
        <v>0.88504084842949204</v>
      </c>
      <c r="AE111" s="275">
        <v>0.64244281242199608</v>
      </c>
      <c r="AF111" s="275">
        <v>0.50251633802134243</v>
      </c>
      <c r="AG111" s="275">
        <v>0.5984632095586756</v>
      </c>
      <c r="AH111" s="275">
        <v>0.50411274577790111</v>
      </c>
      <c r="AI111" s="275">
        <v>0.54046754402824282</v>
      </c>
      <c r="AJ111" s="275">
        <v>0.52649790566381349</v>
      </c>
      <c r="AK111" s="275">
        <v>0.50807356608478804</v>
      </c>
      <c r="AL111" s="275">
        <v>0.72597403621768475</v>
      </c>
      <c r="AM111" s="275">
        <v>0.89001305785563189</v>
      </c>
      <c r="AN111" s="275">
        <v>0.56618267560188629</v>
      </c>
      <c r="AO111" s="275">
        <v>0.82416521169794854</v>
      </c>
      <c r="AP111" s="275">
        <v>0.70239673387063983</v>
      </c>
      <c r="AQ111" s="275">
        <v>0.78027778500950251</v>
      </c>
      <c r="AR111" s="275">
        <v>0.61059864160480182</v>
      </c>
      <c r="AS111" s="275">
        <v>0.54752810108379424</v>
      </c>
      <c r="AT111" s="275">
        <v>0.56512692313398516</v>
      </c>
      <c r="AU111" s="275">
        <v>0.56344542633449979</v>
      </c>
      <c r="AV111" s="275">
        <v>0.62193157492191409</v>
      </c>
      <c r="AW111" s="275">
        <v>0.63964054009849713</v>
      </c>
      <c r="AX111" s="275">
        <v>0.63961778097292121</v>
      </c>
      <c r="AY111" s="275">
        <v>0.6500062331731663</v>
      </c>
      <c r="AZ111" s="275">
        <v>0.66842242385111184</v>
      </c>
      <c r="BA111" s="275">
        <v>0.59720829380674889</v>
      </c>
      <c r="BB111" s="275">
        <v>0.63415612308747893</v>
      </c>
      <c r="BC111" s="275">
        <v>0.63963294182175012</v>
      </c>
      <c r="BD111" s="275">
        <v>0.66970372204341011</v>
      </c>
      <c r="BE111" s="275">
        <v>0</v>
      </c>
      <c r="BF111" s="275">
        <v>0.78181849793392022</v>
      </c>
      <c r="BG111" s="275">
        <v>0.74226130334890572</v>
      </c>
      <c r="BH111" s="275">
        <v>0.62461702154934817</v>
      </c>
      <c r="BI111" s="275">
        <v>0.63262726001018432</v>
      </c>
      <c r="BJ111" s="275">
        <v>0.60573724806271234</v>
      </c>
      <c r="BK111" s="275">
        <v>0.67483518047145497</v>
      </c>
      <c r="BL111" s="275">
        <v>0.54442703799293601</v>
      </c>
      <c r="BM111" s="275">
        <v>0.55655131210073994</v>
      </c>
      <c r="BN111" s="275">
        <v>0.51381247572533462</v>
      </c>
      <c r="BO111" s="275">
        <v>0.49753959710902662</v>
      </c>
      <c r="BP111" s="275">
        <v>0.6804395593119027</v>
      </c>
      <c r="BQ111" s="275">
        <v>0.68828488362876605</v>
      </c>
      <c r="BR111" s="275">
        <v>0.51653887113951014</v>
      </c>
      <c r="BS111" s="275">
        <v>0.36118604442046581</v>
      </c>
      <c r="BT111" s="275">
        <v>0.31474685204844899</v>
      </c>
      <c r="BU111" s="275">
        <v>0.32406725274052195</v>
      </c>
      <c r="BV111" s="275">
        <v>0.27737589829945686</v>
      </c>
      <c r="BW111" s="275">
        <v>0.25865271542902618</v>
      </c>
      <c r="BX111" s="275">
        <v>9.7585317897077528E-2</v>
      </c>
      <c r="BY111" s="275">
        <v>0.325034755065151</v>
      </c>
      <c r="BZ111" s="275">
        <v>0.24793769727458848</v>
      </c>
      <c r="CA111" s="275">
        <v>0.57827827205043658</v>
      </c>
      <c r="CB111" s="275">
        <v>0.82093435608834753</v>
      </c>
      <c r="CC111" s="275">
        <v>0.32059784222508164</v>
      </c>
      <c r="CD111" s="275">
        <v>0.36251998887575609</v>
      </c>
      <c r="CE111" s="275">
        <v>0.33065314887587105</v>
      </c>
      <c r="CF111" s="275">
        <v>0.21816528066528065</v>
      </c>
      <c r="CG111" s="275">
        <v>0.46605816070462036</v>
      </c>
      <c r="CH111" s="275">
        <v>0.55972968435191406</v>
      </c>
      <c r="CI111" s="275">
        <v>0.40407338308457713</v>
      </c>
      <c r="CJ111" s="275">
        <v>0.56534446764091861</v>
      </c>
      <c r="CK111" s="275">
        <v>0.54456185986018535</v>
      </c>
      <c r="CL111" s="275">
        <v>0.28822741086090714</v>
      </c>
      <c r="CM111" s="275">
        <v>0.17146261593630685</v>
      </c>
      <c r="CN111" s="275">
        <v>0.3981456339239246</v>
      </c>
      <c r="CO111" s="275">
        <v>0.43222820949935459</v>
      </c>
      <c r="CP111" s="275">
        <v>0.35801846658053132</v>
      </c>
      <c r="CQ111" s="275">
        <v>0.29206532084356057</v>
      </c>
      <c r="CR111" s="275">
        <v>0.22892041621044915</v>
      </c>
      <c r="CS111" s="275">
        <v>0.38879295845713968</v>
      </c>
      <c r="CT111" s="275">
        <v>0.33124078972866033</v>
      </c>
      <c r="CU111" s="275">
        <v>0.7060868836663734</v>
      </c>
      <c r="CV111" s="275">
        <v>0.65996232972933599</v>
      </c>
      <c r="CW111" s="275">
        <v>0.26935164135835693</v>
      </c>
      <c r="CX111" s="275">
        <v>0.51847039409571083</v>
      </c>
      <c r="CY111" s="275">
        <v>0.59320696522126948</v>
      </c>
      <c r="CZ111" s="275">
        <v>0.30873648116442393</v>
      </c>
      <c r="DA111" s="275">
        <v>0.29660248083844803</v>
      </c>
      <c r="DB111" s="275">
        <v>0.27733499921072341</v>
      </c>
      <c r="DC111" s="275">
        <v>1</v>
      </c>
      <c r="DD111" s="275">
        <v>0.56792442816961208</v>
      </c>
      <c r="DE111" s="349">
        <v>0.47933920678612141</v>
      </c>
      <c r="DF111" s="275">
        <v>1</v>
      </c>
      <c r="DG111" s="275">
        <v>1</v>
      </c>
      <c r="DH111" s="275">
        <v>1</v>
      </c>
      <c r="DI111" s="275">
        <v>1</v>
      </c>
      <c r="DJ111" s="275">
        <v>1</v>
      </c>
      <c r="DK111" s="275">
        <v>1</v>
      </c>
      <c r="DL111" s="275">
        <v>1</v>
      </c>
      <c r="DM111" s="349">
        <v>1</v>
      </c>
      <c r="DN111" s="349">
        <v>1</v>
      </c>
      <c r="DO111" s="275">
        <v>1</v>
      </c>
      <c r="DP111" s="275">
        <v>1</v>
      </c>
      <c r="DQ111" s="275">
        <v>1</v>
      </c>
      <c r="DR111" s="349">
        <v>1</v>
      </c>
      <c r="DS111" s="349">
        <v>1</v>
      </c>
      <c r="DT111" s="275">
        <v>1</v>
      </c>
      <c r="DU111" s="275">
        <v>1</v>
      </c>
      <c r="DV111" s="275">
        <v>1</v>
      </c>
      <c r="DW111" s="275">
        <v>1</v>
      </c>
      <c r="DX111" s="275">
        <v>1</v>
      </c>
      <c r="DY111" s="275">
        <v>1</v>
      </c>
      <c r="DZ111" s="349">
        <v>1</v>
      </c>
      <c r="EA111" s="349">
        <v>1</v>
      </c>
    </row>
    <row r="112" spans="1:131">
      <c r="A112" s="153">
        <v>130</v>
      </c>
      <c r="B112" s="32" t="s">
        <v>353</v>
      </c>
      <c r="C112" s="270">
        <v>2.0482227193636591E-3</v>
      </c>
      <c r="D112" s="271">
        <v>1.3045789109181981E-3</v>
      </c>
      <c r="E112" s="271">
        <v>1.3853859543177862E-2</v>
      </c>
      <c r="F112" s="271">
        <v>8.6143015931826605E-3</v>
      </c>
      <c r="G112" s="271">
        <v>2.7830487033523088E-2</v>
      </c>
      <c r="H112" s="271">
        <v>0</v>
      </c>
      <c r="I112" s="271">
        <v>5.0421063852467751E-2</v>
      </c>
      <c r="J112" s="271">
        <v>9.4370267412621448E-3</v>
      </c>
      <c r="K112" s="271">
        <v>1.3401862611279548E-2</v>
      </c>
      <c r="L112" s="271">
        <v>3.4205752785695775E-3</v>
      </c>
      <c r="M112" s="271">
        <v>0</v>
      </c>
      <c r="N112" s="271">
        <v>1.1195388349514564E-2</v>
      </c>
      <c r="O112" s="271">
        <v>1.1558999057690294E-2</v>
      </c>
      <c r="P112" s="271">
        <v>9.0134462887258033E-3</v>
      </c>
      <c r="Q112" s="271">
        <v>1.6776241215143959E-2</v>
      </c>
      <c r="R112" s="271">
        <v>2.4659566139964156E-2</v>
      </c>
      <c r="S112" s="271">
        <v>2.2074508036653145E-2</v>
      </c>
      <c r="T112" s="271">
        <v>2.0426694589420983E-2</v>
      </c>
      <c r="U112" s="271">
        <v>4.1219819064166316E-2</v>
      </c>
      <c r="V112" s="271">
        <v>1.1887194622069192E-2</v>
      </c>
      <c r="W112" s="271">
        <v>2.0615287028227084E-3</v>
      </c>
      <c r="X112" s="271">
        <v>1.0150188572576265E-2</v>
      </c>
      <c r="Y112" s="271">
        <v>6.8265323876487869E-3</v>
      </c>
      <c r="Z112" s="271">
        <v>1.8703660005712937E-2</v>
      </c>
      <c r="AA112" s="271">
        <v>1.6522630422420512E-2</v>
      </c>
      <c r="AB112" s="271">
        <v>1.4567129293382809E-2</v>
      </c>
      <c r="AC112" s="271">
        <v>3.0591996472274282E-3</v>
      </c>
      <c r="AD112" s="271">
        <v>6.9391586745826354E-3</v>
      </c>
      <c r="AE112" s="271">
        <v>1.8661390455645705E-2</v>
      </c>
      <c r="AF112" s="271">
        <v>1.7981921141278445E-2</v>
      </c>
      <c r="AG112" s="271">
        <v>1.9994367783722895E-2</v>
      </c>
      <c r="AH112" s="271">
        <v>1.5981564657057815E-2</v>
      </c>
      <c r="AI112" s="271">
        <v>1.5436438491963139E-2</v>
      </c>
      <c r="AJ112" s="271">
        <v>1.4751411400473502E-2</v>
      </c>
      <c r="AK112" s="271">
        <v>2.2085411471321696E-2</v>
      </c>
      <c r="AL112" s="271">
        <v>1.8516744847977447E-2</v>
      </c>
      <c r="AM112" s="271">
        <v>1.6586504740193166E-3</v>
      </c>
      <c r="AN112" s="271">
        <v>6.049888309754281E-3</v>
      </c>
      <c r="AO112" s="271">
        <v>1.6641204714098648E-3</v>
      </c>
      <c r="AP112" s="271">
        <v>5.7661496921738139E-3</v>
      </c>
      <c r="AQ112" s="271">
        <v>7.9339251776834752E-3</v>
      </c>
      <c r="AR112" s="271">
        <v>2.2966356025904279E-2</v>
      </c>
      <c r="AS112" s="271">
        <v>1.2793735211884028E-2</v>
      </c>
      <c r="AT112" s="271">
        <v>1.5717030399240391E-2</v>
      </c>
      <c r="AU112" s="271">
        <v>1.1767622185077974E-2</v>
      </c>
      <c r="AV112" s="271">
        <v>1.4651529459017164E-2</v>
      </c>
      <c r="AW112" s="271">
        <v>9.5135115488760059E-3</v>
      </c>
      <c r="AX112" s="271">
        <v>1.5666187395159358E-2</v>
      </c>
      <c r="AY112" s="271">
        <v>1.4571409200163593E-2</v>
      </c>
      <c r="AZ112" s="271">
        <v>1.2596141865180504E-2</v>
      </c>
      <c r="BA112" s="271">
        <v>2.327325292496725E-2</v>
      </c>
      <c r="BB112" s="271">
        <v>1.5317080477487033E-2</v>
      </c>
      <c r="BC112" s="271">
        <v>1.2482377693695392E-2</v>
      </c>
      <c r="BD112" s="271">
        <v>4.2791119914170173E-2</v>
      </c>
      <c r="BE112" s="271">
        <v>0</v>
      </c>
      <c r="BF112" s="271">
        <v>5.2970460564825067E-3</v>
      </c>
      <c r="BG112" s="271">
        <v>7.002590958654702E-3</v>
      </c>
      <c r="BH112" s="271">
        <v>1.4870460343302524E-2</v>
      </c>
      <c r="BI112" s="271">
        <v>1.1223229597719651E-2</v>
      </c>
      <c r="BJ112" s="271">
        <v>2.2312519103184162E-2</v>
      </c>
      <c r="BK112" s="271">
        <v>6.7666914357085266E-3</v>
      </c>
      <c r="BL112" s="271">
        <v>2.4939695274180374E-2</v>
      </c>
      <c r="BM112" s="271">
        <v>1.5070392328078802E-2</v>
      </c>
      <c r="BN112" s="271">
        <v>2.1260784067868143E-2</v>
      </c>
      <c r="BO112" s="271">
        <v>1.3229188338413946E-2</v>
      </c>
      <c r="BP112" s="271">
        <v>7.718070443907701E-3</v>
      </c>
      <c r="BQ112" s="271">
        <v>1.1930389679562985E-2</v>
      </c>
      <c r="BR112" s="271">
        <v>1.3652822151224707E-2</v>
      </c>
      <c r="BS112" s="271">
        <v>2.5059571980936966E-2</v>
      </c>
      <c r="BT112" s="271">
        <v>2.2317747201289935E-2</v>
      </c>
      <c r="BU112" s="271">
        <v>3.0825874134202631E-2</v>
      </c>
      <c r="BV112" s="271">
        <v>1.1318319040729686E-2</v>
      </c>
      <c r="BW112" s="271">
        <v>1.0339332601891375E-2</v>
      </c>
      <c r="BX112" s="271">
        <v>0</v>
      </c>
      <c r="BY112" s="271">
        <v>1.6870933320766529E-2</v>
      </c>
      <c r="BZ112" s="271">
        <v>1.6523930253243453E-2</v>
      </c>
      <c r="CA112" s="271">
        <v>3.7246728468031273E-2</v>
      </c>
      <c r="CB112" s="271">
        <v>1.1139806498862892E-2</v>
      </c>
      <c r="CC112" s="271">
        <v>3.3653370286053648E-2</v>
      </c>
      <c r="CD112" s="271">
        <v>1.6138844469164988E-2</v>
      </c>
      <c r="CE112" s="271">
        <v>2.8989233488671058E-2</v>
      </c>
      <c r="CF112" s="271">
        <v>3.1076749826749826E-2</v>
      </c>
      <c r="CG112" s="271">
        <v>7.6981744821138613E-3</v>
      </c>
      <c r="CH112" s="271">
        <v>2.4324210879785091E-2</v>
      </c>
      <c r="CI112" s="271">
        <v>2.2634540711078753E-2</v>
      </c>
      <c r="CJ112" s="271">
        <v>1.9311064718162839E-3</v>
      </c>
      <c r="CK112" s="271">
        <v>4.0643797756462367E-2</v>
      </c>
      <c r="CL112" s="271">
        <v>1.0516061737341376E-2</v>
      </c>
      <c r="CM112" s="271">
        <v>5.5841887925642264E-3</v>
      </c>
      <c r="CN112" s="271">
        <v>1.4965605412621909E-2</v>
      </c>
      <c r="CO112" s="271">
        <v>7.3913687153189184E-3</v>
      </c>
      <c r="CP112" s="271">
        <v>1.9333186272965052E-2</v>
      </c>
      <c r="CQ112" s="271">
        <v>2.0114990510221687E-2</v>
      </c>
      <c r="CR112" s="271">
        <v>1.7191910183708775E-2</v>
      </c>
      <c r="CS112" s="271">
        <v>3.7814654930761901E-2</v>
      </c>
      <c r="CT112" s="271">
        <v>6.9355878124732423E-3</v>
      </c>
      <c r="CU112" s="271">
        <v>2.2851996145951153E-2</v>
      </c>
      <c r="CV112" s="271">
        <v>1.0953515718492773E-2</v>
      </c>
      <c r="CW112" s="271">
        <v>1.7506513397650626E-2</v>
      </c>
      <c r="CX112" s="271">
        <v>2.2881719312378996E-2</v>
      </c>
      <c r="CY112" s="271">
        <v>1.5388963401385659E-2</v>
      </c>
      <c r="CZ112" s="271">
        <v>4.4033789424532704E-2</v>
      </c>
      <c r="DA112" s="271">
        <v>2.383915203315717E-2</v>
      </c>
      <c r="DB112" s="271">
        <v>2.3611125105376822E-2</v>
      </c>
      <c r="DC112" s="271">
        <v>0</v>
      </c>
      <c r="DD112" s="271">
        <v>4.2137663853951072E-3</v>
      </c>
      <c r="DE112" s="347">
        <v>1.4331326107127335E-2</v>
      </c>
      <c r="DF112" s="293"/>
      <c r="DG112" s="293"/>
      <c r="DH112" s="293"/>
      <c r="DI112" s="293"/>
      <c r="DJ112" s="293"/>
      <c r="DK112" s="293"/>
      <c r="DL112" s="293"/>
      <c r="DM112" s="293"/>
      <c r="DN112" s="293"/>
      <c r="DO112" s="293"/>
      <c r="DP112" s="293"/>
      <c r="DQ112" s="293"/>
      <c r="DR112" s="293"/>
      <c r="DS112" s="293"/>
      <c r="DT112" s="293"/>
      <c r="DU112" s="293"/>
      <c r="DV112" s="293"/>
      <c r="DW112" s="293"/>
      <c r="DX112" s="293"/>
      <c r="DY112" s="293"/>
      <c r="DZ112" s="293"/>
      <c r="EA112" s="293"/>
    </row>
    <row r="113" spans="1:131">
      <c r="A113" s="153">
        <v>131</v>
      </c>
      <c r="B113" s="32" t="s">
        <v>49</v>
      </c>
      <c r="C113" s="272">
        <v>7.6500124285359183E-2</v>
      </c>
      <c r="D113" s="273">
        <v>6.3312341960733792E-2</v>
      </c>
      <c r="E113" s="273">
        <v>0.39927533657774145</v>
      </c>
      <c r="F113" s="273">
        <v>0.27278621711745094</v>
      </c>
      <c r="G113" s="273">
        <v>0.17854260725424764</v>
      </c>
      <c r="H113" s="273">
        <v>0</v>
      </c>
      <c r="I113" s="273">
        <v>0.2349962690544718</v>
      </c>
      <c r="J113" s="273">
        <v>0.15585006360804501</v>
      </c>
      <c r="K113" s="273">
        <v>0.10468733013637407</v>
      </c>
      <c r="L113" s="273">
        <v>5.2517923468947049E-2</v>
      </c>
      <c r="M113" s="273">
        <v>0</v>
      </c>
      <c r="N113" s="273">
        <v>0.20728155339805826</v>
      </c>
      <c r="O113" s="273">
        <v>0.25576379436708196</v>
      </c>
      <c r="P113" s="273">
        <v>0.16573905334187067</v>
      </c>
      <c r="Q113" s="273">
        <v>0.27088123846228584</v>
      </c>
      <c r="R113" s="273">
        <v>0.10860234990351798</v>
      </c>
      <c r="S113" s="273">
        <v>0.23017875920084122</v>
      </c>
      <c r="T113" s="273">
        <v>0.26802571947448506</v>
      </c>
      <c r="U113" s="273">
        <v>7.9144449104307707E-2</v>
      </c>
      <c r="V113" s="273">
        <v>0.12428266929004755</v>
      </c>
      <c r="W113" s="273">
        <v>2.1249603552172536E-2</v>
      </c>
      <c r="X113" s="273">
        <v>6.7945637538960504E-2</v>
      </c>
      <c r="Y113" s="273">
        <v>7.9717932185002102E-2</v>
      </c>
      <c r="Z113" s="273">
        <v>0.13230417665395744</v>
      </c>
      <c r="AA113" s="273">
        <v>8.6284847761529337E-2</v>
      </c>
      <c r="AB113" s="273">
        <v>0.12604322104401336</v>
      </c>
      <c r="AC113" s="273">
        <v>9.2602800132289709E-3</v>
      </c>
      <c r="AD113" s="273">
        <v>2.4610544476581925E-2</v>
      </c>
      <c r="AE113" s="273">
        <v>0.22357257194677072</v>
      </c>
      <c r="AF113" s="273">
        <v>0.27090822434587331</v>
      </c>
      <c r="AG113" s="273">
        <v>0.24134046747395099</v>
      </c>
      <c r="AH113" s="273">
        <v>0.22478742812029914</v>
      </c>
      <c r="AI113" s="273">
        <v>0.20049161920754222</v>
      </c>
      <c r="AJ113" s="273">
        <v>0.29357129848843561</v>
      </c>
      <c r="AK113" s="273">
        <v>0.22676122194513715</v>
      </c>
      <c r="AL113" s="273">
        <v>3.2776429996833688E-2</v>
      </c>
      <c r="AM113" s="273">
        <v>3.0728292164730442E-2</v>
      </c>
      <c r="AN113" s="273">
        <v>0.17183544303797468</v>
      </c>
      <c r="AO113" s="273">
        <v>7.7940855521606289E-2</v>
      </c>
      <c r="AP113" s="273">
        <v>5.8800087834156099E-2</v>
      </c>
      <c r="AQ113" s="273">
        <v>0.15283382364426856</v>
      </c>
      <c r="AR113" s="273">
        <v>0.22933185910598641</v>
      </c>
      <c r="AS113" s="273">
        <v>0.29837264782254458</v>
      </c>
      <c r="AT113" s="273">
        <v>0.19753386347788673</v>
      </c>
      <c r="AU113" s="273">
        <v>0.20785566100352021</v>
      </c>
      <c r="AV113" s="273">
        <v>0.19290112247208774</v>
      </c>
      <c r="AW113" s="273">
        <v>0.15897650244425462</v>
      </c>
      <c r="AX113" s="273">
        <v>0.27742830897036502</v>
      </c>
      <c r="AY113" s="273">
        <v>0.20720926621335822</v>
      </c>
      <c r="AZ113" s="273">
        <v>0.17269854215516361</v>
      </c>
      <c r="BA113" s="273">
        <v>0.21012784026742556</v>
      </c>
      <c r="BB113" s="273">
        <v>0.18883254372253375</v>
      </c>
      <c r="BC113" s="273">
        <v>0.19747695709370139</v>
      </c>
      <c r="BD113" s="273">
        <v>0.103045308244615</v>
      </c>
      <c r="BE113" s="273">
        <v>0</v>
      </c>
      <c r="BF113" s="273">
        <v>0.15647729050878301</v>
      </c>
      <c r="BG113" s="273">
        <v>0.15614110554238403</v>
      </c>
      <c r="BH113" s="273">
        <v>0.17908649223787609</v>
      </c>
      <c r="BI113" s="273">
        <v>0.21262093871267948</v>
      </c>
      <c r="BJ113" s="273">
        <v>0.254647692335353</v>
      </c>
      <c r="BK113" s="273">
        <v>0.23621760920775955</v>
      </c>
      <c r="BL113" s="273">
        <v>0.33425691922426454</v>
      </c>
      <c r="BM113" s="273">
        <v>0.33408015074222158</v>
      </c>
      <c r="BN113" s="273">
        <v>0.33790028349750906</v>
      </c>
      <c r="BO113" s="273">
        <v>0.43362791833633346</v>
      </c>
      <c r="BP113" s="273">
        <v>6.3920040944126399E-2</v>
      </c>
      <c r="BQ113" s="273">
        <v>8.7612114909658131E-2</v>
      </c>
      <c r="BR113" s="273">
        <v>0.13654952076677315</v>
      </c>
      <c r="BS113" s="273">
        <v>0.48251618559482062</v>
      </c>
      <c r="BT113" s="273">
        <v>0.40252218378442245</v>
      </c>
      <c r="BU113" s="273">
        <v>0.31439227022235533</v>
      </c>
      <c r="BV113" s="273">
        <v>0.16547345167225158</v>
      </c>
      <c r="BW113" s="273">
        <v>0.15643731299478209</v>
      </c>
      <c r="BX113" s="273">
        <v>0</v>
      </c>
      <c r="BY113" s="273">
        <v>0.23672491155551217</v>
      </c>
      <c r="BZ113" s="273">
        <v>0.52563821032715141</v>
      </c>
      <c r="CA113" s="273">
        <v>0.2006304568738464</v>
      </c>
      <c r="CB113" s="273">
        <v>0.11394210384304052</v>
      </c>
      <c r="CC113" s="273">
        <v>0.31928635058893395</v>
      </c>
      <c r="CD113" s="273">
        <v>0.22778627546408955</v>
      </c>
      <c r="CE113" s="273">
        <v>0.24115232349203103</v>
      </c>
      <c r="CF113" s="273">
        <v>0.66341822591822597</v>
      </c>
      <c r="CG113" s="273">
        <v>5.5456871524873295E-2</v>
      </c>
      <c r="CH113" s="273">
        <v>0.17064724647414373</v>
      </c>
      <c r="CI113" s="273">
        <v>0.35958924887756338</v>
      </c>
      <c r="CJ113" s="273">
        <v>0.16351774530271398</v>
      </c>
      <c r="CK113" s="273">
        <v>0.2508860347910909</v>
      </c>
      <c r="CL113" s="273">
        <v>0.351753812215997</v>
      </c>
      <c r="CM113" s="273">
        <v>0.62498856085671395</v>
      </c>
      <c r="CN113" s="273">
        <v>0.38971952571674245</v>
      </c>
      <c r="CO113" s="273">
        <v>0.44736942435160892</v>
      </c>
      <c r="CP113" s="273">
        <v>0.54309394006239564</v>
      </c>
      <c r="CQ113" s="273">
        <v>0.63922701442112351</v>
      </c>
      <c r="CR113" s="273">
        <v>0.63592091347781321</v>
      </c>
      <c r="CS113" s="273">
        <v>0.49922072097325781</v>
      </c>
      <c r="CT113" s="273">
        <v>0.12420966295476771</v>
      </c>
      <c r="CU113" s="273">
        <v>0.13935319006325667</v>
      </c>
      <c r="CV113" s="273">
        <v>0.21918686327356735</v>
      </c>
      <c r="CW113" s="273">
        <v>0.45187136898721242</v>
      </c>
      <c r="CX113" s="273">
        <v>0.24524975853570857</v>
      </c>
      <c r="CY113" s="273">
        <v>0.27991168499347358</v>
      </c>
      <c r="CZ113" s="273">
        <v>0.27132002320546744</v>
      </c>
      <c r="DA113" s="273">
        <v>0.24597186003391075</v>
      </c>
      <c r="DB113" s="273">
        <v>0.30168166292180115</v>
      </c>
      <c r="DC113" s="273">
        <v>0</v>
      </c>
      <c r="DD113" s="273">
        <v>1.2662527198429125E-2</v>
      </c>
      <c r="DE113" s="274">
        <v>0.25475569279079324</v>
      </c>
      <c r="DF113" s="293"/>
      <c r="DG113" s="293"/>
      <c r="DH113" s="293"/>
      <c r="DI113" s="293"/>
      <c r="DJ113" s="293"/>
      <c r="DK113" s="293"/>
      <c r="DL113" s="293"/>
      <c r="DM113" s="293"/>
      <c r="DN113" s="293"/>
      <c r="DO113" s="293"/>
      <c r="DP113" s="293"/>
      <c r="DQ113" s="293"/>
      <c r="DR113" s="293"/>
      <c r="DS113" s="293"/>
      <c r="DT113" s="293"/>
      <c r="DU113" s="293"/>
      <c r="DV113" s="293"/>
      <c r="DW113" s="293"/>
      <c r="DX113" s="293"/>
      <c r="DY113" s="293"/>
      <c r="DZ113" s="293"/>
      <c r="EA113" s="293"/>
    </row>
    <row r="114" spans="1:131">
      <c r="A114" s="153">
        <v>132</v>
      </c>
      <c r="B114" s="32" t="s">
        <v>50</v>
      </c>
      <c r="C114" s="272">
        <v>0.31778274919214516</v>
      </c>
      <c r="D114" s="273">
        <v>4.7915089629402954E-2</v>
      </c>
      <c r="E114" s="273">
        <v>0.1276686440979006</v>
      </c>
      <c r="F114" s="273">
        <v>0.42302704705446459</v>
      </c>
      <c r="G114" s="273">
        <v>0.14757137560252132</v>
      </c>
      <c r="H114" s="273">
        <v>0</v>
      </c>
      <c r="I114" s="273">
        <v>3.0700351774864087E-2</v>
      </c>
      <c r="J114" s="273">
        <v>7.6918497581858966E-2</v>
      </c>
      <c r="K114" s="273">
        <v>0.10447896408856464</v>
      </c>
      <c r="L114" s="273">
        <v>8.566986265871987E-2</v>
      </c>
      <c r="M114" s="273">
        <v>0</v>
      </c>
      <c r="N114" s="273">
        <v>-2.7305825242718445E-2</v>
      </c>
      <c r="O114" s="273">
        <v>-1.2375667469374935E-2</v>
      </c>
      <c r="P114" s="273">
        <v>0.14049647835295276</v>
      </c>
      <c r="Q114" s="273">
        <v>4.3592317906532368E-2</v>
      </c>
      <c r="R114" s="273">
        <v>3.7954169327647419E-2</v>
      </c>
      <c r="S114" s="273">
        <v>9.0491212257773776E-2</v>
      </c>
      <c r="T114" s="273">
        <v>9.5368204054253045E-2</v>
      </c>
      <c r="U114" s="273">
        <v>6.6562818285303457E-2</v>
      </c>
      <c r="V114" s="273">
        <v>7.0129893789510123E-2</v>
      </c>
      <c r="W114" s="273">
        <v>1.5857913098636219E-2</v>
      </c>
      <c r="X114" s="273">
        <v>1.7994361419613036E-2</v>
      </c>
      <c r="Y114" s="273">
        <v>2.8278424268476158E-2</v>
      </c>
      <c r="Z114" s="273">
        <v>3.2029707274059536E-2</v>
      </c>
      <c r="AA114" s="273">
        <v>0.13489093730035592</v>
      </c>
      <c r="AB114" s="273">
        <v>6.4915749996698663E-2</v>
      </c>
      <c r="AC114" s="273">
        <v>3.8033292911476134E-2</v>
      </c>
      <c r="AD114" s="273">
        <v>6.3809813771756232E-3</v>
      </c>
      <c r="AE114" s="273">
        <v>-7.2731103309769006E-3</v>
      </c>
      <c r="AF114" s="273">
        <v>3.1545104248289456E-2</v>
      </c>
      <c r="AG114" s="273">
        <v>7.3057891137305389E-2</v>
      </c>
      <c r="AH114" s="273">
        <v>9.1611278845230598E-2</v>
      </c>
      <c r="AI114" s="273">
        <v>9.4055049212498867E-2</v>
      </c>
      <c r="AJ114" s="273">
        <v>1.4387179020214897E-2</v>
      </c>
      <c r="AK114" s="273">
        <v>0.11887468827930174</v>
      </c>
      <c r="AL114" s="273">
        <v>0.10751273005080753</v>
      </c>
      <c r="AM114" s="273">
        <v>5.9867765265115253E-2</v>
      </c>
      <c r="AN114" s="273">
        <v>0.15967982129560684</v>
      </c>
      <c r="AO114" s="273">
        <v>6.5435399388913143E-2</v>
      </c>
      <c r="AP114" s="273">
        <v>0.1867126440520824</v>
      </c>
      <c r="AQ114" s="273">
        <v>2.1575850667777459E-2</v>
      </c>
      <c r="AR114" s="273">
        <v>4.1699573527088925E-2</v>
      </c>
      <c r="AS114" s="273">
        <v>2.6849650165197053E-2</v>
      </c>
      <c r="AT114" s="273">
        <v>0.10818880465261191</v>
      </c>
      <c r="AU114" s="273">
        <v>0.1082194970236337</v>
      </c>
      <c r="AV114" s="273">
        <v>2.3145912825749775E-2</v>
      </c>
      <c r="AW114" s="273">
        <v>-1.7268795318661746E-2</v>
      </c>
      <c r="AX114" s="273">
        <v>-9.5734483584950875E-2</v>
      </c>
      <c r="AY114" s="273">
        <v>-4.0659972749004333E-2</v>
      </c>
      <c r="AZ114" s="273">
        <v>-4.8957306781753716E-2</v>
      </c>
      <c r="BA114" s="273">
        <v>-1.7644667299092018E-2</v>
      </c>
      <c r="BB114" s="273">
        <v>2.3640005121799781E-2</v>
      </c>
      <c r="BC114" s="273">
        <v>-4.5110961610153877E-2</v>
      </c>
      <c r="BD114" s="273">
        <v>-7.163489312536106E-2</v>
      </c>
      <c r="BE114" s="273">
        <v>0</v>
      </c>
      <c r="BF114" s="273">
        <v>-5.2738642356663906E-3</v>
      </c>
      <c r="BG114" s="273">
        <v>2.3475352547109099E-3</v>
      </c>
      <c r="BH114" s="273">
        <v>3.6804389349673748E-2</v>
      </c>
      <c r="BI114" s="273">
        <v>2.6426535402192555E-2</v>
      </c>
      <c r="BJ114" s="273">
        <v>-3.3531706790844856E-3</v>
      </c>
      <c r="BK114" s="273">
        <v>-4.1264169736446856E-3</v>
      </c>
      <c r="BL114" s="273">
        <v>3.0805264631326244E-2</v>
      </c>
      <c r="BM114" s="273">
        <v>3.4254025154342262E-2</v>
      </c>
      <c r="BN114" s="273">
        <v>1.3740607424760005E-2</v>
      </c>
      <c r="BO114" s="273">
        <v>1.9267125580049026E-2</v>
      </c>
      <c r="BP114" s="273">
        <v>4.6725303649696834E-2</v>
      </c>
      <c r="BQ114" s="273">
        <v>3.5410715474631677E-2</v>
      </c>
      <c r="BR114" s="273">
        <v>0.12646432374866878</v>
      </c>
      <c r="BS114" s="273">
        <v>3.5366648682672419E-2</v>
      </c>
      <c r="BT114" s="273">
        <v>0.12969195510943768</v>
      </c>
      <c r="BU114" s="273">
        <v>0.25122798182229611</v>
      </c>
      <c r="BV114" s="273">
        <v>0.1808762591439346</v>
      </c>
      <c r="BW114" s="273">
        <v>0.26234209816161191</v>
      </c>
      <c r="BX114" s="273">
        <v>0.49310004215993164</v>
      </c>
      <c r="BY114" s="273">
        <v>4.3382399967685364E-2</v>
      </c>
      <c r="BZ114" s="273">
        <v>4.481391031228997E-2</v>
      </c>
      <c r="CA114" s="273">
        <v>4.2398224766171014E-2</v>
      </c>
      <c r="CB114" s="273">
        <v>2.19712446517365E-3</v>
      </c>
      <c r="CC114" s="273">
        <v>5.6146689102246856E-2</v>
      </c>
      <c r="CD114" s="273">
        <v>5.2892303413752347E-2</v>
      </c>
      <c r="CE114" s="273">
        <v>0.23535272376667202</v>
      </c>
      <c r="CF114" s="273">
        <v>4.3095980595980595E-3</v>
      </c>
      <c r="CG114" s="273">
        <v>0.23744525906608277</v>
      </c>
      <c r="CH114" s="273">
        <v>0.14168485560779046</v>
      </c>
      <c r="CI114" s="273">
        <v>9.41822897706589E-2</v>
      </c>
      <c r="CJ114" s="273">
        <v>0.20579331941544884</v>
      </c>
      <c r="CK114" s="273">
        <v>9.7935295073971709E-2</v>
      </c>
      <c r="CL114" s="273">
        <v>0</v>
      </c>
      <c r="CM114" s="273">
        <v>2.6963357947539382E-3</v>
      </c>
      <c r="CN114" s="273">
        <v>4.2560473378136808E-2</v>
      </c>
      <c r="CO114" s="273">
        <v>4.1841841147959573E-2</v>
      </c>
      <c r="CP114" s="273">
        <v>2.8030756625594806E-2</v>
      </c>
      <c r="CQ114" s="273">
        <v>1.4679935658746458E-2</v>
      </c>
      <c r="CR114" s="273">
        <v>3.0781550213498123E-2</v>
      </c>
      <c r="CS114" s="273">
        <v>-5.7408757077983966E-3</v>
      </c>
      <c r="CT114" s="273">
        <v>0.10152817272723176</v>
      </c>
      <c r="CU114" s="273">
        <v>2.5051317498219598E-2</v>
      </c>
      <c r="CV114" s="273">
        <v>4.2203190526239109E-2</v>
      </c>
      <c r="CW114" s="273">
        <v>0.11005165197972479</v>
      </c>
      <c r="CX114" s="273">
        <v>5.1346352914679733E-2</v>
      </c>
      <c r="CY114" s="273">
        <v>3.1322748383913794E-2</v>
      </c>
      <c r="CZ114" s="273">
        <v>0.19386470080511653</v>
      </c>
      <c r="DA114" s="273">
        <v>0.19501898803208631</v>
      </c>
      <c r="DB114" s="273">
        <v>0.14876688128272558</v>
      </c>
      <c r="DC114" s="273">
        <v>0</v>
      </c>
      <c r="DD114" s="273">
        <v>0.35371225388738525</v>
      </c>
      <c r="DE114" s="274">
        <v>9.6888587189489395E-2</v>
      </c>
      <c r="DF114" s="293"/>
      <c r="DG114" s="293"/>
      <c r="DH114" s="293"/>
      <c r="DI114" s="293"/>
      <c r="DJ114" s="293"/>
      <c r="DK114" s="293"/>
      <c r="DL114" s="293"/>
      <c r="DM114" s="293"/>
      <c r="DN114" s="293"/>
      <c r="DO114" s="293"/>
      <c r="DP114" s="293"/>
      <c r="DQ114" s="293"/>
      <c r="DR114" s="293"/>
      <c r="DS114" s="293"/>
      <c r="DT114" s="293"/>
      <c r="DU114" s="293"/>
      <c r="DV114" s="293"/>
      <c r="DW114" s="293"/>
      <c r="DX114" s="293"/>
      <c r="DY114" s="293"/>
      <c r="DZ114" s="293"/>
      <c r="EA114" s="293"/>
    </row>
    <row r="115" spans="1:131">
      <c r="A115" s="153">
        <v>133</v>
      </c>
      <c r="B115" s="32" t="s">
        <v>51</v>
      </c>
      <c r="C115" s="272">
        <v>0.21905045985582899</v>
      </c>
      <c r="D115" s="273">
        <v>0.10578363317173735</v>
      </c>
      <c r="E115" s="273">
        <v>6.9127206848779793E-2</v>
      </c>
      <c r="F115" s="273">
        <v>6.6413486476472772E-2</v>
      </c>
      <c r="G115" s="273">
        <v>0.13961046042443673</v>
      </c>
      <c r="H115" s="273">
        <v>0</v>
      </c>
      <c r="I115" s="273">
        <v>7.392602068009807E-2</v>
      </c>
      <c r="J115" s="273">
        <v>5.243942999944351E-2</v>
      </c>
      <c r="K115" s="273">
        <v>6.8114559049126069E-2</v>
      </c>
      <c r="L115" s="273">
        <v>2.3874924419106849E-2</v>
      </c>
      <c r="M115" s="273">
        <v>0</v>
      </c>
      <c r="N115" s="273">
        <v>0.15166868932038835</v>
      </c>
      <c r="O115" s="273">
        <v>8.0054444560778981E-2</v>
      </c>
      <c r="P115" s="273">
        <v>7.6244889917746139E-2</v>
      </c>
      <c r="Q115" s="273">
        <v>4.7122453606244133E-2</v>
      </c>
      <c r="R115" s="273">
        <v>4.1950790740473691E-2</v>
      </c>
      <c r="S115" s="273">
        <v>6.5187021180712026E-2</v>
      </c>
      <c r="T115" s="273">
        <v>0.11442057557958803</v>
      </c>
      <c r="U115" s="273">
        <v>9.7178119944880473E-2</v>
      </c>
      <c r="V115" s="273">
        <v>0.13266291377457143</v>
      </c>
      <c r="W115" s="273">
        <v>6.2004440215667617E-2</v>
      </c>
      <c r="X115" s="273">
        <v>0.12422357938273167</v>
      </c>
      <c r="Y115" s="273">
        <v>0.12970411536532694</v>
      </c>
      <c r="Z115" s="273">
        <v>0.11479278182789156</v>
      </c>
      <c r="AA115" s="273">
        <v>0.26250166735701097</v>
      </c>
      <c r="AB115" s="273">
        <v>9.5472882855520483E-2</v>
      </c>
      <c r="AC115" s="273">
        <v>2.2930217175614595E-2</v>
      </c>
      <c r="AD115" s="273">
        <v>7.0431826254630334E-2</v>
      </c>
      <c r="AE115" s="273">
        <v>8.3940761707165704E-2</v>
      </c>
      <c r="AF115" s="273">
        <v>0.14474396361609487</v>
      </c>
      <c r="AG115" s="273">
        <v>4.1477249869252122E-2</v>
      </c>
      <c r="AH115" s="273">
        <v>0.13906521715937822</v>
      </c>
      <c r="AI115" s="273">
        <v>0.10850015679213409</v>
      </c>
      <c r="AJ115" s="273">
        <v>0.12802768166089964</v>
      </c>
      <c r="AK115" s="273">
        <v>9.7552992518703238E-2</v>
      </c>
      <c r="AL115" s="273">
        <v>8.8559912650273187E-2</v>
      </c>
      <c r="AM115" s="273">
        <v>1.5886336712225998E-2</v>
      </c>
      <c r="AN115" s="273">
        <v>4.8976172747580045E-2</v>
      </c>
      <c r="AO115" s="273">
        <v>1.7159537319947619E-2</v>
      </c>
      <c r="AP115" s="273">
        <v>3.7191258874909525E-2</v>
      </c>
      <c r="AQ115" s="273">
        <v>3.0108562651323841E-2</v>
      </c>
      <c r="AR115" s="273">
        <v>6.7485389353972511E-2</v>
      </c>
      <c r="AS115" s="273">
        <v>8.6988802550931693E-2</v>
      </c>
      <c r="AT115" s="273">
        <v>0.10684427992819311</v>
      </c>
      <c r="AU115" s="273">
        <v>9.9308352474976866E-2</v>
      </c>
      <c r="AV115" s="273">
        <v>0.13285933420783894</v>
      </c>
      <c r="AW115" s="273">
        <v>0.20275501117633163</v>
      </c>
      <c r="AX115" s="273">
        <v>0.15191908299384935</v>
      </c>
      <c r="AY115" s="273">
        <v>0.1656558719771844</v>
      </c>
      <c r="AZ115" s="273">
        <v>0.19060726543650389</v>
      </c>
      <c r="BA115" s="273">
        <v>0.18236436734878259</v>
      </c>
      <c r="BB115" s="273">
        <v>0.13248791424367687</v>
      </c>
      <c r="BC115" s="273">
        <v>0.18469248272049843</v>
      </c>
      <c r="BD115" s="273">
        <v>0.23786415779483369</v>
      </c>
      <c r="BE115" s="273">
        <v>0</v>
      </c>
      <c r="BF115" s="273">
        <v>8.872262371847997E-2</v>
      </c>
      <c r="BG115" s="273">
        <v>9.0516824558419945E-2</v>
      </c>
      <c r="BH115" s="273">
        <v>0.12706231492045586</v>
      </c>
      <c r="BI115" s="273">
        <v>8.3277241573066596E-2</v>
      </c>
      <c r="BJ115" s="273">
        <v>0.11263686869594923</v>
      </c>
      <c r="BK115" s="273">
        <v>2.0790185135412878E-2</v>
      </c>
      <c r="BL115" s="273">
        <v>2.7655804785261487E-2</v>
      </c>
      <c r="BM115" s="273">
        <v>2.5142852765905294E-2</v>
      </c>
      <c r="BN115" s="273">
        <v>7.515895127329221E-2</v>
      </c>
      <c r="BO115" s="273">
        <v>3.7806080451556298E-2</v>
      </c>
      <c r="BP115" s="273">
        <v>0.1735417823778635</v>
      </c>
      <c r="BQ115" s="273">
        <v>0.15727950338128105</v>
      </c>
      <c r="BR115" s="273">
        <v>0.1842119275825346</v>
      </c>
      <c r="BS115" s="273">
        <v>5.0405763870155565E-2</v>
      </c>
      <c r="BT115" s="273">
        <v>8.9997619597833659E-2</v>
      </c>
      <c r="BU115" s="273">
        <v>7.3964743693354179E-2</v>
      </c>
      <c r="BV115" s="273">
        <v>0.28374234687827177</v>
      </c>
      <c r="BW115" s="273">
        <v>0.2753485018899961</v>
      </c>
      <c r="BX115" s="273">
        <v>0.3664033847336276</v>
      </c>
      <c r="BY115" s="273">
        <v>0.33748598857542944</v>
      </c>
      <c r="BZ115" s="273">
        <v>8.332723348660584E-2</v>
      </c>
      <c r="CA115" s="273">
        <v>0.12737717497252121</v>
      </c>
      <c r="CB115" s="273">
        <v>0.13918976217091317</v>
      </c>
      <c r="CC115" s="273">
        <v>0.1687617539344749</v>
      </c>
      <c r="CD115" s="273">
        <v>0.21975596189946464</v>
      </c>
      <c r="CE115" s="273">
        <v>9.1624910522548314E-2</v>
      </c>
      <c r="CF115" s="273">
        <v>6.0897435897435896E-2</v>
      </c>
      <c r="CG115" s="273">
        <v>0.20002214240023619</v>
      </c>
      <c r="CH115" s="273">
        <v>6.5774009402283409E-2</v>
      </c>
      <c r="CI115" s="273">
        <v>8.7656231039922344E-2</v>
      </c>
      <c r="CJ115" s="273">
        <v>3.1732776617954074E-2</v>
      </c>
      <c r="CK115" s="273">
        <v>4.4756950089416353E-2</v>
      </c>
      <c r="CL115" s="273">
        <v>0</v>
      </c>
      <c r="CM115" s="273">
        <v>8.077403139938695E-2</v>
      </c>
      <c r="CN115" s="273">
        <v>7.2993743353019711E-2</v>
      </c>
      <c r="CO115" s="273">
        <v>7.0917627929154167E-2</v>
      </c>
      <c r="CP115" s="273">
        <v>3.0126366873601613E-2</v>
      </c>
      <c r="CQ115" s="273">
        <v>2.5883996504644704E-2</v>
      </c>
      <c r="CR115" s="273">
        <v>7.5157409633913166E-2</v>
      </c>
      <c r="CS115" s="273">
        <v>6.2639457307843247E-2</v>
      </c>
      <c r="CT115" s="273">
        <v>0.42369726767583449</v>
      </c>
      <c r="CU115" s="273">
        <v>8.1877592057308032E-2</v>
      </c>
      <c r="CV115" s="273">
        <v>4.2750554127600239E-2</v>
      </c>
      <c r="CW115" s="273">
        <v>8.5972386228637884E-2</v>
      </c>
      <c r="CX115" s="273">
        <v>0.13429745801986287</v>
      </c>
      <c r="CY115" s="273">
        <v>4.7976155274967451E-2</v>
      </c>
      <c r="CZ115" s="273">
        <v>0.13344087086534698</v>
      </c>
      <c r="DA115" s="273">
        <v>0.13536533370350906</v>
      </c>
      <c r="DB115" s="273">
        <v>0.15171575295306994</v>
      </c>
      <c r="DC115" s="273">
        <v>0</v>
      </c>
      <c r="DD115" s="273">
        <v>4.9042084593748342E-2</v>
      </c>
      <c r="DE115" s="274">
        <v>0.11171574769218955</v>
      </c>
      <c r="DF115" s="293"/>
      <c r="DG115" s="293"/>
      <c r="DH115" s="293"/>
      <c r="DI115" s="293"/>
      <c r="DJ115" s="293"/>
      <c r="DK115" s="293"/>
      <c r="DL115" s="293"/>
      <c r="DM115" s="293"/>
      <c r="DN115" s="293"/>
      <c r="DO115" s="293"/>
      <c r="DP115" s="293"/>
      <c r="DQ115" s="293"/>
      <c r="DR115" s="293"/>
      <c r="DS115" s="293"/>
      <c r="DT115" s="293"/>
      <c r="DU115" s="293"/>
      <c r="DV115" s="293"/>
      <c r="DW115" s="293"/>
      <c r="DX115" s="293"/>
      <c r="DY115" s="293"/>
      <c r="DZ115" s="293"/>
      <c r="EA115" s="293"/>
    </row>
    <row r="116" spans="1:131">
      <c r="A116" s="153">
        <v>134</v>
      </c>
      <c r="B116" s="32" t="s">
        <v>487</v>
      </c>
      <c r="C116" s="272">
        <v>0</v>
      </c>
      <c r="D116" s="273">
        <v>0</v>
      </c>
      <c r="E116" s="273">
        <v>0</v>
      </c>
      <c r="F116" s="273">
        <v>0</v>
      </c>
      <c r="G116" s="273">
        <v>0</v>
      </c>
      <c r="H116" s="273">
        <v>0</v>
      </c>
      <c r="I116" s="273">
        <v>0</v>
      </c>
      <c r="J116" s="273">
        <v>0</v>
      </c>
      <c r="K116" s="273">
        <v>0</v>
      </c>
      <c r="L116" s="273">
        <v>0</v>
      </c>
      <c r="M116" s="273">
        <v>0</v>
      </c>
      <c r="N116" s="273">
        <v>0</v>
      </c>
      <c r="O116" s="273">
        <v>0</v>
      </c>
      <c r="P116" s="273">
        <v>0</v>
      </c>
      <c r="Q116" s="273">
        <v>0</v>
      </c>
      <c r="R116" s="273">
        <v>0</v>
      </c>
      <c r="S116" s="273">
        <v>0</v>
      </c>
      <c r="T116" s="273">
        <v>0</v>
      </c>
      <c r="U116" s="273">
        <v>0</v>
      </c>
      <c r="V116" s="273">
        <v>0</v>
      </c>
      <c r="W116" s="273">
        <v>0</v>
      </c>
      <c r="X116" s="273">
        <v>0</v>
      </c>
      <c r="Y116" s="273">
        <v>0</v>
      </c>
      <c r="Z116" s="273">
        <v>0</v>
      </c>
      <c r="AA116" s="273">
        <v>0</v>
      </c>
      <c r="AB116" s="273">
        <v>0</v>
      </c>
      <c r="AC116" s="273">
        <v>0</v>
      </c>
      <c r="AD116" s="273">
        <v>0</v>
      </c>
      <c r="AE116" s="273">
        <v>0</v>
      </c>
      <c r="AF116" s="273">
        <v>0</v>
      </c>
      <c r="AG116" s="273">
        <v>0</v>
      </c>
      <c r="AH116" s="273">
        <v>0</v>
      </c>
      <c r="AI116" s="273">
        <v>0</v>
      </c>
      <c r="AJ116" s="273">
        <v>0</v>
      </c>
      <c r="AK116" s="273">
        <v>0</v>
      </c>
      <c r="AL116" s="273">
        <v>0</v>
      </c>
      <c r="AM116" s="273">
        <v>0</v>
      </c>
      <c r="AN116" s="273">
        <v>0</v>
      </c>
      <c r="AO116" s="273">
        <v>0</v>
      </c>
      <c r="AP116" s="273">
        <v>0</v>
      </c>
      <c r="AQ116" s="273">
        <v>0</v>
      </c>
      <c r="AR116" s="273">
        <v>0</v>
      </c>
      <c r="AS116" s="273">
        <v>0</v>
      </c>
      <c r="AT116" s="273">
        <v>0</v>
      </c>
      <c r="AU116" s="273">
        <v>0</v>
      </c>
      <c r="AV116" s="273">
        <v>0</v>
      </c>
      <c r="AW116" s="273">
        <v>0</v>
      </c>
      <c r="AX116" s="273">
        <v>0</v>
      </c>
      <c r="AY116" s="273">
        <v>0</v>
      </c>
      <c r="AZ116" s="273">
        <v>0</v>
      </c>
      <c r="BA116" s="273">
        <v>0</v>
      </c>
      <c r="BB116" s="273">
        <v>0</v>
      </c>
      <c r="BC116" s="273">
        <v>0</v>
      </c>
      <c r="BD116" s="273">
        <v>0</v>
      </c>
      <c r="BE116" s="273">
        <v>0</v>
      </c>
      <c r="BF116" s="273">
        <v>0</v>
      </c>
      <c r="BG116" s="273">
        <v>0</v>
      </c>
      <c r="BH116" s="273">
        <v>0</v>
      </c>
      <c r="BI116" s="273">
        <v>0</v>
      </c>
      <c r="BJ116" s="273">
        <v>0</v>
      </c>
      <c r="BK116" s="273">
        <v>0</v>
      </c>
      <c r="BL116" s="273">
        <v>0</v>
      </c>
      <c r="BM116" s="273">
        <v>0</v>
      </c>
      <c r="BN116" s="273">
        <v>0</v>
      </c>
      <c r="BO116" s="273">
        <v>0</v>
      </c>
      <c r="BP116" s="273">
        <v>0</v>
      </c>
      <c r="BQ116" s="273">
        <v>0</v>
      </c>
      <c r="BR116" s="273">
        <v>2.5516506922257719E-2</v>
      </c>
      <c r="BS116" s="273">
        <v>2.6857971405449151E-2</v>
      </c>
      <c r="BT116" s="273">
        <v>0</v>
      </c>
      <c r="BU116" s="273">
        <v>0</v>
      </c>
      <c r="BV116" s="273">
        <v>0</v>
      </c>
      <c r="BW116" s="273">
        <v>0</v>
      </c>
      <c r="BX116" s="273">
        <v>0</v>
      </c>
      <c r="BY116" s="273">
        <v>0</v>
      </c>
      <c r="BZ116" s="273">
        <v>0</v>
      </c>
      <c r="CA116" s="273">
        <v>0</v>
      </c>
      <c r="CB116" s="273">
        <v>0</v>
      </c>
      <c r="CC116" s="273">
        <v>0</v>
      </c>
      <c r="CD116" s="273">
        <v>0</v>
      </c>
      <c r="CE116" s="273">
        <v>7.0121104991746164E-4</v>
      </c>
      <c r="CF116" s="273">
        <v>0</v>
      </c>
      <c r="CG116" s="273">
        <v>0</v>
      </c>
      <c r="CH116" s="273">
        <v>0</v>
      </c>
      <c r="CI116" s="273">
        <v>0</v>
      </c>
      <c r="CJ116" s="273">
        <v>0</v>
      </c>
      <c r="CK116" s="273">
        <v>0</v>
      </c>
      <c r="CL116" s="273">
        <v>0.34791471928582041</v>
      </c>
      <c r="CM116" s="273">
        <v>0.10536276471592716</v>
      </c>
      <c r="CN116" s="273">
        <v>7.1306541760007239E-2</v>
      </c>
      <c r="CO116" s="273">
        <v>0</v>
      </c>
      <c r="CP116" s="273">
        <v>1.5756468030126366E-3</v>
      </c>
      <c r="CQ116" s="273">
        <v>2.6660432911998306E-3</v>
      </c>
      <c r="CR116" s="273">
        <v>0</v>
      </c>
      <c r="CS116" s="273">
        <v>0</v>
      </c>
      <c r="CT116" s="273">
        <v>0</v>
      </c>
      <c r="CU116" s="273">
        <v>0</v>
      </c>
      <c r="CV116" s="273">
        <v>0</v>
      </c>
      <c r="CW116" s="273">
        <v>0</v>
      </c>
      <c r="CX116" s="273">
        <v>0</v>
      </c>
      <c r="CY116" s="273">
        <v>0</v>
      </c>
      <c r="CZ116" s="273">
        <v>0</v>
      </c>
      <c r="DA116" s="273">
        <v>0</v>
      </c>
      <c r="DB116" s="273">
        <v>0</v>
      </c>
      <c r="DC116" s="273">
        <v>0</v>
      </c>
      <c r="DD116" s="273">
        <v>0</v>
      </c>
      <c r="DE116" s="274">
        <v>1.5321634478799685E-2</v>
      </c>
      <c r="DF116" s="293"/>
      <c r="DG116" s="293"/>
      <c r="DH116" s="293"/>
      <c r="DI116" s="293"/>
      <c r="DJ116" s="293"/>
      <c r="DK116" s="293"/>
      <c r="DL116" s="293"/>
      <c r="DM116" s="293"/>
      <c r="DN116" s="293"/>
      <c r="DO116" s="293"/>
      <c r="DP116" s="293"/>
      <c r="DQ116" s="293"/>
      <c r="DR116" s="293"/>
      <c r="DS116" s="293"/>
      <c r="DT116" s="293"/>
      <c r="DU116" s="293"/>
      <c r="DV116" s="293"/>
      <c r="DW116" s="293"/>
      <c r="DX116" s="293"/>
      <c r="DY116" s="293"/>
      <c r="DZ116" s="293"/>
      <c r="EA116" s="293"/>
    </row>
    <row r="117" spans="1:131">
      <c r="A117" s="153">
        <v>135</v>
      </c>
      <c r="B117" s="32" t="s">
        <v>488</v>
      </c>
      <c r="C117" s="272">
        <v>5.6276410638826747E-2</v>
      </c>
      <c r="D117" s="273">
        <v>1.6750148979690443E-2</v>
      </c>
      <c r="E117" s="273">
        <v>3.1615217931867431E-2</v>
      </c>
      <c r="F117" s="273">
        <v>2.5379770285290849E-2</v>
      </c>
      <c r="G117" s="273">
        <v>5.1669611114746231E-2</v>
      </c>
      <c r="H117" s="273">
        <v>0</v>
      </c>
      <c r="I117" s="273">
        <v>4.8662189532032829E-2</v>
      </c>
      <c r="J117" s="273">
        <v>2.247635243127678E-2</v>
      </c>
      <c r="K117" s="273">
        <v>0.23543551523789968</v>
      </c>
      <c r="L117" s="273">
        <v>1.6169992225965275E-2</v>
      </c>
      <c r="M117" s="273">
        <v>0</v>
      </c>
      <c r="N117" s="273">
        <v>3.5679611650485436E-2</v>
      </c>
      <c r="O117" s="273">
        <v>4.7303947230656479E-2</v>
      </c>
      <c r="P117" s="273">
        <v>3.437915578978476E-2</v>
      </c>
      <c r="Q117" s="273">
        <v>2.791721993717006E-2</v>
      </c>
      <c r="R117" s="273">
        <v>1.6583918749098699E-2</v>
      </c>
      <c r="S117" s="273">
        <v>3.3355866005708279E-2</v>
      </c>
      <c r="T117" s="273">
        <v>3.7376679046481572E-2</v>
      </c>
      <c r="U117" s="273">
        <v>2.6720987358456655E-2</v>
      </c>
      <c r="V117" s="273">
        <v>1.6632963509500647E-2</v>
      </c>
      <c r="W117" s="273">
        <v>2.0456707897240724E-2</v>
      </c>
      <c r="X117" s="273">
        <v>2.035988722839226E-2</v>
      </c>
      <c r="Y117" s="273">
        <v>1.434902309967556E-2</v>
      </c>
      <c r="Z117" s="273">
        <v>2.6254672810144191E-2</v>
      </c>
      <c r="AA117" s="273">
        <v>2.7088408534059714E-2</v>
      </c>
      <c r="AB117" s="273">
        <v>2.0062197102750669E-2</v>
      </c>
      <c r="AC117" s="273">
        <v>0.24126336677323337</v>
      </c>
      <c r="AD117" s="273">
        <v>6.5966407875374233E-3</v>
      </c>
      <c r="AE117" s="273">
        <v>3.8660153843687671E-2</v>
      </c>
      <c r="AF117" s="273">
        <v>3.2312526758811223E-2</v>
      </c>
      <c r="AG117" s="273">
        <v>2.5727159351490527E-2</v>
      </c>
      <c r="AH117" s="273">
        <v>2.4441765440133142E-2</v>
      </c>
      <c r="AI117" s="273">
        <v>4.1049192267618884E-2</v>
      </c>
      <c r="AJ117" s="273">
        <v>2.2764523766162812E-2</v>
      </c>
      <c r="AK117" s="273">
        <v>2.6652119700748128E-2</v>
      </c>
      <c r="AL117" s="273">
        <v>2.6662399841346215E-2</v>
      </c>
      <c r="AM117" s="273">
        <v>1.8471334824306028E-3</v>
      </c>
      <c r="AN117" s="273">
        <v>4.7275999007197818E-2</v>
      </c>
      <c r="AO117" s="273">
        <v>1.3634875600174597E-2</v>
      </c>
      <c r="AP117" s="273">
        <v>9.1331256760383544E-3</v>
      </c>
      <c r="AQ117" s="273">
        <v>7.2700528494441695E-3</v>
      </c>
      <c r="AR117" s="273">
        <v>2.7926078028747435E-2</v>
      </c>
      <c r="AS117" s="273">
        <v>2.7476832358693509E-2</v>
      </c>
      <c r="AT117" s="273">
        <v>6.5928074418052608E-3</v>
      </c>
      <c r="AU117" s="273">
        <v>9.4057576673720993E-3</v>
      </c>
      <c r="AV117" s="273">
        <v>1.4514798942047625E-2</v>
      </c>
      <c r="AW117" s="273">
        <v>6.3877732749377577E-3</v>
      </c>
      <c r="AX117" s="273">
        <v>1.1113108075724899E-2</v>
      </c>
      <c r="AY117" s="273">
        <v>3.2215663417397332E-3</v>
      </c>
      <c r="AZ117" s="273">
        <v>4.6329334737939083E-3</v>
      </c>
      <c r="BA117" s="273">
        <v>4.6709129511677281E-3</v>
      </c>
      <c r="BB117" s="273">
        <v>5.5687492903166574E-3</v>
      </c>
      <c r="BC117" s="273">
        <v>1.0832629869434243E-2</v>
      </c>
      <c r="BD117" s="273">
        <v>1.8238837996203679E-2</v>
      </c>
      <c r="BE117" s="273">
        <v>0</v>
      </c>
      <c r="BF117" s="273">
        <v>-2.7041593981999318E-2</v>
      </c>
      <c r="BG117" s="273">
        <v>1.7339749040478311E-3</v>
      </c>
      <c r="BH117" s="273">
        <v>1.7565731280526107E-2</v>
      </c>
      <c r="BI117" s="273">
        <v>3.3856986497006164E-2</v>
      </c>
      <c r="BJ117" s="273">
        <v>8.0278322156097735E-3</v>
      </c>
      <c r="BK117" s="273">
        <v>6.5516750723308717E-2</v>
      </c>
      <c r="BL117" s="273">
        <v>3.7928700447539682E-2</v>
      </c>
      <c r="BM117" s="273">
        <v>3.4939565237373044E-2</v>
      </c>
      <c r="BN117" s="273">
        <v>4.0937407297537823E-2</v>
      </c>
      <c r="BO117" s="273">
        <v>3.005400222521732E-2</v>
      </c>
      <c r="BP117" s="273">
        <v>2.7660374115410617E-2</v>
      </c>
      <c r="BQ117" s="273">
        <v>2.1238820213497857E-2</v>
      </c>
      <c r="BR117" s="273">
        <v>4.4472843450479235E-2</v>
      </c>
      <c r="BS117" s="273">
        <v>1.8613434043701107E-2</v>
      </c>
      <c r="BT117" s="273">
        <v>4.120250272356233E-2</v>
      </c>
      <c r="BU117" s="273">
        <v>2.0629414056584992E-2</v>
      </c>
      <c r="BV117" s="273">
        <v>8.1228971915118534E-2</v>
      </c>
      <c r="BW117" s="273">
        <v>3.8495251864881529E-2</v>
      </c>
      <c r="BX117" s="273">
        <v>4.2911255209363237E-2</v>
      </c>
      <c r="BY117" s="273">
        <v>4.8229595494801047E-2</v>
      </c>
      <c r="BZ117" s="273">
        <v>8.4191193595826372E-2</v>
      </c>
      <c r="CA117" s="273">
        <v>1.876438748211286E-2</v>
      </c>
      <c r="CB117" s="273">
        <v>-8.7403153066337738E-2</v>
      </c>
      <c r="CC117" s="273">
        <v>0.10155399386320894</v>
      </c>
      <c r="CD117" s="273">
        <v>0.12092400750886463</v>
      </c>
      <c r="CE117" s="273">
        <v>7.681767051845792E-2</v>
      </c>
      <c r="CF117" s="273">
        <v>2.2132709632709632E-2</v>
      </c>
      <c r="CG117" s="273">
        <v>3.3326772622152244E-2</v>
      </c>
      <c r="CH117" s="273">
        <v>3.783999328408328E-2</v>
      </c>
      <c r="CI117" s="273">
        <v>3.187947457832787E-2</v>
      </c>
      <c r="CJ117" s="273">
        <v>3.1680584551148222E-2</v>
      </c>
      <c r="CK117" s="273">
        <v>2.123231994797594E-2</v>
      </c>
      <c r="CL117" s="273">
        <v>1.5879958999341001E-3</v>
      </c>
      <c r="CM117" s="273">
        <v>9.2381106025999169E-3</v>
      </c>
      <c r="CN117" s="273">
        <v>1.67631185934424E-2</v>
      </c>
      <c r="CO117" s="273">
        <v>1.6090387804241619E-2</v>
      </c>
      <c r="CP117" s="273">
        <v>1.9821636781898969E-2</v>
      </c>
      <c r="CQ117" s="273">
        <v>5.3682646228856721E-3</v>
      </c>
      <c r="CR117" s="273">
        <v>1.57608073941089E-2</v>
      </c>
      <c r="CS117" s="273">
        <v>3.5241352245332737E-2</v>
      </c>
      <c r="CT117" s="273">
        <v>1.2393025655816386E-2</v>
      </c>
      <c r="CU117" s="273">
        <v>2.4779020568891124E-2</v>
      </c>
      <c r="CV117" s="273">
        <v>2.494979031603484E-2</v>
      </c>
      <c r="CW117" s="273">
        <v>6.53178422021755E-2</v>
      </c>
      <c r="CX117" s="273">
        <v>2.7767310715817103E-2</v>
      </c>
      <c r="CY117" s="273">
        <v>3.2196750020829008E-2</v>
      </c>
      <c r="CZ117" s="273">
        <v>4.8613567651955722E-2</v>
      </c>
      <c r="DA117" s="273">
        <v>0.10320714306961618</v>
      </c>
      <c r="DB117" s="273">
        <v>9.6899654397614027E-2</v>
      </c>
      <c r="DC117" s="273">
        <v>0</v>
      </c>
      <c r="DD117" s="273">
        <v>1.7502520830016452E-2</v>
      </c>
      <c r="DE117" s="274">
        <v>3.0450910777735898E-2</v>
      </c>
      <c r="DF117" s="293"/>
      <c r="DG117" s="293"/>
      <c r="DH117" s="293"/>
      <c r="DI117" s="293"/>
      <c r="DJ117" s="293"/>
      <c r="DK117" s="293"/>
      <c r="DL117" s="293"/>
      <c r="DM117" s="293"/>
      <c r="DN117" s="293"/>
      <c r="DO117" s="293"/>
      <c r="DP117" s="293"/>
      <c r="DQ117" s="293"/>
      <c r="DR117" s="293"/>
      <c r="DS117" s="293"/>
      <c r="DT117" s="293"/>
      <c r="DU117" s="293"/>
      <c r="DV117" s="293"/>
      <c r="DW117" s="293"/>
      <c r="DX117" s="293"/>
      <c r="DY117" s="293"/>
      <c r="DZ117" s="293"/>
      <c r="EA117" s="293"/>
    </row>
    <row r="118" spans="1:131">
      <c r="A118" s="153">
        <v>136</v>
      </c>
      <c r="B118" s="32" t="s">
        <v>358</v>
      </c>
      <c r="C118" s="272">
        <v>-0.12365896097439721</v>
      </c>
      <c r="D118" s="273">
        <v>-1.3432331008713298E-2</v>
      </c>
      <c r="E118" s="273">
        <v>-3.5522716777379133E-5</v>
      </c>
      <c r="F118" s="273">
        <v>-4.3534642460170435E-2</v>
      </c>
      <c r="G118" s="273">
        <v>-8.5061833409670877E-4</v>
      </c>
      <c r="H118" s="273">
        <v>0</v>
      </c>
      <c r="I118" s="273">
        <v>0</v>
      </c>
      <c r="J118" s="273">
        <v>-5.0672899349166103E-3</v>
      </c>
      <c r="K118" s="273">
        <v>-4.5296966915095362E-5</v>
      </c>
      <c r="L118" s="273">
        <v>-1.2092942904033861E-3</v>
      </c>
      <c r="M118" s="273">
        <v>0</v>
      </c>
      <c r="N118" s="273">
        <v>0</v>
      </c>
      <c r="O118" s="273">
        <v>0</v>
      </c>
      <c r="P118" s="273">
        <v>0</v>
      </c>
      <c r="Q118" s="273">
        <v>0</v>
      </c>
      <c r="R118" s="273">
        <v>0</v>
      </c>
      <c r="S118" s="273">
        <v>0</v>
      </c>
      <c r="T118" s="273">
        <v>-8.1804944290832937E-6</v>
      </c>
      <c r="U118" s="273">
        <v>0</v>
      </c>
      <c r="V118" s="273">
        <v>0</v>
      </c>
      <c r="W118" s="273">
        <v>0</v>
      </c>
      <c r="X118" s="273">
        <v>0</v>
      </c>
      <c r="Y118" s="273">
        <v>0</v>
      </c>
      <c r="Z118" s="273">
        <v>0</v>
      </c>
      <c r="AA118" s="273">
        <v>-3.5102252862588722E-6</v>
      </c>
      <c r="AB118" s="273">
        <v>-3.3013324177638096E-6</v>
      </c>
      <c r="AC118" s="273">
        <v>-4.0789328629699043E-3</v>
      </c>
      <c r="AD118" s="273">
        <v>0</v>
      </c>
      <c r="AE118" s="273">
        <v>-4.580044289028275E-6</v>
      </c>
      <c r="AF118" s="273">
        <v>-8.078131689702806E-6</v>
      </c>
      <c r="AG118" s="273">
        <v>-6.0345174397554008E-5</v>
      </c>
      <c r="AH118" s="273">
        <v>0</v>
      </c>
      <c r="AI118" s="273">
        <v>0</v>
      </c>
      <c r="AJ118" s="273">
        <v>0</v>
      </c>
      <c r="AK118" s="273">
        <v>0</v>
      </c>
      <c r="AL118" s="273">
        <v>-2.2536049227745932E-6</v>
      </c>
      <c r="AM118" s="273">
        <v>-1.2359541535166295E-6</v>
      </c>
      <c r="AN118" s="273">
        <v>0</v>
      </c>
      <c r="AO118" s="273">
        <v>0</v>
      </c>
      <c r="AP118" s="273">
        <v>0</v>
      </c>
      <c r="AQ118" s="273">
        <v>0</v>
      </c>
      <c r="AR118" s="273">
        <v>-7.8976465013426007E-6</v>
      </c>
      <c r="AS118" s="273">
        <v>-9.7691930451160872E-6</v>
      </c>
      <c r="AT118" s="273">
        <v>-3.7090337225346054E-6</v>
      </c>
      <c r="AU118" s="273">
        <v>-2.3166890806335217E-6</v>
      </c>
      <c r="AV118" s="273">
        <v>-4.272828655298094E-6</v>
      </c>
      <c r="AW118" s="273">
        <v>-4.5432242353753609E-6</v>
      </c>
      <c r="AX118" s="273">
        <v>-9.9848230689352183E-6</v>
      </c>
      <c r="AY118" s="273">
        <v>-4.3741566079290336E-6</v>
      </c>
      <c r="AZ118" s="273">
        <v>0</v>
      </c>
      <c r="BA118" s="273">
        <v>0</v>
      </c>
      <c r="BB118" s="273">
        <v>-2.4159432929790273E-6</v>
      </c>
      <c r="BC118" s="273">
        <v>-6.427588925692787E-6</v>
      </c>
      <c r="BD118" s="273">
        <v>-8.2528678715853762E-6</v>
      </c>
      <c r="BE118" s="273">
        <v>0</v>
      </c>
      <c r="BF118" s="273">
        <v>0</v>
      </c>
      <c r="BG118" s="273">
        <v>-3.3345671231689056E-6</v>
      </c>
      <c r="BH118" s="273">
        <v>-6.4096811824579843E-6</v>
      </c>
      <c r="BI118" s="273">
        <v>-3.2191792848739546E-5</v>
      </c>
      <c r="BJ118" s="273">
        <v>-8.9897337240870924E-6</v>
      </c>
      <c r="BK118" s="273">
        <v>0</v>
      </c>
      <c r="BL118" s="273">
        <v>-1.3422355508342953E-5</v>
      </c>
      <c r="BM118" s="273">
        <v>-3.8298328660937236E-5</v>
      </c>
      <c r="BN118" s="273">
        <v>-2.810509286301902E-3</v>
      </c>
      <c r="BO118" s="273">
        <v>-3.1523912040596645E-2</v>
      </c>
      <c r="BP118" s="273">
        <v>-5.1308429076999846E-6</v>
      </c>
      <c r="BQ118" s="273">
        <v>-1.7564272873977927E-3</v>
      </c>
      <c r="BR118" s="273">
        <v>-4.7406815761448347E-2</v>
      </c>
      <c r="BS118" s="273">
        <v>-5.6199982016005753E-6</v>
      </c>
      <c r="BT118" s="273">
        <v>-4.7886046499505673E-4</v>
      </c>
      <c r="BU118" s="273">
        <v>-1.5107536669315172E-2</v>
      </c>
      <c r="BV118" s="273">
        <v>-1.5246949762994636E-5</v>
      </c>
      <c r="BW118" s="273">
        <v>-1.615212942189165E-3</v>
      </c>
      <c r="BX118" s="273">
        <v>0</v>
      </c>
      <c r="BY118" s="273">
        <v>-7.7285839793455611E-3</v>
      </c>
      <c r="BZ118" s="273">
        <v>-2.432175249705544E-3</v>
      </c>
      <c r="CA118" s="273">
        <v>-4.69524461311931E-3</v>
      </c>
      <c r="CB118" s="273">
        <v>0</v>
      </c>
      <c r="CC118" s="273">
        <v>0</v>
      </c>
      <c r="CD118" s="273">
        <v>-1.7381631092261696E-5</v>
      </c>
      <c r="CE118" s="273">
        <v>-5.2912217141688461E-3</v>
      </c>
      <c r="CF118" s="273">
        <v>0</v>
      </c>
      <c r="CG118" s="273">
        <v>-7.3808000787285341E-6</v>
      </c>
      <c r="CH118" s="273">
        <v>0</v>
      </c>
      <c r="CI118" s="273">
        <v>-1.5168062128382477E-5</v>
      </c>
      <c r="CJ118" s="273">
        <v>0</v>
      </c>
      <c r="CK118" s="273">
        <v>-1.6257519102584946E-5</v>
      </c>
      <c r="CL118" s="273">
        <v>0</v>
      </c>
      <c r="CM118" s="273">
        <v>-1.0660809825304235E-4</v>
      </c>
      <c r="CN118" s="273">
        <v>-6.4546421378951415E-3</v>
      </c>
      <c r="CO118" s="273">
        <v>-1.5838859447637788E-2</v>
      </c>
      <c r="CP118" s="273">
        <v>0</v>
      </c>
      <c r="CQ118" s="273">
        <v>-5.5658523824631125E-6</v>
      </c>
      <c r="CR118" s="273">
        <v>-3.7330071134913539E-3</v>
      </c>
      <c r="CS118" s="273">
        <v>-1.7968268206536974E-2</v>
      </c>
      <c r="CT118" s="273">
        <v>-4.5065547839332306E-6</v>
      </c>
      <c r="CU118" s="273">
        <v>0</v>
      </c>
      <c r="CV118" s="273">
        <v>-6.2436912702789889E-6</v>
      </c>
      <c r="CW118" s="273">
        <v>-7.1404153758134489E-5</v>
      </c>
      <c r="CX118" s="273">
        <v>-1.2993594158080067E-5</v>
      </c>
      <c r="CY118" s="273">
        <v>-3.2672958389353844E-6</v>
      </c>
      <c r="CZ118" s="273">
        <v>-9.4331168433017789E-6</v>
      </c>
      <c r="DA118" s="273">
        <v>-4.957710727494472E-6</v>
      </c>
      <c r="DB118" s="273">
        <v>-1.0075871310971616E-5</v>
      </c>
      <c r="DC118" s="273">
        <v>0</v>
      </c>
      <c r="DD118" s="273">
        <v>-5.0575810645863183E-3</v>
      </c>
      <c r="DE118" s="274">
        <v>-2.8031058222565243E-3</v>
      </c>
      <c r="DF118" s="293"/>
      <c r="DG118" s="293"/>
      <c r="DH118" s="293"/>
      <c r="DI118" s="293"/>
      <c r="DJ118" s="293"/>
      <c r="DK118" s="293"/>
      <c r="DL118" s="293"/>
      <c r="DM118" s="293"/>
      <c r="DN118" s="293"/>
      <c r="DO118" s="293"/>
      <c r="DP118" s="293"/>
      <c r="DQ118" s="293"/>
      <c r="DR118" s="293"/>
      <c r="DS118" s="293"/>
      <c r="DT118" s="293"/>
      <c r="DU118" s="293"/>
      <c r="DV118" s="293"/>
      <c r="DW118" s="293"/>
      <c r="DX118" s="293"/>
      <c r="DY118" s="293"/>
      <c r="DZ118" s="293"/>
      <c r="EA118" s="293"/>
    </row>
    <row r="119" spans="1:131">
      <c r="A119" s="154">
        <v>137</v>
      </c>
      <c r="B119" s="149" t="s">
        <v>52</v>
      </c>
      <c r="C119" s="348">
        <v>0.54799900571712656</v>
      </c>
      <c r="D119" s="275">
        <v>0.22163346164376943</v>
      </c>
      <c r="E119" s="275">
        <v>0.64150474228268983</v>
      </c>
      <c r="F119" s="275">
        <v>0.75268618006669141</v>
      </c>
      <c r="G119" s="275">
        <v>0.54437392309537835</v>
      </c>
      <c r="H119" s="275">
        <v>0</v>
      </c>
      <c r="I119" s="275">
        <v>0.43870589489393452</v>
      </c>
      <c r="J119" s="275">
        <v>0.3120540804269698</v>
      </c>
      <c r="K119" s="275">
        <v>0.52607293415632894</v>
      </c>
      <c r="L119" s="275">
        <v>0.18044398376090523</v>
      </c>
      <c r="M119" s="275">
        <v>0</v>
      </c>
      <c r="N119" s="275">
        <v>0.37851941747572815</v>
      </c>
      <c r="O119" s="275">
        <v>0.3823055177468328</v>
      </c>
      <c r="P119" s="275">
        <v>0.42587302369108015</v>
      </c>
      <c r="Q119" s="275">
        <v>0.40628947112737634</v>
      </c>
      <c r="R119" s="275">
        <v>0.22975079486070196</v>
      </c>
      <c r="S119" s="275">
        <v>0.44128736668168844</v>
      </c>
      <c r="T119" s="275">
        <v>0.5356096922497996</v>
      </c>
      <c r="U119" s="275">
        <v>0.31082619375711462</v>
      </c>
      <c r="V119" s="275">
        <v>0.35559563498569891</v>
      </c>
      <c r="W119" s="275">
        <v>0.1216301934665398</v>
      </c>
      <c r="X119" s="275">
        <v>0.24067365414227374</v>
      </c>
      <c r="Y119" s="275">
        <v>0.25887602730612957</v>
      </c>
      <c r="Z119" s="275">
        <v>0.32408499857176565</v>
      </c>
      <c r="AA119" s="275">
        <v>0.52728498115009026</v>
      </c>
      <c r="AB119" s="275">
        <v>0.32105787895994825</v>
      </c>
      <c r="AC119" s="275">
        <v>0.3104674236578106</v>
      </c>
      <c r="AD119" s="275">
        <v>0.11495915157050794</v>
      </c>
      <c r="AE119" s="275">
        <v>0.35755718757800387</v>
      </c>
      <c r="AF119" s="275">
        <v>0.49748366197865757</v>
      </c>
      <c r="AG119" s="275">
        <v>0.4015367904413244</v>
      </c>
      <c r="AH119" s="275">
        <v>0.49588725422209895</v>
      </c>
      <c r="AI119" s="275">
        <v>0.45953245597175718</v>
      </c>
      <c r="AJ119" s="275">
        <v>0.47350209433618651</v>
      </c>
      <c r="AK119" s="275">
        <v>0.49192643391521196</v>
      </c>
      <c r="AL119" s="275">
        <v>0.27402596378231531</v>
      </c>
      <c r="AM119" s="275">
        <v>0.10998694214436809</v>
      </c>
      <c r="AN119" s="275">
        <v>0.43381732439811366</v>
      </c>
      <c r="AO119" s="275">
        <v>0.17583478830205151</v>
      </c>
      <c r="AP119" s="275">
        <v>0.29760326612936017</v>
      </c>
      <c r="AQ119" s="275">
        <v>0.21972221499049752</v>
      </c>
      <c r="AR119" s="275">
        <v>0.38940135839519824</v>
      </c>
      <c r="AS119" s="275">
        <v>0.45247189891620571</v>
      </c>
      <c r="AT119" s="275">
        <v>0.43487307686601484</v>
      </c>
      <c r="AU119" s="275">
        <v>0.43655457366550021</v>
      </c>
      <c r="AV119" s="275">
        <v>0.37806842507808597</v>
      </c>
      <c r="AW119" s="275">
        <v>0.36035945990150292</v>
      </c>
      <c r="AX119" s="275">
        <v>0.36038221902707884</v>
      </c>
      <c r="AY119" s="275">
        <v>0.3499937668268337</v>
      </c>
      <c r="AZ119" s="275">
        <v>0.33157757614888822</v>
      </c>
      <c r="BA119" s="275">
        <v>0.40279170619325111</v>
      </c>
      <c r="BB119" s="275">
        <v>0.36584387691252113</v>
      </c>
      <c r="BC119" s="275">
        <v>0.36036705817824988</v>
      </c>
      <c r="BD119" s="275">
        <v>0.33029627795658989</v>
      </c>
      <c r="BE119" s="275">
        <v>0</v>
      </c>
      <c r="BF119" s="275">
        <v>0.21818150206607978</v>
      </c>
      <c r="BG119" s="275">
        <v>0.25773869665109422</v>
      </c>
      <c r="BH119" s="275">
        <v>0.37538297845065188</v>
      </c>
      <c r="BI119" s="275">
        <v>0.36737273998981568</v>
      </c>
      <c r="BJ119" s="275">
        <v>0.3942627519372876</v>
      </c>
      <c r="BK119" s="275">
        <v>0.32516481952854498</v>
      </c>
      <c r="BL119" s="275">
        <v>0.45557296200706399</v>
      </c>
      <c r="BM119" s="275">
        <v>0.44344868789926006</v>
      </c>
      <c r="BN119" s="275">
        <v>0.48618752427466533</v>
      </c>
      <c r="BO119" s="275">
        <v>0.50246040289097338</v>
      </c>
      <c r="BP119" s="275">
        <v>0.31956044068809736</v>
      </c>
      <c r="BQ119" s="275">
        <v>0.31171511637123389</v>
      </c>
      <c r="BR119" s="275">
        <v>0.48346112886048986</v>
      </c>
      <c r="BS119" s="275">
        <v>0.63881395557953424</v>
      </c>
      <c r="BT119" s="275">
        <v>0.68525314795155101</v>
      </c>
      <c r="BU119" s="275">
        <v>0.67593274725947805</v>
      </c>
      <c r="BV119" s="275">
        <v>0.72262410170054314</v>
      </c>
      <c r="BW119" s="275">
        <v>0.74134728457097387</v>
      </c>
      <c r="BX119" s="275">
        <v>0.90241468210292242</v>
      </c>
      <c r="BY119" s="275">
        <v>0.674965244934849</v>
      </c>
      <c r="BZ119" s="275">
        <v>0.75206230272541152</v>
      </c>
      <c r="CA119" s="275">
        <v>0.42172172794956347</v>
      </c>
      <c r="CB119" s="275">
        <v>0.17906564391165247</v>
      </c>
      <c r="CC119" s="275">
        <v>0.6794021577749183</v>
      </c>
      <c r="CD119" s="275">
        <v>0.63748001112424391</v>
      </c>
      <c r="CE119" s="275">
        <v>0.66934685112412895</v>
      </c>
      <c r="CF119" s="275">
        <v>0.78183471933471937</v>
      </c>
      <c r="CG119" s="275">
        <v>0.53394183929537964</v>
      </c>
      <c r="CH119" s="275">
        <v>0.44027031564808594</v>
      </c>
      <c r="CI119" s="275">
        <v>0.59592661691542292</v>
      </c>
      <c r="CJ119" s="275">
        <v>0.43465553235908144</v>
      </c>
      <c r="CK119" s="275">
        <v>0.45543814013981465</v>
      </c>
      <c r="CL119" s="275">
        <v>0.7117725891390928</v>
      </c>
      <c r="CM119" s="275">
        <v>0.82853738406369315</v>
      </c>
      <c r="CN119" s="275">
        <v>0.60185436607607534</v>
      </c>
      <c r="CO119" s="275">
        <v>0.56777179050064541</v>
      </c>
      <c r="CP119" s="275">
        <v>0.64198153341946873</v>
      </c>
      <c r="CQ119" s="275">
        <v>0.70793467915643937</v>
      </c>
      <c r="CR119" s="275">
        <v>0.77107958378955088</v>
      </c>
      <c r="CS119" s="275">
        <v>0.61120704154286032</v>
      </c>
      <c r="CT119" s="275">
        <v>0.66875921027133967</v>
      </c>
      <c r="CU119" s="275">
        <v>0.2939131163336266</v>
      </c>
      <c r="CV119" s="275">
        <v>0.34003767027066401</v>
      </c>
      <c r="CW119" s="275">
        <v>0.73064835864164313</v>
      </c>
      <c r="CX119" s="275">
        <v>0.48152960590428917</v>
      </c>
      <c r="CY119" s="275">
        <v>0.40679303477873058</v>
      </c>
      <c r="CZ119" s="275">
        <v>0.69126351883557602</v>
      </c>
      <c r="DA119" s="275">
        <v>0.70339751916155191</v>
      </c>
      <c r="DB119" s="275">
        <v>0.72266500078927653</v>
      </c>
      <c r="DC119" s="275">
        <v>0</v>
      </c>
      <c r="DD119" s="275">
        <v>0.43207557183038792</v>
      </c>
      <c r="DE119" s="349">
        <v>0.52066079321387859</v>
      </c>
      <c r="DF119" s="293"/>
      <c r="DG119" s="293"/>
      <c r="DH119" s="293"/>
      <c r="DI119" s="293"/>
      <c r="DJ119" s="293"/>
      <c r="DK119" s="293"/>
      <c r="DL119" s="293"/>
      <c r="DM119" s="293"/>
      <c r="DN119" s="293"/>
      <c r="DO119" s="293"/>
      <c r="DP119" s="293"/>
      <c r="DQ119" s="293"/>
      <c r="DR119" s="293"/>
      <c r="DS119" s="293"/>
      <c r="DT119" s="293"/>
      <c r="DU119" s="293"/>
      <c r="DV119" s="293"/>
      <c r="DW119" s="293"/>
      <c r="DX119" s="293"/>
      <c r="DY119" s="293"/>
      <c r="DZ119" s="293"/>
      <c r="EA119" s="293"/>
    </row>
    <row r="120" spans="1:131">
      <c r="A120" s="154">
        <v>138</v>
      </c>
      <c r="B120" s="149" t="s">
        <v>54</v>
      </c>
      <c r="C120" s="348">
        <v>1</v>
      </c>
      <c r="D120" s="275">
        <v>1</v>
      </c>
      <c r="E120" s="275">
        <v>1</v>
      </c>
      <c r="F120" s="275">
        <v>1</v>
      </c>
      <c r="G120" s="275">
        <v>1</v>
      </c>
      <c r="H120" s="275">
        <v>0</v>
      </c>
      <c r="I120" s="275">
        <v>1</v>
      </c>
      <c r="J120" s="275">
        <v>1</v>
      </c>
      <c r="K120" s="275">
        <v>1</v>
      </c>
      <c r="L120" s="275">
        <v>1</v>
      </c>
      <c r="M120" s="275">
        <v>0</v>
      </c>
      <c r="N120" s="275">
        <v>1</v>
      </c>
      <c r="O120" s="275">
        <v>1</v>
      </c>
      <c r="P120" s="275">
        <v>1</v>
      </c>
      <c r="Q120" s="275">
        <v>1</v>
      </c>
      <c r="R120" s="275">
        <v>1</v>
      </c>
      <c r="S120" s="275">
        <v>1</v>
      </c>
      <c r="T120" s="275">
        <v>1</v>
      </c>
      <c r="U120" s="275">
        <v>1</v>
      </c>
      <c r="V120" s="275">
        <v>1</v>
      </c>
      <c r="W120" s="275">
        <v>1</v>
      </c>
      <c r="X120" s="275">
        <v>1</v>
      </c>
      <c r="Y120" s="275">
        <v>1</v>
      </c>
      <c r="Z120" s="275">
        <v>1</v>
      </c>
      <c r="AA120" s="275">
        <v>1</v>
      </c>
      <c r="AB120" s="275">
        <v>1</v>
      </c>
      <c r="AC120" s="275">
        <v>1</v>
      </c>
      <c r="AD120" s="275">
        <v>1</v>
      </c>
      <c r="AE120" s="275">
        <v>1</v>
      </c>
      <c r="AF120" s="275">
        <v>1</v>
      </c>
      <c r="AG120" s="275">
        <v>1</v>
      </c>
      <c r="AH120" s="275">
        <v>1</v>
      </c>
      <c r="AI120" s="275">
        <v>1</v>
      </c>
      <c r="AJ120" s="275">
        <v>1</v>
      </c>
      <c r="AK120" s="275">
        <v>1</v>
      </c>
      <c r="AL120" s="275">
        <v>1</v>
      </c>
      <c r="AM120" s="275">
        <v>1</v>
      </c>
      <c r="AN120" s="275">
        <v>1</v>
      </c>
      <c r="AO120" s="275">
        <v>1</v>
      </c>
      <c r="AP120" s="275">
        <v>1</v>
      </c>
      <c r="AQ120" s="275">
        <v>1</v>
      </c>
      <c r="AR120" s="275">
        <v>1</v>
      </c>
      <c r="AS120" s="275">
        <v>1</v>
      </c>
      <c r="AT120" s="275">
        <v>1</v>
      </c>
      <c r="AU120" s="275">
        <v>1</v>
      </c>
      <c r="AV120" s="275">
        <v>1</v>
      </c>
      <c r="AW120" s="275">
        <v>1</v>
      </c>
      <c r="AX120" s="275">
        <v>1</v>
      </c>
      <c r="AY120" s="275">
        <v>1</v>
      </c>
      <c r="AZ120" s="275">
        <v>1</v>
      </c>
      <c r="BA120" s="275">
        <v>1</v>
      </c>
      <c r="BB120" s="275">
        <v>1</v>
      </c>
      <c r="BC120" s="275">
        <v>1</v>
      </c>
      <c r="BD120" s="275">
        <v>1</v>
      </c>
      <c r="BE120" s="275">
        <v>0</v>
      </c>
      <c r="BF120" s="275">
        <v>1</v>
      </c>
      <c r="BG120" s="275">
        <v>1</v>
      </c>
      <c r="BH120" s="275">
        <v>1</v>
      </c>
      <c r="BI120" s="275">
        <v>1</v>
      </c>
      <c r="BJ120" s="275">
        <v>1</v>
      </c>
      <c r="BK120" s="275">
        <v>1</v>
      </c>
      <c r="BL120" s="275">
        <v>1</v>
      </c>
      <c r="BM120" s="275">
        <v>1</v>
      </c>
      <c r="BN120" s="275">
        <v>1</v>
      </c>
      <c r="BO120" s="275">
        <v>1</v>
      </c>
      <c r="BP120" s="275">
        <v>1</v>
      </c>
      <c r="BQ120" s="275">
        <v>1</v>
      </c>
      <c r="BR120" s="275">
        <v>1</v>
      </c>
      <c r="BS120" s="275">
        <v>1</v>
      </c>
      <c r="BT120" s="275">
        <v>1</v>
      </c>
      <c r="BU120" s="275">
        <v>1</v>
      </c>
      <c r="BV120" s="275">
        <v>1</v>
      </c>
      <c r="BW120" s="275">
        <v>1</v>
      </c>
      <c r="BX120" s="275">
        <v>1</v>
      </c>
      <c r="BY120" s="275">
        <v>1</v>
      </c>
      <c r="BZ120" s="275">
        <v>1</v>
      </c>
      <c r="CA120" s="275">
        <v>1</v>
      </c>
      <c r="CB120" s="275">
        <v>1</v>
      </c>
      <c r="CC120" s="275">
        <v>1</v>
      </c>
      <c r="CD120" s="275">
        <v>1</v>
      </c>
      <c r="CE120" s="275">
        <v>1</v>
      </c>
      <c r="CF120" s="275">
        <v>1</v>
      </c>
      <c r="CG120" s="275">
        <v>1</v>
      </c>
      <c r="CH120" s="275">
        <v>1</v>
      </c>
      <c r="CI120" s="275">
        <v>1</v>
      </c>
      <c r="CJ120" s="275">
        <v>1</v>
      </c>
      <c r="CK120" s="275">
        <v>1</v>
      </c>
      <c r="CL120" s="275">
        <v>1</v>
      </c>
      <c r="CM120" s="275">
        <v>1</v>
      </c>
      <c r="CN120" s="275">
        <v>1</v>
      </c>
      <c r="CO120" s="275">
        <v>1</v>
      </c>
      <c r="CP120" s="275">
        <v>1</v>
      </c>
      <c r="CQ120" s="275">
        <v>1</v>
      </c>
      <c r="CR120" s="275">
        <v>1</v>
      </c>
      <c r="CS120" s="275">
        <v>1</v>
      </c>
      <c r="CT120" s="275">
        <v>1</v>
      </c>
      <c r="CU120" s="275">
        <v>1</v>
      </c>
      <c r="CV120" s="275">
        <v>1</v>
      </c>
      <c r="CW120" s="275">
        <v>1</v>
      </c>
      <c r="CX120" s="275">
        <v>1</v>
      </c>
      <c r="CY120" s="275">
        <v>1</v>
      </c>
      <c r="CZ120" s="275">
        <v>1</v>
      </c>
      <c r="DA120" s="275">
        <v>1</v>
      </c>
      <c r="DB120" s="275">
        <v>1</v>
      </c>
      <c r="DC120" s="275">
        <v>1</v>
      </c>
      <c r="DD120" s="275">
        <v>1</v>
      </c>
      <c r="DE120" s="349">
        <v>1</v>
      </c>
      <c r="DF120" s="293"/>
      <c r="DG120" s="293"/>
      <c r="DH120" s="293"/>
      <c r="DI120" s="293"/>
      <c r="DJ120" s="293"/>
      <c r="DK120" s="293"/>
      <c r="DL120" s="293"/>
      <c r="DM120" s="293"/>
      <c r="DN120" s="293"/>
      <c r="DO120" s="293"/>
      <c r="DP120" s="293"/>
      <c r="DQ120" s="293"/>
      <c r="DR120" s="293"/>
      <c r="DS120" s="293"/>
      <c r="DT120" s="293"/>
      <c r="DU120" s="293"/>
      <c r="DV120" s="293"/>
      <c r="DW120" s="293"/>
      <c r="DX120" s="293"/>
      <c r="DY120" s="293"/>
      <c r="DZ120" s="293"/>
      <c r="EA120" s="293"/>
    </row>
    <row r="121" spans="1:131">
      <c r="A121" s="1" t="s">
        <v>607</v>
      </c>
    </row>
  </sheetData>
  <phoneticPr fontId="3"/>
  <pageMargins left="0.75" right="0.75" top="1" bottom="1"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E112"/>
  <sheetViews>
    <sheetView workbookViewId="0">
      <pane xSplit="2" ySplit="4" topLeftCell="C5" activePane="bottomRight" state="frozen"/>
      <selection activeCell="H120" sqref="H120"/>
      <selection pane="topRight" activeCell="H120" sqref="H120"/>
      <selection pane="bottomLeft" activeCell="H120" sqref="H120"/>
      <selection pane="bottomRight" activeCell="C5" sqref="C5"/>
    </sheetView>
  </sheetViews>
  <sheetFormatPr defaultRowHeight="12"/>
  <cols>
    <col min="1" max="1" width="4.625" style="1" customWidth="1"/>
    <col min="2" max="2" width="21.625" style="1" customWidth="1"/>
    <col min="3" max="109" width="10.625" style="1" customWidth="1"/>
    <col min="110" max="16384" width="9" style="1"/>
  </cols>
  <sheetData>
    <row r="1" spans="1:109">
      <c r="A1" s="1" t="s">
        <v>594</v>
      </c>
    </row>
    <row r="2" spans="1:109" ht="14.25">
      <c r="A2" s="1" t="s">
        <v>596</v>
      </c>
    </row>
    <row r="3" spans="1:109">
      <c r="A3" s="135" t="s">
        <v>193</v>
      </c>
      <c r="B3" s="136"/>
      <c r="C3" s="135" t="s">
        <v>194</v>
      </c>
      <c r="D3" s="137" t="s">
        <v>195</v>
      </c>
      <c r="E3" s="137" t="s">
        <v>196</v>
      </c>
      <c r="F3" s="137" t="s">
        <v>197</v>
      </c>
      <c r="G3" s="137" t="s">
        <v>198</v>
      </c>
      <c r="H3" s="137" t="s">
        <v>199</v>
      </c>
      <c r="I3" s="137" t="s">
        <v>200</v>
      </c>
      <c r="J3" s="137" t="s">
        <v>201</v>
      </c>
      <c r="K3" s="137" t="s">
        <v>202</v>
      </c>
      <c r="L3" s="137" t="s">
        <v>203</v>
      </c>
      <c r="M3" s="137" t="s">
        <v>204</v>
      </c>
      <c r="N3" s="137" t="s">
        <v>205</v>
      </c>
      <c r="O3" s="137" t="s">
        <v>206</v>
      </c>
      <c r="P3" s="137" t="s">
        <v>207</v>
      </c>
      <c r="Q3" s="137" t="s">
        <v>208</v>
      </c>
      <c r="R3" s="137" t="s">
        <v>209</v>
      </c>
      <c r="S3" s="137" t="s">
        <v>210</v>
      </c>
      <c r="T3" s="137" t="s">
        <v>211</v>
      </c>
      <c r="U3" s="137" t="s">
        <v>212</v>
      </c>
      <c r="V3" s="137" t="s">
        <v>213</v>
      </c>
      <c r="W3" s="137" t="s">
        <v>214</v>
      </c>
      <c r="X3" s="137" t="s">
        <v>215</v>
      </c>
      <c r="Y3" s="137" t="s">
        <v>216</v>
      </c>
      <c r="Z3" s="137" t="s">
        <v>217</v>
      </c>
      <c r="AA3" s="137" t="s">
        <v>218</v>
      </c>
      <c r="AB3" s="137" t="s">
        <v>219</v>
      </c>
      <c r="AC3" s="137" t="s">
        <v>220</v>
      </c>
      <c r="AD3" s="137" t="s">
        <v>221</v>
      </c>
      <c r="AE3" s="137" t="s">
        <v>222</v>
      </c>
      <c r="AF3" s="137" t="s">
        <v>223</v>
      </c>
      <c r="AG3" s="137" t="s">
        <v>224</v>
      </c>
      <c r="AH3" s="137" t="s">
        <v>225</v>
      </c>
      <c r="AI3" s="137" t="s">
        <v>226</v>
      </c>
      <c r="AJ3" s="137" t="s">
        <v>227</v>
      </c>
      <c r="AK3" s="137" t="s">
        <v>228</v>
      </c>
      <c r="AL3" s="137" t="s">
        <v>229</v>
      </c>
      <c r="AM3" s="137" t="s">
        <v>230</v>
      </c>
      <c r="AN3" s="137" t="s">
        <v>231</v>
      </c>
      <c r="AO3" s="137" t="s">
        <v>232</v>
      </c>
      <c r="AP3" s="137" t="s">
        <v>233</v>
      </c>
      <c r="AQ3" s="137" t="s">
        <v>234</v>
      </c>
      <c r="AR3" s="137" t="s">
        <v>235</v>
      </c>
      <c r="AS3" s="137" t="s">
        <v>236</v>
      </c>
      <c r="AT3" s="137" t="s">
        <v>237</v>
      </c>
      <c r="AU3" s="137" t="s">
        <v>238</v>
      </c>
      <c r="AV3" s="137" t="s">
        <v>239</v>
      </c>
      <c r="AW3" s="137" t="s">
        <v>240</v>
      </c>
      <c r="AX3" s="137" t="s">
        <v>241</v>
      </c>
      <c r="AY3" s="137" t="s">
        <v>242</v>
      </c>
      <c r="AZ3" s="137" t="s">
        <v>243</v>
      </c>
      <c r="BA3" s="137" t="s">
        <v>244</v>
      </c>
      <c r="BB3" s="137" t="s">
        <v>245</v>
      </c>
      <c r="BC3" s="137" t="s">
        <v>246</v>
      </c>
      <c r="BD3" s="137" t="s">
        <v>247</v>
      </c>
      <c r="BE3" s="137" t="s">
        <v>248</v>
      </c>
      <c r="BF3" s="137" t="s">
        <v>249</v>
      </c>
      <c r="BG3" s="137" t="s">
        <v>250</v>
      </c>
      <c r="BH3" s="137" t="s">
        <v>251</v>
      </c>
      <c r="BI3" s="137" t="s">
        <v>252</v>
      </c>
      <c r="BJ3" s="137" t="s">
        <v>253</v>
      </c>
      <c r="BK3" s="137" t="s">
        <v>254</v>
      </c>
      <c r="BL3" s="137" t="s">
        <v>255</v>
      </c>
      <c r="BM3" s="137" t="s">
        <v>256</v>
      </c>
      <c r="BN3" s="137" t="s">
        <v>257</v>
      </c>
      <c r="BO3" s="137" t="s">
        <v>258</v>
      </c>
      <c r="BP3" s="137" t="s">
        <v>259</v>
      </c>
      <c r="BQ3" s="137" t="s">
        <v>260</v>
      </c>
      <c r="BR3" s="137" t="s">
        <v>261</v>
      </c>
      <c r="BS3" s="137" t="s">
        <v>262</v>
      </c>
      <c r="BT3" s="137" t="s">
        <v>263</v>
      </c>
      <c r="BU3" s="137" t="s">
        <v>264</v>
      </c>
      <c r="BV3" s="137" t="s">
        <v>265</v>
      </c>
      <c r="BW3" s="137" t="s">
        <v>266</v>
      </c>
      <c r="BX3" s="137" t="s">
        <v>267</v>
      </c>
      <c r="BY3" s="137" t="s">
        <v>268</v>
      </c>
      <c r="BZ3" s="137" t="s">
        <v>269</v>
      </c>
      <c r="CA3" s="137" t="s">
        <v>270</v>
      </c>
      <c r="CB3" s="137" t="s">
        <v>271</v>
      </c>
      <c r="CC3" s="137" t="s">
        <v>272</v>
      </c>
      <c r="CD3" s="137" t="s">
        <v>273</v>
      </c>
      <c r="CE3" s="137" t="s">
        <v>274</v>
      </c>
      <c r="CF3" s="137" t="s">
        <v>275</v>
      </c>
      <c r="CG3" s="137" t="s">
        <v>276</v>
      </c>
      <c r="CH3" s="137" t="s">
        <v>277</v>
      </c>
      <c r="CI3" s="137" t="s">
        <v>278</v>
      </c>
      <c r="CJ3" s="137" t="s">
        <v>279</v>
      </c>
      <c r="CK3" s="137" t="s">
        <v>280</v>
      </c>
      <c r="CL3" s="137" t="s">
        <v>281</v>
      </c>
      <c r="CM3" s="137" t="s">
        <v>282</v>
      </c>
      <c r="CN3" s="137" t="s">
        <v>283</v>
      </c>
      <c r="CO3" s="137" t="s">
        <v>284</v>
      </c>
      <c r="CP3" s="137" t="s">
        <v>285</v>
      </c>
      <c r="CQ3" s="137" t="s">
        <v>286</v>
      </c>
      <c r="CR3" s="137" t="s">
        <v>287</v>
      </c>
      <c r="CS3" s="137" t="s">
        <v>288</v>
      </c>
      <c r="CT3" s="137" t="s">
        <v>289</v>
      </c>
      <c r="CU3" s="137" t="s">
        <v>290</v>
      </c>
      <c r="CV3" s="137" t="s">
        <v>291</v>
      </c>
      <c r="CW3" s="137" t="s">
        <v>292</v>
      </c>
      <c r="CX3" s="137" t="s">
        <v>293</v>
      </c>
      <c r="CY3" s="137" t="s">
        <v>294</v>
      </c>
      <c r="CZ3" s="137" t="s">
        <v>295</v>
      </c>
      <c r="DA3" s="137" t="s">
        <v>296</v>
      </c>
      <c r="DB3" s="137" t="s">
        <v>297</v>
      </c>
      <c r="DC3" s="137" t="s">
        <v>298</v>
      </c>
      <c r="DD3" s="137" t="s">
        <v>299</v>
      </c>
      <c r="DE3" s="49"/>
    </row>
    <row r="4" spans="1:109" ht="60">
      <c r="A4" s="139"/>
      <c r="B4" s="140" t="s">
        <v>595</v>
      </c>
      <c r="C4" s="141" t="s">
        <v>4</v>
      </c>
      <c r="D4" s="142" t="s">
        <v>320</v>
      </c>
      <c r="E4" s="142" t="s">
        <v>5</v>
      </c>
      <c r="F4" s="142" t="s">
        <v>6</v>
      </c>
      <c r="G4" s="142" t="s">
        <v>7</v>
      </c>
      <c r="H4" s="142" t="s">
        <v>419</v>
      </c>
      <c r="I4" s="142" t="s">
        <v>552</v>
      </c>
      <c r="J4" s="142" t="s">
        <v>8</v>
      </c>
      <c r="K4" s="142" t="s">
        <v>9</v>
      </c>
      <c r="L4" s="142" t="s">
        <v>464</v>
      </c>
      <c r="M4" s="142" t="s">
        <v>10</v>
      </c>
      <c r="N4" s="142" t="s">
        <v>11</v>
      </c>
      <c r="O4" s="142" t="s">
        <v>368</v>
      </c>
      <c r="P4" s="142" t="s">
        <v>465</v>
      </c>
      <c r="Q4" s="142" t="s">
        <v>321</v>
      </c>
      <c r="R4" s="142" t="s">
        <v>322</v>
      </c>
      <c r="S4" s="142" t="s">
        <v>12</v>
      </c>
      <c r="T4" s="142" t="s">
        <v>421</v>
      </c>
      <c r="U4" s="142" t="s">
        <v>13</v>
      </c>
      <c r="V4" s="142" t="s">
        <v>431</v>
      </c>
      <c r="W4" s="142" t="s">
        <v>554</v>
      </c>
      <c r="X4" s="142" t="s">
        <v>556</v>
      </c>
      <c r="Y4" s="142" t="s">
        <v>14</v>
      </c>
      <c r="Z4" s="142" t="s">
        <v>15</v>
      </c>
      <c r="AA4" s="142" t="s">
        <v>323</v>
      </c>
      <c r="AB4" s="142" t="s">
        <v>466</v>
      </c>
      <c r="AC4" s="142" t="s">
        <v>16</v>
      </c>
      <c r="AD4" s="142" t="s">
        <v>17</v>
      </c>
      <c r="AE4" s="142" t="s">
        <v>18</v>
      </c>
      <c r="AF4" s="142" t="s">
        <v>19</v>
      </c>
      <c r="AG4" s="142" t="s">
        <v>558</v>
      </c>
      <c r="AH4" s="142" t="s">
        <v>324</v>
      </c>
      <c r="AI4" s="142" t="s">
        <v>325</v>
      </c>
      <c r="AJ4" s="142" t="s">
        <v>20</v>
      </c>
      <c r="AK4" s="142" t="s">
        <v>467</v>
      </c>
      <c r="AL4" s="142" t="s">
        <v>326</v>
      </c>
      <c r="AM4" s="142" t="s">
        <v>21</v>
      </c>
      <c r="AN4" s="142" t="s">
        <v>560</v>
      </c>
      <c r="AO4" s="142" t="s">
        <v>327</v>
      </c>
      <c r="AP4" s="142" t="s">
        <v>328</v>
      </c>
      <c r="AQ4" s="142" t="s">
        <v>329</v>
      </c>
      <c r="AR4" s="142" t="s">
        <v>562</v>
      </c>
      <c r="AS4" s="142" t="s">
        <v>22</v>
      </c>
      <c r="AT4" s="142" t="s">
        <v>468</v>
      </c>
      <c r="AU4" s="142" t="s">
        <v>469</v>
      </c>
      <c r="AV4" s="142" t="s">
        <v>470</v>
      </c>
      <c r="AW4" s="142" t="s">
        <v>471</v>
      </c>
      <c r="AX4" s="142" t="s">
        <v>425</v>
      </c>
      <c r="AY4" s="142" t="s">
        <v>422</v>
      </c>
      <c r="AZ4" s="142" t="s">
        <v>424</v>
      </c>
      <c r="BA4" s="142" t="s">
        <v>423</v>
      </c>
      <c r="BB4" s="142" t="s">
        <v>472</v>
      </c>
      <c r="BC4" s="142" t="s">
        <v>564</v>
      </c>
      <c r="BD4" s="142" t="s">
        <v>473</v>
      </c>
      <c r="BE4" s="142" t="s">
        <v>426</v>
      </c>
      <c r="BF4" s="142" t="s">
        <v>427</v>
      </c>
      <c r="BG4" s="142" t="s">
        <v>474</v>
      </c>
      <c r="BH4" s="142" t="s">
        <v>330</v>
      </c>
      <c r="BI4" s="142" t="s">
        <v>331</v>
      </c>
      <c r="BJ4" s="142" t="s">
        <v>23</v>
      </c>
      <c r="BK4" s="142" t="s">
        <v>475</v>
      </c>
      <c r="BL4" s="142" t="s">
        <v>24</v>
      </c>
      <c r="BM4" s="142" t="s">
        <v>25</v>
      </c>
      <c r="BN4" s="142" t="s">
        <v>332</v>
      </c>
      <c r="BO4" s="142" t="s">
        <v>333</v>
      </c>
      <c r="BP4" s="142" t="s">
        <v>26</v>
      </c>
      <c r="BQ4" s="142" t="s">
        <v>334</v>
      </c>
      <c r="BR4" s="142" t="s">
        <v>27</v>
      </c>
      <c r="BS4" s="142" t="s">
        <v>28</v>
      </c>
      <c r="BT4" s="142" t="s">
        <v>88</v>
      </c>
      <c r="BU4" s="142" t="s">
        <v>89</v>
      </c>
      <c r="BV4" s="142" t="s">
        <v>29</v>
      </c>
      <c r="BW4" s="142" t="s">
        <v>30</v>
      </c>
      <c r="BX4" s="142" t="s">
        <v>369</v>
      </c>
      <c r="BY4" s="142" t="s">
        <v>31</v>
      </c>
      <c r="BZ4" s="142" t="s">
        <v>476</v>
      </c>
      <c r="CA4" s="142" t="s">
        <v>32</v>
      </c>
      <c r="CB4" s="142" t="s">
        <v>33</v>
      </c>
      <c r="CC4" s="142" t="s">
        <v>432</v>
      </c>
      <c r="CD4" s="142" t="s">
        <v>34</v>
      </c>
      <c r="CE4" s="142" t="s">
        <v>477</v>
      </c>
      <c r="CF4" s="142" t="s">
        <v>478</v>
      </c>
      <c r="CG4" s="142" t="s">
        <v>35</v>
      </c>
      <c r="CH4" s="142" t="s">
        <v>36</v>
      </c>
      <c r="CI4" s="142" t="s">
        <v>428</v>
      </c>
      <c r="CJ4" s="142" t="s">
        <v>479</v>
      </c>
      <c r="CK4" s="142" t="s">
        <v>480</v>
      </c>
      <c r="CL4" s="142" t="s">
        <v>37</v>
      </c>
      <c r="CM4" s="142" t="s">
        <v>38</v>
      </c>
      <c r="CN4" s="142" t="s">
        <v>39</v>
      </c>
      <c r="CO4" s="142" t="s">
        <v>481</v>
      </c>
      <c r="CP4" s="142" t="s">
        <v>482</v>
      </c>
      <c r="CQ4" s="142" t="s">
        <v>483</v>
      </c>
      <c r="CR4" s="142" t="s">
        <v>335</v>
      </c>
      <c r="CS4" s="142" t="s">
        <v>566</v>
      </c>
      <c r="CT4" s="142" t="s">
        <v>40</v>
      </c>
      <c r="CU4" s="142" t="s">
        <v>433</v>
      </c>
      <c r="CV4" s="142" t="s">
        <v>484</v>
      </c>
      <c r="CW4" s="142" t="s">
        <v>485</v>
      </c>
      <c r="CX4" s="142" t="s">
        <v>429</v>
      </c>
      <c r="CY4" s="142" t="s">
        <v>486</v>
      </c>
      <c r="CZ4" s="142" t="s">
        <v>430</v>
      </c>
      <c r="DA4" s="142" t="s">
        <v>41</v>
      </c>
      <c r="DB4" s="142" t="s">
        <v>42</v>
      </c>
      <c r="DC4" s="142" t="s">
        <v>43</v>
      </c>
      <c r="DD4" s="142" t="s">
        <v>44</v>
      </c>
      <c r="DE4" s="290" t="s">
        <v>359</v>
      </c>
    </row>
    <row r="5" spans="1:109">
      <c r="A5" s="49" t="s">
        <v>194</v>
      </c>
      <c r="B5" s="49" t="s">
        <v>4</v>
      </c>
      <c r="C5" s="270">
        <v>1.0033866857123714</v>
      </c>
      <c r="D5" s="271">
        <v>1.2589608218118062E-2</v>
      </c>
      <c r="E5" s="271">
        <v>9.1574425400789145E-4</v>
      </c>
      <c r="F5" s="271">
        <v>2.1844820522509939E-4</v>
      </c>
      <c r="G5" s="271">
        <v>9.1955318224561534E-4</v>
      </c>
      <c r="H5" s="271">
        <v>0</v>
      </c>
      <c r="I5" s="271">
        <v>6.9283354166756459E-6</v>
      </c>
      <c r="J5" s="271">
        <v>1.3551031512655484E-2</v>
      </c>
      <c r="K5" s="271">
        <v>5.9577403141437626E-3</v>
      </c>
      <c r="L5" s="271">
        <v>3.2846657689323891E-2</v>
      </c>
      <c r="M5" s="271">
        <v>0</v>
      </c>
      <c r="N5" s="271">
        <v>1.7440336766293694E-3</v>
      </c>
      <c r="O5" s="271">
        <v>2.5488655278512997E-4</v>
      </c>
      <c r="P5" s="271">
        <v>2.5013797321943951E-5</v>
      </c>
      <c r="Q5" s="271">
        <v>6.3767924152941803E-6</v>
      </c>
      <c r="R5" s="271">
        <v>7.0489269400999131E-5</v>
      </c>
      <c r="S5" s="271">
        <v>7.8692045370561784E-6</v>
      </c>
      <c r="T5" s="271">
        <v>4.4687722098228796E-6</v>
      </c>
      <c r="U5" s="271">
        <v>9.1385322441265454E-6</v>
      </c>
      <c r="V5" s="271">
        <v>4.8664495963913017E-6</v>
      </c>
      <c r="W5" s="271">
        <v>5.966012205518891E-7</v>
      </c>
      <c r="X5" s="271">
        <v>3.5564812606844946E-5</v>
      </c>
      <c r="Y5" s="271">
        <v>5.5840320930064312E-6</v>
      </c>
      <c r="Z5" s="271">
        <v>1.885090065532983E-4</v>
      </c>
      <c r="AA5" s="271">
        <v>5.062167516921524E-4</v>
      </c>
      <c r="AB5" s="271">
        <v>1.3070524185185791E-4</v>
      </c>
      <c r="AC5" s="271">
        <v>2.0916857379877525E-7</v>
      </c>
      <c r="AD5" s="271">
        <v>9.3045336348191881E-7</v>
      </c>
      <c r="AE5" s="271">
        <v>2.3435835228840924E-6</v>
      </c>
      <c r="AF5" s="271">
        <v>2.6814803935552747E-3</v>
      </c>
      <c r="AG5" s="271">
        <v>3.1587232659035662E-4</v>
      </c>
      <c r="AH5" s="271">
        <v>2.7337732580184486E-6</v>
      </c>
      <c r="AI5" s="271">
        <v>3.2779704994504314E-6</v>
      </c>
      <c r="AJ5" s="271">
        <v>5.1671168215404985E-6</v>
      </c>
      <c r="AK5" s="271">
        <v>2.6606119664921143E-5</v>
      </c>
      <c r="AL5" s="271">
        <v>1.2636464950256213E-6</v>
      </c>
      <c r="AM5" s="271">
        <v>1.5693767516629619E-6</v>
      </c>
      <c r="AN5" s="271">
        <v>2.6547883315286766E-6</v>
      </c>
      <c r="AO5" s="271">
        <v>1.5882360493421252E-6</v>
      </c>
      <c r="AP5" s="271">
        <v>1.0366513140130241E-6</v>
      </c>
      <c r="AQ5" s="271">
        <v>1.9267298482624684E-6</v>
      </c>
      <c r="AR5" s="271">
        <v>3.10303567493134E-6</v>
      </c>
      <c r="AS5" s="271">
        <v>2.0989708379095649E-6</v>
      </c>
      <c r="AT5" s="271">
        <v>4.1133242234457557E-6</v>
      </c>
      <c r="AU5" s="271">
        <v>1.3670572222641332E-5</v>
      </c>
      <c r="AV5" s="271">
        <v>7.1407735895939455E-6</v>
      </c>
      <c r="AW5" s="271">
        <v>3.0592980151998017E-6</v>
      </c>
      <c r="AX5" s="271">
        <v>2.0946154085596599E-6</v>
      </c>
      <c r="AY5" s="271">
        <v>6.7208707891978662E-6</v>
      </c>
      <c r="AZ5" s="271">
        <v>6.2260577546954338E-6</v>
      </c>
      <c r="BA5" s="271">
        <v>2.1722365387173691E-6</v>
      </c>
      <c r="BB5" s="271">
        <v>2.8333315772025219E-6</v>
      </c>
      <c r="BC5" s="271">
        <v>4.7266459543454499E-6</v>
      </c>
      <c r="BD5" s="271">
        <v>2.1032181439992375E-6</v>
      </c>
      <c r="BE5" s="271">
        <v>0</v>
      </c>
      <c r="BF5" s="271">
        <v>8.2725148943468448E-6</v>
      </c>
      <c r="BG5" s="271">
        <v>8.3227943205641908E-6</v>
      </c>
      <c r="BH5" s="271">
        <v>7.3737187898787337E-6</v>
      </c>
      <c r="BI5" s="271">
        <v>6.8033901190511254E-6</v>
      </c>
      <c r="BJ5" s="271">
        <v>5.4667854855575582E-4</v>
      </c>
      <c r="BK5" s="271">
        <v>4.3707583410708205E-6</v>
      </c>
      <c r="BL5" s="271">
        <v>8.1983120073824247E-5</v>
      </c>
      <c r="BM5" s="271">
        <v>4.2500528453727048E-6</v>
      </c>
      <c r="BN5" s="271">
        <v>2.6291289079358242E-4</v>
      </c>
      <c r="BO5" s="271">
        <v>1.7914323980068909E-4</v>
      </c>
      <c r="BP5" s="271">
        <v>1.3306147998271595E-6</v>
      </c>
      <c r="BQ5" s="271">
        <v>1.8604400708831207E-6</v>
      </c>
      <c r="BR5" s="271">
        <v>4.5684072284380733E-6</v>
      </c>
      <c r="BS5" s="271">
        <v>7.7442817140463599E-6</v>
      </c>
      <c r="BT5" s="271">
        <v>1.973713477568966E-5</v>
      </c>
      <c r="BU5" s="271">
        <v>1.581771607212578E-6</v>
      </c>
      <c r="BV5" s="271">
        <v>1.4094628326323549E-6</v>
      </c>
      <c r="BW5" s="271">
        <v>9.6786539271920732E-7</v>
      </c>
      <c r="BX5" s="271">
        <v>6.9850941799733813E-7</v>
      </c>
      <c r="BY5" s="271">
        <v>2.9421042136576682E-6</v>
      </c>
      <c r="BZ5" s="271">
        <v>2.50953545725875E-6</v>
      </c>
      <c r="CA5" s="271">
        <v>3.2981068029662669E-6</v>
      </c>
      <c r="CB5" s="271">
        <v>2.0283310437437997E-6</v>
      </c>
      <c r="CC5" s="271">
        <v>1.8572513284460935E-6</v>
      </c>
      <c r="CD5" s="271">
        <v>2.5340950558886282E-6</v>
      </c>
      <c r="CE5" s="271">
        <v>1.3703212192000347E-5</v>
      </c>
      <c r="CF5" s="271">
        <v>9.0630401820312144E-7</v>
      </c>
      <c r="CG5" s="271">
        <v>2.6662490736359452E-6</v>
      </c>
      <c r="CH5" s="271">
        <v>1.5648380611282674E-5</v>
      </c>
      <c r="CI5" s="271">
        <v>3.410827331364589E-6</v>
      </c>
      <c r="CJ5" s="271">
        <v>3.0729041769997951E-6</v>
      </c>
      <c r="CK5" s="271">
        <v>9.1547285569382038E-6</v>
      </c>
      <c r="CL5" s="271">
        <v>5.6856684068713746E-6</v>
      </c>
      <c r="CM5" s="271">
        <v>2.1970555881141194E-4</v>
      </c>
      <c r="CN5" s="271">
        <v>6.2271231785727954E-5</v>
      </c>
      <c r="CO5" s="271">
        <v>1.5089151213565428E-4</v>
      </c>
      <c r="CP5" s="271">
        <v>3.3360961489179437E-6</v>
      </c>
      <c r="CQ5" s="271">
        <v>4.0788446341534355E-4</v>
      </c>
      <c r="CR5" s="271">
        <v>6.7401888963590148E-4</v>
      </c>
      <c r="CS5" s="271">
        <v>2.5749596418483972E-4</v>
      </c>
      <c r="CT5" s="271">
        <v>1.2944887971759602E-5</v>
      </c>
      <c r="CU5" s="271">
        <v>8.4381209913398391E-6</v>
      </c>
      <c r="CV5" s="271">
        <v>1.4146653753684669E-5</v>
      </c>
      <c r="CW5" s="271">
        <v>2.2979558693021902E-6</v>
      </c>
      <c r="CX5" s="271">
        <v>1.4993764568906555E-3</v>
      </c>
      <c r="CY5" s="271">
        <v>3.3796308143115342E-3</v>
      </c>
      <c r="CZ5" s="271">
        <v>1.3699553860460508E-5</v>
      </c>
      <c r="DA5" s="271">
        <v>4.6966074837244165E-4</v>
      </c>
      <c r="DB5" s="271">
        <v>6.3300359619668982E-4</v>
      </c>
      <c r="DC5" s="271">
        <v>1.563401149508884E-5</v>
      </c>
      <c r="DD5" s="271">
        <v>9.2818195048241269E-6</v>
      </c>
      <c r="DE5" s="274">
        <v>1.0855485857520151</v>
      </c>
    </row>
    <row r="6" spans="1:109">
      <c r="A6" s="50" t="s">
        <v>195</v>
      </c>
      <c r="B6" s="32" t="s">
        <v>320</v>
      </c>
      <c r="C6" s="272">
        <v>1.0581446783334903E-3</v>
      </c>
      <c r="D6" s="273">
        <v>1.0165886601886118</v>
      </c>
      <c r="E6" s="273">
        <v>2.0510352357192012E-3</v>
      </c>
      <c r="F6" s="273">
        <v>3.4951792366038069E-5</v>
      </c>
      <c r="G6" s="273">
        <v>1.8434840221454108E-4</v>
      </c>
      <c r="H6" s="273">
        <v>0</v>
      </c>
      <c r="I6" s="273">
        <v>1.2717236937645998E-6</v>
      </c>
      <c r="J6" s="273">
        <v>1.3064670723511107E-2</v>
      </c>
      <c r="K6" s="273">
        <v>2.5246004818518726E-4</v>
      </c>
      <c r="L6" s="273">
        <v>1.1644394222231663E-3</v>
      </c>
      <c r="M6" s="273">
        <v>0</v>
      </c>
      <c r="N6" s="273">
        <v>3.3368577229865657E-4</v>
      </c>
      <c r="O6" s="273">
        <v>2.0628758681318532E-4</v>
      </c>
      <c r="P6" s="273">
        <v>5.8174282842118786E-6</v>
      </c>
      <c r="Q6" s="273">
        <v>1.2142203981759519E-6</v>
      </c>
      <c r="R6" s="273">
        <v>1.0852310624852497E-5</v>
      </c>
      <c r="S6" s="273">
        <v>1.216222146070874E-6</v>
      </c>
      <c r="T6" s="273">
        <v>7.8743411575874062E-7</v>
      </c>
      <c r="U6" s="273">
        <v>1.1211954962601612E-4</v>
      </c>
      <c r="V6" s="273">
        <v>1.7677393926550984E-6</v>
      </c>
      <c r="W6" s="273">
        <v>9.5158211484598635E-8</v>
      </c>
      <c r="X6" s="273">
        <v>1.7511718090959737E-5</v>
      </c>
      <c r="Y6" s="273">
        <v>2.4627393871217364E-6</v>
      </c>
      <c r="Z6" s="273">
        <v>2.2791387087312505E-6</v>
      </c>
      <c r="AA6" s="273">
        <v>4.1981411105768199E-5</v>
      </c>
      <c r="AB6" s="273">
        <v>5.1189555206303011E-5</v>
      </c>
      <c r="AC6" s="273">
        <v>1.7062497575974186E-8</v>
      </c>
      <c r="AD6" s="273">
        <v>7.9596900933386E-8</v>
      </c>
      <c r="AE6" s="273">
        <v>4.9391909915552698E-7</v>
      </c>
      <c r="AF6" s="273">
        <v>4.3091881005402882E-6</v>
      </c>
      <c r="AG6" s="273">
        <v>3.5643819195625157E-3</v>
      </c>
      <c r="AH6" s="273">
        <v>4.5513710127922611E-7</v>
      </c>
      <c r="AI6" s="273">
        <v>2.5303215605109686E-7</v>
      </c>
      <c r="AJ6" s="273">
        <v>3.1948286510071813E-6</v>
      </c>
      <c r="AK6" s="273">
        <v>4.6522215425706051E-6</v>
      </c>
      <c r="AL6" s="273">
        <v>5.1993174878805163E-8</v>
      </c>
      <c r="AM6" s="273">
        <v>9.8812227672602461E-8</v>
      </c>
      <c r="AN6" s="273">
        <v>3.1158348515501055E-7</v>
      </c>
      <c r="AO6" s="273">
        <v>7.4657704567747925E-8</v>
      </c>
      <c r="AP6" s="273">
        <v>7.8498364531555264E-8</v>
      </c>
      <c r="AQ6" s="273">
        <v>1.2605685880114276E-7</v>
      </c>
      <c r="AR6" s="273">
        <v>3.218805660115915E-7</v>
      </c>
      <c r="AS6" s="273">
        <v>1.7069817204452892E-7</v>
      </c>
      <c r="AT6" s="273">
        <v>1.137282951918234E-7</v>
      </c>
      <c r="AU6" s="273">
        <v>2.0244989753012006E-7</v>
      </c>
      <c r="AV6" s="273">
        <v>3.8912042083694729E-7</v>
      </c>
      <c r="AW6" s="273">
        <v>2.8214692514330737E-7</v>
      </c>
      <c r="AX6" s="273">
        <v>3.2412651516231728E-7</v>
      </c>
      <c r="AY6" s="273">
        <v>2.0247160189039841E-7</v>
      </c>
      <c r="AZ6" s="273">
        <v>4.1351627750534653E-7</v>
      </c>
      <c r="BA6" s="273">
        <v>2.3756745880938389E-7</v>
      </c>
      <c r="BB6" s="273">
        <v>3.2935425225957239E-7</v>
      </c>
      <c r="BC6" s="273">
        <v>3.7135157842371077E-7</v>
      </c>
      <c r="BD6" s="273">
        <v>1.6249413687497666E-7</v>
      </c>
      <c r="BE6" s="273">
        <v>0</v>
      </c>
      <c r="BF6" s="273">
        <v>1.9024883185333799E-7</v>
      </c>
      <c r="BG6" s="273">
        <v>2.5309472447286645E-7</v>
      </c>
      <c r="BH6" s="273">
        <v>3.2372628764720033E-7</v>
      </c>
      <c r="BI6" s="273">
        <v>1.7673162845136316E-7</v>
      </c>
      <c r="BJ6" s="273">
        <v>5.0622492456969887E-5</v>
      </c>
      <c r="BK6" s="273">
        <v>1.3972652082337349E-7</v>
      </c>
      <c r="BL6" s="273">
        <v>3.9904935724753126E-7</v>
      </c>
      <c r="BM6" s="273">
        <v>3.7013834914056919E-7</v>
      </c>
      <c r="BN6" s="273">
        <v>4.8014053345640108E-7</v>
      </c>
      <c r="BO6" s="273">
        <v>3.762633629364202E-7</v>
      </c>
      <c r="BP6" s="273">
        <v>1.1073776429860904E-7</v>
      </c>
      <c r="BQ6" s="273">
        <v>9.8375633099830625E-7</v>
      </c>
      <c r="BR6" s="273">
        <v>2.3876195728098572E-7</v>
      </c>
      <c r="BS6" s="273">
        <v>2.3047482068517373E-7</v>
      </c>
      <c r="BT6" s="273">
        <v>2.6239592120046056E-7</v>
      </c>
      <c r="BU6" s="273">
        <v>1.5635478689841703E-7</v>
      </c>
      <c r="BV6" s="273">
        <v>1.1887120402932725E-7</v>
      </c>
      <c r="BW6" s="273">
        <v>7.2448889141979395E-8</v>
      </c>
      <c r="BX6" s="273">
        <v>3.0534218763908063E-8</v>
      </c>
      <c r="BY6" s="273">
        <v>5.8616016895461844E-7</v>
      </c>
      <c r="BZ6" s="273">
        <v>1.3127884860233881E-7</v>
      </c>
      <c r="CA6" s="273">
        <v>2.8599781832938371E-7</v>
      </c>
      <c r="CB6" s="273">
        <v>2.5965638430019017E-7</v>
      </c>
      <c r="CC6" s="273">
        <v>1.5012465326538989E-7</v>
      </c>
      <c r="CD6" s="273">
        <v>1.7197929911048278E-7</v>
      </c>
      <c r="CE6" s="273">
        <v>2.9786844394649808E-6</v>
      </c>
      <c r="CF6" s="273">
        <v>2.2358397094094571E-7</v>
      </c>
      <c r="CG6" s="273">
        <v>1.4469504521835994E-6</v>
      </c>
      <c r="CH6" s="273">
        <v>5.0238020348233214E-7</v>
      </c>
      <c r="CI6" s="273">
        <v>4.5688609023793972E-7</v>
      </c>
      <c r="CJ6" s="273">
        <v>9.3594737655972024E-7</v>
      </c>
      <c r="CK6" s="273">
        <v>7.4525891980370651E-7</v>
      </c>
      <c r="CL6" s="273">
        <v>1.6040549709753715E-6</v>
      </c>
      <c r="CM6" s="273">
        <v>5.9875039535306993E-5</v>
      </c>
      <c r="CN6" s="273">
        <v>2.6595748805232104E-4</v>
      </c>
      <c r="CO6" s="273">
        <v>4.1508739509445552E-5</v>
      </c>
      <c r="CP6" s="273">
        <v>5.2090683499226466E-7</v>
      </c>
      <c r="CQ6" s="273">
        <v>1.2374359765942794E-4</v>
      </c>
      <c r="CR6" s="273">
        <v>2.387720790448888E-4</v>
      </c>
      <c r="CS6" s="273">
        <v>6.5776967920860958E-6</v>
      </c>
      <c r="CT6" s="273">
        <v>4.439367033618431E-7</v>
      </c>
      <c r="CU6" s="273">
        <v>4.9707547301504398E-7</v>
      </c>
      <c r="CV6" s="273">
        <v>1.6558438948006002E-7</v>
      </c>
      <c r="CW6" s="273">
        <v>2.7354120240199741E-7</v>
      </c>
      <c r="CX6" s="273">
        <v>5.0013083086158764E-4</v>
      </c>
      <c r="CY6" s="273">
        <v>1.6123467636329192E-3</v>
      </c>
      <c r="CZ6" s="273">
        <v>7.9924065579626772E-7</v>
      </c>
      <c r="DA6" s="273">
        <v>5.2055962123113922E-6</v>
      </c>
      <c r="DB6" s="273">
        <v>5.430451403117128E-5</v>
      </c>
      <c r="DC6" s="273">
        <v>1.4906561732703525E-6</v>
      </c>
      <c r="DD6" s="273">
        <v>1.0914373896232361E-6</v>
      </c>
      <c r="DE6" s="274">
        <v>1.0417510692284893</v>
      </c>
    </row>
    <row r="7" spans="1:109">
      <c r="A7" s="50" t="s">
        <v>196</v>
      </c>
      <c r="B7" s="32" t="s">
        <v>5</v>
      </c>
      <c r="C7" s="272">
        <v>6.7124891464975467E-2</v>
      </c>
      <c r="D7" s="273">
        <v>5.1598169067784687E-2</v>
      </c>
      <c r="E7" s="273">
        <v>1.0001637808203927</v>
      </c>
      <c r="F7" s="273">
        <v>1.6381637824313627E-5</v>
      </c>
      <c r="G7" s="273">
        <v>7.070534963312594E-5</v>
      </c>
      <c r="H7" s="273">
        <v>0</v>
      </c>
      <c r="I7" s="273">
        <v>6.4253124477183996E-7</v>
      </c>
      <c r="J7" s="273">
        <v>1.5582447527927566E-3</v>
      </c>
      <c r="K7" s="273">
        <v>4.1093142023852531E-4</v>
      </c>
      <c r="L7" s="273">
        <v>2.2538790878166336E-3</v>
      </c>
      <c r="M7" s="273">
        <v>0</v>
      </c>
      <c r="N7" s="273">
        <v>1.3326822426157329E-4</v>
      </c>
      <c r="O7" s="273">
        <v>2.738509056376316E-5</v>
      </c>
      <c r="P7" s="273">
        <v>2.0127796672677828E-6</v>
      </c>
      <c r="Q7" s="273">
        <v>5.8917902373166678E-7</v>
      </c>
      <c r="R7" s="273">
        <v>5.3238281338828896E-6</v>
      </c>
      <c r="S7" s="273">
        <v>6.3941735017795465E-7</v>
      </c>
      <c r="T7" s="273">
        <v>3.7655485084381945E-7</v>
      </c>
      <c r="U7" s="273">
        <v>6.2656951336287102E-6</v>
      </c>
      <c r="V7" s="273">
        <v>5.1251386325531888E-7</v>
      </c>
      <c r="W7" s="273">
        <v>1.1877448428392403E-7</v>
      </c>
      <c r="X7" s="273">
        <v>3.3283988360583057E-6</v>
      </c>
      <c r="Y7" s="273">
        <v>5.9885851274741674E-7</v>
      </c>
      <c r="Z7" s="273">
        <v>1.2819536834186236E-5</v>
      </c>
      <c r="AA7" s="273">
        <v>3.6116484505716415E-5</v>
      </c>
      <c r="AB7" s="273">
        <v>1.1471263264208711E-5</v>
      </c>
      <c r="AC7" s="273">
        <v>2.1147160360447276E-8</v>
      </c>
      <c r="AD7" s="273">
        <v>7.8220590628065115E-8</v>
      </c>
      <c r="AE7" s="273">
        <v>2.4622478635969391E-7</v>
      </c>
      <c r="AF7" s="273">
        <v>1.7951494759425239E-4</v>
      </c>
      <c r="AG7" s="273">
        <v>1.9910969315041553E-4</v>
      </c>
      <c r="AH7" s="273">
        <v>2.9983731818800577E-7</v>
      </c>
      <c r="AI7" s="273">
        <v>3.5614963478962854E-7</v>
      </c>
      <c r="AJ7" s="273">
        <v>8.5713249969549638E-7</v>
      </c>
      <c r="AK7" s="273">
        <v>2.1340161931228918E-6</v>
      </c>
      <c r="AL7" s="273">
        <v>1.1488104580672757E-7</v>
      </c>
      <c r="AM7" s="273">
        <v>1.498886095663067E-7</v>
      </c>
      <c r="AN7" s="273">
        <v>2.920278854681837E-7</v>
      </c>
      <c r="AO7" s="273">
        <v>1.416172947847252E-7</v>
      </c>
      <c r="AP7" s="273">
        <v>9.9814108011529724E-8</v>
      </c>
      <c r="AQ7" s="273">
        <v>1.6480675483624353E-7</v>
      </c>
      <c r="AR7" s="273">
        <v>4.4991649884690128E-7</v>
      </c>
      <c r="AS7" s="273">
        <v>2.2370613556446132E-7</v>
      </c>
      <c r="AT7" s="273">
        <v>3.841694338481733E-7</v>
      </c>
      <c r="AU7" s="273">
        <v>1.0702136684645677E-6</v>
      </c>
      <c r="AV7" s="273">
        <v>5.9468262903512623E-7</v>
      </c>
      <c r="AW7" s="273">
        <v>3.4985745529833836E-7</v>
      </c>
      <c r="AX7" s="273">
        <v>5.4435950034027576E-7</v>
      </c>
      <c r="AY7" s="273">
        <v>6.7452695240360453E-7</v>
      </c>
      <c r="AZ7" s="273">
        <v>8.9319159353247792E-7</v>
      </c>
      <c r="BA7" s="273">
        <v>3.7247778238550472E-7</v>
      </c>
      <c r="BB7" s="273">
        <v>4.6069843471869621E-7</v>
      </c>
      <c r="BC7" s="273">
        <v>9.3378789858672829E-7</v>
      </c>
      <c r="BD7" s="273">
        <v>2.1888529945517506E-7</v>
      </c>
      <c r="BE7" s="273">
        <v>0</v>
      </c>
      <c r="BF7" s="273">
        <v>6.095321929053043E-7</v>
      </c>
      <c r="BG7" s="273">
        <v>6.2702094877667327E-7</v>
      </c>
      <c r="BH7" s="273">
        <v>7.411537534320742E-7</v>
      </c>
      <c r="BI7" s="273">
        <v>5.1710168706141738E-7</v>
      </c>
      <c r="BJ7" s="273">
        <v>3.9133017418770703E-5</v>
      </c>
      <c r="BK7" s="273">
        <v>3.5901116798103227E-7</v>
      </c>
      <c r="BL7" s="273">
        <v>5.5972194010141649E-6</v>
      </c>
      <c r="BM7" s="273">
        <v>3.6571550013695041E-7</v>
      </c>
      <c r="BN7" s="273">
        <v>1.7678529632796417E-5</v>
      </c>
      <c r="BO7" s="273">
        <v>1.2073127696848908E-5</v>
      </c>
      <c r="BP7" s="273">
        <v>2.5470146054818313E-7</v>
      </c>
      <c r="BQ7" s="273">
        <v>2.9970728190045231E-7</v>
      </c>
      <c r="BR7" s="273">
        <v>4.1424707258574474E-7</v>
      </c>
      <c r="BS7" s="273">
        <v>6.3622900126368337E-7</v>
      </c>
      <c r="BT7" s="273">
        <v>1.4802480448833487E-6</v>
      </c>
      <c r="BU7" s="273">
        <v>2.742955985996479E-7</v>
      </c>
      <c r="BV7" s="273">
        <v>1.6810316054797071E-7</v>
      </c>
      <c r="BW7" s="273">
        <v>1.2191064369189739E-7</v>
      </c>
      <c r="BX7" s="273">
        <v>6.0271589532392689E-8</v>
      </c>
      <c r="BY7" s="273">
        <v>1.7724264937841061E-6</v>
      </c>
      <c r="BZ7" s="273">
        <v>2.6201568505732516E-7</v>
      </c>
      <c r="CA7" s="273">
        <v>3.0940784274685115E-7</v>
      </c>
      <c r="CB7" s="273">
        <v>2.1139927647796499E-7</v>
      </c>
      <c r="CC7" s="273">
        <v>2.9887937334734607E-7</v>
      </c>
      <c r="CD7" s="273">
        <v>2.9585781842460499E-7</v>
      </c>
      <c r="CE7" s="273">
        <v>1.2004230526173993E-6</v>
      </c>
      <c r="CF7" s="273">
        <v>1.6451089594613511E-7</v>
      </c>
      <c r="CG7" s="273">
        <v>1.6490703709326088E-6</v>
      </c>
      <c r="CH7" s="273">
        <v>3.9414816005880263E-5</v>
      </c>
      <c r="CI7" s="273">
        <v>1.2014827254425992E-6</v>
      </c>
      <c r="CJ7" s="273">
        <v>2.0852514277076154E-6</v>
      </c>
      <c r="CK7" s="273">
        <v>1.0908464958036139E-5</v>
      </c>
      <c r="CL7" s="273">
        <v>5.4328071480062166E-7</v>
      </c>
      <c r="CM7" s="273">
        <v>2.4043388291475028E-4</v>
      </c>
      <c r="CN7" s="273">
        <v>1.7547790213009244E-5</v>
      </c>
      <c r="CO7" s="273">
        <v>1.222211689346265E-5</v>
      </c>
      <c r="CP7" s="273">
        <v>3.1105767911005529E-7</v>
      </c>
      <c r="CQ7" s="273">
        <v>3.3528551901473817E-5</v>
      </c>
      <c r="CR7" s="273">
        <v>5.70184214802029E-5</v>
      </c>
      <c r="CS7" s="273">
        <v>1.7664459189644644E-5</v>
      </c>
      <c r="CT7" s="273">
        <v>1.0266899041685702E-6</v>
      </c>
      <c r="CU7" s="273">
        <v>1.4422262409109733E-5</v>
      </c>
      <c r="CV7" s="273">
        <v>1.0041261170964578E-6</v>
      </c>
      <c r="CW7" s="273">
        <v>3.6488191005557512E-7</v>
      </c>
      <c r="CX7" s="273">
        <v>1.269525648022394E-4</v>
      </c>
      <c r="CY7" s="273">
        <v>3.0672273472402261E-4</v>
      </c>
      <c r="CZ7" s="273">
        <v>1.2887706561406857E-6</v>
      </c>
      <c r="DA7" s="273">
        <v>1.4842143218856481E-3</v>
      </c>
      <c r="DB7" s="273">
        <v>4.6100889090827263E-5</v>
      </c>
      <c r="DC7" s="273">
        <v>1.1568101175961967E-6</v>
      </c>
      <c r="DD7" s="273">
        <v>1.1311915038145338E-6</v>
      </c>
      <c r="DE7" s="274">
        <v>1.1263340435631846</v>
      </c>
    </row>
    <row r="8" spans="1:109">
      <c r="A8" s="50" t="s">
        <v>197</v>
      </c>
      <c r="B8" s="32" t="s">
        <v>6</v>
      </c>
      <c r="C8" s="272">
        <v>1.3077847098814168E-4</v>
      </c>
      <c r="D8" s="273">
        <v>6.0040746325428529E-5</v>
      </c>
      <c r="E8" s="273">
        <v>5.8340603708377281E-6</v>
      </c>
      <c r="F8" s="273">
        <v>1.043539964820466</v>
      </c>
      <c r="G8" s="273">
        <v>1.1734154397946751E-4</v>
      </c>
      <c r="H8" s="273">
        <v>0</v>
      </c>
      <c r="I8" s="273">
        <v>1.7294589335301457E-5</v>
      </c>
      <c r="J8" s="273">
        <v>2.6670353634989795E-4</v>
      </c>
      <c r="K8" s="273">
        <v>2.226221271342621E-5</v>
      </c>
      <c r="L8" s="273">
        <v>1.1517874150431798E-4</v>
      </c>
      <c r="M8" s="273">
        <v>0</v>
      </c>
      <c r="N8" s="273">
        <v>6.5940029792407266E-6</v>
      </c>
      <c r="O8" s="273">
        <v>1.044880813917624E-5</v>
      </c>
      <c r="P8" s="273">
        <v>6.3641946431015575E-2</v>
      </c>
      <c r="Q8" s="273">
        <v>2.0454769673170278E-3</v>
      </c>
      <c r="R8" s="273">
        <v>7.4078689125122344E-4</v>
      </c>
      <c r="S8" s="273">
        <v>9.0663277620529548E-5</v>
      </c>
      <c r="T8" s="273">
        <v>2.5349018594212149E-5</v>
      </c>
      <c r="U8" s="273">
        <v>1.3138190277888284E-5</v>
      </c>
      <c r="V8" s="273">
        <v>1.5126373120585444E-4</v>
      </c>
      <c r="W8" s="273">
        <v>1.5708256073349267E-6</v>
      </c>
      <c r="X8" s="273">
        <v>9.6120250708467019E-6</v>
      </c>
      <c r="Y8" s="273">
        <v>6.2024324783711414E-6</v>
      </c>
      <c r="Z8" s="273">
        <v>1.5576450355420499E-5</v>
      </c>
      <c r="AA8" s="273">
        <v>6.5769980270213237E-6</v>
      </c>
      <c r="AB8" s="273">
        <v>2.3097896661443445E-4</v>
      </c>
      <c r="AC8" s="273">
        <v>1.0040586132043428E-6</v>
      </c>
      <c r="AD8" s="273">
        <v>2.0621017270479863E-6</v>
      </c>
      <c r="AE8" s="273">
        <v>7.6001815423861139E-6</v>
      </c>
      <c r="AF8" s="273">
        <v>6.9654042127671644E-6</v>
      </c>
      <c r="AG8" s="273">
        <v>2.0422882954491007E-3</v>
      </c>
      <c r="AH8" s="273">
        <v>1.258126071681122E-4</v>
      </c>
      <c r="AI8" s="273">
        <v>1.0200091231637369E-5</v>
      </c>
      <c r="AJ8" s="273">
        <v>3.302518568950156E-4</v>
      </c>
      <c r="AK8" s="273">
        <v>4.8208807356001575E-5</v>
      </c>
      <c r="AL8" s="273">
        <v>6.7575883006887892E-6</v>
      </c>
      <c r="AM8" s="273">
        <v>7.3104425003605531E-6</v>
      </c>
      <c r="AN8" s="273">
        <v>2.0706178809681367E-5</v>
      </c>
      <c r="AO8" s="273">
        <v>4.2299081912533108E-6</v>
      </c>
      <c r="AP8" s="273">
        <v>5.9505300875293723E-6</v>
      </c>
      <c r="AQ8" s="273">
        <v>1.9370314441934969E-5</v>
      </c>
      <c r="AR8" s="273">
        <v>1.6407580719892381E-5</v>
      </c>
      <c r="AS8" s="273">
        <v>1.3640160236379907E-5</v>
      </c>
      <c r="AT8" s="273">
        <v>3.8886593376845262E-6</v>
      </c>
      <c r="AU8" s="273">
        <v>4.9775646736021613E-6</v>
      </c>
      <c r="AV8" s="273">
        <v>2.3247867333999505E-5</v>
      </c>
      <c r="AW8" s="273">
        <v>5.6009991975779727E-6</v>
      </c>
      <c r="AX8" s="273">
        <v>9.2144138491369754E-6</v>
      </c>
      <c r="AY8" s="273">
        <v>6.6608477837081154E-6</v>
      </c>
      <c r="AZ8" s="273">
        <v>9.1336610559847514E-6</v>
      </c>
      <c r="BA8" s="273">
        <v>4.2392838846760905E-6</v>
      </c>
      <c r="BB8" s="273">
        <v>8.6445181621043651E-6</v>
      </c>
      <c r="BC8" s="273">
        <v>5.3542007970700095E-6</v>
      </c>
      <c r="BD8" s="273">
        <v>3.3468659180962987E-6</v>
      </c>
      <c r="BE8" s="273">
        <v>0</v>
      </c>
      <c r="BF8" s="273">
        <v>3.6769410744707581E-6</v>
      </c>
      <c r="BG8" s="273">
        <v>6.6397397005736181E-6</v>
      </c>
      <c r="BH8" s="273">
        <v>3.3100496474342335E-5</v>
      </c>
      <c r="BI8" s="273">
        <v>3.1980189075659774E-5</v>
      </c>
      <c r="BJ8" s="273">
        <v>6.7009628466918581E-4</v>
      </c>
      <c r="BK8" s="273">
        <v>3.6402737541327919E-6</v>
      </c>
      <c r="BL8" s="273">
        <v>8.5645140458477848E-4</v>
      </c>
      <c r="BM8" s="273">
        <v>2.3272110965031652E-4</v>
      </c>
      <c r="BN8" s="273">
        <v>6.0052073028324233E-5</v>
      </c>
      <c r="BO8" s="273">
        <v>7.5464279355992313E-5</v>
      </c>
      <c r="BP8" s="273">
        <v>7.0467955506576423E-5</v>
      </c>
      <c r="BQ8" s="273">
        <v>8.6844611833800814E-6</v>
      </c>
      <c r="BR8" s="273">
        <v>1.3031327552227876E-5</v>
      </c>
      <c r="BS8" s="273">
        <v>9.0856549014768481E-6</v>
      </c>
      <c r="BT8" s="273">
        <v>1.2987611502132962E-5</v>
      </c>
      <c r="BU8" s="273">
        <v>3.6300357789808192E-6</v>
      </c>
      <c r="BV8" s="273">
        <v>2.9828326551112332E-6</v>
      </c>
      <c r="BW8" s="273">
        <v>3.8158375008570525E-6</v>
      </c>
      <c r="BX8" s="273">
        <v>2.6771234999395827E-6</v>
      </c>
      <c r="BY8" s="273">
        <v>1.0252374404215746E-5</v>
      </c>
      <c r="BZ8" s="273">
        <v>2.08430816908579E-6</v>
      </c>
      <c r="CA8" s="273">
        <v>7.1388008959051662E-6</v>
      </c>
      <c r="CB8" s="273">
        <v>8.9732956566160924E-6</v>
      </c>
      <c r="CC8" s="273">
        <v>3.5163741469723179E-6</v>
      </c>
      <c r="CD8" s="273">
        <v>1.5460754367631246E-5</v>
      </c>
      <c r="CE8" s="273">
        <v>1.159245222926661E-4</v>
      </c>
      <c r="CF8" s="273">
        <v>2.1167814691081053E-6</v>
      </c>
      <c r="CG8" s="273">
        <v>4.6550807148887483E-6</v>
      </c>
      <c r="CH8" s="273">
        <v>6.819577247632045E-6</v>
      </c>
      <c r="CI8" s="273">
        <v>3.8876941437220063E-6</v>
      </c>
      <c r="CJ8" s="273">
        <v>4.8519821971465452E-6</v>
      </c>
      <c r="CK8" s="273">
        <v>1.8723994460784398E-5</v>
      </c>
      <c r="CL8" s="273">
        <v>6.1435732231262044E-6</v>
      </c>
      <c r="CM8" s="273">
        <v>3.8213418265198614E-5</v>
      </c>
      <c r="CN8" s="273">
        <v>7.296610352987266E-6</v>
      </c>
      <c r="CO8" s="273">
        <v>8.8530610590481795E-6</v>
      </c>
      <c r="CP8" s="273">
        <v>1.002953815495923E-5</v>
      </c>
      <c r="CQ8" s="273">
        <v>6.1182106861262309E-5</v>
      </c>
      <c r="CR8" s="273">
        <v>1.0980814701570042E-4</v>
      </c>
      <c r="CS8" s="273">
        <v>7.2276345171056858E-6</v>
      </c>
      <c r="CT8" s="273">
        <v>3.3003250767068908E-6</v>
      </c>
      <c r="CU8" s="273">
        <v>4.6187237188541635E-6</v>
      </c>
      <c r="CV8" s="273">
        <v>2.7415132162517725E-6</v>
      </c>
      <c r="CW8" s="273">
        <v>5.589264384081042E-6</v>
      </c>
      <c r="CX8" s="273">
        <v>4.6726181100124393E-4</v>
      </c>
      <c r="CY8" s="273">
        <v>8.4027241910133554E-4</v>
      </c>
      <c r="CZ8" s="273">
        <v>1.0323072925974339E-5</v>
      </c>
      <c r="DA8" s="273">
        <v>1.3902155991568971E-5</v>
      </c>
      <c r="DB8" s="273">
        <v>6.3564581289230865E-5</v>
      </c>
      <c r="DC8" s="273">
        <v>3.2606755583866964E-5</v>
      </c>
      <c r="DD8" s="273">
        <v>4.1936040113968834E-6</v>
      </c>
      <c r="DE8" s="274">
        <v>1.118027378215428</v>
      </c>
    </row>
    <row r="9" spans="1:109">
      <c r="A9" s="50" t="s">
        <v>198</v>
      </c>
      <c r="B9" s="32" t="s">
        <v>7</v>
      </c>
      <c r="C9" s="272">
        <v>9.5223155848477064E-6</v>
      </c>
      <c r="D9" s="273">
        <v>3.5218285518677121E-4</v>
      </c>
      <c r="E9" s="273">
        <v>1.5997107307162081E-5</v>
      </c>
      <c r="F9" s="273">
        <v>3.2237036730553328E-5</v>
      </c>
      <c r="G9" s="273">
        <v>1.0263672485686801</v>
      </c>
      <c r="H9" s="273">
        <v>0</v>
      </c>
      <c r="I9" s="273">
        <v>2.5749316849570899E-6</v>
      </c>
      <c r="J9" s="273">
        <v>1.111025336577038E-2</v>
      </c>
      <c r="K9" s="273">
        <v>2.1140430783269962E-4</v>
      </c>
      <c r="L9" s="273">
        <v>2.1438155744365373E-3</v>
      </c>
      <c r="M9" s="273">
        <v>0</v>
      </c>
      <c r="N9" s="273">
        <v>1.7909326432255399E-6</v>
      </c>
      <c r="O9" s="273">
        <v>3.9065405508731634E-5</v>
      </c>
      <c r="P9" s="273">
        <v>6.9240509522250392E-6</v>
      </c>
      <c r="Q9" s="273">
        <v>7.126641777198165E-6</v>
      </c>
      <c r="R9" s="273">
        <v>9.7744696483534831E-6</v>
      </c>
      <c r="S9" s="273">
        <v>1.2384804028652598E-6</v>
      </c>
      <c r="T9" s="273">
        <v>9.8243069171623916E-7</v>
      </c>
      <c r="U9" s="273">
        <v>4.3965879426257894E-5</v>
      </c>
      <c r="V9" s="273">
        <v>1.8409401807112223E-6</v>
      </c>
      <c r="W9" s="273">
        <v>1.5738201386884126E-7</v>
      </c>
      <c r="X9" s="273">
        <v>1.5465435723997039E-5</v>
      </c>
      <c r="Y9" s="273">
        <v>2.3199776505284078E-6</v>
      </c>
      <c r="Z9" s="273">
        <v>1.7404408499171088E-6</v>
      </c>
      <c r="AA9" s="273">
        <v>1.3389996539687893E-4</v>
      </c>
      <c r="AB9" s="273">
        <v>4.3989373050953317E-5</v>
      </c>
      <c r="AC9" s="273">
        <v>4.3071505077316798E-8</v>
      </c>
      <c r="AD9" s="273">
        <v>2.2108674162342299E-7</v>
      </c>
      <c r="AE9" s="273">
        <v>7.7959008160407302E-7</v>
      </c>
      <c r="AF9" s="273">
        <v>1.1500689677980585E-6</v>
      </c>
      <c r="AG9" s="273">
        <v>2.1561943258755555E-4</v>
      </c>
      <c r="AH9" s="273">
        <v>3.730404900075681E-6</v>
      </c>
      <c r="AI9" s="273">
        <v>7.310480674053194E-7</v>
      </c>
      <c r="AJ9" s="273">
        <v>6.3442066582361405E-6</v>
      </c>
      <c r="AK9" s="273">
        <v>5.9391053528585869E-6</v>
      </c>
      <c r="AL9" s="273">
        <v>2.1493990892239159E-7</v>
      </c>
      <c r="AM9" s="273">
        <v>1.613788681017779E-6</v>
      </c>
      <c r="AN9" s="273">
        <v>1.7278663034215561E-6</v>
      </c>
      <c r="AO9" s="273">
        <v>5.4380500983939625E-7</v>
      </c>
      <c r="AP9" s="273">
        <v>2.4406756286768598E-7</v>
      </c>
      <c r="AQ9" s="273">
        <v>1.134966316474169E-6</v>
      </c>
      <c r="AR9" s="273">
        <v>5.5252724386715458E-7</v>
      </c>
      <c r="AS9" s="273">
        <v>5.2289249890461298E-7</v>
      </c>
      <c r="AT9" s="273">
        <v>4.516138431300587E-7</v>
      </c>
      <c r="AU9" s="273">
        <v>1.9471756506262514E-6</v>
      </c>
      <c r="AV9" s="273">
        <v>1.7956389692357776E-6</v>
      </c>
      <c r="AW9" s="273">
        <v>1.0116263165149187E-6</v>
      </c>
      <c r="AX9" s="273">
        <v>1.46486432648503E-6</v>
      </c>
      <c r="AY9" s="273">
        <v>1.0101118074855119E-6</v>
      </c>
      <c r="AZ9" s="273">
        <v>6.6416158986961318E-7</v>
      </c>
      <c r="BA9" s="273">
        <v>3.5625908454902437E-6</v>
      </c>
      <c r="BB9" s="273">
        <v>1.2020985374504178E-6</v>
      </c>
      <c r="BC9" s="273">
        <v>2.0790881474618341E-6</v>
      </c>
      <c r="BD9" s="273">
        <v>8.1718942607347064E-7</v>
      </c>
      <c r="BE9" s="273">
        <v>0</v>
      </c>
      <c r="BF9" s="273">
        <v>4.6112611243762077E-7</v>
      </c>
      <c r="BG9" s="273">
        <v>7.9848182003998437E-7</v>
      </c>
      <c r="BH9" s="273">
        <v>8.2936602705388682E-7</v>
      </c>
      <c r="BI9" s="273">
        <v>6.5497861311178284E-7</v>
      </c>
      <c r="BJ9" s="273">
        <v>1.2330534678125327E-2</v>
      </c>
      <c r="BK9" s="273">
        <v>5.8226694801845905E-7</v>
      </c>
      <c r="BL9" s="273">
        <v>1.8370342021526975E-6</v>
      </c>
      <c r="BM9" s="273">
        <v>4.8901958123941327E-6</v>
      </c>
      <c r="BN9" s="273">
        <v>3.4400340507095084E-6</v>
      </c>
      <c r="BO9" s="273">
        <v>3.4779904921807765E-6</v>
      </c>
      <c r="BP9" s="273">
        <v>4.0065432395393728E-7</v>
      </c>
      <c r="BQ9" s="273">
        <v>4.9023552167588028E-7</v>
      </c>
      <c r="BR9" s="273">
        <v>1.6262590177086986E-6</v>
      </c>
      <c r="BS9" s="273">
        <v>1.1289673224461671E-6</v>
      </c>
      <c r="BT9" s="273">
        <v>1.1543463259388271E-6</v>
      </c>
      <c r="BU9" s="273">
        <v>9.4489341611754826E-7</v>
      </c>
      <c r="BV9" s="273">
        <v>8.5550592458120288E-7</v>
      </c>
      <c r="BW9" s="273">
        <v>5.3556166442553597E-7</v>
      </c>
      <c r="BX9" s="273">
        <v>2.0516832523884126E-7</v>
      </c>
      <c r="BY9" s="273">
        <v>1.1537359522897565E-6</v>
      </c>
      <c r="BZ9" s="273">
        <v>6.7127008524688664E-7</v>
      </c>
      <c r="CA9" s="273">
        <v>8.3520725108129717E-7</v>
      </c>
      <c r="CB9" s="273">
        <v>1.0418537774798099E-6</v>
      </c>
      <c r="CC9" s="273">
        <v>7.9686029119541759E-7</v>
      </c>
      <c r="CD9" s="273">
        <v>9.1594754065117062E-7</v>
      </c>
      <c r="CE9" s="273">
        <v>7.8597501704844715E-6</v>
      </c>
      <c r="CF9" s="273">
        <v>4.8473207834280355E-7</v>
      </c>
      <c r="CG9" s="273">
        <v>2.4530414599632448E-6</v>
      </c>
      <c r="CH9" s="273">
        <v>4.3115656129674706E-6</v>
      </c>
      <c r="CI9" s="273">
        <v>7.2029818076419316E-6</v>
      </c>
      <c r="CJ9" s="273">
        <v>2.2824182235910978E-6</v>
      </c>
      <c r="CK9" s="273">
        <v>5.1272904153422349E-6</v>
      </c>
      <c r="CL9" s="273">
        <v>6.1004658715261005E-6</v>
      </c>
      <c r="CM9" s="273">
        <v>8.7039712194353152E-5</v>
      </c>
      <c r="CN9" s="273">
        <v>1.3373882868314899E-5</v>
      </c>
      <c r="CO9" s="273">
        <v>2.0329931656791275E-4</v>
      </c>
      <c r="CP9" s="273">
        <v>1.3615237862173835E-6</v>
      </c>
      <c r="CQ9" s="273">
        <v>5.8413857684039955E-4</v>
      </c>
      <c r="CR9" s="273">
        <v>1.2652274886624398E-3</v>
      </c>
      <c r="CS9" s="273">
        <v>1.0302458110070526E-5</v>
      </c>
      <c r="CT9" s="273">
        <v>8.1389223172160269E-6</v>
      </c>
      <c r="CU9" s="273">
        <v>4.6171994089569219E-6</v>
      </c>
      <c r="CV9" s="273">
        <v>1.4044896546570949E-6</v>
      </c>
      <c r="CW9" s="273">
        <v>4.6473835133768352E-6</v>
      </c>
      <c r="CX9" s="273">
        <v>2.9208214389508389E-3</v>
      </c>
      <c r="CY9" s="273">
        <v>5.2069388582172268E-3</v>
      </c>
      <c r="CZ9" s="273">
        <v>6.0019731352455785E-6</v>
      </c>
      <c r="DA9" s="273">
        <v>2.4956281135333942E-5</v>
      </c>
      <c r="DB9" s="273">
        <v>3.1380120386044632E-4</v>
      </c>
      <c r="DC9" s="273">
        <v>4.970629045977227E-5</v>
      </c>
      <c r="DD9" s="273">
        <v>2.748546003471867E-6</v>
      </c>
      <c r="DE9" s="274">
        <v>1.063917247307248</v>
      </c>
    </row>
    <row r="10" spans="1:109">
      <c r="A10" s="50" t="s">
        <v>199</v>
      </c>
      <c r="B10" s="32" t="s">
        <v>419</v>
      </c>
      <c r="C10" s="272">
        <v>0</v>
      </c>
      <c r="D10" s="273">
        <v>0</v>
      </c>
      <c r="E10" s="273">
        <v>0</v>
      </c>
      <c r="F10" s="273">
        <v>0</v>
      </c>
      <c r="G10" s="273">
        <v>0</v>
      </c>
      <c r="H10" s="273">
        <v>1</v>
      </c>
      <c r="I10" s="273">
        <v>0</v>
      </c>
      <c r="J10" s="273">
        <v>0</v>
      </c>
      <c r="K10" s="273">
        <v>0</v>
      </c>
      <c r="L10" s="273">
        <v>0</v>
      </c>
      <c r="M10" s="273">
        <v>0</v>
      </c>
      <c r="N10" s="273">
        <v>0</v>
      </c>
      <c r="O10" s="273">
        <v>0</v>
      </c>
      <c r="P10" s="273">
        <v>0</v>
      </c>
      <c r="Q10" s="273">
        <v>0</v>
      </c>
      <c r="R10" s="273">
        <v>0</v>
      </c>
      <c r="S10" s="273">
        <v>0</v>
      </c>
      <c r="T10" s="273">
        <v>0</v>
      </c>
      <c r="U10" s="273">
        <v>0</v>
      </c>
      <c r="V10" s="273">
        <v>0</v>
      </c>
      <c r="W10" s="273">
        <v>0</v>
      </c>
      <c r="X10" s="273">
        <v>0</v>
      </c>
      <c r="Y10" s="273">
        <v>0</v>
      </c>
      <c r="Z10" s="273">
        <v>0</v>
      </c>
      <c r="AA10" s="273">
        <v>0</v>
      </c>
      <c r="AB10" s="273">
        <v>0</v>
      </c>
      <c r="AC10" s="273">
        <v>0</v>
      </c>
      <c r="AD10" s="273">
        <v>0</v>
      </c>
      <c r="AE10" s="273">
        <v>0</v>
      </c>
      <c r="AF10" s="273">
        <v>0</v>
      </c>
      <c r="AG10" s="273">
        <v>0</v>
      </c>
      <c r="AH10" s="273">
        <v>0</v>
      </c>
      <c r="AI10" s="273">
        <v>0</v>
      </c>
      <c r="AJ10" s="273">
        <v>0</v>
      </c>
      <c r="AK10" s="273">
        <v>0</v>
      </c>
      <c r="AL10" s="273">
        <v>0</v>
      </c>
      <c r="AM10" s="273">
        <v>0</v>
      </c>
      <c r="AN10" s="273">
        <v>0</v>
      </c>
      <c r="AO10" s="273">
        <v>0</v>
      </c>
      <c r="AP10" s="273">
        <v>0</v>
      </c>
      <c r="AQ10" s="273">
        <v>0</v>
      </c>
      <c r="AR10" s="273">
        <v>0</v>
      </c>
      <c r="AS10" s="273">
        <v>0</v>
      </c>
      <c r="AT10" s="273">
        <v>0</v>
      </c>
      <c r="AU10" s="273">
        <v>0</v>
      </c>
      <c r="AV10" s="273">
        <v>0</v>
      </c>
      <c r="AW10" s="273">
        <v>0</v>
      </c>
      <c r="AX10" s="273">
        <v>0</v>
      </c>
      <c r="AY10" s="273">
        <v>0</v>
      </c>
      <c r="AZ10" s="273">
        <v>0</v>
      </c>
      <c r="BA10" s="273">
        <v>0</v>
      </c>
      <c r="BB10" s="273">
        <v>0</v>
      </c>
      <c r="BC10" s="273">
        <v>0</v>
      </c>
      <c r="BD10" s="273">
        <v>0</v>
      </c>
      <c r="BE10" s="273">
        <v>0</v>
      </c>
      <c r="BF10" s="273">
        <v>0</v>
      </c>
      <c r="BG10" s="273">
        <v>0</v>
      </c>
      <c r="BH10" s="273">
        <v>0</v>
      </c>
      <c r="BI10" s="273">
        <v>0</v>
      </c>
      <c r="BJ10" s="273">
        <v>0</v>
      </c>
      <c r="BK10" s="273">
        <v>0</v>
      </c>
      <c r="BL10" s="273">
        <v>0</v>
      </c>
      <c r="BM10" s="273">
        <v>0</v>
      </c>
      <c r="BN10" s="273">
        <v>0</v>
      </c>
      <c r="BO10" s="273">
        <v>0</v>
      </c>
      <c r="BP10" s="273">
        <v>0</v>
      </c>
      <c r="BQ10" s="273">
        <v>0</v>
      </c>
      <c r="BR10" s="273">
        <v>0</v>
      </c>
      <c r="BS10" s="273">
        <v>0</v>
      </c>
      <c r="BT10" s="273">
        <v>0</v>
      </c>
      <c r="BU10" s="273">
        <v>0</v>
      </c>
      <c r="BV10" s="273">
        <v>0</v>
      </c>
      <c r="BW10" s="273">
        <v>0</v>
      </c>
      <c r="BX10" s="273">
        <v>0</v>
      </c>
      <c r="BY10" s="273">
        <v>0</v>
      </c>
      <c r="BZ10" s="273">
        <v>0</v>
      </c>
      <c r="CA10" s="273">
        <v>0</v>
      </c>
      <c r="CB10" s="273">
        <v>0</v>
      </c>
      <c r="CC10" s="273">
        <v>0</v>
      </c>
      <c r="CD10" s="273">
        <v>0</v>
      </c>
      <c r="CE10" s="273">
        <v>0</v>
      </c>
      <c r="CF10" s="273">
        <v>0</v>
      </c>
      <c r="CG10" s="273">
        <v>0</v>
      </c>
      <c r="CH10" s="273">
        <v>0</v>
      </c>
      <c r="CI10" s="273">
        <v>0</v>
      </c>
      <c r="CJ10" s="273">
        <v>0</v>
      </c>
      <c r="CK10" s="273">
        <v>0</v>
      </c>
      <c r="CL10" s="273">
        <v>0</v>
      </c>
      <c r="CM10" s="273">
        <v>0</v>
      </c>
      <c r="CN10" s="273">
        <v>0</v>
      </c>
      <c r="CO10" s="273">
        <v>0</v>
      </c>
      <c r="CP10" s="273">
        <v>0</v>
      </c>
      <c r="CQ10" s="273">
        <v>0</v>
      </c>
      <c r="CR10" s="273">
        <v>0</v>
      </c>
      <c r="CS10" s="273">
        <v>0</v>
      </c>
      <c r="CT10" s="273">
        <v>0</v>
      </c>
      <c r="CU10" s="273">
        <v>0</v>
      </c>
      <c r="CV10" s="273">
        <v>0</v>
      </c>
      <c r="CW10" s="273">
        <v>0</v>
      </c>
      <c r="CX10" s="273">
        <v>0</v>
      </c>
      <c r="CY10" s="273">
        <v>0</v>
      </c>
      <c r="CZ10" s="273">
        <v>0</v>
      </c>
      <c r="DA10" s="273">
        <v>0</v>
      </c>
      <c r="DB10" s="273">
        <v>0</v>
      </c>
      <c r="DC10" s="273">
        <v>0</v>
      </c>
      <c r="DD10" s="273">
        <v>0</v>
      </c>
      <c r="DE10" s="274">
        <v>1</v>
      </c>
    </row>
    <row r="11" spans="1:109">
      <c r="A11" s="50" t="s">
        <v>200</v>
      </c>
      <c r="B11" s="32" t="s">
        <v>552</v>
      </c>
      <c r="C11" s="272">
        <v>6.0946714519942534E-6</v>
      </c>
      <c r="D11" s="273">
        <v>4.1156354708840442E-6</v>
      </c>
      <c r="E11" s="273">
        <v>4.3236844010810401E-6</v>
      </c>
      <c r="F11" s="273">
        <v>4.4934571023721431E-5</v>
      </c>
      <c r="G11" s="273">
        <v>3.8170197470416035E-6</v>
      </c>
      <c r="H11" s="273">
        <v>0</v>
      </c>
      <c r="I11" s="273">
        <v>1.0000432365786727</v>
      </c>
      <c r="J11" s="273">
        <v>5.6784494127838365E-6</v>
      </c>
      <c r="K11" s="273">
        <v>2.0341840062767505E-5</v>
      </c>
      <c r="L11" s="273">
        <v>1.3879033056597892E-5</v>
      </c>
      <c r="M11" s="273">
        <v>0</v>
      </c>
      <c r="N11" s="273">
        <v>5.9922345882674596E-6</v>
      </c>
      <c r="O11" s="273">
        <v>3.1399111223175655E-6</v>
      </c>
      <c r="P11" s="273">
        <v>5.2032205371737966E-6</v>
      </c>
      <c r="Q11" s="273">
        <v>2.3930145299270038E-5</v>
      </c>
      <c r="R11" s="273">
        <v>1.2327047778494142E-4</v>
      </c>
      <c r="S11" s="273">
        <v>1.0254142946983054E-5</v>
      </c>
      <c r="T11" s="273">
        <v>5.4319603531772572E-6</v>
      </c>
      <c r="U11" s="273">
        <v>2.5724226378415985E-4</v>
      </c>
      <c r="V11" s="273">
        <v>2.178120744196228E-3</v>
      </c>
      <c r="W11" s="273">
        <v>7.01791977561605E-6</v>
      </c>
      <c r="X11" s="273">
        <v>3.9841104212693346E-5</v>
      </c>
      <c r="Y11" s="273">
        <v>3.1340569070462697E-5</v>
      </c>
      <c r="Z11" s="273">
        <v>1.7453267442616268E-5</v>
      </c>
      <c r="AA11" s="273">
        <v>3.6298776102011261E-5</v>
      </c>
      <c r="AB11" s="273">
        <v>4.8377126324663513E-5</v>
      </c>
      <c r="AC11" s="273">
        <v>-7.2097463199564409E-5</v>
      </c>
      <c r="AD11" s="273">
        <v>9.8193163270199053E-4</v>
      </c>
      <c r="AE11" s="273">
        <v>9.2355189018931393E-6</v>
      </c>
      <c r="AF11" s="273">
        <v>3.6725247617002808E-5</v>
      </c>
      <c r="AG11" s="273">
        <v>7.931008444184475E-6</v>
      </c>
      <c r="AH11" s="273">
        <v>4.5898384210213607E-3</v>
      </c>
      <c r="AI11" s="273">
        <v>6.5298858061077353E-3</v>
      </c>
      <c r="AJ11" s="273">
        <v>3.729025058726312E-3</v>
      </c>
      <c r="AK11" s="273">
        <v>4.6968251326129007E-3</v>
      </c>
      <c r="AL11" s="273">
        <v>1.0796180090257962E-2</v>
      </c>
      <c r="AM11" s="273">
        <v>2.2703564508070044E-3</v>
      </c>
      <c r="AN11" s="273">
        <v>1.0583843359373059E-3</v>
      </c>
      <c r="AO11" s="273">
        <v>3.5717785187221299E-4</v>
      </c>
      <c r="AP11" s="273">
        <v>2.2291947969825372E-2</v>
      </c>
      <c r="AQ11" s="273">
        <v>-6.2080124532782059E-4</v>
      </c>
      <c r="AR11" s="273">
        <v>1.0963238546617684E-4</v>
      </c>
      <c r="AS11" s="273">
        <v>3.1159630956153072E-5</v>
      </c>
      <c r="AT11" s="273">
        <v>5.4844541519042639E-5</v>
      </c>
      <c r="AU11" s="273">
        <v>3.6275774801000554E-5</v>
      </c>
      <c r="AV11" s="273">
        <v>6.1435154857479461E-6</v>
      </c>
      <c r="AW11" s="273">
        <v>1.5990691539826245E-5</v>
      </c>
      <c r="AX11" s="273">
        <v>9.0501859723847943E-8</v>
      </c>
      <c r="AY11" s="273">
        <v>8.270986256799662E-6</v>
      </c>
      <c r="AZ11" s="273">
        <v>1.4587194691085034E-5</v>
      </c>
      <c r="BA11" s="273">
        <v>1.2343052033505193E-6</v>
      </c>
      <c r="BB11" s="273">
        <v>-8.2206629233442876E-5</v>
      </c>
      <c r="BC11" s="273">
        <v>-4.3352432761924335E-6</v>
      </c>
      <c r="BD11" s="273">
        <v>2.4252181439366257E-6</v>
      </c>
      <c r="BE11" s="273">
        <v>0</v>
      </c>
      <c r="BF11" s="273">
        <v>1.4418056154496429E-5</v>
      </c>
      <c r="BG11" s="273">
        <v>1.0868342755754899E-5</v>
      </c>
      <c r="BH11" s="273">
        <v>5.3326583236842988E-5</v>
      </c>
      <c r="BI11" s="273">
        <v>3.2938649356715075E-5</v>
      </c>
      <c r="BJ11" s="273">
        <v>7.2536690508332138E-5</v>
      </c>
      <c r="BK11" s="273">
        <v>2.3059852148571393E-6</v>
      </c>
      <c r="BL11" s="273">
        <v>3.6292400431439778E-4</v>
      </c>
      <c r="BM11" s="273">
        <v>1.8417526473587148E-4</v>
      </c>
      <c r="BN11" s="273">
        <v>1.8450052130385074E-3</v>
      </c>
      <c r="BO11" s="273">
        <v>1.7893514308844945E-3</v>
      </c>
      <c r="BP11" s="273">
        <v>3.3922076872526727E-5</v>
      </c>
      <c r="BQ11" s="273">
        <v>5.6442286966101255E-6</v>
      </c>
      <c r="BR11" s="273">
        <v>1.6091865177450748E-5</v>
      </c>
      <c r="BS11" s="273">
        <v>1.0232787767193784E-5</v>
      </c>
      <c r="BT11" s="273">
        <v>2.1281782832030604E-6</v>
      </c>
      <c r="BU11" s="273">
        <v>1.1330388464316578E-6</v>
      </c>
      <c r="BV11" s="273">
        <v>1.7617238462621155E-6</v>
      </c>
      <c r="BW11" s="273">
        <v>2.6009648164901132E-6</v>
      </c>
      <c r="BX11" s="273">
        <v>2.3433264317334686E-6</v>
      </c>
      <c r="BY11" s="273">
        <v>5.9107129848614407E-6</v>
      </c>
      <c r="BZ11" s="273">
        <v>1.0776282971138176E-6</v>
      </c>
      <c r="CA11" s="273">
        <v>2.0053018899672448E-6</v>
      </c>
      <c r="CB11" s="273">
        <v>1.9527165002132804E-6</v>
      </c>
      <c r="CC11" s="273">
        <v>1.4056919493107256E-6</v>
      </c>
      <c r="CD11" s="273">
        <v>5.179724687028822E-6</v>
      </c>
      <c r="CE11" s="273">
        <v>4.8430165811611793E-6</v>
      </c>
      <c r="CF11" s="273">
        <v>7.5287046873859287E-7</v>
      </c>
      <c r="CG11" s="273">
        <v>1.6081756129581556E-6</v>
      </c>
      <c r="CH11" s="273">
        <v>1.6766477475676392E-6</v>
      </c>
      <c r="CI11" s="273">
        <v>8.0910931676322775E-7</v>
      </c>
      <c r="CJ11" s="273">
        <v>1.8181923754352449E-6</v>
      </c>
      <c r="CK11" s="273">
        <v>3.2576230098924821E-6</v>
      </c>
      <c r="CL11" s="273">
        <v>3.8490560592901622E-6</v>
      </c>
      <c r="CM11" s="273">
        <v>3.4443170903336337E-6</v>
      </c>
      <c r="CN11" s="273">
        <v>7.6007285260690013E-6</v>
      </c>
      <c r="CO11" s="273">
        <v>2.1080861316976934E-6</v>
      </c>
      <c r="CP11" s="273">
        <v>1.4815742511314779E-5</v>
      </c>
      <c r="CQ11" s="273">
        <v>3.0949485237966249E-6</v>
      </c>
      <c r="CR11" s="273">
        <v>2.1999670547833909E-6</v>
      </c>
      <c r="CS11" s="273">
        <v>1.5520509762533659E-6</v>
      </c>
      <c r="CT11" s="273">
        <v>1.3782062550490052E-6</v>
      </c>
      <c r="CU11" s="273">
        <v>1.3455356749334338E-6</v>
      </c>
      <c r="CV11" s="273">
        <v>4.5988687865916561E-6</v>
      </c>
      <c r="CW11" s="273">
        <v>8.8995962966189964E-7</v>
      </c>
      <c r="CX11" s="273">
        <v>-7.7964616183814733E-8</v>
      </c>
      <c r="CY11" s="273">
        <v>1.2768829475568334E-6</v>
      </c>
      <c r="CZ11" s="273">
        <v>3.8245788753150602E-6</v>
      </c>
      <c r="DA11" s="273">
        <v>6.1971209992319379E-6</v>
      </c>
      <c r="DB11" s="273">
        <v>9.601644671690561E-6</v>
      </c>
      <c r="DC11" s="273">
        <v>7.0775666481318347E-6</v>
      </c>
      <c r="DD11" s="273">
        <v>2.7711277420727249E-5</v>
      </c>
      <c r="DE11" s="274">
        <v>1.0643744884330837</v>
      </c>
    </row>
    <row r="12" spans="1:109">
      <c r="A12" s="50" t="s">
        <v>201</v>
      </c>
      <c r="B12" s="32" t="s">
        <v>8</v>
      </c>
      <c r="C12" s="272">
        <v>3.713660731215555E-4</v>
      </c>
      <c r="D12" s="273">
        <v>1.5232090052610029E-2</v>
      </c>
      <c r="E12" s="273">
        <v>5.7808244588719159E-4</v>
      </c>
      <c r="F12" s="273">
        <v>2.8128389286190599E-3</v>
      </c>
      <c r="G12" s="273">
        <v>1.4693091590886286E-2</v>
      </c>
      <c r="H12" s="273">
        <v>0</v>
      </c>
      <c r="I12" s="273">
        <v>3.1507093836325986E-5</v>
      </c>
      <c r="J12" s="273">
        <v>1.0684194097832027</v>
      </c>
      <c r="K12" s="273">
        <v>2.0151998388931218E-2</v>
      </c>
      <c r="L12" s="273">
        <v>8.0871320739606373E-2</v>
      </c>
      <c r="M12" s="273">
        <v>0</v>
      </c>
      <c r="N12" s="273">
        <v>1.1694450687880749E-4</v>
      </c>
      <c r="O12" s="273">
        <v>2.4542413365439054E-3</v>
      </c>
      <c r="P12" s="273">
        <v>4.6278001197710278E-4</v>
      </c>
      <c r="Q12" s="273">
        <v>4.5902534623304979E-5</v>
      </c>
      <c r="R12" s="273">
        <v>8.6832261348445718E-4</v>
      </c>
      <c r="S12" s="273">
        <v>8.385252489862444E-5</v>
      </c>
      <c r="T12" s="273">
        <v>5.8194194557600078E-5</v>
      </c>
      <c r="U12" s="273">
        <v>6.4125493954709384E-5</v>
      </c>
      <c r="V12" s="273">
        <v>1.3205801669880079E-4</v>
      </c>
      <c r="W12" s="273">
        <v>6.3531722476609655E-6</v>
      </c>
      <c r="X12" s="273">
        <v>1.4167411178387505E-3</v>
      </c>
      <c r="Y12" s="273">
        <v>1.9300451065105902E-4</v>
      </c>
      <c r="Z12" s="273">
        <v>1.3074038393165563E-4</v>
      </c>
      <c r="AA12" s="273">
        <v>3.1494207843076032E-3</v>
      </c>
      <c r="AB12" s="273">
        <v>4.1642216656530943E-3</v>
      </c>
      <c r="AC12" s="273">
        <v>1.1017895116024979E-6</v>
      </c>
      <c r="AD12" s="273">
        <v>7.4705174340016672E-6</v>
      </c>
      <c r="AE12" s="273">
        <v>3.3114924701756683E-5</v>
      </c>
      <c r="AF12" s="273">
        <v>6.0990174671942875E-5</v>
      </c>
      <c r="AG12" s="273">
        <v>1.9994831262722897E-2</v>
      </c>
      <c r="AH12" s="273">
        <v>1.8174628875910903E-5</v>
      </c>
      <c r="AI12" s="273">
        <v>1.2597450305554556E-5</v>
      </c>
      <c r="AJ12" s="273">
        <v>2.3197920432202888E-4</v>
      </c>
      <c r="AK12" s="273">
        <v>3.6657790102428018E-4</v>
      </c>
      <c r="AL12" s="273">
        <v>3.0855230968666891E-6</v>
      </c>
      <c r="AM12" s="273">
        <v>3.5151938490105441E-6</v>
      </c>
      <c r="AN12" s="273">
        <v>1.1236150920939712E-5</v>
      </c>
      <c r="AO12" s="273">
        <v>2.599090665225767E-6</v>
      </c>
      <c r="AP12" s="273">
        <v>2.6198859636870188E-6</v>
      </c>
      <c r="AQ12" s="273">
        <v>5.7717932459670206E-6</v>
      </c>
      <c r="AR12" s="273">
        <v>1.1946115330228304E-5</v>
      </c>
      <c r="AS12" s="273">
        <v>7.972799286412363E-6</v>
      </c>
      <c r="AT12" s="273">
        <v>4.5801336272831391E-6</v>
      </c>
      <c r="AU12" s="273">
        <v>7.0551586495628645E-6</v>
      </c>
      <c r="AV12" s="273">
        <v>1.6118501678327885E-5</v>
      </c>
      <c r="AW12" s="273">
        <v>1.0096238135865246E-5</v>
      </c>
      <c r="AX12" s="273">
        <v>1.2373463301472502E-5</v>
      </c>
      <c r="AY12" s="273">
        <v>9.0461928027314924E-6</v>
      </c>
      <c r="AZ12" s="273">
        <v>1.2058389964803159E-5</v>
      </c>
      <c r="BA12" s="273">
        <v>7.5778548933564413E-6</v>
      </c>
      <c r="BB12" s="273">
        <v>1.6125803518365369E-5</v>
      </c>
      <c r="BC12" s="273">
        <v>1.3120207447603654E-5</v>
      </c>
      <c r="BD12" s="273">
        <v>8.6330446965743888E-6</v>
      </c>
      <c r="BE12" s="273">
        <v>0</v>
      </c>
      <c r="BF12" s="273">
        <v>1.2185699766686947E-5</v>
      </c>
      <c r="BG12" s="273">
        <v>1.2708319706851903E-5</v>
      </c>
      <c r="BH12" s="273">
        <v>1.5043134470894806E-5</v>
      </c>
      <c r="BI12" s="273">
        <v>6.1175005845524068E-6</v>
      </c>
      <c r="BJ12" s="273">
        <v>1.0351523990817005E-3</v>
      </c>
      <c r="BK12" s="273">
        <v>3.910210137571871E-6</v>
      </c>
      <c r="BL12" s="273">
        <v>1.6775153748808448E-5</v>
      </c>
      <c r="BM12" s="273">
        <v>1.3691659659372783E-5</v>
      </c>
      <c r="BN12" s="273">
        <v>8.9931350843277722E-6</v>
      </c>
      <c r="BO12" s="273">
        <v>7.6568286988058992E-6</v>
      </c>
      <c r="BP12" s="273">
        <v>3.8982350475603733E-6</v>
      </c>
      <c r="BQ12" s="273">
        <v>1.1292659696348689E-5</v>
      </c>
      <c r="BR12" s="273">
        <v>9.9938228245418873E-6</v>
      </c>
      <c r="BS12" s="273">
        <v>8.6966144010809873E-6</v>
      </c>
      <c r="BT12" s="273">
        <v>7.0904688092019047E-6</v>
      </c>
      <c r="BU12" s="273">
        <v>4.6408106316803756E-6</v>
      </c>
      <c r="BV12" s="273">
        <v>3.9536190078948765E-6</v>
      </c>
      <c r="BW12" s="273">
        <v>2.4916083584085431E-6</v>
      </c>
      <c r="BX12" s="273">
        <v>9.7618292070701178E-7</v>
      </c>
      <c r="BY12" s="273">
        <v>1.6689989608686669E-5</v>
      </c>
      <c r="BZ12" s="273">
        <v>4.2475352415640264E-6</v>
      </c>
      <c r="CA12" s="273">
        <v>4.4702676199394728E-6</v>
      </c>
      <c r="CB12" s="273">
        <v>6.7584744638554101E-6</v>
      </c>
      <c r="CC12" s="273">
        <v>4.2041837841780514E-6</v>
      </c>
      <c r="CD12" s="273">
        <v>6.7405671187223411E-6</v>
      </c>
      <c r="CE12" s="273">
        <v>7.5533244912655799E-5</v>
      </c>
      <c r="CF12" s="273">
        <v>3.0734395291412332E-6</v>
      </c>
      <c r="CG12" s="273">
        <v>1.9162497181952967E-5</v>
      </c>
      <c r="CH12" s="273">
        <v>1.3339852522714831E-5</v>
      </c>
      <c r="CI12" s="273">
        <v>1.5092348423964728E-5</v>
      </c>
      <c r="CJ12" s="273">
        <v>1.8738297903752366E-5</v>
      </c>
      <c r="CK12" s="273">
        <v>4.0046463527015391E-5</v>
      </c>
      <c r="CL12" s="273">
        <v>8.5057447900664592E-5</v>
      </c>
      <c r="CM12" s="273">
        <v>1.9100498825352418E-3</v>
      </c>
      <c r="CN12" s="273">
        <v>1.5907501574527588E-4</v>
      </c>
      <c r="CO12" s="273">
        <v>1.3093284811086889E-3</v>
      </c>
      <c r="CP12" s="273">
        <v>2.1678908535354542E-5</v>
      </c>
      <c r="CQ12" s="273">
        <v>3.5282527008739782E-3</v>
      </c>
      <c r="CR12" s="273">
        <v>6.6963516997901058E-3</v>
      </c>
      <c r="CS12" s="273">
        <v>4.6341233243296783E-4</v>
      </c>
      <c r="CT12" s="273">
        <v>1.056256759780495E-5</v>
      </c>
      <c r="CU12" s="273">
        <v>1.8495539807841179E-5</v>
      </c>
      <c r="CV12" s="273">
        <v>6.8112137418292248E-6</v>
      </c>
      <c r="CW12" s="273">
        <v>1.0070479058458659E-5</v>
      </c>
      <c r="CX12" s="273">
        <v>1.5270884817807553E-2</v>
      </c>
      <c r="CY12" s="273">
        <v>5.0949322664526051E-2</v>
      </c>
      <c r="CZ12" s="273">
        <v>3.809172248203594E-5</v>
      </c>
      <c r="DA12" s="273">
        <v>7.6027006996730177E-5</v>
      </c>
      <c r="DB12" s="273">
        <v>1.6633459907012265E-3</v>
      </c>
      <c r="DC12" s="273">
        <v>4.7511011173628056E-5</v>
      </c>
      <c r="DD12" s="273">
        <v>4.7562999296696853E-5</v>
      </c>
      <c r="DE12" s="274">
        <v>1.3211262350661803</v>
      </c>
    </row>
    <row r="13" spans="1:109">
      <c r="A13" s="50" t="s">
        <v>202</v>
      </c>
      <c r="B13" s="32" t="s">
        <v>9</v>
      </c>
      <c r="C13" s="272">
        <v>8.812773110535361E-6</v>
      </c>
      <c r="D13" s="273">
        <v>7.6970576359885521E-5</v>
      </c>
      <c r="E13" s="273">
        <v>1.4031827091418605E-5</v>
      </c>
      <c r="F13" s="273">
        <v>4.9977704292164517E-6</v>
      </c>
      <c r="G13" s="273">
        <v>3.601866717312649E-3</v>
      </c>
      <c r="H13" s="273">
        <v>0</v>
      </c>
      <c r="I13" s="273">
        <v>1.5148143927940378E-5</v>
      </c>
      <c r="J13" s="273">
        <v>5.9908775691344532E-4</v>
      </c>
      <c r="K13" s="273">
        <v>1.01139552696843</v>
      </c>
      <c r="L13" s="273">
        <v>6.9555128590832217E-5</v>
      </c>
      <c r="M13" s="273">
        <v>0</v>
      </c>
      <c r="N13" s="273">
        <v>3.5365092801058585E-6</v>
      </c>
      <c r="O13" s="273">
        <v>6.0570282196370126E-6</v>
      </c>
      <c r="P13" s="273">
        <v>7.5797599914321698E-6</v>
      </c>
      <c r="Q13" s="273">
        <v>4.3744827790618483E-6</v>
      </c>
      <c r="R13" s="273">
        <v>5.4756517192068664E-6</v>
      </c>
      <c r="S13" s="273">
        <v>4.4576919015002109E-6</v>
      </c>
      <c r="T13" s="273">
        <v>3.7624838427125411E-6</v>
      </c>
      <c r="U13" s="273">
        <v>2.1230870698362414E-6</v>
      </c>
      <c r="V13" s="273">
        <v>4.1327811187181907E-6</v>
      </c>
      <c r="W13" s="273">
        <v>5.8996354169933947E-7</v>
      </c>
      <c r="X13" s="273">
        <v>2.3988757056016249E-6</v>
      </c>
      <c r="Y13" s="273">
        <v>2.2976760652184057E-6</v>
      </c>
      <c r="Z13" s="273">
        <v>7.7134942823703848E-6</v>
      </c>
      <c r="AA13" s="273">
        <v>1.9978638097549741E-5</v>
      </c>
      <c r="AB13" s="273">
        <v>6.5252607477036566E-6</v>
      </c>
      <c r="AC13" s="273">
        <v>5.1610135879968505E-7</v>
      </c>
      <c r="AD13" s="273">
        <v>1.7108322954597315E-6</v>
      </c>
      <c r="AE13" s="273">
        <v>2.9346400242815713E-6</v>
      </c>
      <c r="AF13" s="273">
        <v>6.1988253312977443E-6</v>
      </c>
      <c r="AG13" s="273">
        <v>1.7040790620164195E-5</v>
      </c>
      <c r="AH13" s="273">
        <v>7.8303989560016268E-6</v>
      </c>
      <c r="AI13" s="273">
        <v>1.0265250353934206E-5</v>
      </c>
      <c r="AJ13" s="273">
        <v>3.3112228965928547E-6</v>
      </c>
      <c r="AK13" s="273">
        <v>1.0006158203861243E-5</v>
      </c>
      <c r="AL13" s="273">
        <v>5.2793186362470412E-6</v>
      </c>
      <c r="AM13" s="273">
        <v>4.2467953781896351E-6</v>
      </c>
      <c r="AN13" s="273">
        <v>1.4071510221764489E-5</v>
      </c>
      <c r="AO13" s="273">
        <v>1.1864470293194433E-5</v>
      </c>
      <c r="AP13" s="273">
        <v>4.7367238351949786E-6</v>
      </c>
      <c r="AQ13" s="273">
        <v>4.1874534224990938E-6</v>
      </c>
      <c r="AR13" s="273">
        <v>4.3234617761152706E-6</v>
      </c>
      <c r="AS13" s="273">
        <v>6.969440309579801E-6</v>
      </c>
      <c r="AT13" s="273">
        <v>8.2341989566283662E-6</v>
      </c>
      <c r="AU13" s="273">
        <v>7.8175566335102569E-6</v>
      </c>
      <c r="AV13" s="273">
        <v>4.8091279599252104E-6</v>
      </c>
      <c r="AW13" s="273">
        <v>2.8511738196956532E-6</v>
      </c>
      <c r="AX13" s="273">
        <v>2.0699657191989032E-6</v>
      </c>
      <c r="AY13" s="273">
        <v>4.9729791332350399E-6</v>
      </c>
      <c r="AZ13" s="273">
        <v>2.1913648297534304E-6</v>
      </c>
      <c r="BA13" s="273">
        <v>1.8484503133371615E-6</v>
      </c>
      <c r="BB13" s="273">
        <v>4.5257626648063296E-6</v>
      </c>
      <c r="BC13" s="273">
        <v>2.5367972989283364E-6</v>
      </c>
      <c r="BD13" s="273">
        <v>2.5019854026557832E-6</v>
      </c>
      <c r="BE13" s="273">
        <v>0</v>
      </c>
      <c r="BF13" s="273">
        <v>2.4496774841554785E-6</v>
      </c>
      <c r="BG13" s="273">
        <v>1.7379673181237402E-6</v>
      </c>
      <c r="BH13" s="273">
        <v>1.0958664525629753E-5</v>
      </c>
      <c r="BI13" s="273">
        <v>1.1335679324288549E-5</v>
      </c>
      <c r="BJ13" s="273">
        <v>4.7436499285421558E-5</v>
      </c>
      <c r="BK13" s="273">
        <v>6.4022184355442546E-6</v>
      </c>
      <c r="BL13" s="273">
        <v>1.7458397824728321E-5</v>
      </c>
      <c r="BM13" s="273">
        <v>1.9394093470406895E-5</v>
      </c>
      <c r="BN13" s="273">
        <v>7.1928955369723719E-6</v>
      </c>
      <c r="BO13" s="273">
        <v>1.0262101620183682E-5</v>
      </c>
      <c r="BP13" s="273">
        <v>4.2262780198866085E-6</v>
      </c>
      <c r="BQ13" s="273">
        <v>3.0583718175683159E-6</v>
      </c>
      <c r="BR13" s="273">
        <v>1.1476455138769746E-5</v>
      </c>
      <c r="BS13" s="273">
        <v>1.984752433459271E-5</v>
      </c>
      <c r="BT13" s="273">
        <v>3.3803797640696672E-5</v>
      </c>
      <c r="BU13" s="273">
        <v>5.6948319493335013E-6</v>
      </c>
      <c r="BV13" s="273">
        <v>9.4321720779936852E-6</v>
      </c>
      <c r="BW13" s="273">
        <v>2.7525074390898053E-6</v>
      </c>
      <c r="BX13" s="273">
        <v>8.3573019535882788E-7</v>
      </c>
      <c r="BY13" s="273">
        <v>9.3052424631109493E-6</v>
      </c>
      <c r="BZ13" s="273">
        <v>1.2903073621973699E-5</v>
      </c>
      <c r="CA13" s="273">
        <v>1.0712106211657767E-5</v>
      </c>
      <c r="CB13" s="273">
        <v>1.2489438355508529E-5</v>
      </c>
      <c r="CC13" s="273">
        <v>3.3002693335695285E-6</v>
      </c>
      <c r="CD13" s="273">
        <v>5.3278788156974437E-6</v>
      </c>
      <c r="CE13" s="273">
        <v>8.1335192863509729E-5</v>
      </c>
      <c r="CF13" s="273">
        <v>2.4591561384701829E-6</v>
      </c>
      <c r="CG13" s="273">
        <v>4.726334688363115E-6</v>
      </c>
      <c r="CH13" s="273">
        <v>1.1573602622007949E-5</v>
      </c>
      <c r="CI13" s="273">
        <v>3.4650066631628179E-6</v>
      </c>
      <c r="CJ13" s="273">
        <v>3.8795942929327469E-6</v>
      </c>
      <c r="CK13" s="273">
        <v>4.8474502546491753E-6</v>
      </c>
      <c r="CL13" s="273">
        <v>9.5166635051182627E-6</v>
      </c>
      <c r="CM13" s="273">
        <v>8.4266235932020634E-5</v>
      </c>
      <c r="CN13" s="273">
        <v>1.0320101908290621E-5</v>
      </c>
      <c r="CO13" s="273">
        <v>1.7776769722550762E-4</v>
      </c>
      <c r="CP13" s="273">
        <v>1.4419340735693618E-5</v>
      </c>
      <c r="CQ13" s="273">
        <v>4.1800194408675673E-4</v>
      </c>
      <c r="CR13" s="273">
        <v>8.1664895161460277E-4</v>
      </c>
      <c r="CS13" s="273">
        <v>6.3365191046449013E-6</v>
      </c>
      <c r="CT13" s="273">
        <v>6.966520397990214E-6</v>
      </c>
      <c r="CU13" s="273">
        <v>5.577173367314152E-6</v>
      </c>
      <c r="CV13" s="273">
        <v>5.2475012899682265E-6</v>
      </c>
      <c r="CW13" s="273">
        <v>6.4467303397843403E-6</v>
      </c>
      <c r="CX13" s="273">
        <v>7.2015395868691183E-3</v>
      </c>
      <c r="CY13" s="273">
        <v>2.3278582002894149E-2</v>
      </c>
      <c r="CZ13" s="273">
        <v>8.9376616075452327E-6</v>
      </c>
      <c r="DA13" s="273">
        <v>3.5534428778179993E-6</v>
      </c>
      <c r="DB13" s="273">
        <v>4.1762425958312237E-4</v>
      </c>
      <c r="DC13" s="273">
        <v>5.8679365898774379E-6</v>
      </c>
      <c r="DD13" s="273">
        <v>8.9794150682971847E-4</v>
      </c>
      <c r="DE13" s="274">
        <v>1.0497944957896952</v>
      </c>
    </row>
    <row r="14" spans="1:109">
      <c r="A14" s="50" t="s">
        <v>203</v>
      </c>
      <c r="B14" s="32" t="s">
        <v>464</v>
      </c>
      <c r="C14" s="272">
        <v>3.9690852687051395E-3</v>
      </c>
      <c r="D14" s="273">
        <v>0.15141787733542483</v>
      </c>
      <c r="E14" s="273">
        <v>6.9118328233971097E-3</v>
      </c>
      <c r="F14" s="273">
        <v>2.0429224791340605E-3</v>
      </c>
      <c r="G14" s="273">
        <v>2.261854265070655E-2</v>
      </c>
      <c r="H14" s="273">
        <v>0</v>
      </c>
      <c r="I14" s="273">
        <v>8.7973755476076442E-7</v>
      </c>
      <c r="J14" s="273">
        <v>2.2409829511753042E-3</v>
      </c>
      <c r="K14" s="273">
        <v>6.5524906930367725E-5</v>
      </c>
      <c r="L14" s="273">
        <v>1.0194395602585458</v>
      </c>
      <c r="M14" s="273">
        <v>0</v>
      </c>
      <c r="N14" s="273">
        <v>5.702290448115034E-5</v>
      </c>
      <c r="O14" s="273">
        <v>3.3520269406775484E-5</v>
      </c>
      <c r="P14" s="273">
        <v>1.2600379385775093E-4</v>
      </c>
      <c r="Q14" s="273">
        <v>5.2466732149738953E-6</v>
      </c>
      <c r="R14" s="273">
        <v>4.7786831145555113E-6</v>
      </c>
      <c r="S14" s="273">
        <v>1.3763006248255823E-6</v>
      </c>
      <c r="T14" s="273">
        <v>9.8822740362503928E-7</v>
      </c>
      <c r="U14" s="273">
        <v>1.7015021836244636E-4</v>
      </c>
      <c r="V14" s="273">
        <v>1.2115180645023827E-6</v>
      </c>
      <c r="W14" s="273">
        <v>1.9068846706530978E-7</v>
      </c>
      <c r="X14" s="273">
        <v>3.7296627634435651E-6</v>
      </c>
      <c r="Y14" s="273">
        <v>9.5749000759508216E-7</v>
      </c>
      <c r="Z14" s="273">
        <v>1.8099254842897773E-6</v>
      </c>
      <c r="AA14" s="273">
        <v>1.1688991249780392E-5</v>
      </c>
      <c r="AB14" s="273">
        <v>1.036123402975293E-5</v>
      </c>
      <c r="AC14" s="273">
        <v>1.0193127130364316E-7</v>
      </c>
      <c r="AD14" s="273">
        <v>2.297370034945868E-7</v>
      </c>
      <c r="AE14" s="273">
        <v>7.8331079698879987E-7</v>
      </c>
      <c r="AF14" s="273">
        <v>1.1450314515938523E-5</v>
      </c>
      <c r="AG14" s="273">
        <v>5.4162100861822229E-4</v>
      </c>
      <c r="AH14" s="273">
        <v>9.071766247870018E-7</v>
      </c>
      <c r="AI14" s="273">
        <v>5.4045129060176468E-7</v>
      </c>
      <c r="AJ14" s="273">
        <v>1.9551849441394059E-6</v>
      </c>
      <c r="AK14" s="273">
        <v>1.550087782383385E-6</v>
      </c>
      <c r="AL14" s="273">
        <v>2.3890538059724101E-7</v>
      </c>
      <c r="AM14" s="273">
        <v>4.3181788463999037E-7</v>
      </c>
      <c r="AN14" s="273">
        <v>5.1216733847992394E-7</v>
      </c>
      <c r="AO14" s="273">
        <v>9.2717080193334037E-7</v>
      </c>
      <c r="AP14" s="273">
        <v>2.9415182711547932E-7</v>
      </c>
      <c r="AQ14" s="273">
        <v>6.0009760007863701E-7</v>
      </c>
      <c r="AR14" s="273">
        <v>8.0333938472153785E-7</v>
      </c>
      <c r="AS14" s="273">
        <v>6.1233693588437216E-7</v>
      </c>
      <c r="AT14" s="273">
        <v>6.1301305971681057E-7</v>
      </c>
      <c r="AU14" s="273">
        <v>6.7123644711422165E-7</v>
      </c>
      <c r="AV14" s="273">
        <v>8.5545272926093745E-7</v>
      </c>
      <c r="AW14" s="273">
        <v>6.6701624476662663E-7</v>
      </c>
      <c r="AX14" s="273">
        <v>7.1184916312816047E-7</v>
      </c>
      <c r="AY14" s="273">
        <v>7.9724277154601089E-7</v>
      </c>
      <c r="AZ14" s="273">
        <v>9.5703855552253261E-7</v>
      </c>
      <c r="BA14" s="273">
        <v>6.5204599261340309E-7</v>
      </c>
      <c r="BB14" s="273">
        <v>8.1323183695431303E-7</v>
      </c>
      <c r="BC14" s="273">
        <v>9.16435487446205E-7</v>
      </c>
      <c r="BD14" s="273">
        <v>5.222823859401042E-7</v>
      </c>
      <c r="BE14" s="273">
        <v>0</v>
      </c>
      <c r="BF14" s="273">
        <v>2.7980765622947677E-7</v>
      </c>
      <c r="BG14" s="273">
        <v>6.7397078583297509E-7</v>
      </c>
      <c r="BH14" s="273">
        <v>8.3334183752156103E-7</v>
      </c>
      <c r="BI14" s="273">
        <v>6.5261684269554482E-7</v>
      </c>
      <c r="BJ14" s="273">
        <v>2.8332069824260863E-4</v>
      </c>
      <c r="BK14" s="273">
        <v>2.3048248889067972E-7</v>
      </c>
      <c r="BL14" s="273">
        <v>2.7959233305811276E-6</v>
      </c>
      <c r="BM14" s="273">
        <v>1.4588793341608172E-6</v>
      </c>
      <c r="BN14" s="273">
        <v>3.3374637018790618E-5</v>
      </c>
      <c r="BO14" s="273">
        <v>1.4636914808089292E-6</v>
      </c>
      <c r="BP14" s="273">
        <v>5.1528258143244736E-7</v>
      </c>
      <c r="BQ14" s="273">
        <v>5.3103196823645147E-7</v>
      </c>
      <c r="BR14" s="273">
        <v>4.6540065134378029E-7</v>
      </c>
      <c r="BS14" s="273">
        <v>3.9725272411748609E-7</v>
      </c>
      <c r="BT14" s="273">
        <v>2.3089617942050491E-5</v>
      </c>
      <c r="BU14" s="273">
        <v>2.311300103513676E-7</v>
      </c>
      <c r="BV14" s="273">
        <v>1.3223984554729286E-7</v>
      </c>
      <c r="BW14" s="273">
        <v>1.1992460974359844E-7</v>
      </c>
      <c r="BX14" s="273">
        <v>4.5573296454782864E-8</v>
      </c>
      <c r="BY14" s="273">
        <v>9.4289251330934687E-7</v>
      </c>
      <c r="BZ14" s="273">
        <v>2.5609863978333089E-7</v>
      </c>
      <c r="CA14" s="273">
        <v>2.9131954581233327E-7</v>
      </c>
      <c r="CB14" s="273">
        <v>2.5070279751432542E-7</v>
      </c>
      <c r="CC14" s="273">
        <v>2.5604368665835454E-7</v>
      </c>
      <c r="CD14" s="273">
        <v>2.7881480166738509E-7</v>
      </c>
      <c r="CE14" s="273">
        <v>1.1189119307883866E-6</v>
      </c>
      <c r="CF14" s="273">
        <v>1.9464369491581841E-7</v>
      </c>
      <c r="CG14" s="273">
        <v>1.0270278030913942E-6</v>
      </c>
      <c r="CH14" s="273">
        <v>1.6435614517020912E-5</v>
      </c>
      <c r="CI14" s="273">
        <v>8.8093716554677156E-7</v>
      </c>
      <c r="CJ14" s="273">
        <v>1.1460241422799313E-6</v>
      </c>
      <c r="CK14" s="273">
        <v>5.1204214467515946E-6</v>
      </c>
      <c r="CL14" s="273">
        <v>6.0772020406724789E-7</v>
      </c>
      <c r="CM14" s="273">
        <v>1.1391334169150996E-4</v>
      </c>
      <c r="CN14" s="273">
        <v>1.727458615759334E-3</v>
      </c>
      <c r="CO14" s="273">
        <v>2.8409116705351338E-5</v>
      </c>
      <c r="CP14" s="273">
        <v>4.3179960419360609E-7</v>
      </c>
      <c r="CQ14" s="273">
        <v>5.7456988694307333E-5</v>
      </c>
      <c r="CR14" s="273">
        <v>7.5162622263444747E-5</v>
      </c>
      <c r="CS14" s="273">
        <v>2.678469792966531E-6</v>
      </c>
      <c r="CT14" s="273">
        <v>6.1721467435933337E-7</v>
      </c>
      <c r="CU14" s="273">
        <v>6.1915767115957285E-6</v>
      </c>
      <c r="CV14" s="273">
        <v>8.5341253328551257E-7</v>
      </c>
      <c r="CW14" s="273">
        <v>3.9529596265620195E-7</v>
      </c>
      <c r="CX14" s="273">
        <v>1.4670440041347942E-4</v>
      </c>
      <c r="CY14" s="273">
        <v>3.7049904906350488E-4</v>
      </c>
      <c r="CZ14" s="273">
        <v>8.6378754549500608E-7</v>
      </c>
      <c r="DA14" s="273">
        <v>6.1084367038361008E-4</v>
      </c>
      <c r="DB14" s="273">
        <v>1.8338009095587496E-5</v>
      </c>
      <c r="DC14" s="273">
        <v>3.8514470902500471E-6</v>
      </c>
      <c r="DD14" s="273">
        <v>6.7094853284717872E-7</v>
      </c>
      <c r="DE14" s="274">
        <v>1.2132527394688364</v>
      </c>
    </row>
    <row r="15" spans="1:109">
      <c r="A15" s="50" t="s">
        <v>204</v>
      </c>
      <c r="B15" s="32" t="s">
        <v>10</v>
      </c>
      <c r="C15" s="272">
        <v>0</v>
      </c>
      <c r="D15" s="273">
        <v>0</v>
      </c>
      <c r="E15" s="273">
        <v>0</v>
      </c>
      <c r="F15" s="273">
        <v>0</v>
      </c>
      <c r="G15" s="273">
        <v>0</v>
      </c>
      <c r="H15" s="273">
        <v>0</v>
      </c>
      <c r="I15" s="273">
        <v>0</v>
      </c>
      <c r="J15" s="273">
        <v>0</v>
      </c>
      <c r="K15" s="273">
        <v>0</v>
      </c>
      <c r="L15" s="273">
        <v>0</v>
      </c>
      <c r="M15" s="273">
        <v>1</v>
      </c>
      <c r="N15" s="273">
        <v>0</v>
      </c>
      <c r="O15" s="273">
        <v>0</v>
      </c>
      <c r="P15" s="273">
        <v>0</v>
      </c>
      <c r="Q15" s="273">
        <v>0</v>
      </c>
      <c r="R15" s="273">
        <v>0</v>
      </c>
      <c r="S15" s="273">
        <v>0</v>
      </c>
      <c r="T15" s="273">
        <v>0</v>
      </c>
      <c r="U15" s="273">
        <v>0</v>
      </c>
      <c r="V15" s="273">
        <v>0</v>
      </c>
      <c r="W15" s="273">
        <v>0</v>
      </c>
      <c r="X15" s="273">
        <v>0</v>
      </c>
      <c r="Y15" s="273">
        <v>0</v>
      </c>
      <c r="Z15" s="273">
        <v>0</v>
      </c>
      <c r="AA15" s="273">
        <v>0</v>
      </c>
      <c r="AB15" s="273">
        <v>0</v>
      </c>
      <c r="AC15" s="273">
        <v>0</v>
      </c>
      <c r="AD15" s="273">
        <v>0</v>
      </c>
      <c r="AE15" s="273">
        <v>0</v>
      </c>
      <c r="AF15" s="273">
        <v>0</v>
      </c>
      <c r="AG15" s="273">
        <v>0</v>
      </c>
      <c r="AH15" s="273">
        <v>0</v>
      </c>
      <c r="AI15" s="273">
        <v>0</v>
      </c>
      <c r="AJ15" s="273">
        <v>0</v>
      </c>
      <c r="AK15" s="273">
        <v>0</v>
      </c>
      <c r="AL15" s="273">
        <v>0</v>
      </c>
      <c r="AM15" s="273">
        <v>0</v>
      </c>
      <c r="AN15" s="273">
        <v>0</v>
      </c>
      <c r="AO15" s="273">
        <v>0</v>
      </c>
      <c r="AP15" s="273">
        <v>0</v>
      </c>
      <c r="AQ15" s="273">
        <v>0</v>
      </c>
      <c r="AR15" s="273">
        <v>0</v>
      </c>
      <c r="AS15" s="273">
        <v>0</v>
      </c>
      <c r="AT15" s="273">
        <v>0</v>
      </c>
      <c r="AU15" s="273">
        <v>0</v>
      </c>
      <c r="AV15" s="273">
        <v>0</v>
      </c>
      <c r="AW15" s="273">
        <v>0</v>
      </c>
      <c r="AX15" s="273">
        <v>0</v>
      </c>
      <c r="AY15" s="273">
        <v>0</v>
      </c>
      <c r="AZ15" s="273">
        <v>0</v>
      </c>
      <c r="BA15" s="273">
        <v>0</v>
      </c>
      <c r="BB15" s="273">
        <v>0</v>
      </c>
      <c r="BC15" s="273">
        <v>0</v>
      </c>
      <c r="BD15" s="273">
        <v>0</v>
      </c>
      <c r="BE15" s="273">
        <v>0</v>
      </c>
      <c r="BF15" s="273">
        <v>0</v>
      </c>
      <c r="BG15" s="273">
        <v>0</v>
      </c>
      <c r="BH15" s="273">
        <v>0</v>
      </c>
      <c r="BI15" s="273">
        <v>0</v>
      </c>
      <c r="BJ15" s="273">
        <v>0</v>
      </c>
      <c r="BK15" s="273">
        <v>0</v>
      </c>
      <c r="BL15" s="273">
        <v>0</v>
      </c>
      <c r="BM15" s="273">
        <v>0</v>
      </c>
      <c r="BN15" s="273">
        <v>0</v>
      </c>
      <c r="BO15" s="273">
        <v>0</v>
      </c>
      <c r="BP15" s="273">
        <v>0</v>
      </c>
      <c r="BQ15" s="273">
        <v>0</v>
      </c>
      <c r="BR15" s="273">
        <v>0</v>
      </c>
      <c r="BS15" s="273">
        <v>0</v>
      </c>
      <c r="BT15" s="273">
        <v>0</v>
      </c>
      <c r="BU15" s="273">
        <v>0</v>
      </c>
      <c r="BV15" s="273">
        <v>0</v>
      </c>
      <c r="BW15" s="273">
        <v>0</v>
      </c>
      <c r="BX15" s="273">
        <v>0</v>
      </c>
      <c r="BY15" s="273">
        <v>0</v>
      </c>
      <c r="BZ15" s="273">
        <v>0</v>
      </c>
      <c r="CA15" s="273">
        <v>0</v>
      </c>
      <c r="CB15" s="273">
        <v>0</v>
      </c>
      <c r="CC15" s="273">
        <v>0</v>
      </c>
      <c r="CD15" s="273">
        <v>0</v>
      </c>
      <c r="CE15" s="273">
        <v>0</v>
      </c>
      <c r="CF15" s="273">
        <v>0</v>
      </c>
      <c r="CG15" s="273">
        <v>0</v>
      </c>
      <c r="CH15" s="273">
        <v>0</v>
      </c>
      <c r="CI15" s="273">
        <v>0</v>
      </c>
      <c r="CJ15" s="273">
        <v>0</v>
      </c>
      <c r="CK15" s="273">
        <v>0</v>
      </c>
      <c r="CL15" s="273">
        <v>0</v>
      </c>
      <c r="CM15" s="273">
        <v>0</v>
      </c>
      <c r="CN15" s="273">
        <v>0</v>
      </c>
      <c r="CO15" s="273">
        <v>0</v>
      </c>
      <c r="CP15" s="273">
        <v>0</v>
      </c>
      <c r="CQ15" s="273">
        <v>0</v>
      </c>
      <c r="CR15" s="273">
        <v>0</v>
      </c>
      <c r="CS15" s="273">
        <v>0</v>
      </c>
      <c r="CT15" s="273">
        <v>0</v>
      </c>
      <c r="CU15" s="273">
        <v>0</v>
      </c>
      <c r="CV15" s="273">
        <v>0</v>
      </c>
      <c r="CW15" s="273">
        <v>0</v>
      </c>
      <c r="CX15" s="273">
        <v>0</v>
      </c>
      <c r="CY15" s="273">
        <v>0</v>
      </c>
      <c r="CZ15" s="273">
        <v>0</v>
      </c>
      <c r="DA15" s="273">
        <v>0</v>
      </c>
      <c r="DB15" s="273">
        <v>0</v>
      </c>
      <c r="DC15" s="273">
        <v>0</v>
      </c>
      <c r="DD15" s="273">
        <v>0</v>
      </c>
      <c r="DE15" s="274">
        <v>1</v>
      </c>
    </row>
    <row r="16" spans="1:109">
      <c r="A16" s="50" t="s">
        <v>205</v>
      </c>
      <c r="B16" s="32" t="s">
        <v>11</v>
      </c>
      <c r="C16" s="272">
        <v>5.7774513807634283E-5</v>
      </c>
      <c r="D16" s="273">
        <v>1.7627436987234002E-5</v>
      </c>
      <c r="E16" s="273">
        <v>3.2222293584752745E-5</v>
      </c>
      <c r="F16" s="273">
        <v>1.2825821954763267E-4</v>
      </c>
      <c r="G16" s="273">
        <v>1.7549194322686373E-3</v>
      </c>
      <c r="H16" s="273">
        <v>0</v>
      </c>
      <c r="I16" s="273">
        <v>2.3892254822088449E-5</v>
      </c>
      <c r="J16" s="273">
        <v>3.2170848346150326E-5</v>
      </c>
      <c r="K16" s="273">
        <v>4.0138023706032648E-5</v>
      </c>
      <c r="L16" s="273">
        <v>1.2951627491879614E-5</v>
      </c>
      <c r="M16" s="273">
        <v>0</v>
      </c>
      <c r="N16" s="273">
        <v>1.0329269023955392</v>
      </c>
      <c r="O16" s="273">
        <v>2.7953542549080824E-2</v>
      </c>
      <c r="P16" s="273">
        <v>6.7183157633378285E-5</v>
      </c>
      <c r="Q16" s="273">
        <v>1.210741917110269E-3</v>
      </c>
      <c r="R16" s="273">
        <v>3.1705919553689659E-4</v>
      </c>
      <c r="S16" s="273">
        <v>3.6610698492751492E-4</v>
      </c>
      <c r="T16" s="273">
        <v>7.2647372206308984E-5</v>
      </c>
      <c r="U16" s="273">
        <v>1.3986432008793268E-4</v>
      </c>
      <c r="V16" s="273">
        <v>1.4292192343315032E-5</v>
      </c>
      <c r="W16" s="273">
        <v>2.7128176157980771E-6</v>
      </c>
      <c r="X16" s="273">
        <v>7.9812537923502441E-6</v>
      </c>
      <c r="Y16" s="273">
        <v>8.1031066744608366E-6</v>
      </c>
      <c r="Z16" s="273">
        <v>1.2629632724709793E-3</v>
      </c>
      <c r="AA16" s="273">
        <v>1.3377859028935148E-5</v>
      </c>
      <c r="AB16" s="273">
        <v>2.2035636082977331E-5</v>
      </c>
      <c r="AC16" s="273">
        <v>1.790616884877295E-6</v>
      </c>
      <c r="AD16" s="273">
        <v>6.636103647671903E-6</v>
      </c>
      <c r="AE16" s="273">
        <v>8.9830784134790586E-5</v>
      </c>
      <c r="AF16" s="273">
        <v>2.0241639652962126E-3</v>
      </c>
      <c r="AG16" s="273">
        <v>3.3462069105142595E-3</v>
      </c>
      <c r="AH16" s="273">
        <v>3.7510825289149927E-4</v>
      </c>
      <c r="AI16" s="273">
        <v>1.7428955752069762E-5</v>
      </c>
      <c r="AJ16" s="273">
        <v>2.3392019660848977E-5</v>
      </c>
      <c r="AK16" s="273">
        <v>1.3398794661029367E-4</v>
      </c>
      <c r="AL16" s="273">
        <v>7.1993165603979384E-6</v>
      </c>
      <c r="AM16" s="273">
        <v>7.1098158526802323E-6</v>
      </c>
      <c r="AN16" s="273">
        <v>1.4091404457307821E-5</v>
      </c>
      <c r="AO16" s="273">
        <v>1.0071444208283122E-5</v>
      </c>
      <c r="AP16" s="273">
        <v>8.0879379583858506E-6</v>
      </c>
      <c r="AQ16" s="273">
        <v>3.6050559645805334E-5</v>
      </c>
      <c r="AR16" s="273">
        <v>2.640957247593348E-5</v>
      </c>
      <c r="AS16" s="273">
        <v>5.5678540622499463E-5</v>
      </c>
      <c r="AT16" s="273">
        <v>1.4293585005032347E-5</v>
      </c>
      <c r="AU16" s="273">
        <v>3.3135477458857451E-5</v>
      </c>
      <c r="AV16" s="273">
        <v>2.8801592113602734E-5</v>
      </c>
      <c r="AW16" s="273">
        <v>1.650193708707224E-4</v>
      </c>
      <c r="AX16" s="273">
        <v>2.4815086765920436E-5</v>
      </c>
      <c r="AY16" s="273">
        <v>1.6174247001177366E-5</v>
      </c>
      <c r="AZ16" s="273">
        <v>3.5353423487924509E-4</v>
      </c>
      <c r="BA16" s="273">
        <v>9.8086420682173683E-6</v>
      </c>
      <c r="BB16" s="273">
        <v>1.4130525423237535E-4</v>
      </c>
      <c r="BC16" s="273">
        <v>5.0359991658986403E-5</v>
      </c>
      <c r="BD16" s="273">
        <v>9.9310602974482312E-6</v>
      </c>
      <c r="BE16" s="273">
        <v>0</v>
      </c>
      <c r="BF16" s="273">
        <v>1.5180287549973067E-5</v>
      </c>
      <c r="BG16" s="273">
        <v>1.085296046415139E-4</v>
      </c>
      <c r="BH16" s="273">
        <v>1.7607876454072438E-4</v>
      </c>
      <c r="BI16" s="273">
        <v>1.0699891855798176E-4</v>
      </c>
      <c r="BJ16" s="273">
        <v>6.8905929949722119E-4</v>
      </c>
      <c r="BK16" s="273">
        <v>3.0170498517374541E-5</v>
      </c>
      <c r="BL16" s="273">
        <v>7.289941845280742E-5</v>
      </c>
      <c r="BM16" s="273">
        <v>3.614085934956133E-4</v>
      </c>
      <c r="BN16" s="273">
        <v>3.5732274143700107E-5</v>
      </c>
      <c r="BO16" s="273">
        <v>1.7312606814880658E-5</v>
      </c>
      <c r="BP16" s="273">
        <v>1.1413008593100287E-5</v>
      </c>
      <c r="BQ16" s="273">
        <v>1.587677668943018E-5</v>
      </c>
      <c r="BR16" s="273">
        <v>4.1646534559093097E-5</v>
      </c>
      <c r="BS16" s="273">
        <v>2.8896586895800238E-5</v>
      </c>
      <c r="BT16" s="273">
        <v>5.8466139649595001E-5</v>
      </c>
      <c r="BU16" s="273">
        <v>2.0392496491554582E-5</v>
      </c>
      <c r="BV16" s="273">
        <v>1.1529216486022869E-5</v>
      </c>
      <c r="BW16" s="273">
        <v>9.8058058744707031E-6</v>
      </c>
      <c r="BX16" s="273">
        <v>5.1669751269660297E-6</v>
      </c>
      <c r="BY16" s="273">
        <v>7.736210513913375E-5</v>
      </c>
      <c r="BZ16" s="273">
        <v>1.8295416458795655E-5</v>
      </c>
      <c r="CA16" s="273">
        <v>4.1084525501126261E-4</v>
      </c>
      <c r="CB16" s="273">
        <v>2.5287088051565602E-5</v>
      </c>
      <c r="CC16" s="273">
        <v>9.1771372341802897E-5</v>
      </c>
      <c r="CD16" s="273">
        <v>6.2427651227132635E-5</v>
      </c>
      <c r="CE16" s="273">
        <v>1.0508114991657074E-4</v>
      </c>
      <c r="CF16" s="273">
        <v>2.098245045597147E-5</v>
      </c>
      <c r="CG16" s="273">
        <v>1.9918107313483029E-5</v>
      </c>
      <c r="CH16" s="273">
        <v>2.7402614573149203E-5</v>
      </c>
      <c r="CI16" s="273">
        <v>6.618657189977109E-5</v>
      </c>
      <c r="CJ16" s="273">
        <v>2.0577361690315163E-5</v>
      </c>
      <c r="CK16" s="273">
        <v>4.0993165715604418E-5</v>
      </c>
      <c r="CL16" s="273">
        <v>3.1728889997302112E-5</v>
      </c>
      <c r="CM16" s="273">
        <v>1.1089975778597885E-5</v>
      </c>
      <c r="CN16" s="273">
        <v>2.8482598783052498E-5</v>
      </c>
      <c r="CO16" s="273">
        <v>2.4987089766917129E-5</v>
      </c>
      <c r="CP16" s="273">
        <v>3.2668851241094815E-4</v>
      </c>
      <c r="CQ16" s="273">
        <v>4.0511555070563893E-5</v>
      </c>
      <c r="CR16" s="273">
        <v>3.5599078188649676E-5</v>
      </c>
      <c r="CS16" s="273">
        <v>7.0463990358626399E-5</v>
      </c>
      <c r="CT16" s="273">
        <v>3.8597787801531973E-5</v>
      </c>
      <c r="CU16" s="273">
        <v>1.8589714446690334E-5</v>
      </c>
      <c r="CV16" s="273">
        <v>2.3991047713013249E-5</v>
      </c>
      <c r="CW16" s="273">
        <v>7.1179666585066323E-5</v>
      </c>
      <c r="CX16" s="273">
        <v>1.1219098297435492E-4</v>
      </c>
      <c r="CY16" s="273">
        <v>2.1887082575190401E-5</v>
      </c>
      <c r="CZ16" s="273">
        <v>4.9036642370254946E-5</v>
      </c>
      <c r="DA16" s="273">
        <v>2.6024106221846907E-4</v>
      </c>
      <c r="DB16" s="273">
        <v>6.9556772801754511E-5</v>
      </c>
      <c r="DC16" s="273">
        <v>2.1397969086883804E-3</v>
      </c>
      <c r="DD16" s="273">
        <v>3.4481774128540565E-5</v>
      </c>
      <c r="DE16" s="274">
        <v>1.0797286866192488</v>
      </c>
    </row>
    <row r="17" spans="1:109">
      <c r="A17" s="50" t="s">
        <v>206</v>
      </c>
      <c r="B17" s="32" t="s">
        <v>368</v>
      </c>
      <c r="C17" s="272">
        <v>3.6526961285831221E-4</v>
      </c>
      <c r="D17" s="273">
        <v>8.1541410532441833E-5</v>
      </c>
      <c r="E17" s="273">
        <v>3.2095830264226876E-4</v>
      </c>
      <c r="F17" s="273">
        <v>1.5012405806742525E-5</v>
      </c>
      <c r="G17" s="273">
        <v>3.9778235128295651E-4</v>
      </c>
      <c r="H17" s="273">
        <v>0</v>
      </c>
      <c r="I17" s="273">
        <v>3.1298190485016641E-4</v>
      </c>
      <c r="J17" s="273">
        <v>1.0757495541517136E-4</v>
      </c>
      <c r="K17" s="273">
        <v>5.5701872922995546E-5</v>
      </c>
      <c r="L17" s="273">
        <v>4.2607252029487693E-5</v>
      </c>
      <c r="M17" s="273">
        <v>0</v>
      </c>
      <c r="N17" s="273">
        <v>1.3010545771396963E-4</v>
      </c>
      <c r="O17" s="273">
        <v>1.0013261328126672</v>
      </c>
      <c r="P17" s="273">
        <v>1.3030341485284868E-4</v>
      </c>
      <c r="Q17" s="273">
        <v>1.4311219261591788E-4</v>
      </c>
      <c r="R17" s="273">
        <v>1.1055638338159806E-4</v>
      </c>
      <c r="S17" s="273">
        <v>1.1232403078645733E-4</v>
      </c>
      <c r="T17" s="273">
        <v>4.1029298326710567E-5</v>
      </c>
      <c r="U17" s="273">
        <v>3.1297980545692773E-4</v>
      </c>
      <c r="V17" s="273">
        <v>7.3944931321477737E-5</v>
      </c>
      <c r="W17" s="273">
        <v>5.4879769474518931E-6</v>
      </c>
      <c r="X17" s="273">
        <v>4.8082706188292703E-5</v>
      </c>
      <c r="Y17" s="273">
        <v>4.4324750994031337E-5</v>
      </c>
      <c r="Z17" s="273">
        <v>6.8136219831079297E-5</v>
      </c>
      <c r="AA17" s="273">
        <v>7.9665501449232591E-5</v>
      </c>
      <c r="AB17" s="273">
        <v>7.6920158548172233E-5</v>
      </c>
      <c r="AC17" s="273">
        <v>3.1405347996626775E-6</v>
      </c>
      <c r="AD17" s="273">
        <v>2.3251480642484605E-5</v>
      </c>
      <c r="AE17" s="273">
        <v>3.9167110396160861E-5</v>
      </c>
      <c r="AF17" s="273">
        <v>1.5565451481140699E-4</v>
      </c>
      <c r="AG17" s="273">
        <v>1.1285788150089416E-4</v>
      </c>
      <c r="AH17" s="273">
        <v>3.1495762222097059E-4</v>
      </c>
      <c r="AI17" s="273">
        <v>8.9191219204305349E-5</v>
      </c>
      <c r="AJ17" s="273">
        <v>3.0472989165508647E-4</v>
      </c>
      <c r="AK17" s="273">
        <v>1.3321758338484166E-4</v>
      </c>
      <c r="AL17" s="273">
        <v>2.0434296989961257E-5</v>
      </c>
      <c r="AM17" s="273">
        <v>4.046971086592863E-5</v>
      </c>
      <c r="AN17" s="273">
        <v>9.6413222001850009E-5</v>
      </c>
      <c r="AO17" s="273">
        <v>5.6443021240657604E-5</v>
      </c>
      <c r="AP17" s="273">
        <v>3.4963996766992801E-5</v>
      </c>
      <c r="AQ17" s="273">
        <v>5.1047295483250797E-5</v>
      </c>
      <c r="AR17" s="273">
        <v>8.3195172826252501E-5</v>
      </c>
      <c r="AS17" s="273">
        <v>7.3266793971671828E-5</v>
      </c>
      <c r="AT17" s="273">
        <v>6.0438331267045424E-5</v>
      </c>
      <c r="AU17" s="273">
        <v>6.4443127535409824E-5</v>
      </c>
      <c r="AV17" s="273">
        <v>7.6656092713941009E-5</v>
      </c>
      <c r="AW17" s="273">
        <v>1.1187126701073996E-4</v>
      </c>
      <c r="AX17" s="273">
        <v>2.1779200151023456E-4</v>
      </c>
      <c r="AY17" s="273">
        <v>1.1006283643925727E-4</v>
      </c>
      <c r="AZ17" s="273">
        <v>3.4905517217237176E-4</v>
      </c>
      <c r="BA17" s="273">
        <v>7.4603712130149111E-5</v>
      </c>
      <c r="BB17" s="273">
        <v>7.5568639376336427E-5</v>
      </c>
      <c r="BC17" s="273">
        <v>9.9106687736957101E-5</v>
      </c>
      <c r="BD17" s="273">
        <v>5.4313872490182566E-5</v>
      </c>
      <c r="BE17" s="273">
        <v>0</v>
      </c>
      <c r="BF17" s="273">
        <v>2.2395868845687333E-5</v>
      </c>
      <c r="BG17" s="273">
        <v>4.2082642108242656E-5</v>
      </c>
      <c r="BH17" s="273">
        <v>6.2803365529491497E-5</v>
      </c>
      <c r="BI17" s="273">
        <v>4.8881821587259551E-5</v>
      </c>
      <c r="BJ17" s="273">
        <v>5.317080898451697E-4</v>
      </c>
      <c r="BK17" s="273">
        <v>1.368260569790931E-4</v>
      </c>
      <c r="BL17" s="273">
        <v>2.3025776843952199E-4</v>
      </c>
      <c r="BM17" s="273">
        <v>1.3256094593575037E-4</v>
      </c>
      <c r="BN17" s="273">
        <v>1.076074383903008E-4</v>
      </c>
      <c r="BO17" s="273">
        <v>1.1735289906634176E-4</v>
      </c>
      <c r="BP17" s="273">
        <v>2.6965346949586699E-5</v>
      </c>
      <c r="BQ17" s="273">
        <v>4.069037559535372E-5</v>
      </c>
      <c r="BR17" s="273">
        <v>9.7242647032995313E-5</v>
      </c>
      <c r="BS17" s="273">
        <v>1.3702857081897456E-4</v>
      </c>
      <c r="BT17" s="273">
        <v>2.6176902951502998E-4</v>
      </c>
      <c r="BU17" s="273">
        <v>1.1048580929198112E-4</v>
      </c>
      <c r="BV17" s="273">
        <v>2.8564215568229042E-5</v>
      </c>
      <c r="BW17" s="273">
        <v>1.7687806721207673E-5</v>
      </c>
      <c r="BX17" s="273">
        <v>8.9898458831540164E-6</v>
      </c>
      <c r="BY17" s="273">
        <v>9.2994967348354412E-5</v>
      </c>
      <c r="BZ17" s="273">
        <v>8.1635376896358781E-5</v>
      </c>
      <c r="CA17" s="273">
        <v>1.9882539783374476E-4</v>
      </c>
      <c r="CB17" s="273">
        <v>1.302322655316888E-4</v>
      </c>
      <c r="CC17" s="273">
        <v>3.5234948584783071E-5</v>
      </c>
      <c r="CD17" s="273">
        <v>8.9508553225331971E-5</v>
      </c>
      <c r="CE17" s="273">
        <v>1.2697671438468595E-4</v>
      </c>
      <c r="CF17" s="273">
        <v>1.163659615748223E-4</v>
      </c>
      <c r="CG17" s="273">
        <v>3.744230476617999E-5</v>
      </c>
      <c r="CH17" s="273">
        <v>8.7775221988739693E-5</v>
      </c>
      <c r="CI17" s="273">
        <v>8.6201976506640425E-5</v>
      </c>
      <c r="CJ17" s="273">
        <v>8.1736264502602429E-5</v>
      </c>
      <c r="CK17" s="273">
        <v>9.2404819520056287E-5</v>
      </c>
      <c r="CL17" s="273">
        <v>2.2681983946504182E-4</v>
      </c>
      <c r="CM17" s="273">
        <v>1.7944648316344311E-5</v>
      </c>
      <c r="CN17" s="273">
        <v>8.4088858039244133E-5</v>
      </c>
      <c r="CO17" s="273">
        <v>1.5214162231415432E-4</v>
      </c>
      <c r="CP17" s="273">
        <v>3.2538320766811073E-4</v>
      </c>
      <c r="CQ17" s="273">
        <v>3.5938268112958578E-4</v>
      </c>
      <c r="CR17" s="273">
        <v>1.8880928071681992E-4</v>
      </c>
      <c r="CS17" s="273">
        <v>1.3265033977744693E-3</v>
      </c>
      <c r="CT17" s="273">
        <v>2.4516014346668928E-4</v>
      </c>
      <c r="CU17" s="273">
        <v>6.7198677981763791E-5</v>
      </c>
      <c r="CV17" s="273">
        <v>7.5969616667590341E-5</v>
      </c>
      <c r="CW17" s="273">
        <v>1.2480014647460515E-4</v>
      </c>
      <c r="CX17" s="273">
        <v>5.9435587411942915E-4</v>
      </c>
      <c r="CY17" s="273">
        <v>7.6241128491742925E-5</v>
      </c>
      <c r="CZ17" s="273">
        <v>3.6511435879992731E-4</v>
      </c>
      <c r="DA17" s="273">
        <v>2.6691682068416463E-4</v>
      </c>
      <c r="DB17" s="273">
        <v>2.9359795635681854E-4</v>
      </c>
      <c r="DC17" s="273">
        <v>2.2118307603723436E-4</v>
      </c>
      <c r="DD17" s="273">
        <v>9.8999414674652531E-5</v>
      </c>
      <c r="DE17" s="274">
        <v>1.015858694864513</v>
      </c>
    </row>
    <row r="18" spans="1:109">
      <c r="A18" s="50" t="s">
        <v>207</v>
      </c>
      <c r="B18" s="32" t="s">
        <v>465</v>
      </c>
      <c r="C18" s="272">
        <v>6.4029203818082156E-5</v>
      </c>
      <c r="D18" s="273">
        <v>7.6215178577211467E-4</v>
      </c>
      <c r="E18" s="273">
        <v>7.6769108318032681E-5</v>
      </c>
      <c r="F18" s="273">
        <v>8.4306722686383726E-4</v>
      </c>
      <c r="G18" s="273">
        <v>4.2011047648564745E-4</v>
      </c>
      <c r="H18" s="273">
        <v>0</v>
      </c>
      <c r="I18" s="273">
        <v>2.5103004294215392E-4</v>
      </c>
      <c r="J18" s="273">
        <v>1.7444587778940422E-4</v>
      </c>
      <c r="K18" s="273">
        <v>2.6497219258831399E-4</v>
      </c>
      <c r="L18" s="273">
        <v>6.3303158718849969E-4</v>
      </c>
      <c r="M18" s="273">
        <v>0</v>
      </c>
      <c r="N18" s="273">
        <v>8.6756133165580282E-5</v>
      </c>
      <c r="O18" s="273">
        <v>1.336699267237551E-4</v>
      </c>
      <c r="P18" s="273">
        <v>1.0382438055431007</v>
      </c>
      <c r="Q18" s="273">
        <v>3.3337549466819806E-2</v>
      </c>
      <c r="R18" s="273">
        <v>1.0361318073553323E-2</v>
      </c>
      <c r="S18" s="273">
        <v>1.3590138306537874E-3</v>
      </c>
      <c r="T18" s="273">
        <v>3.3717173448846781E-4</v>
      </c>
      <c r="U18" s="273">
        <v>1.4759235237009298E-4</v>
      </c>
      <c r="V18" s="273">
        <v>2.4714393590733532E-4</v>
      </c>
      <c r="W18" s="273">
        <v>1.4878258314425265E-5</v>
      </c>
      <c r="X18" s="273">
        <v>1.1533712316802718E-4</v>
      </c>
      <c r="Y18" s="273">
        <v>7.5920088593920941E-5</v>
      </c>
      <c r="Z18" s="273">
        <v>2.1658265330648464E-4</v>
      </c>
      <c r="AA18" s="273">
        <v>5.7160494079504979E-5</v>
      </c>
      <c r="AB18" s="273">
        <v>1.4641365408894763E-4</v>
      </c>
      <c r="AC18" s="273">
        <v>1.5449292675405921E-5</v>
      </c>
      <c r="AD18" s="273">
        <v>2.6948717271490788E-5</v>
      </c>
      <c r="AE18" s="273">
        <v>1.1138188399637429E-4</v>
      </c>
      <c r="AF18" s="273">
        <v>7.6581420269734477E-5</v>
      </c>
      <c r="AG18" s="273">
        <v>3.2764860710746265E-4</v>
      </c>
      <c r="AH18" s="273">
        <v>2.0213569105358466E-3</v>
      </c>
      <c r="AI18" s="273">
        <v>1.5404580901636549E-4</v>
      </c>
      <c r="AJ18" s="273">
        <v>5.3614277400320281E-3</v>
      </c>
      <c r="AK18" s="273">
        <v>7.6120314194735893E-4</v>
      </c>
      <c r="AL18" s="273">
        <v>1.0141492962453055E-4</v>
      </c>
      <c r="AM18" s="273">
        <v>1.1167393835681476E-4</v>
      </c>
      <c r="AN18" s="273">
        <v>3.2702747548698141E-4</v>
      </c>
      <c r="AO18" s="273">
        <v>6.559638024627533E-5</v>
      </c>
      <c r="AP18" s="273">
        <v>9.2078641454198414E-5</v>
      </c>
      <c r="AQ18" s="273">
        <v>3.1055163751880153E-4</v>
      </c>
      <c r="AR18" s="273">
        <v>2.535227471985552E-4</v>
      </c>
      <c r="AS18" s="273">
        <v>2.1468975391109453E-4</v>
      </c>
      <c r="AT18" s="273">
        <v>5.9848665065987505E-5</v>
      </c>
      <c r="AU18" s="273">
        <v>7.5065812836164452E-5</v>
      </c>
      <c r="AV18" s="273">
        <v>3.6532793428135414E-4</v>
      </c>
      <c r="AW18" s="273">
        <v>8.0044047522498802E-5</v>
      </c>
      <c r="AX18" s="273">
        <v>1.3869688802120383E-4</v>
      </c>
      <c r="AY18" s="273">
        <v>1.0088568414367645E-4</v>
      </c>
      <c r="AZ18" s="273">
        <v>1.4157157500043052E-4</v>
      </c>
      <c r="BA18" s="273">
        <v>6.2277366241747447E-5</v>
      </c>
      <c r="BB18" s="273">
        <v>1.1425289475352702E-4</v>
      </c>
      <c r="BC18" s="273">
        <v>7.6151152969179583E-5</v>
      </c>
      <c r="BD18" s="273">
        <v>4.5039039273685744E-5</v>
      </c>
      <c r="BE18" s="273">
        <v>0</v>
      </c>
      <c r="BF18" s="273">
        <v>4.9734236296871442E-5</v>
      </c>
      <c r="BG18" s="273">
        <v>9.7269028107631667E-5</v>
      </c>
      <c r="BH18" s="273">
        <v>4.5258593153639786E-4</v>
      </c>
      <c r="BI18" s="273">
        <v>5.1602601266538583E-4</v>
      </c>
      <c r="BJ18" s="273">
        <v>6.6148106596698219E-3</v>
      </c>
      <c r="BK18" s="273">
        <v>5.6569267729466228E-5</v>
      </c>
      <c r="BL18" s="273">
        <v>1.3889436159910932E-2</v>
      </c>
      <c r="BM18" s="273">
        <v>3.4919879556577754E-3</v>
      </c>
      <c r="BN18" s="273">
        <v>4.1884500903228956E-4</v>
      </c>
      <c r="BO18" s="273">
        <v>1.0037649976804468E-3</v>
      </c>
      <c r="BP18" s="273">
        <v>1.1435487360854496E-3</v>
      </c>
      <c r="BQ18" s="273">
        <v>1.2269116394385274E-4</v>
      </c>
      <c r="BR18" s="273">
        <v>1.9306976561064357E-4</v>
      </c>
      <c r="BS18" s="273">
        <v>1.3742757313752095E-4</v>
      </c>
      <c r="BT18" s="273">
        <v>2.0801688196790333E-4</v>
      </c>
      <c r="BU18" s="273">
        <v>5.5750972232283247E-5</v>
      </c>
      <c r="BV18" s="273">
        <v>4.515157505889759E-5</v>
      </c>
      <c r="BW18" s="273">
        <v>5.7628284175542687E-5</v>
      </c>
      <c r="BX18" s="273">
        <v>4.0088467148181913E-5</v>
      </c>
      <c r="BY18" s="273">
        <v>1.5673807046626722E-4</v>
      </c>
      <c r="BZ18" s="273">
        <v>3.1694809883112842E-5</v>
      </c>
      <c r="CA18" s="273">
        <v>1.1257204632653102E-4</v>
      </c>
      <c r="CB18" s="273">
        <v>1.4424474575171515E-4</v>
      </c>
      <c r="CC18" s="273">
        <v>5.3558208883467616E-5</v>
      </c>
      <c r="CD18" s="273">
        <v>2.4374375137617023E-4</v>
      </c>
      <c r="CE18" s="273">
        <v>1.8807746798378793E-3</v>
      </c>
      <c r="CF18" s="273">
        <v>3.1421292057549805E-5</v>
      </c>
      <c r="CG18" s="273">
        <v>5.9617744579261225E-5</v>
      </c>
      <c r="CH18" s="273">
        <v>1.0222180022279079E-4</v>
      </c>
      <c r="CI18" s="273">
        <v>5.3035798456543778E-5</v>
      </c>
      <c r="CJ18" s="273">
        <v>6.6856579019710689E-5</v>
      </c>
      <c r="CK18" s="273">
        <v>2.5454001758136826E-4</v>
      </c>
      <c r="CL18" s="273">
        <v>7.05346864926996E-5</v>
      </c>
      <c r="CM18" s="273">
        <v>7.1411892066284161E-5</v>
      </c>
      <c r="CN18" s="273">
        <v>9.501888651594452E-5</v>
      </c>
      <c r="CO18" s="273">
        <v>4.0087984802812233E-5</v>
      </c>
      <c r="CP18" s="273">
        <v>1.4033006059985362E-4</v>
      </c>
      <c r="CQ18" s="273">
        <v>8.4174219635726392E-5</v>
      </c>
      <c r="CR18" s="273">
        <v>5.8755216143554697E-5</v>
      </c>
      <c r="CS18" s="273">
        <v>1.0389613357761079E-4</v>
      </c>
      <c r="CT18" s="273">
        <v>4.3705961612127595E-5</v>
      </c>
      <c r="CU18" s="273">
        <v>6.1785703283710191E-5</v>
      </c>
      <c r="CV18" s="273">
        <v>3.9390871109642577E-5</v>
      </c>
      <c r="CW18" s="273">
        <v>8.2560700429484102E-5</v>
      </c>
      <c r="CX18" s="273">
        <v>1.7479337320081687E-4</v>
      </c>
      <c r="CY18" s="273">
        <v>2.7315086985133988E-4</v>
      </c>
      <c r="CZ18" s="273">
        <v>1.3500144145867359E-4</v>
      </c>
      <c r="DA18" s="273">
        <v>2.1354592662228088E-4</v>
      </c>
      <c r="DB18" s="273">
        <v>2.0974328211488083E-4</v>
      </c>
      <c r="DC18" s="273">
        <v>4.4964718685717775E-4</v>
      </c>
      <c r="DD18" s="273">
        <v>5.4345853677297847E-5</v>
      </c>
      <c r="DE18" s="274">
        <v>1.1341489833290002</v>
      </c>
    </row>
    <row r="19" spans="1:109">
      <c r="A19" s="50" t="s">
        <v>208</v>
      </c>
      <c r="B19" s="32" t="s">
        <v>321</v>
      </c>
      <c r="C19" s="272">
        <v>2.2731043002619101E-5</v>
      </c>
      <c r="D19" s="273">
        <v>1.8961009216461101E-5</v>
      </c>
      <c r="E19" s="273">
        <v>2.6875794308584628E-5</v>
      </c>
      <c r="F19" s="273">
        <v>9.6297279591679791E-6</v>
      </c>
      <c r="G19" s="273">
        <v>6.133184470509534E-5</v>
      </c>
      <c r="H19" s="273">
        <v>0</v>
      </c>
      <c r="I19" s="273">
        <v>2.0002757033043937E-4</v>
      </c>
      <c r="J19" s="273">
        <v>5.3411810126103815E-5</v>
      </c>
      <c r="K19" s="273">
        <v>4.8499750543874518E-5</v>
      </c>
      <c r="L19" s="273">
        <v>2.4781012735172172E-5</v>
      </c>
      <c r="M19" s="273">
        <v>0</v>
      </c>
      <c r="N19" s="273">
        <v>9.2636524002292158E-5</v>
      </c>
      <c r="O19" s="273">
        <v>7.6961995315938389E-5</v>
      </c>
      <c r="P19" s="273">
        <v>3.4419824682837465E-5</v>
      </c>
      <c r="Q19" s="273">
        <v>1.0027118816645322</v>
      </c>
      <c r="R19" s="273">
        <v>1.0182225236682624E-4</v>
      </c>
      <c r="S19" s="273">
        <v>9.7213326333636931E-5</v>
      </c>
      <c r="T19" s="273">
        <v>5.7091373387372365E-5</v>
      </c>
      <c r="U19" s="273">
        <v>1.1125943545870605E-4</v>
      </c>
      <c r="V19" s="273">
        <v>1.2236695550014911E-4</v>
      </c>
      <c r="W19" s="273">
        <v>8.7348429101367118E-6</v>
      </c>
      <c r="X19" s="273">
        <v>8.5129917456641479E-5</v>
      </c>
      <c r="Y19" s="273">
        <v>5.2887089574343457E-5</v>
      </c>
      <c r="Z19" s="273">
        <v>9.744144680006467E-5</v>
      </c>
      <c r="AA19" s="273">
        <v>1.5339302504384329E-4</v>
      </c>
      <c r="AB19" s="273">
        <v>7.4870408450299793E-5</v>
      </c>
      <c r="AC19" s="273">
        <v>4.9033194234898052E-6</v>
      </c>
      <c r="AD19" s="273">
        <v>2.3416994508215902E-5</v>
      </c>
      <c r="AE19" s="273">
        <v>9.5222196312698469E-5</v>
      </c>
      <c r="AF19" s="273">
        <v>1.2931949674386842E-4</v>
      </c>
      <c r="AG19" s="273">
        <v>3.0301148974898407E-5</v>
      </c>
      <c r="AH19" s="273">
        <v>7.5957887877143245E-5</v>
      </c>
      <c r="AI19" s="273">
        <v>9.8249798953759285E-5</v>
      </c>
      <c r="AJ19" s="273">
        <v>4.1784744562810771E-4</v>
      </c>
      <c r="AK19" s="273">
        <v>1.2561789008740188E-4</v>
      </c>
      <c r="AL19" s="273">
        <v>3.713053926937129E-5</v>
      </c>
      <c r="AM19" s="273">
        <v>4.3318941872682807E-5</v>
      </c>
      <c r="AN19" s="273">
        <v>1.1234689575774182E-4</v>
      </c>
      <c r="AO19" s="273">
        <v>2.6171245904715638E-5</v>
      </c>
      <c r="AP19" s="273">
        <v>3.0803541205638244E-5</v>
      </c>
      <c r="AQ19" s="273">
        <v>5.1566894688054356E-5</v>
      </c>
      <c r="AR19" s="273">
        <v>5.0337069564032915E-5</v>
      </c>
      <c r="AS19" s="273">
        <v>4.0800945133811745E-5</v>
      </c>
      <c r="AT19" s="273">
        <v>3.8241778852028046E-5</v>
      </c>
      <c r="AU19" s="273">
        <v>4.7134264723468433E-5</v>
      </c>
      <c r="AV19" s="273">
        <v>4.5285455579068229E-5</v>
      </c>
      <c r="AW19" s="273">
        <v>9.2461657553272243E-5</v>
      </c>
      <c r="AX19" s="273">
        <v>1.117700368948925E-4</v>
      </c>
      <c r="AY19" s="273">
        <v>7.910130658610435E-5</v>
      </c>
      <c r="AZ19" s="273">
        <v>1.2197172365807692E-4</v>
      </c>
      <c r="BA19" s="273">
        <v>9.3120273038019876E-5</v>
      </c>
      <c r="BB19" s="273">
        <v>8.5516572353518122E-5</v>
      </c>
      <c r="BC19" s="273">
        <v>2.0464889040490455E-4</v>
      </c>
      <c r="BD19" s="273">
        <v>3.8835767425103622E-4</v>
      </c>
      <c r="BE19" s="273">
        <v>0</v>
      </c>
      <c r="BF19" s="273">
        <v>3.026030610603364E-5</v>
      </c>
      <c r="BG19" s="273">
        <v>3.9579286864041996E-5</v>
      </c>
      <c r="BH19" s="273">
        <v>2.0580829245693237E-4</v>
      </c>
      <c r="BI19" s="273">
        <v>1.1246032749672342E-4</v>
      </c>
      <c r="BJ19" s="273">
        <v>3.2359288020850481E-4</v>
      </c>
      <c r="BK19" s="273">
        <v>4.6408340095118517E-5</v>
      </c>
      <c r="BL19" s="273">
        <v>8.5224370324368023E-4</v>
      </c>
      <c r="BM19" s="273">
        <v>1.9503793639250012E-3</v>
      </c>
      <c r="BN19" s="273">
        <v>4.0431291195666422E-5</v>
      </c>
      <c r="BO19" s="273">
        <v>3.5885550630043697E-5</v>
      </c>
      <c r="BP19" s="273">
        <v>1.0202344308277459E-4</v>
      </c>
      <c r="BQ19" s="273">
        <v>9.6831815028841829E-5</v>
      </c>
      <c r="BR19" s="273">
        <v>3.7043045174696778E-4</v>
      </c>
      <c r="BS19" s="273">
        <v>2.5120373659321912E-4</v>
      </c>
      <c r="BT19" s="273">
        <v>1.278141189151015E-4</v>
      </c>
      <c r="BU19" s="273">
        <v>2.3215988557025443E-4</v>
      </c>
      <c r="BV19" s="273">
        <v>7.994721632983035E-5</v>
      </c>
      <c r="BW19" s="273">
        <v>1.3739541006172823E-4</v>
      </c>
      <c r="BX19" s="273">
        <v>4.7083307949994155E-5</v>
      </c>
      <c r="BY19" s="273">
        <v>8.8291086144418312E-5</v>
      </c>
      <c r="BZ19" s="273">
        <v>4.8632426606125423E-5</v>
      </c>
      <c r="CA19" s="273">
        <v>1.3308686304997264E-4</v>
      </c>
      <c r="CB19" s="273">
        <v>8.7374660394675123E-5</v>
      </c>
      <c r="CC19" s="273">
        <v>6.0101449847935364E-5</v>
      </c>
      <c r="CD19" s="273">
        <v>2.4061040851363621E-4</v>
      </c>
      <c r="CE19" s="273">
        <v>2.3428716315238883E-4</v>
      </c>
      <c r="CF19" s="273">
        <v>4.0426242226023231E-5</v>
      </c>
      <c r="CG19" s="273">
        <v>2.5546361400994672E-4</v>
      </c>
      <c r="CH19" s="273">
        <v>1.1433914411335092E-4</v>
      </c>
      <c r="CI19" s="273">
        <v>3.323209792402762E-4</v>
      </c>
      <c r="CJ19" s="273">
        <v>2.9585601003684711E-4</v>
      </c>
      <c r="CK19" s="273">
        <v>1.4784275556781244E-4</v>
      </c>
      <c r="CL19" s="273">
        <v>1.2060883942411177E-4</v>
      </c>
      <c r="CM19" s="273">
        <v>1.7540659021067693E-4</v>
      </c>
      <c r="CN19" s="273">
        <v>3.4705762360628381E-4</v>
      </c>
      <c r="CO19" s="273">
        <v>1.5969483434591107E-4</v>
      </c>
      <c r="CP19" s="273">
        <v>9.1918381311864879E-5</v>
      </c>
      <c r="CQ19" s="273">
        <v>6.1775089218310889E-4</v>
      </c>
      <c r="CR19" s="273">
        <v>3.0375521055698771E-4</v>
      </c>
      <c r="CS19" s="273">
        <v>1.1494126379208525E-3</v>
      </c>
      <c r="CT19" s="273">
        <v>1.5224610622448936E-4</v>
      </c>
      <c r="CU19" s="273">
        <v>1.056143702365647E-4</v>
      </c>
      <c r="CV19" s="273">
        <v>3.9586824194300641E-5</v>
      </c>
      <c r="CW19" s="273">
        <v>1.7570080445366242E-4</v>
      </c>
      <c r="CX19" s="273">
        <v>2.8709082297614957E-4</v>
      </c>
      <c r="CY19" s="273">
        <v>2.3825538303059535E-4</v>
      </c>
      <c r="CZ19" s="273">
        <v>1.0758070267052414E-4</v>
      </c>
      <c r="DA19" s="273">
        <v>3.3788940131183279E-4</v>
      </c>
      <c r="DB19" s="273">
        <v>3.2036617455570972E-4</v>
      </c>
      <c r="DC19" s="273">
        <v>3.452916332531806E-5</v>
      </c>
      <c r="DD19" s="273">
        <v>8.6607007522969179E-5</v>
      </c>
      <c r="DE19" s="274">
        <v>1.0190569248310075</v>
      </c>
    </row>
    <row r="20" spans="1:109">
      <c r="A20" s="50" t="s">
        <v>209</v>
      </c>
      <c r="B20" s="32" t="s">
        <v>322</v>
      </c>
      <c r="C20" s="272">
        <v>7.4302816601179867E-4</v>
      </c>
      <c r="D20" s="273">
        <v>3.9501980363985939E-4</v>
      </c>
      <c r="E20" s="273">
        <v>6.2086151381809929E-4</v>
      </c>
      <c r="F20" s="273">
        <v>1.4114438137708318E-4</v>
      </c>
      <c r="G20" s="273">
        <v>1.9081507110883239E-4</v>
      </c>
      <c r="H20" s="273">
        <v>0</v>
      </c>
      <c r="I20" s="273">
        <v>1.1860442726445799E-4</v>
      </c>
      <c r="J20" s="273">
        <v>4.8699547789225349E-4</v>
      </c>
      <c r="K20" s="273">
        <v>9.105833430947261E-4</v>
      </c>
      <c r="L20" s="273">
        <v>1.7246140812468715E-4</v>
      </c>
      <c r="M20" s="273">
        <v>0</v>
      </c>
      <c r="N20" s="273">
        <v>3.3343871746318221E-4</v>
      </c>
      <c r="O20" s="273">
        <v>7.3732635548205087E-4</v>
      </c>
      <c r="P20" s="273">
        <v>2.0115008536213475E-3</v>
      </c>
      <c r="Q20" s="273">
        <v>4.7593869206132228E-3</v>
      </c>
      <c r="R20" s="273">
        <v>1.0693063286953026</v>
      </c>
      <c r="S20" s="273">
        <v>6.2769688919444414E-2</v>
      </c>
      <c r="T20" s="273">
        <v>2.8716693186716911E-2</v>
      </c>
      <c r="U20" s="273">
        <v>2.1431719284366855E-4</v>
      </c>
      <c r="V20" s="273">
        <v>1.159651691809285E-3</v>
      </c>
      <c r="W20" s="273">
        <v>2.2482957507899333E-5</v>
      </c>
      <c r="X20" s="273">
        <v>8.8076473573834012E-5</v>
      </c>
      <c r="Y20" s="273">
        <v>6.0069499976838075E-4</v>
      </c>
      <c r="Z20" s="273">
        <v>5.4521530542719094E-3</v>
      </c>
      <c r="AA20" s="273">
        <v>9.7375320288828359E-4</v>
      </c>
      <c r="AB20" s="273">
        <v>8.1134945619434863E-4</v>
      </c>
      <c r="AC20" s="273">
        <v>1.3385562989305291E-5</v>
      </c>
      <c r="AD20" s="273">
        <v>2.6858408461225512E-5</v>
      </c>
      <c r="AE20" s="273">
        <v>9.4652877432320113E-4</v>
      </c>
      <c r="AF20" s="273">
        <v>9.7651898606008602E-4</v>
      </c>
      <c r="AG20" s="273">
        <v>4.4190629347973541E-4</v>
      </c>
      <c r="AH20" s="273">
        <v>2.4030581968113433E-3</v>
      </c>
      <c r="AI20" s="273">
        <v>1.7675044928640874E-4</v>
      </c>
      <c r="AJ20" s="273">
        <v>3.9012850756929458E-3</v>
      </c>
      <c r="AK20" s="273">
        <v>2.5827898475966364E-3</v>
      </c>
      <c r="AL20" s="273">
        <v>4.2177986656624891E-5</v>
      </c>
      <c r="AM20" s="273">
        <v>6.2921046890931773E-5</v>
      </c>
      <c r="AN20" s="273">
        <v>7.5273227743252231E-5</v>
      </c>
      <c r="AO20" s="273">
        <v>1.4739253411660279E-4</v>
      </c>
      <c r="AP20" s="273">
        <v>5.1109896460209201E-5</v>
      </c>
      <c r="AQ20" s="273">
        <v>2.5222276513719641E-4</v>
      </c>
      <c r="AR20" s="273">
        <v>1.0398180191450289E-4</v>
      </c>
      <c r="AS20" s="273">
        <v>2.9381387347460815E-4</v>
      </c>
      <c r="AT20" s="273">
        <v>9.7327441775344224E-5</v>
      </c>
      <c r="AU20" s="273">
        <v>1.3455433102534816E-4</v>
      </c>
      <c r="AV20" s="273">
        <v>2.8393971720435784E-4</v>
      </c>
      <c r="AW20" s="273">
        <v>3.4447148706267313E-4</v>
      </c>
      <c r="AX20" s="273">
        <v>1.0915052711718851E-3</v>
      </c>
      <c r="AY20" s="273">
        <v>9.5817207385395439E-4</v>
      </c>
      <c r="AZ20" s="273">
        <v>7.0881508217581965E-4</v>
      </c>
      <c r="BA20" s="273">
        <v>1.8396677773414787E-4</v>
      </c>
      <c r="BB20" s="273">
        <v>1.2611000858492472E-3</v>
      </c>
      <c r="BC20" s="273">
        <v>5.8145317494929887E-4</v>
      </c>
      <c r="BD20" s="273">
        <v>2.9577666202931948E-4</v>
      </c>
      <c r="BE20" s="273">
        <v>0</v>
      </c>
      <c r="BF20" s="273">
        <v>5.4463199429186059E-5</v>
      </c>
      <c r="BG20" s="273">
        <v>1.8104131853895105E-4</v>
      </c>
      <c r="BH20" s="273">
        <v>1.0946417724169487E-4</v>
      </c>
      <c r="BI20" s="273">
        <v>1.4007093772554766E-4</v>
      </c>
      <c r="BJ20" s="273">
        <v>3.45623431174325E-3</v>
      </c>
      <c r="BK20" s="273">
        <v>1.8106050653355035E-4</v>
      </c>
      <c r="BL20" s="273">
        <v>9.896345435528016E-4</v>
      </c>
      <c r="BM20" s="273">
        <v>7.2909832961692302E-4</v>
      </c>
      <c r="BN20" s="273">
        <v>1.8922686336397124E-4</v>
      </c>
      <c r="BO20" s="273">
        <v>8.730491859546356E-5</v>
      </c>
      <c r="BP20" s="273">
        <v>7.4630940775832693E-5</v>
      </c>
      <c r="BQ20" s="273">
        <v>9.2913201132521455E-5</v>
      </c>
      <c r="BR20" s="273">
        <v>2.0690737559882715E-4</v>
      </c>
      <c r="BS20" s="273">
        <v>2.5155256590720515E-4</v>
      </c>
      <c r="BT20" s="273">
        <v>1.9194731796985217E-4</v>
      </c>
      <c r="BU20" s="273">
        <v>4.3577503977651298E-4</v>
      </c>
      <c r="BV20" s="273">
        <v>1.3544622786088278E-4</v>
      </c>
      <c r="BW20" s="273">
        <v>8.9914949985089136E-5</v>
      </c>
      <c r="BX20" s="273">
        <v>5.4359650012328155E-5</v>
      </c>
      <c r="BY20" s="273">
        <v>1.6029958579296292E-4</v>
      </c>
      <c r="BZ20" s="273">
        <v>1.809219744538193E-4</v>
      </c>
      <c r="CA20" s="273">
        <v>2.1133196030613733E-4</v>
      </c>
      <c r="CB20" s="273">
        <v>2.4927462334016698E-4</v>
      </c>
      <c r="CC20" s="273">
        <v>6.0018745207407096E-4</v>
      </c>
      <c r="CD20" s="273">
        <v>1.1081435121546065E-3</v>
      </c>
      <c r="CE20" s="273">
        <v>2.0260059014236011E-3</v>
      </c>
      <c r="CF20" s="273">
        <v>2.3617490653715626E-4</v>
      </c>
      <c r="CG20" s="273">
        <v>3.1452842604052063E-4</v>
      </c>
      <c r="CH20" s="273">
        <v>1.1075331310391242E-3</v>
      </c>
      <c r="CI20" s="273">
        <v>1.5565169921372283E-3</v>
      </c>
      <c r="CJ20" s="273">
        <v>3.4156315819271942E-4</v>
      </c>
      <c r="CK20" s="273">
        <v>2.1365669813830934E-2</v>
      </c>
      <c r="CL20" s="273">
        <v>2.7703241602621909E-4</v>
      </c>
      <c r="CM20" s="273">
        <v>5.3182858002809319E-4</v>
      </c>
      <c r="CN20" s="273">
        <v>1.4629606891619679E-3</v>
      </c>
      <c r="CO20" s="273">
        <v>1.5278976403130563E-4</v>
      </c>
      <c r="CP20" s="273">
        <v>9.5147322631756309E-4</v>
      </c>
      <c r="CQ20" s="273">
        <v>6.8937760230348717E-4</v>
      </c>
      <c r="CR20" s="273">
        <v>5.1957137940970236E-4</v>
      </c>
      <c r="CS20" s="273">
        <v>9.9817480290433362E-4</v>
      </c>
      <c r="CT20" s="273">
        <v>1.3191154131147841E-4</v>
      </c>
      <c r="CU20" s="273">
        <v>1.5408596019460597E-3</v>
      </c>
      <c r="CV20" s="273">
        <v>1.968946430689476E-4</v>
      </c>
      <c r="CW20" s="273">
        <v>6.1527164952832503E-4</v>
      </c>
      <c r="CX20" s="273">
        <v>4.3700103522569347E-4</v>
      </c>
      <c r="CY20" s="273">
        <v>1.9718154569413286E-4</v>
      </c>
      <c r="CZ20" s="273">
        <v>3.4388758238730529E-4</v>
      </c>
      <c r="DA20" s="273">
        <v>3.4178048322656415E-4</v>
      </c>
      <c r="DB20" s="273">
        <v>2.2315796007338535E-4</v>
      </c>
      <c r="DC20" s="273">
        <v>3.2679191566295639E-2</v>
      </c>
      <c r="DD20" s="273">
        <v>2.857523455390182E-4</v>
      </c>
      <c r="DE20" s="274">
        <v>1.2798607093289225</v>
      </c>
    </row>
    <row r="21" spans="1:109">
      <c r="A21" s="50" t="s">
        <v>210</v>
      </c>
      <c r="B21" s="32" t="s">
        <v>12</v>
      </c>
      <c r="C21" s="272">
        <v>1.089319776515959E-2</v>
      </c>
      <c r="D21" s="273">
        <v>5.201848248776765E-3</v>
      </c>
      <c r="E21" s="273">
        <v>7.3680799526580423E-3</v>
      </c>
      <c r="F21" s="273">
        <v>9.7632615863840972E-4</v>
      </c>
      <c r="G21" s="273">
        <v>8.9099398992936881E-4</v>
      </c>
      <c r="H21" s="273">
        <v>0</v>
      </c>
      <c r="I21" s="273">
        <v>2.8595399906518462E-4</v>
      </c>
      <c r="J21" s="273">
        <v>5.1480522144158681E-3</v>
      </c>
      <c r="K21" s="273">
        <v>1.0741916936620598E-2</v>
      </c>
      <c r="L21" s="273">
        <v>1.3616784382924265E-3</v>
      </c>
      <c r="M21" s="273">
        <v>0</v>
      </c>
      <c r="N21" s="273">
        <v>8.1375560778159121E-4</v>
      </c>
      <c r="O21" s="273">
        <v>2.1254985566791064E-3</v>
      </c>
      <c r="P21" s="273">
        <v>7.0732119682433939E-4</v>
      </c>
      <c r="Q21" s="273">
        <v>4.0162274202015331E-3</v>
      </c>
      <c r="R21" s="273">
        <v>4.0007387760317614E-4</v>
      </c>
      <c r="S21" s="273">
        <v>1.0018237775124401</v>
      </c>
      <c r="T21" s="273">
        <v>6.3864483929100221E-4</v>
      </c>
      <c r="U21" s="273">
        <v>1.5030352606791228E-3</v>
      </c>
      <c r="V21" s="273">
        <v>8.3428090979669866E-4</v>
      </c>
      <c r="W21" s="273">
        <v>5.631568927387923E-5</v>
      </c>
      <c r="X21" s="273">
        <v>6.2092330599849402E-4</v>
      </c>
      <c r="Y21" s="273">
        <v>8.8628091625663462E-4</v>
      </c>
      <c r="Z21" s="273">
        <v>2.810772997515408E-3</v>
      </c>
      <c r="AA21" s="273">
        <v>7.0517263847086837E-3</v>
      </c>
      <c r="AB21" s="273">
        <v>6.1836176687814692E-3</v>
      </c>
      <c r="AC21" s="273">
        <v>2.6509181599419316E-5</v>
      </c>
      <c r="AD21" s="273">
        <v>8.4376605494657471E-5</v>
      </c>
      <c r="AE21" s="273">
        <v>8.9352309650714485E-4</v>
      </c>
      <c r="AF21" s="273">
        <v>6.0691897807629055E-4</v>
      </c>
      <c r="AG21" s="273">
        <v>2.8398162046394016E-3</v>
      </c>
      <c r="AH21" s="273">
        <v>3.3314491896734156E-3</v>
      </c>
      <c r="AI21" s="273">
        <v>1.4118525824033123E-3</v>
      </c>
      <c r="AJ21" s="273">
        <v>8.3465894717676386E-3</v>
      </c>
      <c r="AK21" s="273">
        <v>1.1929312911142416E-3</v>
      </c>
      <c r="AL21" s="273">
        <v>8.4496250496308672E-5</v>
      </c>
      <c r="AM21" s="273">
        <v>9.084401465201708E-5</v>
      </c>
      <c r="AN21" s="273">
        <v>1.4515278553677217E-4</v>
      </c>
      <c r="AO21" s="273">
        <v>6.5869381185863318E-4</v>
      </c>
      <c r="AP21" s="273">
        <v>1.1689001766286806E-4</v>
      </c>
      <c r="AQ21" s="273">
        <v>1.7962053948620142E-4</v>
      </c>
      <c r="AR21" s="273">
        <v>2.3805233245261404E-4</v>
      </c>
      <c r="AS21" s="273">
        <v>1.5767858102057027E-3</v>
      </c>
      <c r="AT21" s="273">
        <v>2.6894540350604388E-4</v>
      </c>
      <c r="AU21" s="273">
        <v>3.6286225614806964E-4</v>
      </c>
      <c r="AV21" s="273">
        <v>1.405074352579714E-3</v>
      </c>
      <c r="AW21" s="273">
        <v>5.092935086942707E-4</v>
      </c>
      <c r="AX21" s="273">
        <v>1.141169182008883E-3</v>
      </c>
      <c r="AY21" s="273">
        <v>5.9596771351941508E-4</v>
      </c>
      <c r="AZ21" s="273">
        <v>2.280830219277291E-3</v>
      </c>
      <c r="BA21" s="273">
        <v>5.4773369694386157E-4</v>
      </c>
      <c r="BB21" s="273">
        <v>1.9928279888411782E-3</v>
      </c>
      <c r="BC21" s="273">
        <v>1.0778202287153671E-3</v>
      </c>
      <c r="BD21" s="273">
        <v>5.1128300160773214E-4</v>
      </c>
      <c r="BE21" s="273">
        <v>0</v>
      </c>
      <c r="BF21" s="273">
        <v>1.0440653492368489E-4</v>
      </c>
      <c r="BG21" s="273">
        <v>2.4441183420031211E-4</v>
      </c>
      <c r="BH21" s="273">
        <v>2.5888303444304125E-4</v>
      </c>
      <c r="BI21" s="273">
        <v>3.6416009793273986E-4</v>
      </c>
      <c r="BJ21" s="273">
        <v>1.7722283686134614E-3</v>
      </c>
      <c r="BK21" s="273">
        <v>5.8147598855269925E-4</v>
      </c>
      <c r="BL21" s="273">
        <v>2.7618203721391037E-4</v>
      </c>
      <c r="BM21" s="273">
        <v>9.7192871540634836E-4</v>
      </c>
      <c r="BN21" s="273">
        <v>4.6547853360365629E-4</v>
      </c>
      <c r="BO21" s="273">
        <v>2.0028396663257728E-4</v>
      </c>
      <c r="BP21" s="273">
        <v>1.1267980436903692E-4</v>
      </c>
      <c r="BQ21" s="273">
        <v>1.222320449490626E-4</v>
      </c>
      <c r="BR21" s="273">
        <v>3.0796151879077232E-4</v>
      </c>
      <c r="BS21" s="273">
        <v>6.4409633911774466E-4</v>
      </c>
      <c r="BT21" s="273">
        <v>2.4704449887523994E-3</v>
      </c>
      <c r="BU21" s="273">
        <v>9.3242958666255689E-4</v>
      </c>
      <c r="BV21" s="273">
        <v>2.7326570268828426E-4</v>
      </c>
      <c r="BW21" s="273">
        <v>1.6778812762510139E-4</v>
      </c>
      <c r="BX21" s="273">
        <v>7.3798920925155525E-5</v>
      </c>
      <c r="BY21" s="273">
        <v>3.8609430987000581E-4</v>
      </c>
      <c r="BZ21" s="273">
        <v>3.7835102493370519E-4</v>
      </c>
      <c r="CA21" s="273">
        <v>6.7375665111933517E-4</v>
      </c>
      <c r="CB21" s="273">
        <v>5.3278768990049823E-4</v>
      </c>
      <c r="CC21" s="273">
        <v>7.6647651647679144E-4</v>
      </c>
      <c r="CD21" s="273">
        <v>8.954026770362154E-4</v>
      </c>
      <c r="CE21" s="273">
        <v>2.5946131590014504E-3</v>
      </c>
      <c r="CF21" s="273">
        <v>5.6243638713347418E-4</v>
      </c>
      <c r="CG21" s="273">
        <v>5.2369339653511766E-4</v>
      </c>
      <c r="CH21" s="273">
        <v>6.1827720179403513E-4</v>
      </c>
      <c r="CI21" s="273">
        <v>5.4878368360693197E-4</v>
      </c>
      <c r="CJ21" s="273">
        <v>4.5785773545723406E-4</v>
      </c>
      <c r="CK21" s="273">
        <v>5.8241128378629852E-4</v>
      </c>
      <c r="CL21" s="273">
        <v>4.6597260822660237E-4</v>
      </c>
      <c r="CM21" s="273">
        <v>4.3325367611029517E-4</v>
      </c>
      <c r="CN21" s="273">
        <v>1.3733731644334243E-3</v>
      </c>
      <c r="CO21" s="273">
        <v>6.7183296802480813E-4</v>
      </c>
      <c r="CP21" s="273">
        <v>1.4422729015375645E-3</v>
      </c>
      <c r="CQ21" s="273">
        <v>2.6745719450977363E-3</v>
      </c>
      <c r="CR21" s="273">
        <v>2.0521952591293258E-3</v>
      </c>
      <c r="CS21" s="273">
        <v>1.1931562748775269E-3</v>
      </c>
      <c r="CT21" s="273">
        <v>2.2504344007830382E-4</v>
      </c>
      <c r="CU21" s="273">
        <v>5.7823858811452639E-4</v>
      </c>
      <c r="CV21" s="273">
        <v>2.8303879899691035E-4</v>
      </c>
      <c r="CW21" s="273">
        <v>5.9162960236792939E-4</v>
      </c>
      <c r="CX21" s="273">
        <v>8.2611795085654554E-4</v>
      </c>
      <c r="CY21" s="273">
        <v>1.7690499487457167E-3</v>
      </c>
      <c r="CZ21" s="273">
        <v>7.4474079585366251E-4</v>
      </c>
      <c r="DA21" s="273">
        <v>5.38518764736783E-4</v>
      </c>
      <c r="DB21" s="273">
        <v>9.3695706019534598E-4</v>
      </c>
      <c r="DC21" s="273">
        <v>0.10141053311270366</v>
      </c>
      <c r="DD21" s="273">
        <v>3.8756944819210934E-4</v>
      </c>
      <c r="DE21" s="274">
        <v>1.2443217537331888</v>
      </c>
    </row>
    <row r="22" spans="1:109">
      <c r="A22" s="50" t="s">
        <v>211</v>
      </c>
      <c r="B22" s="32" t="s">
        <v>421</v>
      </c>
      <c r="C22" s="272">
        <v>1.7728736036098127E-4</v>
      </c>
      <c r="D22" s="273">
        <v>1.5654915570704697E-4</v>
      </c>
      <c r="E22" s="273">
        <v>2.2886673415490889E-4</v>
      </c>
      <c r="F22" s="273">
        <v>8.0490901072364371E-5</v>
      </c>
      <c r="G22" s="273">
        <v>3.1644889113368311E-4</v>
      </c>
      <c r="H22" s="273">
        <v>0</v>
      </c>
      <c r="I22" s="273">
        <v>3.7033825519940567E-4</v>
      </c>
      <c r="J22" s="273">
        <v>1.8951106322073958E-3</v>
      </c>
      <c r="K22" s="273">
        <v>5.7241032268349828E-4</v>
      </c>
      <c r="L22" s="273">
        <v>3.1118494232540975E-4</v>
      </c>
      <c r="M22" s="273">
        <v>0</v>
      </c>
      <c r="N22" s="273">
        <v>1.8605411664505357E-4</v>
      </c>
      <c r="O22" s="273">
        <v>7.1944428363667076E-4</v>
      </c>
      <c r="P22" s="273">
        <v>3.2350513322928251E-4</v>
      </c>
      <c r="Q22" s="273">
        <v>8.1237787738394217E-4</v>
      </c>
      <c r="R22" s="273">
        <v>2.9432907620846599E-4</v>
      </c>
      <c r="S22" s="273">
        <v>2.7325207429023928E-3</v>
      </c>
      <c r="T22" s="273">
        <v>1.0092530892630016</v>
      </c>
      <c r="U22" s="273">
        <v>2.3048294066715596E-4</v>
      </c>
      <c r="V22" s="273">
        <v>2.5772810007006089E-4</v>
      </c>
      <c r="W22" s="273">
        <v>3.9758176290707206E-5</v>
      </c>
      <c r="X22" s="273">
        <v>1.7733301351480788E-4</v>
      </c>
      <c r="Y22" s="273">
        <v>1.3449056537363313E-4</v>
      </c>
      <c r="Z22" s="273">
        <v>9.4961798417198548E-4</v>
      </c>
      <c r="AA22" s="273">
        <v>6.4565919580923377E-4</v>
      </c>
      <c r="AB22" s="273">
        <v>1.3487245196561327E-3</v>
      </c>
      <c r="AC22" s="273">
        <v>2.6731377239362163E-5</v>
      </c>
      <c r="AD22" s="273">
        <v>8.9132731142161205E-5</v>
      </c>
      <c r="AE22" s="273">
        <v>1.8271705313094189E-4</v>
      </c>
      <c r="AF22" s="273">
        <v>3.3527722715723143E-4</v>
      </c>
      <c r="AG22" s="273">
        <v>3.2210872711450748E-4</v>
      </c>
      <c r="AH22" s="273">
        <v>1.3626315756424942E-3</v>
      </c>
      <c r="AI22" s="273">
        <v>1.9688867768434125E-4</v>
      </c>
      <c r="AJ22" s="273">
        <v>5.4241470357105814E-4</v>
      </c>
      <c r="AK22" s="273">
        <v>1.7918064631382768E-4</v>
      </c>
      <c r="AL22" s="273">
        <v>9.9042630367120852E-5</v>
      </c>
      <c r="AM22" s="273">
        <v>1.1793933790607688E-4</v>
      </c>
      <c r="AN22" s="273">
        <v>3.2427865618089754E-4</v>
      </c>
      <c r="AO22" s="273">
        <v>1.5355097111349221E-4</v>
      </c>
      <c r="AP22" s="273">
        <v>1.5936907062384314E-4</v>
      </c>
      <c r="AQ22" s="273">
        <v>2.5129706165301829E-4</v>
      </c>
      <c r="AR22" s="273">
        <v>2.2114092233219577E-4</v>
      </c>
      <c r="AS22" s="273">
        <v>1.3892022273971046E-3</v>
      </c>
      <c r="AT22" s="273">
        <v>3.0887471327299226E-4</v>
      </c>
      <c r="AU22" s="273">
        <v>4.3710010724572559E-4</v>
      </c>
      <c r="AV22" s="273">
        <v>1.8418164538180871E-3</v>
      </c>
      <c r="AW22" s="273">
        <v>1.3545086219453057E-3</v>
      </c>
      <c r="AX22" s="273">
        <v>4.8123159177178326E-4</v>
      </c>
      <c r="AY22" s="273">
        <v>4.1667276164810183E-4</v>
      </c>
      <c r="AZ22" s="273">
        <v>2.4872872562217169E-3</v>
      </c>
      <c r="BA22" s="273">
        <v>4.9971221942188607E-4</v>
      </c>
      <c r="BB22" s="273">
        <v>3.6269707449481151E-4</v>
      </c>
      <c r="BC22" s="273">
        <v>1.0772008172387213E-3</v>
      </c>
      <c r="BD22" s="273">
        <v>8.9513181246000592E-4</v>
      </c>
      <c r="BE22" s="273">
        <v>0</v>
      </c>
      <c r="BF22" s="273">
        <v>2.1003137112364888E-4</v>
      </c>
      <c r="BG22" s="273">
        <v>1.5704983902256465E-4</v>
      </c>
      <c r="BH22" s="273">
        <v>5.3656332374321593E-4</v>
      </c>
      <c r="BI22" s="273">
        <v>8.3408639105311962E-4</v>
      </c>
      <c r="BJ22" s="273">
        <v>1.2085258034331512E-3</v>
      </c>
      <c r="BK22" s="273">
        <v>7.0112750225390726E-4</v>
      </c>
      <c r="BL22" s="273">
        <v>2.9848378828668858E-4</v>
      </c>
      <c r="BM22" s="273">
        <v>3.6456240293807106E-4</v>
      </c>
      <c r="BN22" s="273">
        <v>2.8725386590381876E-4</v>
      </c>
      <c r="BO22" s="273">
        <v>2.2240106208473454E-4</v>
      </c>
      <c r="BP22" s="273">
        <v>4.1333667005079164E-4</v>
      </c>
      <c r="BQ22" s="273">
        <v>7.9447483951958849E-4</v>
      </c>
      <c r="BR22" s="273">
        <v>9.0931577764820034E-4</v>
      </c>
      <c r="BS22" s="273">
        <v>8.2394402271560984E-4</v>
      </c>
      <c r="BT22" s="273">
        <v>1.3433624041603331E-3</v>
      </c>
      <c r="BU22" s="273">
        <v>3.1730614017562346E-3</v>
      </c>
      <c r="BV22" s="273">
        <v>4.0525551388206188E-4</v>
      </c>
      <c r="BW22" s="273">
        <v>2.7925383215592097E-4</v>
      </c>
      <c r="BX22" s="273">
        <v>2.1136304820467401E-4</v>
      </c>
      <c r="BY22" s="273">
        <v>5.4886454498793611E-4</v>
      </c>
      <c r="BZ22" s="273">
        <v>3.9338762849296994E-4</v>
      </c>
      <c r="CA22" s="273">
        <v>4.4918812415960149E-4</v>
      </c>
      <c r="CB22" s="273">
        <v>3.2671221949235962E-4</v>
      </c>
      <c r="CC22" s="273">
        <v>5.1419514983146088E-4</v>
      </c>
      <c r="CD22" s="273">
        <v>4.2143034737522422E-4</v>
      </c>
      <c r="CE22" s="273">
        <v>1.1392881608610157E-3</v>
      </c>
      <c r="CF22" s="273">
        <v>1.4257148006985797E-3</v>
      </c>
      <c r="CG22" s="273">
        <v>1.3942579467305521E-3</v>
      </c>
      <c r="CH22" s="273">
        <v>1.5299159115790498E-3</v>
      </c>
      <c r="CI22" s="273">
        <v>1.5343187870092308E-3</v>
      </c>
      <c r="CJ22" s="273">
        <v>1.874246667465282E-3</v>
      </c>
      <c r="CK22" s="273">
        <v>1.8344154309148406E-2</v>
      </c>
      <c r="CL22" s="273">
        <v>1.5212130296051944E-3</v>
      </c>
      <c r="CM22" s="273">
        <v>1.0552262685408628E-3</v>
      </c>
      <c r="CN22" s="273">
        <v>4.0819923067452746E-3</v>
      </c>
      <c r="CO22" s="273">
        <v>5.9134808305659177E-4</v>
      </c>
      <c r="CP22" s="273">
        <v>1.4048656592519167E-3</v>
      </c>
      <c r="CQ22" s="273">
        <v>1.5944379286880336E-3</v>
      </c>
      <c r="CR22" s="273">
        <v>4.5501039540460863E-4</v>
      </c>
      <c r="CS22" s="273">
        <v>8.1524984024779739E-3</v>
      </c>
      <c r="CT22" s="273">
        <v>4.713902406545491E-4</v>
      </c>
      <c r="CU22" s="273">
        <v>9.2147306818205418E-3</v>
      </c>
      <c r="CV22" s="273">
        <v>4.3632443623050477E-4</v>
      </c>
      <c r="CW22" s="273">
        <v>6.4341339736711503E-4</v>
      </c>
      <c r="CX22" s="273">
        <v>3.8892875661665526E-4</v>
      </c>
      <c r="CY22" s="273">
        <v>3.9548447492579746E-4</v>
      </c>
      <c r="CZ22" s="273">
        <v>5.6465539000478634E-4</v>
      </c>
      <c r="DA22" s="273">
        <v>1.2661085737614036E-3</v>
      </c>
      <c r="DB22" s="273">
        <v>8.3719918328714713E-4</v>
      </c>
      <c r="DC22" s="273">
        <v>4.8992621155042888E-4</v>
      </c>
      <c r="DD22" s="273">
        <v>5.9737740314892826E-4</v>
      </c>
      <c r="DE22" s="274">
        <v>1.115560197490421</v>
      </c>
    </row>
    <row r="23" spans="1:109">
      <c r="A23" s="50" t="s">
        <v>212</v>
      </c>
      <c r="B23" s="32" t="s">
        <v>13</v>
      </c>
      <c r="C23" s="272">
        <v>6.8786251599913589E-3</v>
      </c>
      <c r="D23" s="273">
        <v>9.0274355686039199E-5</v>
      </c>
      <c r="E23" s="273">
        <v>5.5459847826191677E-5</v>
      </c>
      <c r="F23" s="273">
        <v>1.491709821353891E-5</v>
      </c>
      <c r="G23" s="273">
        <v>9.095609235550377E-6</v>
      </c>
      <c r="H23" s="273">
        <v>0</v>
      </c>
      <c r="I23" s="273">
        <v>5.5720440399011689E-6</v>
      </c>
      <c r="J23" s="273">
        <v>9.7118437859637112E-5</v>
      </c>
      <c r="K23" s="273">
        <v>4.7284304031640904E-5</v>
      </c>
      <c r="L23" s="273">
        <v>2.3023978816732243E-4</v>
      </c>
      <c r="M23" s="273">
        <v>0</v>
      </c>
      <c r="N23" s="273">
        <v>1.9113090196261587E-5</v>
      </c>
      <c r="O23" s="273">
        <v>4.6955243711419887E-6</v>
      </c>
      <c r="P23" s="273">
        <v>6.5854991775172133E-6</v>
      </c>
      <c r="Q23" s="273">
        <v>4.4464384222295961E-6</v>
      </c>
      <c r="R23" s="273">
        <v>1.1981424585999501E-5</v>
      </c>
      <c r="S23" s="273">
        <v>4.7650499942232923E-6</v>
      </c>
      <c r="T23" s="273">
        <v>5.2990713030094558E-6</v>
      </c>
      <c r="U23" s="273">
        <v>1.0239772968006597</v>
      </c>
      <c r="V23" s="273">
        <v>8.5187966337861359E-4</v>
      </c>
      <c r="W23" s="273">
        <v>3.6043751246685713E-6</v>
      </c>
      <c r="X23" s="273">
        <v>1.2444338947324217E-3</v>
      </c>
      <c r="Y23" s="273">
        <v>5.6672403580029947E-4</v>
      </c>
      <c r="Z23" s="273">
        <v>1.5213866992317237E-4</v>
      </c>
      <c r="AA23" s="273">
        <v>1.8226020963758494E-4</v>
      </c>
      <c r="AB23" s="273">
        <v>4.9103211324587554E-4</v>
      </c>
      <c r="AC23" s="273">
        <v>3.358854513131225E-7</v>
      </c>
      <c r="AD23" s="273">
        <v>-5.0214199407666246E-4</v>
      </c>
      <c r="AE23" s="273">
        <v>2.2192268998831653E-5</v>
      </c>
      <c r="AF23" s="273">
        <v>7.1521845590649552E-5</v>
      </c>
      <c r="AG23" s="273">
        <v>8.3577206943076292E-6</v>
      </c>
      <c r="AH23" s="273">
        <v>1.731558460393007E-5</v>
      </c>
      <c r="AI23" s="273">
        <v>3.6539762484900068E-6</v>
      </c>
      <c r="AJ23" s="273">
        <v>5.9779759272620362E-6</v>
      </c>
      <c r="AK23" s="273">
        <v>1.3740501418484176E-5</v>
      </c>
      <c r="AL23" s="273">
        <v>-2.0077836388567572E-4</v>
      </c>
      <c r="AM23" s="273">
        <v>9.2923381970653574E-6</v>
      </c>
      <c r="AN23" s="273">
        <v>-1.7832196250773819E-5</v>
      </c>
      <c r="AO23" s="273">
        <v>2.0368436513257009E-6</v>
      </c>
      <c r="AP23" s="273">
        <v>3.5808371637322387E-6</v>
      </c>
      <c r="AQ23" s="273">
        <v>1.7986042874181895E-6</v>
      </c>
      <c r="AR23" s="273">
        <v>3.4071127130660519E-6</v>
      </c>
      <c r="AS23" s="273">
        <v>2.6746892606881448E-6</v>
      </c>
      <c r="AT23" s="273">
        <v>1.5708911944428901E-6</v>
      </c>
      <c r="AU23" s="273">
        <v>3.077060899491478E-6</v>
      </c>
      <c r="AV23" s="273">
        <v>3.2234770065457687E-6</v>
      </c>
      <c r="AW23" s="273">
        <v>7.2665385739602837E-6</v>
      </c>
      <c r="AX23" s="273">
        <v>4.029174269986901E-6</v>
      </c>
      <c r="AY23" s="273">
        <v>2.4341934685830546E-6</v>
      </c>
      <c r="AZ23" s="273">
        <v>3.6266342113623241E-6</v>
      </c>
      <c r="BA23" s="273">
        <v>1.5614020756269662E-6</v>
      </c>
      <c r="BB23" s="273">
        <v>6.7164536297532421E-5</v>
      </c>
      <c r="BC23" s="273">
        <v>2.7249482306820841E-6</v>
      </c>
      <c r="BD23" s="273">
        <v>2.2866344262788979E-6</v>
      </c>
      <c r="BE23" s="273">
        <v>0</v>
      </c>
      <c r="BF23" s="273">
        <v>2.4201540300179529E-6</v>
      </c>
      <c r="BG23" s="273">
        <v>2.0989981217744757E-6</v>
      </c>
      <c r="BH23" s="273">
        <v>3.7764850084648157E-6</v>
      </c>
      <c r="BI23" s="273">
        <v>2.9769934282201357E-6</v>
      </c>
      <c r="BJ23" s="273">
        <v>1.3415621219119209E-5</v>
      </c>
      <c r="BK23" s="273">
        <v>1.6231424260459326E-6</v>
      </c>
      <c r="BL23" s="273">
        <v>4.4998000056645367E-6</v>
      </c>
      <c r="BM23" s="273">
        <v>4.8621883573561382E-6</v>
      </c>
      <c r="BN23" s="273">
        <v>3.7457858059058672E-5</v>
      </c>
      <c r="BO23" s="273">
        <v>2.1757740987218109E-5</v>
      </c>
      <c r="BP23" s="273">
        <v>6.0074165507672818E-6</v>
      </c>
      <c r="BQ23" s="273">
        <v>1.3963543397116536E-5</v>
      </c>
      <c r="BR23" s="273">
        <v>5.0730078701170467E-6</v>
      </c>
      <c r="BS23" s="273">
        <v>6.4877498297787451E-6</v>
      </c>
      <c r="BT23" s="273">
        <v>1.9218889846379149E-6</v>
      </c>
      <c r="BU23" s="273">
        <v>1.1960656556877595E-6</v>
      </c>
      <c r="BV23" s="273">
        <v>2.6123189433966564E-6</v>
      </c>
      <c r="BW23" s="273">
        <v>6.6257064791813559E-7</v>
      </c>
      <c r="BX23" s="273">
        <v>1.9106729904947294E-7</v>
      </c>
      <c r="BY23" s="273">
        <v>2.0097014106035282E-6</v>
      </c>
      <c r="BZ23" s="273">
        <v>2.5106001402557716E-6</v>
      </c>
      <c r="CA23" s="273">
        <v>2.0685477412763098E-6</v>
      </c>
      <c r="CB23" s="273">
        <v>1.7222877870703144E-6</v>
      </c>
      <c r="CC23" s="273">
        <v>6.7408032084303337E-7</v>
      </c>
      <c r="CD23" s="273">
        <v>2.8290040140896189E-6</v>
      </c>
      <c r="CE23" s="273">
        <v>2.8373196967746076E-6</v>
      </c>
      <c r="CF23" s="273">
        <v>5.537193765071097E-7</v>
      </c>
      <c r="CG23" s="273">
        <v>9.9821269362828671E-7</v>
      </c>
      <c r="CH23" s="273">
        <v>3.242835928590113E-6</v>
      </c>
      <c r="CI23" s="273">
        <v>8.4858910873295984E-7</v>
      </c>
      <c r="CJ23" s="273">
        <v>8.0882461329910249E-7</v>
      </c>
      <c r="CK23" s="273">
        <v>2.8548766342576252E-6</v>
      </c>
      <c r="CL23" s="273">
        <v>1.3134016215324926E-6</v>
      </c>
      <c r="CM23" s="273">
        <v>4.0713170612244902E-6</v>
      </c>
      <c r="CN23" s="273">
        <v>6.6116451273115076E-6</v>
      </c>
      <c r="CO23" s="273">
        <v>4.8100515830709315E-6</v>
      </c>
      <c r="CP23" s="273">
        <v>8.1655764073238104E-6</v>
      </c>
      <c r="CQ23" s="273">
        <v>5.9238866126450269E-6</v>
      </c>
      <c r="CR23" s="273">
        <v>6.2669108789355495E-6</v>
      </c>
      <c r="CS23" s="273">
        <v>3.1955610548980903E-6</v>
      </c>
      <c r="CT23" s="273">
        <v>1.9217839538094536E-6</v>
      </c>
      <c r="CU23" s="273">
        <v>2.1514633086639256E-6</v>
      </c>
      <c r="CV23" s="273">
        <v>2.1274157856250554E-6</v>
      </c>
      <c r="CW23" s="273">
        <v>1.3644011626247012E-6</v>
      </c>
      <c r="CX23" s="273">
        <v>1.2391916949215834E-5</v>
      </c>
      <c r="CY23" s="273">
        <v>2.4693312320579042E-5</v>
      </c>
      <c r="CZ23" s="273">
        <v>6.097140602560082E-6</v>
      </c>
      <c r="DA23" s="273">
        <v>2.7091498506784895E-5</v>
      </c>
      <c r="DB23" s="273">
        <v>7.7219869909111536E-5</v>
      </c>
      <c r="DC23" s="273">
        <v>3.048432079514176E-6</v>
      </c>
      <c r="DD23" s="273">
        <v>1.6956419407150621E-4</v>
      </c>
      <c r="DE23" s="274">
        <v>1.0350239346155357</v>
      </c>
    </row>
    <row r="24" spans="1:109">
      <c r="A24" s="50" t="s">
        <v>213</v>
      </c>
      <c r="B24" s="32" t="s">
        <v>431</v>
      </c>
      <c r="C24" s="272">
        <v>8.1431792911284043E-4</v>
      </c>
      <c r="D24" s="273">
        <v>3.7420593627925737E-4</v>
      </c>
      <c r="E24" s="273">
        <v>9.2847989017074502E-4</v>
      </c>
      <c r="F24" s="273">
        <v>5.4062047684260246E-5</v>
      </c>
      <c r="G24" s="273">
        <v>5.277942740702597E-4</v>
      </c>
      <c r="H24" s="273">
        <v>0</v>
      </c>
      <c r="I24" s="273">
        <v>1.6529723723377371E-4</v>
      </c>
      <c r="J24" s="273">
        <v>1.6037423900671728E-3</v>
      </c>
      <c r="K24" s="273">
        <v>1.2720545998608679E-3</v>
      </c>
      <c r="L24" s="273">
        <v>9.2425909947552838E-4</v>
      </c>
      <c r="M24" s="273">
        <v>0</v>
      </c>
      <c r="N24" s="273">
        <v>1.8399016413198389E-3</v>
      </c>
      <c r="O24" s="273">
        <v>3.8512846968986712E-4</v>
      </c>
      <c r="P24" s="273">
        <v>2.4541531965135537E-4</v>
      </c>
      <c r="Q24" s="273">
        <v>2.2015684372326435E-4</v>
      </c>
      <c r="R24" s="273">
        <v>2.1861235914772703E-3</v>
      </c>
      <c r="S24" s="273">
        <v>5.844907082370376E-4</v>
      </c>
      <c r="T24" s="273">
        <v>2.2447299704126455E-4</v>
      </c>
      <c r="U24" s="273">
        <v>2.8532385893896953E-2</v>
      </c>
      <c r="V24" s="273">
        <v>1.0502711675286929</v>
      </c>
      <c r="W24" s="273">
        <v>3.0142895566050991E-3</v>
      </c>
      <c r="X24" s="273">
        <v>1.0582177967896893E-2</v>
      </c>
      <c r="Y24" s="273">
        <v>5.5630121007011098E-3</v>
      </c>
      <c r="Z24" s="273">
        <v>4.8585204037319566E-3</v>
      </c>
      <c r="AA24" s="273">
        <v>9.0840259254441301E-3</v>
      </c>
      <c r="AB24" s="273">
        <v>1.7142104078470766E-2</v>
      </c>
      <c r="AC24" s="273">
        <v>1.7021371351124213E-5</v>
      </c>
      <c r="AD24" s="273">
        <v>1.0220526646152692E-4</v>
      </c>
      <c r="AE24" s="273">
        <v>1.5493116586178352E-3</v>
      </c>
      <c r="AF24" s="273">
        <v>7.8167418493181127E-3</v>
      </c>
      <c r="AG24" s="273">
        <v>5.6335553128939971E-4</v>
      </c>
      <c r="AH24" s="273">
        <v>1.0269136480946595E-2</v>
      </c>
      <c r="AI24" s="273">
        <v>4.3965277588440676E-4</v>
      </c>
      <c r="AJ24" s="273">
        <v>5.6042653511879665E-3</v>
      </c>
      <c r="AK24" s="273">
        <v>1.7264412967177877E-3</v>
      </c>
      <c r="AL24" s="273">
        <v>2.4840684539996216E-3</v>
      </c>
      <c r="AM24" s="273">
        <v>1.563096427507819E-3</v>
      </c>
      <c r="AN24" s="273">
        <v>7.6486582343224545E-4</v>
      </c>
      <c r="AO24" s="273">
        <v>3.5196624249489748E-4</v>
      </c>
      <c r="AP24" s="273">
        <v>1.0992484714912815E-3</v>
      </c>
      <c r="AQ24" s="273">
        <v>1.0762631812525214E-4</v>
      </c>
      <c r="AR24" s="273">
        <v>1.9362016329172286E-3</v>
      </c>
      <c r="AS24" s="273">
        <v>4.2353901288928384E-4</v>
      </c>
      <c r="AT24" s="273">
        <v>2.170669072497086E-4</v>
      </c>
      <c r="AU24" s="273">
        <v>3.0243669617498653E-4</v>
      </c>
      <c r="AV24" s="273">
        <v>3.0588478471622985E-4</v>
      </c>
      <c r="AW24" s="273">
        <v>2.7096860355004986E-3</v>
      </c>
      <c r="AX24" s="273">
        <v>9.6379163367714025E-4</v>
      </c>
      <c r="AY24" s="273">
        <v>3.3894056875167014E-4</v>
      </c>
      <c r="AZ24" s="273">
        <v>4.9815787536995908E-4</v>
      </c>
      <c r="BA24" s="273">
        <v>3.2099994276962878E-4</v>
      </c>
      <c r="BB24" s="273">
        <v>7.5785592438420892E-3</v>
      </c>
      <c r="BC24" s="273">
        <v>9.9984748474950496E-4</v>
      </c>
      <c r="BD24" s="273">
        <v>1.0862043064701549E-3</v>
      </c>
      <c r="BE24" s="273">
        <v>0</v>
      </c>
      <c r="BF24" s="273">
        <v>1.2424779575527314E-4</v>
      </c>
      <c r="BG24" s="273">
        <v>1.5841077530410363E-4</v>
      </c>
      <c r="BH24" s="273">
        <v>4.9757415694908424E-4</v>
      </c>
      <c r="BI24" s="273">
        <v>3.3366571807521975E-4</v>
      </c>
      <c r="BJ24" s="273">
        <v>1.4249131376477305E-3</v>
      </c>
      <c r="BK24" s="273">
        <v>2.0974289524207973E-4</v>
      </c>
      <c r="BL24" s="273">
        <v>1.6802813214235424E-4</v>
      </c>
      <c r="BM24" s="273">
        <v>2.2992931491087047E-4</v>
      </c>
      <c r="BN24" s="273">
        <v>2.8285155486986038E-4</v>
      </c>
      <c r="BO24" s="273">
        <v>3.6457698733211296E-4</v>
      </c>
      <c r="BP24" s="273">
        <v>4.4592486331502768E-5</v>
      </c>
      <c r="BQ24" s="273">
        <v>4.1811856258379945E-5</v>
      </c>
      <c r="BR24" s="273">
        <v>2.720956671780348E-3</v>
      </c>
      <c r="BS24" s="273">
        <v>2.2112140597890951E-3</v>
      </c>
      <c r="BT24" s="273">
        <v>2.8746300350810567E-5</v>
      </c>
      <c r="BU24" s="273">
        <v>2.3539599850419867E-5</v>
      </c>
      <c r="BV24" s="273">
        <v>1.7035714116572806E-5</v>
      </c>
      <c r="BW24" s="273">
        <v>9.5784930082228661E-6</v>
      </c>
      <c r="BX24" s="273">
        <v>4.4936810895423062E-6</v>
      </c>
      <c r="BY24" s="273">
        <v>9.6362527865160487E-5</v>
      </c>
      <c r="BZ24" s="273">
        <v>4.4919241677623018E-5</v>
      </c>
      <c r="CA24" s="273">
        <v>3.1908773588869409E-5</v>
      </c>
      <c r="CB24" s="273">
        <v>3.5330532066788315E-5</v>
      </c>
      <c r="CC24" s="273">
        <v>2.5445256077729152E-5</v>
      </c>
      <c r="CD24" s="273">
        <v>3.348481206592833E-4</v>
      </c>
      <c r="CE24" s="273">
        <v>1.6550079483109429E-4</v>
      </c>
      <c r="CF24" s="273">
        <v>1.3615405123955671E-5</v>
      </c>
      <c r="CG24" s="273">
        <v>5.9220625219932981E-5</v>
      </c>
      <c r="CH24" s="273">
        <v>8.3601291311645028E-5</v>
      </c>
      <c r="CI24" s="273">
        <v>2.4932053844203975E-5</v>
      </c>
      <c r="CJ24" s="273">
        <v>2.5862476793902825E-5</v>
      </c>
      <c r="CK24" s="273">
        <v>1.8974105367491981E-4</v>
      </c>
      <c r="CL24" s="273">
        <v>1.3988187999401137E-4</v>
      </c>
      <c r="CM24" s="273">
        <v>6.1261361501982383E-5</v>
      </c>
      <c r="CN24" s="273">
        <v>1.8671843416660134E-3</v>
      </c>
      <c r="CO24" s="273">
        <v>3.253559569132916E-4</v>
      </c>
      <c r="CP24" s="273">
        <v>4.0733582218328577E-3</v>
      </c>
      <c r="CQ24" s="273">
        <v>1.9254843648321178E-4</v>
      </c>
      <c r="CR24" s="273">
        <v>1.7312261855508885E-4</v>
      </c>
      <c r="CS24" s="273">
        <v>4.04496522285284E-5</v>
      </c>
      <c r="CT24" s="273">
        <v>5.2742199711049379E-5</v>
      </c>
      <c r="CU24" s="273">
        <v>1.4766531063724298E-4</v>
      </c>
      <c r="CV24" s="273">
        <v>2.331063476749701E-4</v>
      </c>
      <c r="CW24" s="273">
        <v>3.0953318755044779E-5</v>
      </c>
      <c r="CX24" s="273">
        <v>2.2622793827248503E-4</v>
      </c>
      <c r="CY24" s="273">
        <v>2.9104329976377782E-4</v>
      </c>
      <c r="CZ24" s="273">
        <v>7.4388384232850716E-4</v>
      </c>
      <c r="DA24" s="273">
        <v>3.2155678323996585E-4</v>
      </c>
      <c r="DB24" s="273">
        <v>1.1219616178400122E-4</v>
      </c>
      <c r="DC24" s="273">
        <v>2.1404191165167732E-4</v>
      </c>
      <c r="DD24" s="273">
        <v>4.2930119346363345E-4</v>
      </c>
      <c r="DE24" s="274">
        <v>1.213240984134434</v>
      </c>
    </row>
    <row r="25" spans="1:109">
      <c r="A25" s="50" t="s">
        <v>214</v>
      </c>
      <c r="B25" s="32" t="s">
        <v>554</v>
      </c>
      <c r="C25" s="272">
        <v>3.7493788573815984E-6</v>
      </c>
      <c r="D25" s="273">
        <v>4.0723658055918624E-7</v>
      </c>
      <c r="E25" s="273">
        <v>8.1439521386544923E-7</v>
      </c>
      <c r="F25" s="273">
        <v>1.308420969414203E-7</v>
      </c>
      <c r="G25" s="273">
        <v>4.9183593982881859E-7</v>
      </c>
      <c r="H25" s="273">
        <v>0</v>
      </c>
      <c r="I25" s="273">
        <v>1.5150954518311361E-6</v>
      </c>
      <c r="J25" s="273">
        <v>2.0390249466415397E-6</v>
      </c>
      <c r="K25" s="273">
        <v>1.4856135434238344E-6</v>
      </c>
      <c r="L25" s="273">
        <v>9.7190956540852424E-7</v>
      </c>
      <c r="M25" s="273">
        <v>0</v>
      </c>
      <c r="N25" s="273">
        <v>5.1318240501198242E-6</v>
      </c>
      <c r="O25" s="273">
        <v>1.5571047465928603E-6</v>
      </c>
      <c r="P25" s="273">
        <v>2.932125527730492E-6</v>
      </c>
      <c r="Q25" s="273">
        <v>2.5043456059495634E-6</v>
      </c>
      <c r="R25" s="273">
        <v>1.7079349068626655E-5</v>
      </c>
      <c r="S25" s="273">
        <v>3.3203506347234427E-6</v>
      </c>
      <c r="T25" s="273">
        <v>3.0842523535339917E-6</v>
      </c>
      <c r="U25" s="273">
        <v>1.1176498707723695E-4</v>
      </c>
      <c r="V25" s="273">
        <v>3.3966061963441044E-5</v>
      </c>
      <c r="W25" s="273">
        <v>1.0022811189672991</v>
      </c>
      <c r="X25" s="273">
        <v>1.4400899989691445E-3</v>
      </c>
      <c r="Y25" s="273">
        <v>1.5255999249060128E-3</v>
      </c>
      <c r="Z25" s="273">
        <v>1.2897086510818055E-4</v>
      </c>
      <c r="AA25" s="273">
        <v>3.2326230037384603E-5</v>
      </c>
      <c r="AB25" s="273">
        <v>2.4297706195199804E-4</v>
      </c>
      <c r="AC25" s="273">
        <v>1.0388566063921808E-6</v>
      </c>
      <c r="AD25" s="273">
        <v>7.3634561934392252E-7</v>
      </c>
      <c r="AE25" s="273">
        <v>3.2142083766157657E-5</v>
      </c>
      <c r="AF25" s="273">
        <v>4.7800734265064681E-5</v>
      </c>
      <c r="AG25" s="273">
        <v>2.8571360774498491E-6</v>
      </c>
      <c r="AH25" s="273">
        <v>1.4019710698529206E-5</v>
      </c>
      <c r="AI25" s="273">
        <v>6.6213999277461004E-7</v>
      </c>
      <c r="AJ25" s="273">
        <v>7.385680652611519E-7</v>
      </c>
      <c r="AK25" s="273">
        <v>8.3387287593852731E-6</v>
      </c>
      <c r="AL25" s="273">
        <v>1.7886452079482053E-7</v>
      </c>
      <c r="AM25" s="273">
        <v>1.9079738909914274E-7</v>
      </c>
      <c r="AN25" s="273">
        <v>6.8566539508951116E-7</v>
      </c>
      <c r="AO25" s="273">
        <v>7.0348878675450037E-8</v>
      </c>
      <c r="AP25" s="273">
        <v>1.8095085582818283E-7</v>
      </c>
      <c r="AQ25" s="273">
        <v>8.6110406536379327E-7</v>
      </c>
      <c r="AR25" s="273">
        <v>6.2328638986273175E-7</v>
      </c>
      <c r="AS25" s="273">
        <v>5.0319919983936969E-7</v>
      </c>
      <c r="AT25" s="273">
        <v>3.0417576509046042E-7</v>
      </c>
      <c r="AU25" s="273">
        <v>5.0305652234312144E-7</v>
      </c>
      <c r="AV25" s="273">
        <v>1.637676917536703E-6</v>
      </c>
      <c r="AW25" s="273">
        <v>4.2197675119394064E-6</v>
      </c>
      <c r="AX25" s="273">
        <v>2.2695400787338634E-6</v>
      </c>
      <c r="AY25" s="273">
        <v>1.2394089452367094E-6</v>
      </c>
      <c r="AZ25" s="273">
        <v>3.172341563947335E-6</v>
      </c>
      <c r="BA25" s="273">
        <v>8.6955365470611676E-7</v>
      </c>
      <c r="BB25" s="273">
        <v>3.6854842476990015E-6</v>
      </c>
      <c r="BC25" s="273">
        <v>1.0633644997037206E-6</v>
      </c>
      <c r="BD25" s="273">
        <v>7.7089686593805951E-7</v>
      </c>
      <c r="BE25" s="273">
        <v>0</v>
      </c>
      <c r="BF25" s="273">
        <v>9.1295592131694E-7</v>
      </c>
      <c r="BG25" s="273">
        <v>1.4337728785810259E-6</v>
      </c>
      <c r="BH25" s="273">
        <v>1.0526400526669037E-6</v>
      </c>
      <c r="BI25" s="273">
        <v>4.7330411169803362E-7</v>
      </c>
      <c r="BJ25" s="273">
        <v>7.1133632199021325E-6</v>
      </c>
      <c r="BK25" s="273">
        <v>1.4135770026969684E-7</v>
      </c>
      <c r="BL25" s="273">
        <v>5.6789775499550194E-7</v>
      </c>
      <c r="BM25" s="273">
        <v>7.0224443495230671E-7</v>
      </c>
      <c r="BN25" s="273">
        <v>3.0582318269007491E-7</v>
      </c>
      <c r="BO25" s="273">
        <v>3.6849549022262207E-7</v>
      </c>
      <c r="BP25" s="273">
        <v>9.6587089326102664E-8</v>
      </c>
      <c r="BQ25" s="273">
        <v>1.8455003941011638E-6</v>
      </c>
      <c r="BR25" s="273">
        <v>5.7350489158836904E-7</v>
      </c>
      <c r="BS25" s="273">
        <v>4.2687476704039637E-7</v>
      </c>
      <c r="BT25" s="273">
        <v>1.0786596426426402E-7</v>
      </c>
      <c r="BU25" s="273">
        <v>7.9371758633623261E-8</v>
      </c>
      <c r="BV25" s="273">
        <v>4.9125063697503887E-8</v>
      </c>
      <c r="BW25" s="273">
        <v>4.0511069096488438E-8</v>
      </c>
      <c r="BX25" s="273">
        <v>1.8310423789895849E-8</v>
      </c>
      <c r="BY25" s="273">
        <v>7.6120295422304642E-8</v>
      </c>
      <c r="BZ25" s="273">
        <v>9.2441531191451185E-8</v>
      </c>
      <c r="CA25" s="273">
        <v>8.5518260148977599E-8</v>
      </c>
      <c r="CB25" s="273">
        <v>9.2378823503568859E-8</v>
      </c>
      <c r="CC25" s="273">
        <v>7.722863790644269E-8</v>
      </c>
      <c r="CD25" s="273">
        <v>1.7405702231819138E-7</v>
      </c>
      <c r="CE25" s="273">
        <v>3.9762390209162271E-7</v>
      </c>
      <c r="CF25" s="273">
        <v>3.6829847395694261E-8</v>
      </c>
      <c r="CG25" s="273">
        <v>6.8629610989782511E-8</v>
      </c>
      <c r="CH25" s="273">
        <v>2.0839726216970931E-7</v>
      </c>
      <c r="CI25" s="273">
        <v>2.1173913777632656E-7</v>
      </c>
      <c r="CJ25" s="273">
        <v>8.0304794446248996E-8</v>
      </c>
      <c r="CK25" s="273">
        <v>1.3218105478867101E-6</v>
      </c>
      <c r="CL25" s="273">
        <v>1.2381294461785207E-7</v>
      </c>
      <c r="CM25" s="273">
        <v>2.5174110579369352E-7</v>
      </c>
      <c r="CN25" s="273">
        <v>1.1502066767976294E-5</v>
      </c>
      <c r="CO25" s="273">
        <v>1.2921011961794465E-6</v>
      </c>
      <c r="CP25" s="273">
        <v>1.8480001856825504E-6</v>
      </c>
      <c r="CQ25" s="273">
        <v>3.4958278162703542E-7</v>
      </c>
      <c r="CR25" s="273">
        <v>3.2208754665601922E-7</v>
      </c>
      <c r="CS25" s="273">
        <v>2.8465549305493058E-7</v>
      </c>
      <c r="CT25" s="273">
        <v>3.2343125132263174E-7</v>
      </c>
      <c r="CU25" s="273">
        <v>4.6151147718225573E-7</v>
      </c>
      <c r="CV25" s="273">
        <v>6.983454371748038E-7</v>
      </c>
      <c r="CW25" s="273">
        <v>3.0136438752541927E-7</v>
      </c>
      <c r="CX25" s="273">
        <v>3.6215568533797443E-7</v>
      </c>
      <c r="CY25" s="273">
        <v>3.5788780399779974E-7</v>
      </c>
      <c r="CZ25" s="273">
        <v>2.0228059331036901E-6</v>
      </c>
      <c r="DA25" s="273">
        <v>3.6153683809079564E-7</v>
      </c>
      <c r="DB25" s="273">
        <v>6.4147881402880816E-7</v>
      </c>
      <c r="DC25" s="273">
        <v>1.8199826773078034E-6</v>
      </c>
      <c r="DD25" s="273">
        <v>4.7505703080677685E-7</v>
      </c>
      <c r="DE25" s="274">
        <v>1.0060184247598134</v>
      </c>
    </row>
    <row r="26" spans="1:109">
      <c r="A26" s="50" t="s">
        <v>215</v>
      </c>
      <c r="B26" s="32" t="s">
        <v>556</v>
      </c>
      <c r="C26" s="272">
        <v>7.0204542433487485E-4</v>
      </c>
      <c r="D26" s="273">
        <v>1.8205911877542858E-4</v>
      </c>
      <c r="E26" s="273">
        <v>4.4061492553288604E-4</v>
      </c>
      <c r="F26" s="273">
        <v>5.0852380233640852E-5</v>
      </c>
      <c r="G26" s="273">
        <v>1.7038660716899056E-4</v>
      </c>
      <c r="H26" s="273">
        <v>0</v>
      </c>
      <c r="I26" s="273">
        <v>4.3105056043420402E-4</v>
      </c>
      <c r="J26" s="273">
        <v>1.3317536945076393E-3</v>
      </c>
      <c r="K26" s="273">
        <v>9.3408610832700566E-4</v>
      </c>
      <c r="L26" s="273">
        <v>6.2520657058615407E-4</v>
      </c>
      <c r="M26" s="273">
        <v>0</v>
      </c>
      <c r="N26" s="273">
        <v>3.0929194414341808E-3</v>
      </c>
      <c r="O26" s="273">
        <v>8.5357962039847753E-4</v>
      </c>
      <c r="P26" s="273">
        <v>1.1068886848833682E-3</v>
      </c>
      <c r="Q26" s="273">
        <v>1.015495088886705E-3</v>
      </c>
      <c r="R26" s="273">
        <v>5.0551216380501909E-3</v>
      </c>
      <c r="S26" s="273">
        <v>1.1800483320904185E-3</v>
      </c>
      <c r="T26" s="273">
        <v>8.5619644550718609E-4</v>
      </c>
      <c r="U26" s="273">
        <v>2.2444760580798534E-3</v>
      </c>
      <c r="V26" s="273">
        <v>6.3979448444415514E-3</v>
      </c>
      <c r="W26" s="273">
        <v>7.7944110914201419E-4</v>
      </c>
      <c r="X26" s="273">
        <v>1.0985967422584098</v>
      </c>
      <c r="Y26" s="273">
        <v>0.11896216986613237</v>
      </c>
      <c r="Z26" s="273">
        <v>8.4421895261614352E-2</v>
      </c>
      <c r="AA26" s="273">
        <v>2.1859981298504833E-2</v>
      </c>
      <c r="AB26" s="273">
        <v>5.1540199053019813E-2</v>
      </c>
      <c r="AC26" s="273">
        <v>9.0645549172366528E-5</v>
      </c>
      <c r="AD26" s="273">
        <v>3.9908177648838522E-4</v>
      </c>
      <c r="AE26" s="273">
        <v>1.3673853051794894E-2</v>
      </c>
      <c r="AF26" s="273">
        <v>3.3685581869593008E-2</v>
      </c>
      <c r="AG26" s="273">
        <v>1.4046714140837212E-3</v>
      </c>
      <c r="AH26" s="273">
        <v>6.3648367154517382E-3</v>
      </c>
      <c r="AI26" s="273">
        <v>2.1163232141896876E-4</v>
      </c>
      <c r="AJ26" s="273">
        <v>3.419328987168848E-4</v>
      </c>
      <c r="AK26" s="273">
        <v>4.6490227519818189E-3</v>
      </c>
      <c r="AL26" s="273">
        <v>7.2176307499168403E-5</v>
      </c>
      <c r="AM26" s="273">
        <v>5.2941285381172273E-5</v>
      </c>
      <c r="AN26" s="273">
        <v>1.0950939328568069E-4</v>
      </c>
      <c r="AO26" s="273">
        <v>2.0880631408592508E-5</v>
      </c>
      <c r="AP26" s="273">
        <v>8.6709478555123385E-5</v>
      </c>
      <c r="AQ26" s="273">
        <v>4.3467181477735412E-4</v>
      </c>
      <c r="AR26" s="273">
        <v>1.7998587790623173E-4</v>
      </c>
      <c r="AS26" s="273">
        <v>1.6421123106535784E-4</v>
      </c>
      <c r="AT26" s="273">
        <v>1.070470337953432E-4</v>
      </c>
      <c r="AU26" s="273">
        <v>2.2937050507883787E-4</v>
      </c>
      <c r="AV26" s="273">
        <v>6.6646518030775699E-4</v>
      </c>
      <c r="AW26" s="273">
        <v>2.6827616252979693E-3</v>
      </c>
      <c r="AX26" s="273">
        <v>5.7034716127524741E-4</v>
      </c>
      <c r="AY26" s="273">
        <v>5.4941154644232919E-4</v>
      </c>
      <c r="AZ26" s="273">
        <v>1.7931662234452845E-3</v>
      </c>
      <c r="BA26" s="273">
        <v>4.9642654070154225E-4</v>
      </c>
      <c r="BB26" s="273">
        <v>1.7396925841118105E-3</v>
      </c>
      <c r="BC26" s="273">
        <v>4.0225668496902077E-4</v>
      </c>
      <c r="BD26" s="273">
        <v>2.0036956929126551E-4</v>
      </c>
      <c r="BE26" s="273">
        <v>0</v>
      </c>
      <c r="BF26" s="273">
        <v>2.9283911224568641E-4</v>
      </c>
      <c r="BG26" s="273">
        <v>4.4717733053402901E-4</v>
      </c>
      <c r="BH26" s="273">
        <v>3.497735187973208E-4</v>
      </c>
      <c r="BI26" s="273">
        <v>1.8144740605746605E-4</v>
      </c>
      <c r="BJ26" s="273">
        <v>1.4552082254198232E-3</v>
      </c>
      <c r="BK26" s="273">
        <v>6.3332486783895659E-5</v>
      </c>
      <c r="BL26" s="273">
        <v>1.7454791459620909E-4</v>
      </c>
      <c r="BM26" s="273">
        <v>2.4573543778391265E-4</v>
      </c>
      <c r="BN26" s="273">
        <v>1.0780011889774058E-4</v>
      </c>
      <c r="BO26" s="273">
        <v>1.2902170284316759E-4</v>
      </c>
      <c r="BP26" s="273">
        <v>3.6626761900604562E-5</v>
      </c>
      <c r="BQ26" s="273">
        <v>4.9665616426822441E-5</v>
      </c>
      <c r="BR26" s="273">
        <v>2.1107968402388523E-4</v>
      </c>
      <c r="BS26" s="273">
        <v>1.5731017785323254E-4</v>
      </c>
      <c r="BT26" s="273">
        <v>3.7283795591493248E-5</v>
      </c>
      <c r="BU26" s="273">
        <v>2.5789238150054903E-5</v>
      </c>
      <c r="BV26" s="273">
        <v>1.4153398079405697E-5</v>
      </c>
      <c r="BW26" s="273">
        <v>1.3302825178419077E-5</v>
      </c>
      <c r="BX26" s="273">
        <v>6.1096947867775513E-6</v>
      </c>
      <c r="BY26" s="273">
        <v>2.7228255867466894E-5</v>
      </c>
      <c r="BZ26" s="273">
        <v>3.7921188438502051E-5</v>
      </c>
      <c r="CA26" s="273">
        <v>3.7144389332660318E-5</v>
      </c>
      <c r="CB26" s="273">
        <v>3.6273093709352754E-5</v>
      </c>
      <c r="CC26" s="273">
        <v>3.0292912942316062E-5</v>
      </c>
      <c r="CD26" s="273">
        <v>5.8134099462448595E-5</v>
      </c>
      <c r="CE26" s="273">
        <v>2.27915541795825E-4</v>
      </c>
      <c r="CF26" s="273">
        <v>1.3873481167183211E-5</v>
      </c>
      <c r="CG26" s="273">
        <v>2.1572750750799838E-5</v>
      </c>
      <c r="CH26" s="273">
        <v>5.830376039823172E-5</v>
      </c>
      <c r="CI26" s="273">
        <v>6.6578653913629257E-5</v>
      </c>
      <c r="CJ26" s="273">
        <v>2.4745754699369741E-5</v>
      </c>
      <c r="CK26" s="273">
        <v>3.6082680184183335E-4</v>
      </c>
      <c r="CL26" s="273">
        <v>4.24861568573765E-5</v>
      </c>
      <c r="CM26" s="273">
        <v>1.6164982153265414E-4</v>
      </c>
      <c r="CN26" s="273">
        <v>1.6790856345622917E-3</v>
      </c>
      <c r="CO26" s="273">
        <v>4.9087168984221204E-4</v>
      </c>
      <c r="CP26" s="273">
        <v>5.5845264733951085E-4</v>
      </c>
      <c r="CQ26" s="273">
        <v>1.0397014933003148E-4</v>
      </c>
      <c r="CR26" s="273">
        <v>1.049724735705204E-4</v>
      </c>
      <c r="CS26" s="273">
        <v>9.1870061600599743E-5</v>
      </c>
      <c r="CT26" s="273">
        <v>9.8632046916976028E-5</v>
      </c>
      <c r="CU26" s="273">
        <v>1.1598313420086069E-4</v>
      </c>
      <c r="CV26" s="273">
        <v>3.6116629858624943E-4</v>
      </c>
      <c r="CW26" s="273">
        <v>7.0062133695339584E-5</v>
      </c>
      <c r="CX26" s="273">
        <v>1.0938178209223322E-4</v>
      </c>
      <c r="CY26" s="273">
        <v>1.356589522947785E-4</v>
      </c>
      <c r="CZ26" s="273">
        <v>5.754524834699757E-4</v>
      </c>
      <c r="DA26" s="273">
        <v>1.0096459292052609E-4</v>
      </c>
      <c r="DB26" s="273">
        <v>1.6337758525897009E-4</v>
      </c>
      <c r="DC26" s="273">
        <v>5.7439490054892589E-4</v>
      </c>
      <c r="DD26" s="273">
        <v>1.6265712736031123E-4</v>
      </c>
      <c r="DE26" s="274">
        <v>1.4849109182160416</v>
      </c>
    </row>
    <row r="27" spans="1:109">
      <c r="A27" s="50" t="s">
        <v>216</v>
      </c>
      <c r="B27" s="32" t="s">
        <v>14</v>
      </c>
      <c r="C27" s="272">
        <v>3.5990990314367883E-5</v>
      </c>
      <c r="D27" s="273">
        <v>1.2044161277729109E-5</v>
      </c>
      <c r="E27" s="273">
        <v>1.0711874148544919E-5</v>
      </c>
      <c r="F27" s="273">
        <v>1.6250917197744511E-5</v>
      </c>
      <c r="G27" s="273">
        <v>3.7162023912600247E-5</v>
      </c>
      <c r="H27" s="273">
        <v>0</v>
      </c>
      <c r="I27" s="273">
        <v>1.3685398312980667E-5</v>
      </c>
      <c r="J27" s="273">
        <v>4.6467390876596106E-5</v>
      </c>
      <c r="K27" s="273">
        <v>5.4363500150523327E-5</v>
      </c>
      <c r="L27" s="273">
        <v>1.0847431159546059E-5</v>
      </c>
      <c r="M27" s="273">
        <v>0</v>
      </c>
      <c r="N27" s="273">
        <v>1.9459673134471713E-4</v>
      </c>
      <c r="O27" s="273">
        <v>4.7115295495302176E-5</v>
      </c>
      <c r="P27" s="273">
        <v>2.2635725477815834E-4</v>
      </c>
      <c r="Q27" s="273">
        <v>1.2219835974281647E-4</v>
      </c>
      <c r="R27" s="273">
        <v>5.9802844225657166E-4</v>
      </c>
      <c r="S27" s="273">
        <v>3.0256836665132412E-4</v>
      </c>
      <c r="T27" s="273">
        <v>1.5895606275694434E-4</v>
      </c>
      <c r="U27" s="273">
        <v>2.5511536276632734E-5</v>
      </c>
      <c r="V27" s="273">
        <v>2.5999356591416283E-5</v>
      </c>
      <c r="W27" s="273">
        <v>2.1386404266145572E-6</v>
      </c>
      <c r="X27" s="273">
        <v>1.0206916676771072E-5</v>
      </c>
      <c r="Y27" s="273">
        <v>1.0002133098683379</v>
      </c>
      <c r="Z27" s="273">
        <v>4.0752548723006713E-3</v>
      </c>
      <c r="AA27" s="273">
        <v>8.2553647761390988E-5</v>
      </c>
      <c r="AB27" s="273">
        <v>1.4931201879187922E-3</v>
      </c>
      <c r="AC27" s="273">
        <v>8.8256647053089871E-7</v>
      </c>
      <c r="AD27" s="273">
        <v>3.3233927763767508E-6</v>
      </c>
      <c r="AE27" s="273">
        <v>1.0059342305664907E-2</v>
      </c>
      <c r="AF27" s="273">
        <v>1.6545586264164318E-4</v>
      </c>
      <c r="AG27" s="273">
        <v>6.3849235094609548E-4</v>
      </c>
      <c r="AH27" s="273">
        <v>6.7809607968206514E-5</v>
      </c>
      <c r="AI27" s="273">
        <v>8.7153261559077918E-6</v>
      </c>
      <c r="AJ27" s="273">
        <v>1.2495384106815719E-5</v>
      </c>
      <c r="AK27" s="273">
        <v>1.2001340098292497E-4</v>
      </c>
      <c r="AL27" s="273">
        <v>2.1443285868456448E-6</v>
      </c>
      <c r="AM27" s="273">
        <v>3.2984968984413412E-6</v>
      </c>
      <c r="AN27" s="273">
        <v>5.6454136863832808E-6</v>
      </c>
      <c r="AO27" s="273">
        <v>3.349133815467091E-6</v>
      </c>
      <c r="AP27" s="273">
        <v>3.5983949964329785E-6</v>
      </c>
      <c r="AQ27" s="273">
        <v>9.210343950382527E-5</v>
      </c>
      <c r="AR27" s="273">
        <v>1.164466771816317E-5</v>
      </c>
      <c r="AS27" s="273">
        <v>2.6543038681843861E-5</v>
      </c>
      <c r="AT27" s="273">
        <v>9.2490400645729741E-6</v>
      </c>
      <c r="AU27" s="273">
        <v>1.7215521441179247E-5</v>
      </c>
      <c r="AV27" s="273">
        <v>1.7752711244250425E-4</v>
      </c>
      <c r="AW27" s="273">
        <v>2.940103584181549E-4</v>
      </c>
      <c r="AX27" s="273">
        <v>1.8895723076276687E-4</v>
      </c>
      <c r="AY27" s="273">
        <v>2.2695113828928386E-4</v>
      </c>
      <c r="AZ27" s="273">
        <v>4.6080101052409841E-4</v>
      </c>
      <c r="BA27" s="273">
        <v>2.8448961060946221E-5</v>
      </c>
      <c r="BB27" s="273">
        <v>6.200471038232719E-4</v>
      </c>
      <c r="BC27" s="273">
        <v>1.8384924074867355E-4</v>
      </c>
      <c r="BD27" s="273">
        <v>1.3564400344363164E-4</v>
      </c>
      <c r="BE27" s="273">
        <v>0</v>
      </c>
      <c r="BF27" s="273">
        <v>4.6311347687670725E-5</v>
      </c>
      <c r="BG27" s="273">
        <v>2.7264207572031345E-4</v>
      </c>
      <c r="BH27" s="273">
        <v>6.1792351184605126E-5</v>
      </c>
      <c r="BI27" s="273">
        <v>3.7941279061065558E-5</v>
      </c>
      <c r="BJ27" s="273">
        <v>2.8929778049257139E-4</v>
      </c>
      <c r="BK27" s="273">
        <v>7.6541964207515965E-6</v>
      </c>
      <c r="BL27" s="273">
        <v>3.4785587294085122E-5</v>
      </c>
      <c r="BM27" s="273">
        <v>4.3562539829578385E-5</v>
      </c>
      <c r="BN27" s="273">
        <v>2.2466775717828227E-5</v>
      </c>
      <c r="BO27" s="273">
        <v>2.930374868352211E-5</v>
      </c>
      <c r="BP27" s="273">
        <v>2.9622652239357115E-6</v>
      </c>
      <c r="BQ27" s="273">
        <v>3.6354069056811478E-6</v>
      </c>
      <c r="BR27" s="273">
        <v>8.7940480592483996E-5</v>
      </c>
      <c r="BS27" s="273">
        <v>1.021945807989719E-5</v>
      </c>
      <c r="BT27" s="273">
        <v>1.5904517229983739E-5</v>
      </c>
      <c r="BU27" s="273">
        <v>9.0102863250196141E-6</v>
      </c>
      <c r="BV27" s="273">
        <v>3.9384656382631059E-6</v>
      </c>
      <c r="BW27" s="273">
        <v>4.4981255735983158E-6</v>
      </c>
      <c r="BX27" s="273">
        <v>1.9085031983817238E-6</v>
      </c>
      <c r="BY27" s="273">
        <v>4.2611679334041469E-6</v>
      </c>
      <c r="BZ27" s="273">
        <v>4.197955579383535E-6</v>
      </c>
      <c r="CA27" s="273">
        <v>4.3993737128830582E-6</v>
      </c>
      <c r="CB27" s="273">
        <v>5.8006079572501838E-6</v>
      </c>
      <c r="CC27" s="273">
        <v>6.4968650588440265E-6</v>
      </c>
      <c r="CD27" s="273">
        <v>1.1482128792358551E-5</v>
      </c>
      <c r="CE27" s="273">
        <v>1.4278522899639644E-5</v>
      </c>
      <c r="CF27" s="273">
        <v>1.710180417005486E-6</v>
      </c>
      <c r="CG27" s="273">
        <v>3.4051577005080981E-6</v>
      </c>
      <c r="CH27" s="273">
        <v>8.4932630168096561E-6</v>
      </c>
      <c r="CI27" s="273">
        <v>2.2320461380431083E-5</v>
      </c>
      <c r="CJ27" s="273">
        <v>3.3654925209702853E-6</v>
      </c>
      <c r="CK27" s="273">
        <v>2.780314409596238E-5</v>
      </c>
      <c r="CL27" s="273">
        <v>5.4511133101644442E-6</v>
      </c>
      <c r="CM27" s="273">
        <v>4.2961938294854922E-6</v>
      </c>
      <c r="CN27" s="273">
        <v>2.7096719114014924E-5</v>
      </c>
      <c r="CO27" s="273">
        <v>1.7462890912192594E-5</v>
      </c>
      <c r="CP27" s="273">
        <v>2.5370063688944593E-5</v>
      </c>
      <c r="CQ27" s="273">
        <v>7.0490816871599471E-6</v>
      </c>
      <c r="CR27" s="273">
        <v>6.4614727697513713E-6</v>
      </c>
      <c r="CS27" s="273">
        <v>1.084178817958577E-5</v>
      </c>
      <c r="CT27" s="273">
        <v>7.2961554824939479E-6</v>
      </c>
      <c r="CU27" s="273">
        <v>1.6975082033364089E-5</v>
      </c>
      <c r="CV27" s="273">
        <v>2.529201967344852E-5</v>
      </c>
      <c r="CW27" s="273">
        <v>6.8389479958757258E-6</v>
      </c>
      <c r="CX27" s="273">
        <v>1.0035142514079916E-5</v>
      </c>
      <c r="CY27" s="273">
        <v>1.0071625220080815E-5</v>
      </c>
      <c r="CZ27" s="273">
        <v>2.0203456906879501E-5</v>
      </c>
      <c r="DA27" s="273">
        <v>1.3239812022967784E-5</v>
      </c>
      <c r="DB27" s="273">
        <v>8.4934704098793538E-6</v>
      </c>
      <c r="DC27" s="273">
        <v>1.3103043627444308E-4</v>
      </c>
      <c r="DD27" s="273">
        <v>1.0516810305042928E-4</v>
      </c>
      <c r="DE27" s="274">
        <v>1.0229454601462862</v>
      </c>
    </row>
    <row r="28" spans="1:109">
      <c r="A28" s="50" t="s">
        <v>217</v>
      </c>
      <c r="B28" s="32" t="s">
        <v>15</v>
      </c>
      <c r="C28" s="272">
        <v>9.3251503146422008E-7</v>
      </c>
      <c r="D28" s="273">
        <v>2.5651597602308433E-7</v>
      </c>
      <c r="E28" s="273">
        <v>7.69575654750547E-7</v>
      </c>
      <c r="F28" s="273">
        <v>4.083745135278054E-7</v>
      </c>
      <c r="G28" s="273">
        <v>5.6092028504922824E-6</v>
      </c>
      <c r="H28" s="273">
        <v>0</v>
      </c>
      <c r="I28" s="273">
        <v>8.0387343637939255E-7</v>
      </c>
      <c r="J28" s="273">
        <v>3.6618941077779124E-7</v>
      </c>
      <c r="K28" s="273">
        <v>3.4919937996442319E-7</v>
      </c>
      <c r="L28" s="273">
        <v>2.1097941263944604E-7</v>
      </c>
      <c r="M28" s="273">
        <v>0</v>
      </c>
      <c r="N28" s="273">
        <v>2.734697307952861E-3</v>
      </c>
      <c r="O28" s="273">
        <v>1.9779100991618578E-3</v>
      </c>
      <c r="P28" s="273">
        <v>3.3754698513825253E-6</v>
      </c>
      <c r="Q28" s="273">
        <v>2.824073657273795E-5</v>
      </c>
      <c r="R28" s="273">
        <v>1.6200781759067539E-5</v>
      </c>
      <c r="S28" s="273">
        <v>2.4736081041174941E-6</v>
      </c>
      <c r="T28" s="273">
        <v>7.7360203785104552E-7</v>
      </c>
      <c r="U28" s="273">
        <v>1.0590804836259997E-6</v>
      </c>
      <c r="V28" s="273">
        <v>3.955080079819708E-7</v>
      </c>
      <c r="W28" s="273">
        <v>2.5072517473092879E-8</v>
      </c>
      <c r="X28" s="273">
        <v>1.6822805230636098E-7</v>
      </c>
      <c r="Y28" s="273">
        <v>1.4113368714233844E-7</v>
      </c>
      <c r="Z28" s="273">
        <v>1.0000052527432337</v>
      </c>
      <c r="AA28" s="273">
        <v>2.9645744094126407E-7</v>
      </c>
      <c r="AB28" s="273">
        <v>2.9841143011300323E-7</v>
      </c>
      <c r="AC28" s="273">
        <v>1.492265839485645E-8</v>
      </c>
      <c r="AD28" s="273">
        <v>3.0136360529149114E-6</v>
      </c>
      <c r="AE28" s="273">
        <v>7.7871691280660715E-6</v>
      </c>
      <c r="AF28" s="273">
        <v>9.9244407387558977E-6</v>
      </c>
      <c r="AG28" s="273">
        <v>3.8543388308131845E-5</v>
      </c>
      <c r="AH28" s="273">
        <v>2.3766757661792267E-6</v>
      </c>
      <c r="AI28" s="273">
        <v>4.1034496088856858E-7</v>
      </c>
      <c r="AJ28" s="273">
        <v>1.0528498065758208E-6</v>
      </c>
      <c r="AK28" s="273">
        <v>8.443586797510218E-5</v>
      </c>
      <c r="AL28" s="273">
        <v>3.1864303562944421E-7</v>
      </c>
      <c r="AM28" s="273">
        <v>2.4372681640908908E-7</v>
      </c>
      <c r="AN28" s="273">
        <v>5.0297612245394389E-7</v>
      </c>
      <c r="AO28" s="273">
        <v>2.0261794239159902E-7</v>
      </c>
      <c r="AP28" s="273">
        <v>2.2191346575949098E-7</v>
      </c>
      <c r="AQ28" s="273">
        <v>2.6785679227152729E-7</v>
      </c>
      <c r="AR28" s="273">
        <v>2.9889580180594118E-7</v>
      </c>
      <c r="AS28" s="273">
        <v>3.6222257224399047E-7</v>
      </c>
      <c r="AT28" s="273">
        <v>2.3641979281519931E-7</v>
      </c>
      <c r="AU28" s="273">
        <v>3.7041516983303637E-7</v>
      </c>
      <c r="AV28" s="273">
        <v>5.4948547101535348E-6</v>
      </c>
      <c r="AW28" s="273">
        <v>7.7238318608624945E-7</v>
      </c>
      <c r="AX28" s="273">
        <v>5.9470614358695979E-7</v>
      </c>
      <c r="AY28" s="273">
        <v>3.8688366988752091E-7</v>
      </c>
      <c r="AZ28" s="273">
        <v>1.713883720185626E-6</v>
      </c>
      <c r="BA28" s="273">
        <v>3.2284507444856269E-7</v>
      </c>
      <c r="BB28" s="273">
        <v>7.9697493482299847E-7</v>
      </c>
      <c r="BC28" s="273">
        <v>4.8013698151887975E-7</v>
      </c>
      <c r="BD28" s="273">
        <v>2.213730852319371E-7</v>
      </c>
      <c r="BE28" s="273">
        <v>0</v>
      </c>
      <c r="BF28" s="273">
        <v>1.4082246557229832E-7</v>
      </c>
      <c r="BG28" s="273">
        <v>4.6877575275735496E-7</v>
      </c>
      <c r="BH28" s="273">
        <v>6.8546249320941359E-7</v>
      </c>
      <c r="BI28" s="273">
        <v>4.8249835296524951E-7</v>
      </c>
      <c r="BJ28" s="273">
        <v>3.9461152870340523E-4</v>
      </c>
      <c r="BK28" s="273">
        <v>3.9165104910078738E-7</v>
      </c>
      <c r="BL28" s="273">
        <v>9.0149199273940241E-7</v>
      </c>
      <c r="BM28" s="273">
        <v>1.6442070612495846E-6</v>
      </c>
      <c r="BN28" s="273">
        <v>5.6529583320387494E-7</v>
      </c>
      <c r="BO28" s="273">
        <v>5.6995078053420601E-7</v>
      </c>
      <c r="BP28" s="273">
        <v>2.1160914699898216E-7</v>
      </c>
      <c r="BQ28" s="273">
        <v>1.5652559626755354E-7</v>
      </c>
      <c r="BR28" s="273">
        <v>5.026193489871547E-7</v>
      </c>
      <c r="BS28" s="273">
        <v>4.6559119042353167E-7</v>
      </c>
      <c r="BT28" s="273">
        <v>7.2579025080080676E-7</v>
      </c>
      <c r="BU28" s="273">
        <v>3.26125326306086E-7</v>
      </c>
      <c r="BV28" s="273">
        <v>1.3619934448878594E-7</v>
      </c>
      <c r="BW28" s="273">
        <v>8.7754736839509484E-8</v>
      </c>
      <c r="BX28" s="273">
        <v>4.1193718729501039E-8</v>
      </c>
      <c r="BY28" s="273">
        <v>4.3665255073802057E-7</v>
      </c>
      <c r="BZ28" s="273">
        <v>2.6722286816188918E-7</v>
      </c>
      <c r="CA28" s="273">
        <v>1.5277107803555155E-6</v>
      </c>
      <c r="CB28" s="273">
        <v>3.6912952046576397E-7</v>
      </c>
      <c r="CC28" s="273">
        <v>3.5414659345316253E-7</v>
      </c>
      <c r="CD28" s="273">
        <v>4.1025507244074977E-7</v>
      </c>
      <c r="CE28" s="273">
        <v>6.3254911815116548E-7</v>
      </c>
      <c r="CF28" s="273">
        <v>3.0355469612885629E-7</v>
      </c>
      <c r="CG28" s="273">
        <v>2.1673466573868384E-7</v>
      </c>
      <c r="CH28" s="273">
        <v>4.0136410217789459E-7</v>
      </c>
      <c r="CI28" s="273">
        <v>5.9337656822452538E-7</v>
      </c>
      <c r="CJ28" s="273">
        <v>2.882809514632258E-7</v>
      </c>
      <c r="CK28" s="273">
        <v>7.1625566078008708E-7</v>
      </c>
      <c r="CL28" s="273">
        <v>6.1560665910575322E-7</v>
      </c>
      <c r="CM28" s="273">
        <v>2.0530933710246863E-7</v>
      </c>
      <c r="CN28" s="273">
        <v>5.9449502838194478E-7</v>
      </c>
      <c r="CO28" s="273">
        <v>4.2809682721707946E-7</v>
      </c>
      <c r="CP28" s="273">
        <v>1.5948119339052846E-6</v>
      </c>
      <c r="CQ28" s="273">
        <v>9.7502760409416101E-7</v>
      </c>
      <c r="CR28" s="273">
        <v>5.6251758549182996E-7</v>
      </c>
      <c r="CS28" s="273">
        <v>2.932658981989587E-6</v>
      </c>
      <c r="CT28" s="273">
        <v>8.5876405035417134E-7</v>
      </c>
      <c r="CU28" s="273">
        <v>3.3146314095488664E-7</v>
      </c>
      <c r="CV28" s="273">
        <v>3.6418810375876394E-7</v>
      </c>
      <c r="CW28" s="273">
        <v>5.8941521684495047E-7</v>
      </c>
      <c r="CX28" s="273">
        <v>1.5415581639202417E-6</v>
      </c>
      <c r="CY28" s="273">
        <v>3.0075283766700775E-7</v>
      </c>
      <c r="CZ28" s="273">
        <v>1.0286048548755191E-6</v>
      </c>
      <c r="DA28" s="273">
        <v>1.40530098063025E-6</v>
      </c>
      <c r="DB28" s="273">
        <v>1.0455210481983068E-6</v>
      </c>
      <c r="DC28" s="273">
        <v>8.3226780488252735E-6</v>
      </c>
      <c r="DD28" s="273">
        <v>3.1659780432017704E-6</v>
      </c>
      <c r="DE28" s="274">
        <v>1.0053788787651117</v>
      </c>
    </row>
    <row r="29" spans="1:109">
      <c r="A29" s="50" t="s">
        <v>218</v>
      </c>
      <c r="B29" s="32" t="s">
        <v>323</v>
      </c>
      <c r="C29" s="272">
        <v>2.900862748938445E-4</v>
      </c>
      <c r="D29" s="273">
        <v>5.9021925345238539E-4</v>
      </c>
      <c r="E29" s="273">
        <v>4.2725890808084565E-3</v>
      </c>
      <c r="F29" s="273">
        <v>1.1608739312966483E-6</v>
      </c>
      <c r="G29" s="273">
        <v>4.9527635740849571E-4</v>
      </c>
      <c r="H29" s="273">
        <v>0</v>
      </c>
      <c r="I29" s="273">
        <v>4.1358628541043136E-6</v>
      </c>
      <c r="J29" s="273">
        <v>3.494634812566328E-5</v>
      </c>
      <c r="K29" s="273">
        <v>3.7632359203338857E-6</v>
      </c>
      <c r="L29" s="273">
        <v>1.7443431263423545E-4</v>
      </c>
      <c r="M29" s="273">
        <v>0</v>
      </c>
      <c r="N29" s="273">
        <v>1.7548975641442249E-6</v>
      </c>
      <c r="O29" s="273">
        <v>9.1602537812661133E-6</v>
      </c>
      <c r="P29" s="273">
        <v>2.2039922347415858E-6</v>
      </c>
      <c r="Q29" s="273">
        <v>1.4318843095172991E-6</v>
      </c>
      <c r="R29" s="273">
        <v>2.6895047024965283E-6</v>
      </c>
      <c r="S29" s="273">
        <v>1.6151092951044512E-6</v>
      </c>
      <c r="T29" s="273">
        <v>1.8132721939261451E-6</v>
      </c>
      <c r="U29" s="273">
        <v>2.9625921731906867E-6</v>
      </c>
      <c r="V29" s="273">
        <v>3.5005045798451233E-6</v>
      </c>
      <c r="W29" s="273">
        <v>8.9046655164745916E-7</v>
      </c>
      <c r="X29" s="273">
        <v>1.7446767615533775E-6</v>
      </c>
      <c r="Y29" s="273">
        <v>1.3148893254678989E-6</v>
      </c>
      <c r="Z29" s="273">
        <v>3.592766304834958E-6</v>
      </c>
      <c r="AA29" s="273">
        <v>1.0028300450612191</v>
      </c>
      <c r="AB29" s="273">
        <v>9.8554133936126924E-5</v>
      </c>
      <c r="AC29" s="273">
        <v>3.3236110315354423E-7</v>
      </c>
      <c r="AD29" s="273">
        <v>6.9687097532807779E-7</v>
      </c>
      <c r="AE29" s="273">
        <v>8.3532582482326049E-7</v>
      </c>
      <c r="AF29" s="273">
        <v>2.3529696531733543E-6</v>
      </c>
      <c r="AG29" s="273">
        <v>3.7591985242709054E-6</v>
      </c>
      <c r="AH29" s="273">
        <v>2.2041680025140874E-6</v>
      </c>
      <c r="AI29" s="273">
        <v>3.5534940120295405E-6</v>
      </c>
      <c r="AJ29" s="273">
        <v>1.0950984447751579E-6</v>
      </c>
      <c r="AK29" s="273">
        <v>3.3204926517313489E-6</v>
      </c>
      <c r="AL29" s="273">
        <v>1.4073509728419991E-6</v>
      </c>
      <c r="AM29" s="273">
        <v>1.1050562966405757E-6</v>
      </c>
      <c r="AN29" s="273">
        <v>3.2149853716216727E-6</v>
      </c>
      <c r="AO29" s="273">
        <v>2.2031115574812503E-6</v>
      </c>
      <c r="AP29" s="273">
        <v>1.4119628935465067E-6</v>
      </c>
      <c r="AQ29" s="273">
        <v>1.0606943477382983E-6</v>
      </c>
      <c r="AR29" s="273">
        <v>1.1020484722925441E-6</v>
      </c>
      <c r="AS29" s="273">
        <v>1.5134440427555107E-6</v>
      </c>
      <c r="AT29" s="273">
        <v>1.6217104416932627E-6</v>
      </c>
      <c r="AU29" s="273">
        <v>1.5040484010867585E-6</v>
      </c>
      <c r="AV29" s="273">
        <v>1.2341751878698915E-6</v>
      </c>
      <c r="AW29" s="273">
        <v>9.1758180539327398E-7</v>
      </c>
      <c r="AX29" s="273">
        <v>8.0583859212692989E-7</v>
      </c>
      <c r="AY29" s="273">
        <v>1.0144347295174889E-6</v>
      </c>
      <c r="AZ29" s="273">
        <v>4.9283275949935102E-7</v>
      </c>
      <c r="BA29" s="273">
        <v>4.8644053974509137E-7</v>
      </c>
      <c r="BB29" s="273">
        <v>1.226717469210504E-6</v>
      </c>
      <c r="BC29" s="273">
        <v>6.9445782664780846E-7</v>
      </c>
      <c r="BD29" s="273">
        <v>6.5216185438259873E-7</v>
      </c>
      <c r="BE29" s="273">
        <v>0</v>
      </c>
      <c r="BF29" s="273">
        <v>9.6845427907810171E-7</v>
      </c>
      <c r="BG29" s="273">
        <v>5.942432303264885E-7</v>
      </c>
      <c r="BH29" s="273">
        <v>2.4725342682321779E-6</v>
      </c>
      <c r="BI29" s="273">
        <v>4.590139581014047E-6</v>
      </c>
      <c r="BJ29" s="273">
        <v>7.6125718440919841E-6</v>
      </c>
      <c r="BK29" s="273">
        <v>4.8879705296718654E-6</v>
      </c>
      <c r="BL29" s="273">
        <v>3.4269549313288115E-6</v>
      </c>
      <c r="BM29" s="273">
        <v>3.6987882161183065E-6</v>
      </c>
      <c r="BN29" s="273">
        <v>3.0862557601167495E-6</v>
      </c>
      <c r="BO29" s="273">
        <v>3.9999956454514186E-6</v>
      </c>
      <c r="BP29" s="273">
        <v>4.2574507623703323E-6</v>
      </c>
      <c r="BQ29" s="273">
        <v>1.9262815017244146E-6</v>
      </c>
      <c r="BR29" s="273">
        <v>5.5667029064479082E-6</v>
      </c>
      <c r="BS29" s="273">
        <v>3.7773004405291025E-4</v>
      </c>
      <c r="BT29" s="273">
        <v>2.2015866230404061E-6</v>
      </c>
      <c r="BU29" s="273">
        <v>2.9262297949018211E-6</v>
      </c>
      <c r="BV29" s="273">
        <v>1.9034018532360231E-6</v>
      </c>
      <c r="BW29" s="273">
        <v>6.9409894910835547E-7</v>
      </c>
      <c r="BX29" s="273">
        <v>2.5729429572611657E-7</v>
      </c>
      <c r="BY29" s="273">
        <v>9.8369871018334369E-6</v>
      </c>
      <c r="BZ29" s="273">
        <v>4.1538304297489288E-6</v>
      </c>
      <c r="CA29" s="273">
        <v>4.8451120619598264E-6</v>
      </c>
      <c r="CB29" s="273">
        <v>2.2785341283786983E-6</v>
      </c>
      <c r="CC29" s="273">
        <v>2.0645983698315695E-6</v>
      </c>
      <c r="CD29" s="273">
        <v>3.3094391119298344E-5</v>
      </c>
      <c r="CE29" s="273">
        <v>7.5121088248709721E-6</v>
      </c>
      <c r="CF29" s="273">
        <v>6.4764427815321436E-5</v>
      </c>
      <c r="CG29" s="273">
        <v>7.279295828509783E-6</v>
      </c>
      <c r="CH29" s="273">
        <v>1.0239281648225292E-5</v>
      </c>
      <c r="CI29" s="273">
        <v>7.5011014234214231E-7</v>
      </c>
      <c r="CJ29" s="273">
        <v>2.4860773344775622E-6</v>
      </c>
      <c r="CK29" s="273">
        <v>1.6973737984860159E-6</v>
      </c>
      <c r="CL29" s="273">
        <v>3.3152596625156828E-5</v>
      </c>
      <c r="CM29" s="273">
        <v>5.7782270252164543E-6</v>
      </c>
      <c r="CN29" s="273">
        <v>5.662839047850485E-5</v>
      </c>
      <c r="CO29" s="273">
        <v>1.3790116998271908E-2</v>
      </c>
      <c r="CP29" s="273">
        <v>1.2736528981357122E-3</v>
      </c>
      <c r="CQ29" s="273">
        <v>6.1378815007086696E-4</v>
      </c>
      <c r="CR29" s="273">
        <v>2.8228555018247094E-4</v>
      </c>
      <c r="CS29" s="273">
        <v>1.5755448398620719E-6</v>
      </c>
      <c r="CT29" s="273">
        <v>1.5028514873750301E-6</v>
      </c>
      <c r="CU29" s="273">
        <v>3.5964613446270942E-6</v>
      </c>
      <c r="CV29" s="273">
        <v>1.2315305360875504E-6</v>
      </c>
      <c r="CW29" s="273">
        <v>1.0406540370239095E-6</v>
      </c>
      <c r="CX29" s="273">
        <v>2.1352195218602478E-5</v>
      </c>
      <c r="CY29" s="273">
        <v>1.191847236365378E-5</v>
      </c>
      <c r="CZ29" s="273">
        <v>6.0537452472301453E-6</v>
      </c>
      <c r="DA29" s="273">
        <v>1.363105288821372E-5</v>
      </c>
      <c r="DB29" s="273">
        <v>7.2150510608305739E-6</v>
      </c>
      <c r="DC29" s="273">
        <v>1.350688190214988E-6</v>
      </c>
      <c r="DD29" s="273">
        <v>1.5705313643598983E-4</v>
      </c>
      <c r="DE29" s="274">
        <v>1.0257384319597831</v>
      </c>
    </row>
    <row r="30" spans="1:109">
      <c r="A30" s="50" t="s">
        <v>219</v>
      </c>
      <c r="B30" s="32" t="s">
        <v>466</v>
      </c>
      <c r="C30" s="272">
        <v>1.2085282462092803E-2</v>
      </c>
      <c r="D30" s="273">
        <v>7.538448302926359E-4</v>
      </c>
      <c r="E30" s="273">
        <v>9.9454988605358094E-4</v>
      </c>
      <c r="F30" s="273">
        <v>2.1040412944934236E-4</v>
      </c>
      <c r="G30" s="273">
        <v>1.1694538615444545E-3</v>
      </c>
      <c r="H30" s="273">
        <v>0</v>
      </c>
      <c r="I30" s="273">
        <v>5.4752041030150019E-3</v>
      </c>
      <c r="J30" s="273">
        <v>1.0045472252100697E-3</v>
      </c>
      <c r="K30" s="273">
        <v>7.0203962412156151E-4</v>
      </c>
      <c r="L30" s="273">
        <v>5.1294433950018349E-4</v>
      </c>
      <c r="M30" s="273">
        <v>0</v>
      </c>
      <c r="N30" s="273">
        <v>3.0853603271825685E-3</v>
      </c>
      <c r="O30" s="273">
        <v>1.8981674586418368E-3</v>
      </c>
      <c r="P30" s="273">
        <v>6.8439073677725006E-3</v>
      </c>
      <c r="Q30" s="273">
        <v>5.6214182485552575E-3</v>
      </c>
      <c r="R30" s="273">
        <v>6.5406660470385325E-3</v>
      </c>
      <c r="S30" s="273">
        <v>5.0330584142008854E-3</v>
      </c>
      <c r="T30" s="273">
        <v>8.3604959101459281E-3</v>
      </c>
      <c r="U30" s="273">
        <v>1.1897630159028491E-3</v>
      </c>
      <c r="V30" s="273">
        <v>3.7687986239997857E-3</v>
      </c>
      <c r="W30" s="273">
        <v>1.0392395381597491E-3</v>
      </c>
      <c r="X30" s="273">
        <v>3.2770905763894321E-3</v>
      </c>
      <c r="Y30" s="273">
        <v>2.7708141974766465E-3</v>
      </c>
      <c r="Z30" s="273">
        <v>3.9732792298943888E-3</v>
      </c>
      <c r="AA30" s="273">
        <v>4.2791883872844456E-3</v>
      </c>
      <c r="AB30" s="273">
        <v>1.0321665803505056</v>
      </c>
      <c r="AC30" s="273">
        <v>1.9869524273162745E-4</v>
      </c>
      <c r="AD30" s="273">
        <v>1.530349439096439E-3</v>
      </c>
      <c r="AE30" s="273">
        <v>1.6401250392297972E-3</v>
      </c>
      <c r="AF30" s="273">
        <v>3.3819562849420402E-3</v>
      </c>
      <c r="AG30" s="273">
        <v>6.2331948705078891E-4</v>
      </c>
      <c r="AH30" s="273">
        <v>6.9869829390487449E-4</v>
      </c>
      <c r="AI30" s="273">
        <v>2.1129144308307357E-3</v>
      </c>
      <c r="AJ30" s="273">
        <v>4.2928708082903345E-4</v>
      </c>
      <c r="AK30" s="273">
        <v>3.549544272540596E-3</v>
      </c>
      <c r="AL30" s="273">
        <v>2.1771278234927418E-4</v>
      </c>
      <c r="AM30" s="273">
        <v>3.7589973034328077E-4</v>
      </c>
      <c r="AN30" s="273">
        <v>1.2266843519968904E-3</v>
      </c>
      <c r="AO30" s="273">
        <v>1.4412357273201198E-4</v>
      </c>
      <c r="AP30" s="273">
        <v>1.8503702219549936E-4</v>
      </c>
      <c r="AQ30" s="273">
        <v>9.1081488098285364E-4</v>
      </c>
      <c r="AR30" s="273">
        <v>1.8722916425934631E-3</v>
      </c>
      <c r="AS30" s="273">
        <v>1.3391025525752917E-3</v>
      </c>
      <c r="AT30" s="273">
        <v>4.3970071011097649E-4</v>
      </c>
      <c r="AU30" s="273">
        <v>8.4220723530264866E-4</v>
      </c>
      <c r="AV30" s="273">
        <v>2.8889594273268484E-3</v>
      </c>
      <c r="AW30" s="273">
        <v>8.3320961364319063E-4</v>
      </c>
      <c r="AX30" s="273">
        <v>1.1860749345957546E-3</v>
      </c>
      <c r="AY30" s="273">
        <v>1.0538805925729415E-3</v>
      </c>
      <c r="AZ30" s="273">
        <v>9.4279363040381198E-4</v>
      </c>
      <c r="BA30" s="273">
        <v>8.1889509623527445E-4</v>
      </c>
      <c r="BB30" s="273">
        <v>1.9924594589934386E-3</v>
      </c>
      <c r="BC30" s="273">
        <v>1.3145367021678807E-3</v>
      </c>
      <c r="BD30" s="273">
        <v>1.5939991694911167E-3</v>
      </c>
      <c r="BE30" s="273">
        <v>0</v>
      </c>
      <c r="BF30" s="273">
        <v>2.6762261889591056E-3</v>
      </c>
      <c r="BG30" s="273">
        <v>2.6812362878812935E-3</v>
      </c>
      <c r="BH30" s="273">
        <v>2.6922205109642054E-3</v>
      </c>
      <c r="BI30" s="273">
        <v>8.8547738920507092E-4</v>
      </c>
      <c r="BJ30" s="273">
        <v>7.9891490611027852E-3</v>
      </c>
      <c r="BK30" s="273">
        <v>1.8565858085737609E-4</v>
      </c>
      <c r="BL30" s="273">
        <v>1.6074919665040397E-3</v>
      </c>
      <c r="BM30" s="273">
        <v>1.7809890165366574E-3</v>
      </c>
      <c r="BN30" s="273">
        <v>6.858855623476216E-4</v>
      </c>
      <c r="BO30" s="273">
        <v>8.2587333193662031E-4</v>
      </c>
      <c r="BP30" s="273">
        <v>2.2010076526638695E-4</v>
      </c>
      <c r="BQ30" s="273">
        <v>7.7509237697944572E-4</v>
      </c>
      <c r="BR30" s="273">
        <v>6.0420687654108715E-4</v>
      </c>
      <c r="BS30" s="273">
        <v>8.1358527019593379E-4</v>
      </c>
      <c r="BT30" s="273">
        <v>1.442680084484278E-4</v>
      </c>
      <c r="BU30" s="273">
        <v>1.5415470401508336E-4</v>
      </c>
      <c r="BV30" s="273">
        <v>1.1314054314866145E-4</v>
      </c>
      <c r="BW30" s="273">
        <v>8.6314197001323458E-5</v>
      </c>
      <c r="BX30" s="273">
        <v>4.0292771716858493E-5</v>
      </c>
      <c r="BY30" s="273">
        <v>1.652597729340638E-4</v>
      </c>
      <c r="BZ30" s="273">
        <v>1.7814588171845657E-4</v>
      </c>
      <c r="CA30" s="273">
        <v>1.3942196309739332E-4</v>
      </c>
      <c r="CB30" s="273">
        <v>1.7489161603403963E-4</v>
      </c>
      <c r="CC30" s="273">
        <v>1.1719967794655324E-4</v>
      </c>
      <c r="CD30" s="273">
        <v>3.084173086327421E-4</v>
      </c>
      <c r="CE30" s="273">
        <v>3.272531283327992E-4</v>
      </c>
      <c r="CF30" s="273">
        <v>6.5041201076415002E-5</v>
      </c>
      <c r="CG30" s="273">
        <v>1.6142132296420223E-4</v>
      </c>
      <c r="CH30" s="273">
        <v>5.8908765794089542E-4</v>
      </c>
      <c r="CI30" s="273">
        <v>4.5459054407661378E-4</v>
      </c>
      <c r="CJ30" s="273">
        <v>2.1250457127772163E-4</v>
      </c>
      <c r="CK30" s="273">
        <v>3.136414480525923E-3</v>
      </c>
      <c r="CL30" s="273">
        <v>2.7748293335780897E-4</v>
      </c>
      <c r="CM30" s="273">
        <v>1.0431439896291627E-4</v>
      </c>
      <c r="CN30" s="273">
        <v>2.2404798998701134E-3</v>
      </c>
      <c r="CO30" s="273">
        <v>8.1502178600967843E-4</v>
      </c>
      <c r="CP30" s="273">
        <v>3.1767453134695402E-3</v>
      </c>
      <c r="CQ30" s="273">
        <v>1.0506132670372226E-3</v>
      </c>
      <c r="CR30" s="273">
        <v>9.1465454485984451E-4</v>
      </c>
      <c r="CS30" s="273">
        <v>7.816102454382502E-4</v>
      </c>
      <c r="CT30" s="273">
        <v>1.0363290121685105E-3</v>
      </c>
      <c r="CU30" s="273">
        <v>1.5503237886250573E-3</v>
      </c>
      <c r="CV30" s="273">
        <v>8.4222602704316801E-4</v>
      </c>
      <c r="CW30" s="273">
        <v>1.1300332942143559E-3</v>
      </c>
      <c r="CX30" s="273">
        <v>9.5623358943942513E-4</v>
      </c>
      <c r="CY30" s="273">
        <v>7.3757042323936261E-4</v>
      </c>
      <c r="CZ30" s="273">
        <v>7.1717420802403413E-3</v>
      </c>
      <c r="DA30" s="273">
        <v>1.1310894637243623E-3</v>
      </c>
      <c r="DB30" s="273">
        <v>2.3317981450480798E-3</v>
      </c>
      <c r="DC30" s="273">
        <v>3.5286442582900149E-3</v>
      </c>
      <c r="DD30" s="273">
        <v>4.7769625950976486E-4</v>
      </c>
      <c r="DE30" s="274">
        <v>1.2083449920989118</v>
      </c>
    </row>
    <row r="31" spans="1:109">
      <c r="A31" s="50" t="s">
        <v>220</v>
      </c>
      <c r="B31" s="32" t="s">
        <v>16</v>
      </c>
      <c r="C31" s="272">
        <v>2.0340840681334164E-4</v>
      </c>
      <c r="D31" s="273">
        <v>8.8293231723707473E-5</v>
      </c>
      <c r="E31" s="273">
        <v>6.8805032863642881E-5</v>
      </c>
      <c r="F31" s="273">
        <v>1.2755091700249625E-4</v>
      </c>
      <c r="G31" s="273">
        <v>3.9878417896006862E-4</v>
      </c>
      <c r="H31" s="273">
        <v>0</v>
      </c>
      <c r="I31" s="273">
        <v>9.02105245747674E-4</v>
      </c>
      <c r="J31" s="273">
        <v>8.0543888919160764E-5</v>
      </c>
      <c r="K31" s="273">
        <v>5.9221770833685884E-5</v>
      </c>
      <c r="L31" s="273">
        <v>7.7130832875559361E-5</v>
      </c>
      <c r="M31" s="273">
        <v>0</v>
      </c>
      <c r="N31" s="273">
        <v>1.0512054998182244E-4</v>
      </c>
      <c r="O31" s="273">
        <v>6.0331753221447049E-5</v>
      </c>
      <c r="P31" s="273">
        <v>8.509796742728367E-5</v>
      </c>
      <c r="Q31" s="273">
        <v>5.3285733273751956E-5</v>
      </c>
      <c r="R31" s="273">
        <v>1.2290710068913507E-4</v>
      </c>
      <c r="S31" s="273">
        <v>5.4797459620427076E-5</v>
      </c>
      <c r="T31" s="273">
        <v>5.4518150205397384E-5</v>
      </c>
      <c r="U31" s="273">
        <v>4.4860107322040833E-4</v>
      </c>
      <c r="V31" s="273">
        <v>2.1853011131722547E-4</v>
      </c>
      <c r="W31" s="273">
        <v>3.0078096141689936E-3</v>
      </c>
      <c r="X31" s="273">
        <v>1.7039592646385561E-4</v>
      </c>
      <c r="Y31" s="273">
        <v>5.3488696384517007E-5</v>
      </c>
      <c r="Z31" s="273">
        <v>1.3397373682867171E-4</v>
      </c>
      <c r="AA31" s="273">
        <v>3.9924652809237195E-5</v>
      </c>
      <c r="AB31" s="273">
        <v>6.8541829054907902E-5</v>
      </c>
      <c r="AC31" s="273">
        <v>1.0003719954581398</v>
      </c>
      <c r="AD31" s="273">
        <v>3.9946391926249096E-4</v>
      </c>
      <c r="AE31" s="273">
        <v>3.5432126436479995E-5</v>
      </c>
      <c r="AF31" s="273">
        <v>6.2595633023186651E-5</v>
      </c>
      <c r="AG31" s="273">
        <v>5.5842743468565017E-5</v>
      </c>
      <c r="AH31" s="273">
        <v>2.1573231940890812E-4</v>
      </c>
      <c r="AI31" s="273">
        <v>1.999380215410315E-4</v>
      </c>
      <c r="AJ31" s="273">
        <v>3.5221385900024028E-4</v>
      </c>
      <c r="AK31" s="273">
        <v>1.882859947918207E-4</v>
      </c>
      <c r="AL31" s="273">
        <v>7.9420651885574487E-5</v>
      </c>
      <c r="AM31" s="273">
        <v>7.9202798356690156E-5</v>
      </c>
      <c r="AN31" s="273">
        <v>1.189497727607392E-4</v>
      </c>
      <c r="AO31" s="273">
        <v>5.9449312583911303E-5</v>
      </c>
      <c r="AP31" s="273">
        <v>8.9148751506640237E-5</v>
      </c>
      <c r="AQ31" s="273">
        <v>4.1182779862730369E-5</v>
      </c>
      <c r="AR31" s="273">
        <v>6.1752714352621192E-5</v>
      </c>
      <c r="AS31" s="273">
        <v>6.1965817643914591E-5</v>
      </c>
      <c r="AT31" s="273">
        <v>4.0090766133159711E-5</v>
      </c>
      <c r="AU31" s="273">
        <v>3.5154383969601187E-5</v>
      </c>
      <c r="AV31" s="273">
        <v>3.942635009129879E-5</v>
      </c>
      <c r="AW31" s="273">
        <v>3.9610772919336256E-5</v>
      </c>
      <c r="AX31" s="273">
        <v>3.2508183106361644E-5</v>
      </c>
      <c r="AY31" s="273">
        <v>2.9648682924651398E-5</v>
      </c>
      <c r="AZ31" s="273">
        <v>2.4386178048250558E-5</v>
      </c>
      <c r="BA31" s="273">
        <v>1.6874624050529217E-5</v>
      </c>
      <c r="BB31" s="273">
        <v>4.1578745048774582E-5</v>
      </c>
      <c r="BC31" s="273">
        <v>1.5793842939755743E-5</v>
      </c>
      <c r="BD31" s="273">
        <v>2.0897578789609261E-5</v>
      </c>
      <c r="BE31" s="273">
        <v>0</v>
      </c>
      <c r="BF31" s="273">
        <v>2.4303432695191361E-5</v>
      </c>
      <c r="BG31" s="273">
        <v>3.0945382065574907E-5</v>
      </c>
      <c r="BH31" s="273">
        <v>8.6681916097701122E-5</v>
      </c>
      <c r="BI31" s="273">
        <v>5.3420459593427958E-5</v>
      </c>
      <c r="BJ31" s="273">
        <v>1.0327256674126459E-4</v>
      </c>
      <c r="BK31" s="273">
        <v>2.2082040269922777E-4</v>
      </c>
      <c r="BL31" s="273">
        <v>8.412914475372922E-5</v>
      </c>
      <c r="BM31" s="273">
        <v>9.1151641095667908E-5</v>
      </c>
      <c r="BN31" s="273">
        <v>1.5932976350763745E-4</v>
      </c>
      <c r="BO31" s="273">
        <v>9.4188028279594798E-5</v>
      </c>
      <c r="BP31" s="273">
        <v>4.2000178839449165E-4</v>
      </c>
      <c r="BQ31" s="273">
        <v>2.2679683111191944E-4</v>
      </c>
      <c r="BR31" s="273">
        <v>1.472779391634398E-4</v>
      </c>
      <c r="BS31" s="273">
        <v>1.7846329242671291E-4</v>
      </c>
      <c r="BT31" s="273">
        <v>1.0889968244696212E-4</v>
      </c>
      <c r="BU31" s="273">
        <v>3.2591006547404715E-5</v>
      </c>
      <c r="BV31" s="273">
        <v>3.5234161372671243E-5</v>
      </c>
      <c r="BW31" s="273">
        <v>2.1532339398855422E-5</v>
      </c>
      <c r="BX31" s="273">
        <v>4.9402552722355932E-6</v>
      </c>
      <c r="BY31" s="273">
        <v>6.2552644196888087E-5</v>
      </c>
      <c r="BZ31" s="273">
        <v>4.2128141588265077E-4</v>
      </c>
      <c r="CA31" s="273">
        <v>4.4399308951753727E-4</v>
      </c>
      <c r="CB31" s="273">
        <v>1.6451091933741427E-3</v>
      </c>
      <c r="CC31" s="273">
        <v>1.9463375286388784E-4</v>
      </c>
      <c r="CD31" s="273">
        <v>4.5111898382407314E-5</v>
      </c>
      <c r="CE31" s="273">
        <v>3.6785345340342546E-5</v>
      </c>
      <c r="CF31" s="273">
        <v>8.0893828593619037E-5</v>
      </c>
      <c r="CG31" s="273">
        <v>3.911358008810421E-5</v>
      </c>
      <c r="CH31" s="273">
        <v>3.9940747773482282E-5</v>
      </c>
      <c r="CI31" s="273">
        <v>4.5186550325566785E-5</v>
      </c>
      <c r="CJ31" s="273">
        <v>2.1508474103625809E-5</v>
      </c>
      <c r="CK31" s="273">
        <v>4.9249944118842651E-5</v>
      </c>
      <c r="CL31" s="273">
        <v>1.0890799590363918E-4</v>
      </c>
      <c r="CM31" s="273">
        <v>4.6816182943175474E-5</v>
      </c>
      <c r="CN31" s="273">
        <v>6.8940480391452489E-5</v>
      </c>
      <c r="CO31" s="273">
        <v>3.8037314676835508E-5</v>
      </c>
      <c r="CP31" s="273">
        <v>5.7723612058376484E-5</v>
      </c>
      <c r="CQ31" s="273">
        <v>4.5993890302275165E-5</v>
      </c>
      <c r="CR31" s="273">
        <v>5.0911874511319575E-5</v>
      </c>
      <c r="CS31" s="273">
        <v>5.9555611279341918E-5</v>
      </c>
      <c r="CT31" s="273">
        <v>4.8071210213697761E-5</v>
      </c>
      <c r="CU31" s="273">
        <v>5.1170992117147828E-5</v>
      </c>
      <c r="CV31" s="273">
        <v>5.8043103682893319E-5</v>
      </c>
      <c r="CW31" s="273">
        <v>3.3546245245613917E-5</v>
      </c>
      <c r="CX31" s="273">
        <v>1.1956828916332392E-4</v>
      </c>
      <c r="CY31" s="273">
        <v>6.6277667121127928E-5</v>
      </c>
      <c r="CZ31" s="273">
        <v>1.063434024893326E-4</v>
      </c>
      <c r="DA31" s="273">
        <v>1.1409256445386401E-4</v>
      </c>
      <c r="DB31" s="273">
        <v>9.4828729166800244E-5</v>
      </c>
      <c r="DC31" s="273">
        <v>6.0571353417734565E-5</v>
      </c>
      <c r="DD31" s="273">
        <v>1.9913663670595859E-4</v>
      </c>
      <c r="DE31" s="274">
        <v>1.0161695882965218</v>
      </c>
    </row>
    <row r="32" spans="1:109">
      <c r="A32" s="50" t="s">
        <v>221</v>
      </c>
      <c r="B32" s="32" t="s">
        <v>17</v>
      </c>
      <c r="C32" s="272">
        <v>3.9856940758008534E-4</v>
      </c>
      <c r="D32" s="273">
        <v>3.858862737071399E-4</v>
      </c>
      <c r="E32" s="273">
        <v>8.6729297185115552E-4</v>
      </c>
      <c r="F32" s="273">
        <v>1.592573557962855E-4</v>
      </c>
      <c r="G32" s="273">
        <v>2.9306704968999663E-4</v>
      </c>
      <c r="H32" s="273">
        <v>0</v>
      </c>
      <c r="I32" s="273">
        <v>1.4017404534456392E-3</v>
      </c>
      <c r="J32" s="273">
        <v>5.3877347783829897E-4</v>
      </c>
      <c r="K32" s="273">
        <v>5.6969106767389458E-4</v>
      </c>
      <c r="L32" s="273">
        <v>4.0334101276335178E-4</v>
      </c>
      <c r="M32" s="273">
        <v>0</v>
      </c>
      <c r="N32" s="273">
        <v>1.0555053539734135E-3</v>
      </c>
      <c r="O32" s="273">
        <v>7.1200314938142943E-4</v>
      </c>
      <c r="P32" s="273">
        <v>8.1538321385209709E-4</v>
      </c>
      <c r="Q32" s="273">
        <v>6.185275008010545E-4</v>
      </c>
      <c r="R32" s="273">
        <v>3.4436463839406495E-3</v>
      </c>
      <c r="S32" s="273">
        <v>7.549383063298439E-4</v>
      </c>
      <c r="T32" s="273">
        <v>9.646764269837058E-4</v>
      </c>
      <c r="U32" s="273">
        <v>6.5098237369033357E-3</v>
      </c>
      <c r="V32" s="273">
        <v>6.7388542732018429E-3</v>
      </c>
      <c r="W32" s="273">
        <v>6.4870627233174784E-4</v>
      </c>
      <c r="X32" s="273">
        <v>5.576222421281452E-3</v>
      </c>
      <c r="Y32" s="273">
        <v>1.3476156823632212E-3</v>
      </c>
      <c r="Z32" s="273">
        <v>3.8073053467702774E-3</v>
      </c>
      <c r="AA32" s="273">
        <v>5.7486551620461706E-4</v>
      </c>
      <c r="AB32" s="273">
        <v>1.0685325210739156E-3</v>
      </c>
      <c r="AC32" s="273">
        <v>3.7116490782498722E-4</v>
      </c>
      <c r="AD32" s="273">
        <v>1.0470461262272042</v>
      </c>
      <c r="AE32" s="273">
        <v>1.2140415873938763E-3</v>
      </c>
      <c r="AF32" s="273">
        <v>1.1403267122765323E-3</v>
      </c>
      <c r="AG32" s="273">
        <v>4.1053418093668149E-4</v>
      </c>
      <c r="AH32" s="273">
        <v>1.2124815935491418E-3</v>
      </c>
      <c r="AI32" s="273">
        <v>2.9728042000853731E-3</v>
      </c>
      <c r="AJ32" s="273">
        <v>1.3988893427452755E-3</v>
      </c>
      <c r="AK32" s="273">
        <v>7.7926549052522495E-3</v>
      </c>
      <c r="AL32" s="273">
        <v>3.7826786163555969E-2</v>
      </c>
      <c r="AM32" s="273">
        <v>1.7898798662736793E-2</v>
      </c>
      <c r="AN32" s="273">
        <v>1.6292109184444507E-2</v>
      </c>
      <c r="AO32" s="273">
        <v>3.3516396276708944E-3</v>
      </c>
      <c r="AP32" s="273">
        <v>3.5743091212365524E-3</v>
      </c>
      <c r="AQ32" s="273">
        <v>1.1198271641612554E-3</v>
      </c>
      <c r="AR32" s="273">
        <v>1.4676602214114091E-3</v>
      </c>
      <c r="AS32" s="273">
        <v>1.4314482223568262E-3</v>
      </c>
      <c r="AT32" s="273">
        <v>1.1152028798936727E-3</v>
      </c>
      <c r="AU32" s="273">
        <v>8.0228840468072303E-4</v>
      </c>
      <c r="AV32" s="273">
        <v>5.6058093224617867E-4</v>
      </c>
      <c r="AW32" s="273">
        <v>1.0563730041769066E-3</v>
      </c>
      <c r="AX32" s="273">
        <v>9.8950409234375026E-4</v>
      </c>
      <c r="AY32" s="273">
        <v>6.0088786158356516E-4</v>
      </c>
      <c r="AZ32" s="273">
        <v>5.0084899165693075E-4</v>
      </c>
      <c r="BA32" s="273">
        <v>3.1410606834470162E-4</v>
      </c>
      <c r="BB32" s="273">
        <v>6.8253662189151558E-4</v>
      </c>
      <c r="BC32" s="273">
        <v>2.9061225546094958E-4</v>
      </c>
      <c r="BD32" s="273">
        <v>2.3440115769879786E-4</v>
      </c>
      <c r="BE32" s="273">
        <v>0</v>
      </c>
      <c r="BF32" s="273">
        <v>2.9877131178309395E-4</v>
      </c>
      <c r="BG32" s="273">
        <v>7.3448202318115508E-4</v>
      </c>
      <c r="BH32" s="273">
        <v>1.4194718693194516E-3</v>
      </c>
      <c r="BI32" s="273">
        <v>1.0391297522983403E-3</v>
      </c>
      <c r="BJ32" s="273">
        <v>3.8722443112074265E-4</v>
      </c>
      <c r="BK32" s="273">
        <v>1.2399636878249012E-3</v>
      </c>
      <c r="BL32" s="273">
        <v>1.0719736790693246E-3</v>
      </c>
      <c r="BM32" s="273">
        <v>3.439356903475245E-4</v>
      </c>
      <c r="BN32" s="273">
        <v>2.6373852528694511E-2</v>
      </c>
      <c r="BO32" s="273">
        <v>1.3560623557463142E-2</v>
      </c>
      <c r="BP32" s="273">
        <v>3.4323760365007769E-2</v>
      </c>
      <c r="BQ32" s="273">
        <v>7.4503593749043696E-4</v>
      </c>
      <c r="BR32" s="273">
        <v>1.7300704229799182E-3</v>
      </c>
      <c r="BS32" s="273">
        <v>3.3227527556693713E-3</v>
      </c>
      <c r="BT32" s="273">
        <v>8.572966774184537E-4</v>
      </c>
      <c r="BU32" s="273">
        <v>2.2838925733762737E-4</v>
      </c>
      <c r="BV32" s="273">
        <v>5.4786764112210902E-4</v>
      </c>
      <c r="BW32" s="273">
        <v>2.5804546238818968E-4</v>
      </c>
      <c r="BX32" s="273">
        <v>2.3601440522029238E-5</v>
      </c>
      <c r="BY32" s="273">
        <v>2.1143375597226935E-3</v>
      </c>
      <c r="BZ32" s="273">
        <v>2.0217923643080568E-4</v>
      </c>
      <c r="CA32" s="273">
        <v>1.473395880387296E-4</v>
      </c>
      <c r="CB32" s="273">
        <v>1.8940685398037677E-4</v>
      </c>
      <c r="CC32" s="273">
        <v>2.0835796402194143E-4</v>
      </c>
      <c r="CD32" s="273">
        <v>1.725855291384518E-3</v>
      </c>
      <c r="CE32" s="273">
        <v>3.9706108876337581E-4</v>
      </c>
      <c r="CF32" s="273">
        <v>2.3990078802510443E-4</v>
      </c>
      <c r="CG32" s="273">
        <v>3.8476100904565307E-4</v>
      </c>
      <c r="CH32" s="273">
        <v>3.5331050175080119E-4</v>
      </c>
      <c r="CI32" s="273">
        <v>1.511022017952665E-4</v>
      </c>
      <c r="CJ32" s="273">
        <v>2.2936300673607953E-4</v>
      </c>
      <c r="CK32" s="273">
        <v>2.9621322567368078E-4</v>
      </c>
      <c r="CL32" s="273">
        <v>4.7250166829446177E-4</v>
      </c>
      <c r="CM32" s="273">
        <v>7.7405118557199158E-4</v>
      </c>
      <c r="CN32" s="273">
        <v>3.9068655579571528E-4</v>
      </c>
      <c r="CO32" s="273">
        <v>3.502579566810062E-4</v>
      </c>
      <c r="CP32" s="273">
        <v>5.4493440926614491E-4</v>
      </c>
      <c r="CQ32" s="273">
        <v>6.6757076635962944E-4</v>
      </c>
      <c r="CR32" s="273">
        <v>5.0853813135034586E-4</v>
      </c>
      <c r="CS32" s="273">
        <v>4.0533484732379341E-4</v>
      </c>
      <c r="CT32" s="273">
        <v>1.6901968778349066E-4</v>
      </c>
      <c r="CU32" s="273">
        <v>3.2512162133124486E-4</v>
      </c>
      <c r="CV32" s="273">
        <v>2.549663017039341E-4</v>
      </c>
      <c r="CW32" s="273">
        <v>1.833672877490878E-4</v>
      </c>
      <c r="CX32" s="273">
        <v>1.6038849177383103E-3</v>
      </c>
      <c r="CY32" s="273">
        <v>1.3380345240378731E-3</v>
      </c>
      <c r="CZ32" s="273">
        <v>1.072712616934184E-3</v>
      </c>
      <c r="DA32" s="273">
        <v>1.0682121416566803E-3</v>
      </c>
      <c r="DB32" s="273">
        <v>8.0492589535250585E-4</v>
      </c>
      <c r="DC32" s="273">
        <v>3.0746199049887783E-4</v>
      </c>
      <c r="DD32" s="273">
        <v>4.3859249818472434E-4</v>
      </c>
      <c r="DE32" s="274">
        <v>1.3001487812805796</v>
      </c>
    </row>
    <row r="33" spans="1:109">
      <c r="A33" s="50" t="s">
        <v>222</v>
      </c>
      <c r="B33" s="32" t="s">
        <v>18</v>
      </c>
      <c r="C33" s="272">
        <v>1.6109764430381635E-3</v>
      </c>
      <c r="D33" s="273">
        <v>9.1935207806973515E-4</v>
      </c>
      <c r="E33" s="273">
        <v>6.9204553786426264E-4</v>
      </c>
      <c r="F33" s="273">
        <v>1.5627729253345844E-3</v>
      </c>
      <c r="G33" s="273">
        <v>3.4221618534015035E-3</v>
      </c>
      <c r="H33" s="273">
        <v>0</v>
      </c>
      <c r="I33" s="273">
        <v>3.524325550165482E-4</v>
      </c>
      <c r="J33" s="273">
        <v>4.1807643081645928E-3</v>
      </c>
      <c r="K33" s="273">
        <v>5.1898137206608692E-3</v>
      </c>
      <c r="L33" s="273">
        <v>6.5098937887505984E-4</v>
      </c>
      <c r="M33" s="273">
        <v>0</v>
      </c>
      <c r="N33" s="273">
        <v>9.892881409779761E-4</v>
      </c>
      <c r="O33" s="273">
        <v>2.4767962237174719E-3</v>
      </c>
      <c r="P33" s="273">
        <v>2.3927712089620414E-3</v>
      </c>
      <c r="Q33" s="273">
        <v>6.2124049458955125E-3</v>
      </c>
      <c r="R33" s="273">
        <v>2.6252663015886306E-3</v>
      </c>
      <c r="S33" s="273">
        <v>6.3088108244382223E-3</v>
      </c>
      <c r="T33" s="273">
        <v>1.0340512323184919E-2</v>
      </c>
      <c r="U33" s="273">
        <v>2.4056398854871057E-3</v>
      </c>
      <c r="V33" s="273">
        <v>1.9936820358366163E-3</v>
      </c>
      <c r="W33" s="273">
        <v>5.677485344257883E-5</v>
      </c>
      <c r="X33" s="273">
        <v>5.3085790830012709E-4</v>
      </c>
      <c r="Y33" s="273">
        <v>3.919363865227556E-4</v>
      </c>
      <c r="Z33" s="273">
        <v>1.6074812482140255E-3</v>
      </c>
      <c r="AA33" s="273">
        <v>7.7565115693052173E-3</v>
      </c>
      <c r="AB33" s="273">
        <v>5.648393873752976E-3</v>
      </c>
      <c r="AC33" s="273">
        <v>5.4122436770541034E-5</v>
      </c>
      <c r="AD33" s="273">
        <v>9.1866150194382272E-5</v>
      </c>
      <c r="AE33" s="273">
        <v>1.0523787294263549</v>
      </c>
      <c r="AF33" s="273">
        <v>1.165188654306821E-2</v>
      </c>
      <c r="AG33" s="273">
        <v>1.2385244819558808E-2</v>
      </c>
      <c r="AH33" s="273">
        <v>6.4899089286936289E-3</v>
      </c>
      <c r="AI33" s="273">
        <v>4.0398553691846898E-4</v>
      </c>
      <c r="AJ33" s="273">
        <v>6.6065589489230643E-4</v>
      </c>
      <c r="AK33" s="273">
        <v>7.9022412280752247E-4</v>
      </c>
      <c r="AL33" s="273">
        <v>1.0149849076068198E-4</v>
      </c>
      <c r="AM33" s="273">
        <v>1.1999265491331778E-4</v>
      </c>
      <c r="AN33" s="273">
        <v>2.0197382621680364E-4</v>
      </c>
      <c r="AO33" s="273">
        <v>1.6370883679956214E-4</v>
      </c>
      <c r="AP33" s="273">
        <v>2.6401436127307647E-4</v>
      </c>
      <c r="AQ33" s="273">
        <v>7.8022822107941942E-4</v>
      </c>
      <c r="AR33" s="273">
        <v>5.7137684687624097E-4</v>
      </c>
      <c r="AS33" s="273">
        <v>1.2992384682943322E-3</v>
      </c>
      <c r="AT33" s="273">
        <v>5.5138536835109284E-4</v>
      </c>
      <c r="AU33" s="273">
        <v>1.15108268039637E-3</v>
      </c>
      <c r="AV33" s="273">
        <v>7.4454531635015173E-3</v>
      </c>
      <c r="AW33" s="273">
        <v>3.5305737223715497E-3</v>
      </c>
      <c r="AX33" s="273">
        <v>3.0234730314582974E-3</v>
      </c>
      <c r="AY33" s="273">
        <v>3.8061123648637754E-3</v>
      </c>
      <c r="AZ33" s="273">
        <v>8.6015210834089178E-3</v>
      </c>
      <c r="BA33" s="273">
        <v>2.1306694084014086E-3</v>
      </c>
      <c r="BB33" s="273">
        <v>1.7379166006503747E-2</v>
      </c>
      <c r="BC33" s="273">
        <v>9.2082147533811744E-3</v>
      </c>
      <c r="BD33" s="273">
        <v>4.9467827757296032E-3</v>
      </c>
      <c r="BE33" s="273">
        <v>0</v>
      </c>
      <c r="BF33" s="273">
        <v>3.4645165610809906E-3</v>
      </c>
      <c r="BG33" s="273">
        <v>6.2348278032203089E-3</v>
      </c>
      <c r="BH33" s="273">
        <v>2.201902513555576E-3</v>
      </c>
      <c r="BI33" s="273">
        <v>3.0209189662504213E-3</v>
      </c>
      <c r="BJ33" s="273">
        <v>1.4341868296570782E-2</v>
      </c>
      <c r="BK33" s="273">
        <v>6.5258811473365927E-4</v>
      </c>
      <c r="BL33" s="273">
        <v>2.6802817377456324E-3</v>
      </c>
      <c r="BM33" s="273">
        <v>3.7897102197185137E-3</v>
      </c>
      <c r="BN33" s="273">
        <v>2.0759608928532002E-3</v>
      </c>
      <c r="BO33" s="273">
        <v>2.6741879929871142E-3</v>
      </c>
      <c r="BP33" s="273">
        <v>1.7488550797207332E-4</v>
      </c>
      <c r="BQ33" s="273">
        <v>2.0051160026392573E-4</v>
      </c>
      <c r="BR33" s="273">
        <v>8.913918750673433E-3</v>
      </c>
      <c r="BS33" s="273">
        <v>6.5821943201857394E-4</v>
      </c>
      <c r="BT33" s="273">
        <v>1.4672341681521285E-3</v>
      </c>
      <c r="BU33" s="273">
        <v>7.9344960190919881E-4</v>
      </c>
      <c r="BV33" s="273">
        <v>2.7406089107183829E-4</v>
      </c>
      <c r="BW33" s="273">
        <v>4.1385343940860574E-4</v>
      </c>
      <c r="BX33" s="273">
        <v>1.7730946987806227E-4</v>
      </c>
      <c r="BY33" s="273">
        <v>2.8256431584170437E-4</v>
      </c>
      <c r="BZ33" s="273">
        <v>2.1733844661175376E-4</v>
      </c>
      <c r="CA33" s="273">
        <v>2.3106777382614672E-4</v>
      </c>
      <c r="CB33" s="273">
        <v>4.1965352194322337E-4</v>
      </c>
      <c r="CC33" s="273">
        <v>5.6033199648513406E-4</v>
      </c>
      <c r="CD33" s="273">
        <v>9.5840613569405622E-4</v>
      </c>
      <c r="CE33" s="273">
        <v>1.0838672774102728E-3</v>
      </c>
      <c r="CF33" s="273">
        <v>1.0371278353874281E-4</v>
      </c>
      <c r="CG33" s="273">
        <v>2.2067276082682498E-4</v>
      </c>
      <c r="CH33" s="273">
        <v>5.3789473783185E-4</v>
      </c>
      <c r="CI33" s="273">
        <v>2.1060285986533984E-3</v>
      </c>
      <c r="CJ33" s="273">
        <v>2.2693733141313578E-4</v>
      </c>
      <c r="CK33" s="273">
        <v>9.2181817075792487E-4</v>
      </c>
      <c r="CL33" s="273">
        <v>4.0158405940828241E-4</v>
      </c>
      <c r="CM33" s="273">
        <v>2.4659377088394969E-4</v>
      </c>
      <c r="CN33" s="273">
        <v>2.2314322458607183E-3</v>
      </c>
      <c r="CO33" s="273">
        <v>5.6744771003334679E-4</v>
      </c>
      <c r="CP33" s="273">
        <v>2.6982738599270914E-4</v>
      </c>
      <c r="CQ33" s="273">
        <v>3.1491861428541563E-4</v>
      </c>
      <c r="CR33" s="273">
        <v>3.1287814800642683E-4</v>
      </c>
      <c r="CS33" s="273">
        <v>8.2033969625880702E-4</v>
      </c>
      <c r="CT33" s="273">
        <v>3.7848372346132865E-4</v>
      </c>
      <c r="CU33" s="273">
        <v>1.337542498632342E-3</v>
      </c>
      <c r="CV33" s="273">
        <v>1.4458261909475714E-3</v>
      </c>
      <c r="CW33" s="273">
        <v>4.4147312357743112E-4</v>
      </c>
      <c r="CX33" s="273">
        <v>7.8635563814797693E-4</v>
      </c>
      <c r="CY33" s="273">
        <v>8.2144615080751555E-4</v>
      </c>
      <c r="CZ33" s="273">
        <v>9.1790217905006488E-4</v>
      </c>
      <c r="DA33" s="273">
        <v>1.1038876031627329E-3</v>
      </c>
      <c r="DB33" s="273">
        <v>3.983358915154025E-4</v>
      </c>
      <c r="DC33" s="273">
        <v>8.8354464647643124E-3</v>
      </c>
      <c r="DD33" s="273">
        <v>9.7978871320758792E-4</v>
      </c>
      <c r="DE33" s="274">
        <v>1.3051935360727935</v>
      </c>
    </row>
    <row r="34" spans="1:109">
      <c r="A34" s="50" t="s">
        <v>223</v>
      </c>
      <c r="B34" s="32" t="s">
        <v>19</v>
      </c>
      <c r="C34" s="272">
        <v>6.4556568786311289E-4</v>
      </c>
      <c r="D34" s="273">
        <v>2.734123729494838E-4</v>
      </c>
      <c r="E34" s="273">
        <v>1.5853350724341637E-3</v>
      </c>
      <c r="F34" s="273">
        <v>2.846218298989294E-4</v>
      </c>
      <c r="G34" s="273">
        <v>3.2636904451588736E-4</v>
      </c>
      <c r="H34" s="273">
        <v>0</v>
      </c>
      <c r="I34" s="273">
        <v>1.5887546362415722E-3</v>
      </c>
      <c r="J34" s="273">
        <v>1.2866389491912462E-4</v>
      </c>
      <c r="K34" s="273">
        <v>9.7446875623671215E-5</v>
      </c>
      <c r="L34" s="273">
        <v>7.8469096664104534E-5</v>
      </c>
      <c r="M34" s="273">
        <v>0</v>
      </c>
      <c r="N34" s="273">
        <v>1.8559310370675134E-4</v>
      </c>
      <c r="O34" s="273">
        <v>1.0346226790563483E-3</v>
      </c>
      <c r="P34" s="273">
        <v>2.0702909848657912E-4</v>
      </c>
      <c r="Q34" s="273">
        <v>2.3965705268355164E-4</v>
      </c>
      <c r="R34" s="273">
        <v>2.2480838781587515E-4</v>
      </c>
      <c r="S34" s="273">
        <v>1.6390390221366927E-4</v>
      </c>
      <c r="T34" s="273">
        <v>1.6117162904753725E-4</v>
      </c>
      <c r="U34" s="273">
        <v>3.4528308681454448E-4</v>
      </c>
      <c r="V34" s="273">
        <v>1.8907710784938904E-4</v>
      </c>
      <c r="W34" s="273">
        <v>4.5572714877030534E-5</v>
      </c>
      <c r="X34" s="273">
        <v>2.8167187032431565E-4</v>
      </c>
      <c r="Y34" s="273">
        <v>1.5721543985529362E-4</v>
      </c>
      <c r="Z34" s="273">
        <v>1.0613827819357784E-4</v>
      </c>
      <c r="AA34" s="273">
        <v>3.2466203655271222E-4</v>
      </c>
      <c r="AB34" s="273">
        <v>1.1738212641515936E-4</v>
      </c>
      <c r="AC34" s="273">
        <v>1.5052386064301287E-5</v>
      </c>
      <c r="AD34" s="273">
        <v>9.2292788824474914E-5</v>
      </c>
      <c r="AE34" s="273">
        <v>2.0116068880777916E-4</v>
      </c>
      <c r="AF34" s="273">
        <v>1.0090974818420977</v>
      </c>
      <c r="AG34" s="273">
        <v>5.4244724359128055E-3</v>
      </c>
      <c r="AH34" s="273">
        <v>1.7412886416805532E-4</v>
      </c>
      <c r="AI34" s="273">
        <v>6.478981837181164E-4</v>
      </c>
      <c r="AJ34" s="273">
        <v>2.078339872844447E-4</v>
      </c>
      <c r="AK34" s="273">
        <v>4.3342048134653821E-4</v>
      </c>
      <c r="AL34" s="273">
        <v>2.1024997997487084E-4</v>
      </c>
      <c r="AM34" s="273">
        <v>2.7534772780373769E-4</v>
      </c>
      <c r="AN34" s="273">
        <v>4.7643304466374466E-4</v>
      </c>
      <c r="AO34" s="273">
        <v>1.0707092080519005E-4</v>
      </c>
      <c r="AP34" s="273">
        <v>1.55449869884194E-4</v>
      </c>
      <c r="AQ34" s="273">
        <v>9.1343458226939489E-5</v>
      </c>
      <c r="AR34" s="273">
        <v>6.0242419041996761E-4</v>
      </c>
      <c r="AS34" s="273">
        <v>3.2180923650056571E-4</v>
      </c>
      <c r="AT34" s="273">
        <v>1.0931696028786627E-3</v>
      </c>
      <c r="AU34" s="273">
        <v>4.6292205440036788E-3</v>
      </c>
      <c r="AV34" s="273">
        <v>2.0155201731047148E-3</v>
      </c>
      <c r="AW34" s="273">
        <v>6.0067414732729255E-4</v>
      </c>
      <c r="AX34" s="273">
        <v>2.3262598907676261E-4</v>
      </c>
      <c r="AY34" s="273">
        <v>2.0168894940673131E-3</v>
      </c>
      <c r="AZ34" s="273">
        <v>1.5713838480225896E-3</v>
      </c>
      <c r="BA34" s="273">
        <v>3.6742550345328796E-4</v>
      </c>
      <c r="BB34" s="273">
        <v>3.1507785751550243E-4</v>
      </c>
      <c r="BC34" s="273">
        <v>1.0983242426843944E-3</v>
      </c>
      <c r="BD34" s="273">
        <v>4.024036188496271E-4</v>
      </c>
      <c r="BE34" s="273">
        <v>0</v>
      </c>
      <c r="BF34" s="273">
        <v>2.8038555436706103E-3</v>
      </c>
      <c r="BG34" s="273">
        <v>2.6750067742117301E-3</v>
      </c>
      <c r="BH34" s="273">
        <v>2.0773189461381443E-3</v>
      </c>
      <c r="BI34" s="273">
        <v>2.0875172588288014E-3</v>
      </c>
      <c r="BJ34" s="273">
        <v>1.2807690545166975E-3</v>
      </c>
      <c r="BK34" s="273">
        <v>1.1472141723187115E-3</v>
      </c>
      <c r="BL34" s="273">
        <v>1.6124319101063495E-4</v>
      </c>
      <c r="BM34" s="273">
        <v>2.0110070057644173E-4</v>
      </c>
      <c r="BN34" s="273">
        <v>7.5998852368788089E-4</v>
      </c>
      <c r="BO34" s="273">
        <v>9.3905078283430365E-4</v>
      </c>
      <c r="BP34" s="273">
        <v>1.6576697754979062E-4</v>
      </c>
      <c r="BQ34" s="273">
        <v>6.0904462422087917E-5</v>
      </c>
      <c r="BR34" s="273">
        <v>4.7085091067285492E-4</v>
      </c>
      <c r="BS34" s="273">
        <v>2.3218750987461264E-3</v>
      </c>
      <c r="BT34" s="273">
        <v>1.2233560930210413E-4</v>
      </c>
      <c r="BU34" s="273">
        <v>5.9815354653310729E-5</v>
      </c>
      <c r="BV34" s="273">
        <v>3.6077427558362203E-5</v>
      </c>
      <c r="BW34" s="273">
        <v>2.5394736091809702E-5</v>
      </c>
      <c r="BX34" s="273">
        <v>7.3162121623577598E-6</v>
      </c>
      <c r="BY34" s="273">
        <v>1.5590949834015359E-4</v>
      </c>
      <c r="BZ34" s="273">
        <v>4.9196412414971363E-4</v>
      </c>
      <c r="CA34" s="273">
        <v>5.4464384411599177E-4</v>
      </c>
      <c r="CB34" s="273">
        <v>1.5869285439449221E-4</v>
      </c>
      <c r="CC34" s="273">
        <v>2.5469883912367938E-4</v>
      </c>
      <c r="CD34" s="273">
        <v>1.9055717370887909E-4</v>
      </c>
      <c r="CE34" s="273">
        <v>1.1046341602008663E-4</v>
      </c>
      <c r="CF34" s="273">
        <v>1.2910694036409985E-4</v>
      </c>
      <c r="CG34" s="273">
        <v>1.0460668786092494E-4</v>
      </c>
      <c r="CH34" s="273">
        <v>1.6751726012256412E-4</v>
      </c>
      <c r="CI34" s="273">
        <v>1.1708981732125277E-4</v>
      </c>
      <c r="CJ34" s="273">
        <v>1.3219084820698457E-4</v>
      </c>
      <c r="CK34" s="273">
        <v>7.8858306488333352E-5</v>
      </c>
      <c r="CL34" s="273">
        <v>3.7123048818179767E-4</v>
      </c>
      <c r="CM34" s="273">
        <v>7.1588177041880443E-5</v>
      </c>
      <c r="CN34" s="273">
        <v>1.8435272453641867E-4</v>
      </c>
      <c r="CO34" s="273">
        <v>2.5472287945693033E-4</v>
      </c>
      <c r="CP34" s="273">
        <v>2.398726289731843E-4</v>
      </c>
      <c r="CQ34" s="273">
        <v>3.5706027482017646E-4</v>
      </c>
      <c r="CR34" s="273">
        <v>3.3847561189598503E-4</v>
      </c>
      <c r="CS34" s="273">
        <v>8.8419858505521564E-4</v>
      </c>
      <c r="CT34" s="273">
        <v>6.5736282635367384E-4</v>
      </c>
      <c r="CU34" s="273">
        <v>1.0251124162209308E-4</v>
      </c>
      <c r="CV34" s="273">
        <v>4.6651014737259331E-3</v>
      </c>
      <c r="CW34" s="273">
        <v>5.680782082543504E-5</v>
      </c>
      <c r="CX34" s="273">
        <v>4.1949724874857411E-4</v>
      </c>
      <c r="CY34" s="273">
        <v>1.2296837726169583E-4</v>
      </c>
      <c r="CZ34" s="273">
        <v>2.1272444684551368E-4</v>
      </c>
      <c r="DA34" s="273">
        <v>5.5506205144936294E-4</v>
      </c>
      <c r="DB34" s="273">
        <v>2.2614035832659469E-4</v>
      </c>
      <c r="DC34" s="273">
        <v>1.8970625361509072E-3</v>
      </c>
      <c r="DD34" s="273">
        <v>2.4061640214693579E-4</v>
      </c>
      <c r="DE34" s="274">
        <v>1.073566069633078</v>
      </c>
    </row>
    <row r="35" spans="1:109">
      <c r="A35" s="50" t="s">
        <v>224</v>
      </c>
      <c r="B35" s="32" t="s">
        <v>558</v>
      </c>
      <c r="C35" s="272">
        <v>7.4091206851040261E-6</v>
      </c>
      <c r="D35" s="273">
        <v>2.039158778759485E-6</v>
      </c>
      <c r="E35" s="273">
        <v>5.6537592523138545E-6</v>
      </c>
      <c r="F35" s="273">
        <v>7.6507582883334946E-6</v>
      </c>
      <c r="G35" s="273">
        <v>2.6265813309757507E-5</v>
      </c>
      <c r="H35" s="273">
        <v>0</v>
      </c>
      <c r="I35" s="273">
        <v>2.3791217212886109E-4</v>
      </c>
      <c r="J35" s="273">
        <v>5.3453421535959692E-6</v>
      </c>
      <c r="K35" s="273">
        <v>3.6509560174339116E-6</v>
      </c>
      <c r="L35" s="273">
        <v>3.9611084789366318E-6</v>
      </c>
      <c r="M35" s="273">
        <v>0</v>
      </c>
      <c r="N35" s="273">
        <v>1.4267766234719678E-5</v>
      </c>
      <c r="O35" s="273">
        <v>3.9014414390992769E-4</v>
      </c>
      <c r="P35" s="273">
        <v>1.8255693940416561E-5</v>
      </c>
      <c r="Q35" s="273">
        <v>5.9998100298371114E-5</v>
      </c>
      <c r="R35" s="273">
        <v>1.0379240599493218E-5</v>
      </c>
      <c r="S35" s="273">
        <v>1.0866497440957689E-5</v>
      </c>
      <c r="T35" s="273">
        <v>8.7785203861491735E-6</v>
      </c>
      <c r="U35" s="273">
        <v>1.3849576300610936E-5</v>
      </c>
      <c r="V35" s="273">
        <v>5.9083303724131694E-6</v>
      </c>
      <c r="W35" s="273">
        <v>4.8520395801258002E-7</v>
      </c>
      <c r="X35" s="273">
        <v>1.9236879447963014E-6</v>
      </c>
      <c r="Y35" s="273">
        <v>2.3526102203954055E-6</v>
      </c>
      <c r="Z35" s="273">
        <v>8.8375704802756207E-6</v>
      </c>
      <c r="AA35" s="273">
        <v>6.2286862006516327E-6</v>
      </c>
      <c r="AB35" s="273">
        <v>2.6758170590943932E-5</v>
      </c>
      <c r="AC35" s="273">
        <v>2.8890351457709328E-7</v>
      </c>
      <c r="AD35" s="273">
        <v>9.4692278265115239E-6</v>
      </c>
      <c r="AE35" s="273">
        <v>1.0564227804565063E-5</v>
      </c>
      <c r="AF35" s="273">
        <v>1.7487575985753037E-5</v>
      </c>
      <c r="AG35" s="273">
        <v>1.0107944729488516</v>
      </c>
      <c r="AH35" s="273">
        <v>6.4507951996913146E-6</v>
      </c>
      <c r="AI35" s="273">
        <v>1.4304222317433996E-5</v>
      </c>
      <c r="AJ35" s="273">
        <v>6.9046747955704468E-5</v>
      </c>
      <c r="AK35" s="273">
        <v>1.5211014077200532E-5</v>
      </c>
      <c r="AL35" s="273">
        <v>6.4023650959819221E-6</v>
      </c>
      <c r="AM35" s="273">
        <v>8.5284771226760818E-6</v>
      </c>
      <c r="AN35" s="273">
        <v>3.8926320284718763E-5</v>
      </c>
      <c r="AO35" s="273">
        <v>5.0795963053795954E-6</v>
      </c>
      <c r="AP35" s="273">
        <v>8.4253638101971017E-6</v>
      </c>
      <c r="AQ35" s="273">
        <v>6.6649631077011068E-6</v>
      </c>
      <c r="AR35" s="273">
        <v>3.2988896515071033E-5</v>
      </c>
      <c r="AS35" s="273">
        <v>7.1298139902588762E-6</v>
      </c>
      <c r="AT35" s="273">
        <v>5.0457382894824726E-6</v>
      </c>
      <c r="AU35" s="273">
        <v>1.3663775708164043E-5</v>
      </c>
      <c r="AV35" s="273">
        <v>4.119111657682429E-5</v>
      </c>
      <c r="AW35" s="273">
        <v>1.7093342259783923E-5</v>
      </c>
      <c r="AX35" s="273">
        <v>1.7318305937338047E-5</v>
      </c>
      <c r="AY35" s="273">
        <v>5.1820682721365536E-6</v>
      </c>
      <c r="AZ35" s="273">
        <v>3.4206058733447229E-6</v>
      </c>
      <c r="BA35" s="273">
        <v>2.42107816874532E-5</v>
      </c>
      <c r="BB35" s="273">
        <v>4.2129589341171807E-6</v>
      </c>
      <c r="BC35" s="273">
        <v>2.0749360024701441E-5</v>
      </c>
      <c r="BD35" s="273">
        <v>7.9673139125597613E-6</v>
      </c>
      <c r="BE35" s="273">
        <v>0</v>
      </c>
      <c r="BF35" s="273">
        <v>3.4255489115437521E-6</v>
      </c>
      <c r="BG35" s="273">
        <v>1.0191378146280264E-5</v>
      </c>
      <c r="BH35" s="273">
        <v>6.0046373579061321E-6</v>
      </c>
      <c r="BI35" s="273">
        <v>1.1489494586011956E-5</v>
      </c>
      <c r="BJ35" s="273">
        <v>4.3078348122314912E-4</v>
      </c>
      <c r="BK35" s="273">
        <v>9.9031179960428359E-6</v>
      </c>
      <c r="BL35" s="273">
        <v>5.0673766032416508E-6</v>
      </c>
      <c r="BM35" s="273">
        <v>8.9851382705810331E-6</v>
      </c>
      <c r="BN35" s="273">
        <v>6.2130390252232771E-6</v>
      </c>
      <c r="BO35" s="273">
        <v>9.681112079341338E-6</v>
      </c>
      <c r="BP35" s="273">
        <v>7.023505156590505E-6</v>
      </c>
      <c r="BQ35" s="273">
        <v>2.458536586907901E-4</v>
      </c>
      <c r="BR35" s="273">
        <v>1.5659542447878811E-5</v>
      </c>
      <c r="BS35" s="273">
        <v>1.8058055466954877E-5</v>
      </c>
      <c r="BT35" s="273">
        <v>1.3342217324445573E-5</v>
      </c>
      <c r="BU35" s="273">
        <v>1.3568121096994607E-5</v>
      </c>
      <c r="BV35" s="273">
        <v>4.474647786192937E-6</v>
      </c>
      <c r="BW35" s="273">
        <v>2.9609962641947059E-6</v>
      </c>
      <c r="BX35" s="273">
        <v>1.0428485009642574E-6</v>
      </c>
      <c r="BY35" s="273">
        <v>1.870406332670932E-5</v>
      </c>
      <c r="BZ35" s="273">
        <v>5.5376242407250026E-6</v>
      </c>
      <c r="CA35" s="273">
        <v>6.1390254009925175E-6</v>
      </c>
      <c r="CB35" s="273">
        <v>4.4040722038304421E-6</v>
      </c>
      <c r="CC35" s="273">
        <v>2.8356361771583281E-6</v>
      </c>
      <c r="CD35" s="273">
        <v>4.7842193387995579E-6</v>
      </c>
      <c r="CE35" s="273">
        <v>7.1881055712706065E-6</v>
      </c>
      <c r="CF35" s="273">
        <v>4.1755294330905212E-5</v>
      </c>
      <c r="CG35" s="273">
        <v>2.980700298014135E-4</v>
      </c>
      <c r="CH35" s="273">
        <v>3.2598083463008506E-5</v>
      </c>
      <c r="CI35" s="273">
        <v>4.0841683047086032E-6</v>
      </c>
      <c r="CJ35" s="273">
        <v>1.2544796554156889E-4</v>
      </c>
      <c r="CK35" s="273">
        <v>7.6158678684559309E-6</v>
      </c>
      <c r="CL35" s="273">
        <v>2.3335013775955765E-5</v>
      </c>
      <c r="CM35" s="273">
        <v>7.7240505637723947E-6</v>
      </c>
      <c r="CN35" s="273">
        <v>3.7808486889212732E-5</v>
      </c>
      <c r="CO35" s="273">
        <v>5.3386614278452645E-6</v>
      </c>
      <c r="CP35" s="273">
        <v>2.1312943024521433E-5</v>
      </c>
      <c r="CQ35" s="273">
        <v>1.1449244532963363E-5</v>
      </c>
      <c r="CR35" s="273">
        <v>7.2154294132559914E-6</v>
      </c>
      <c r="CS35" s="273">
        <v>9.3509429602038353E-5</v>
      </c>
      <c r="CT35" s="273">
        <v>5.2866541410740044E-5</v>
      </c>
      <c r="CU35" s="273">
        <v>1.532251999052166E-5</v>
      </c>
      <c r="CV35" s="273">
        <v>5.2403582665010359E-6</v>
      </c>
      <c r="CW35" s="273">
        <v>1.0181020687819364E-5</v>
      </c>
      <c r="CX35" s="273">
        <v>4.0708041388056154E-5</v>
      </c>
      <c r="CY35" s="273">
        <v>9.1865189301176638E-6</v>
      </c>
      <c r="CZ35" s="273">
        <v>3.7525341095697603E-5</v>
      </c>
      <c r="DA35" s="273">
        <v>2.4002160256737708E-5</v>
      </c>
      <c r="DB35" s="273">
        <v>8.381057286133763E-5</v>
      </c>
      <c r="DC35" s="273">
        <v>5.8654949614439721E-6</v>
      </c>
      <c r="DD35" s="273">
        <v>9.1574630374655349E-5</v>
      </c>
      <c r="DE35" s="274">
        <v>1.0140572873471694</v>
      </c>
    </row>
    <row r="36" spans="1:109">
      <c r="A36" s="50" t="s">
        <v>225</v>
      </c>
      <c r="B36" s="32" t="s">
        <v>324</v>
      </c>
      <c r="C36" s="272">
        <v>4.8277809408629407E-5</v>
      </c>
      <c r="D36" s="273">
        <v>1.6954113646044348E-5</v>
      </c>
      <c r="E36" s="273">
        <v>3.4832278267541131E-5</v>
      </c>
      <c r="F36" s="273">
        <v>8.1684490639871409E-5</v>
      </c>
      <c r="G36" s="273">
        <v>3.6185423657221033E-5</v>
      </c>
      <c r="H36" s="273">
        <v>0</v>
      </c>
      <c r="I36" s="273">
        <v>5.9613885413036624E-5</v>
      </c>
      <c r="J36" s="273">
        <v>1.9752488963297414E-4</v>
      </c>
      <c r="K36" s="273">
        <v>3.7299775061809346E-3</v>
      </c>
      <c r="L36" s="273">
        <v>2.8784171252402542E-5</v>
      </c>
      <c r="M36" s="273">
        <v>0</v>
      </c>
      <c r="N36" s="273">
        <v>8.8239333795367072E-5</v>
      </c>
      <c r="O36" s="273">
        <v>1.9975956277622022E-4</v>
      </c>
      <c r="P36" s="273">
        <v>4.5030774513102552E-5</v>
      </c>
      <c r="Q36" s="273">
        <v>3.0137590496784185E-3</v>
      </c>
      <c r="R36" s="273">
        <v>1.0161395442251219E-4</v>
      </c>
      <c r="S36" s="273">
        <v>2.6313260495586538E-5</v>
      </c>
      <c r="T36" s="273">
        <v>3.4440081956350237E-5</v>
      </c>
      <c r="U36" s="273">
        <v>4.1051736080666218E-5</v>
      </c>
      <c r="V36" s="273">
        <v>4.0207158519678171E-4</v>
      </c>
      <c r="W36" s="273">
        <v>8.3579269413958814E-6</v>
      </c>
      <c r="X36" s="273">
        <v>1.7805408738228907E-4</v>
      </c>
      <c r="Y36" s="273">
        <v>3.276752126573026E-5</v>
      </c>
      <c r="Z36" s="273">
        <v>3.7806126474688067E-5</v>
      </c>
      <c r="AA36" s="273">
        <v>2.2718623869931211E-3</v>
      </c>
      <c r="AB36" s="273">
        <v>1.7673590756961573E-3</v>
      </c>
      <c r="AC36" s="273">
        <v>2.4215683146675262E-6</v>
      </c>
      <c r="AD36" s="273">
        <v>9.5607732990183948E-6</v>
      </c>
      <c r="AE36" s="273">
        <v>8.3911989331933163E-4</v>
      </c>
      <c r="AF36" s="273">
        <v>2.4326650843890603E-4</v>
      </c>
      <c r="AG36" s="273">
        <v>2.5845901439168117E-5</v>
      </c>
      <c r="AH36" s="273">
        <v>1.0106657370183083</v>
      </c>
      <c r="AI36" s="273">
        <v>3.3815470919464117E-5</v>
      </c>
      <c r="AJ36" s="273">
        <v>1.9945812247739011E-5</v>
      </c>
      <c r="AK36" s="273">
        <v>2.5938113699485577E-4</v>
      </c>
      <c r="AL36" s="273">
        <v>1.3080088559429299E-5</v>
      </c>
      <c r="AM36" s="273">
        <v>1.2071076610799048E-5</v>
      </c>
      <c r="AN36" s="273">
        <v>2.2137685472573104E-5</v>
      </c>
      <c r="AO36" s="273">
        <v>1.1254523164704208E-5</v>
      </c>
      <c r="AP36" s="273">
        <v>1.1830498668395571E-5</v>
      </c>
      <c r="AQ36" s="273">
        <v>4.0925357502177586E-5</v>
      </c>
      <c r="AR36" s="273">
        <v>8.3598148714328309E-5</v>
      </c>
      <c r="AS36" s="273">
        <v>2.5811138223668376E-4</v>
      </c>
      <c r="AT36" s="273">
        <v>6.853126080619962E-5</v>
      </c>
      <c r="AU36" s="273">
        <v>4.9485777935530838E-5</v>
      </c>
      <c r="AV36" s="273">
        <v>1.0378538067442409E-3</v>
      </c>
      <c r="AW36" s="273">
        <v>1.1325265346854869E-3</v>
      </c>
      <c r="AX36" s="273">
        <v>1.8536937791191375E-3</v>
      </c>
      <c r="AY36" s="273">
        <v>6.3965249305137151E-5</v>
      </c>
      <c r="AZ36" s="273">
        <v>5.5894363291883356E-4</v>
      </c>
      <c r="BA36" s="273">
        <v>1.8822319167782981E-4</v>
      </c>
      <c r="BB36" s="273">
        <v>2.63475558088712E-3</v>
      </c>
      <c r="BC36" s="273">
        <v>1.6813330003679887E-4</v>
      </c>
      <c r="BD36" s="273">
        <v>7.8322377934094623E-5</v>
      </c>
      <c r="BE36" s="273">
        <v>0</v>
      </c>
      <c r="BF36" s="273">
        <v>2.856023412511418E-4</v>
      </c>
      <c r="BG36" s="273">
        <v>2.9662779276243359E-5</v>
      </c>
      <c r="BH36" s="273">
        <v>9.3213096014233677E-5</v>
      </c>
      <c r="BI36" s="273">
        <v>2.2715491707684704E-3</v>
      </c>
      <c r="BJ36" s="273">
        <v>2.2610472670357546E-3</v>
      </c>
      <c r="BK36" s="273">
        <v>2.4143408770743151E-5</v>
      </c>
      <c r="BL36" s="273">
        <v>8.5174396492345664E-4</v>
      </c>
      <c r="BM36" s="273">
        <v>4.9377166986367055E-4</v>
      </c>
      <c r="BN36" s="273">
        <v>3.103975624844915E-5</v>
      </c>
      <c r="BO36" s="273">
        <v>3.6318043963434103E-5</v>
      </c>
      <c r="BP36" s="273">
        <v>2.372845406668094E-5</v>
      </c>
      <c r="BQ36" s="273">
        <v>1.9149461809350312E-5</v>
      </c>
      <c r="BR36" s="273">
        <v>4.9885468590443081E-5</v>
      </c>
      <c r="BS36" s="273">
        <v>5.4398747946500941E-5</v>
      </c>
      <c r="BT36" s="273">
        <v>3.421363741075343E-5</v>
      </c>
      <c r="BU36" s="273">
        <v>1.110936936371169E-5</v>
      </c>
      <c r="BV36" s="273">
        <v>9.4555615578285532E-6</v>
      </c>
      <c r="BW36" s="273">
        <v>9.4836674384942964E-6</v>
      </c>
      <c r="BX36" s="273">
        <v>6.0141842683513146E-6</v>
      </c>
      <c r="BY36" s="273">
        <v>5.6268803856556919E-5</v>
      </c>
      <c r="BZ36" s="273">
        <v>2.9865100312560934E-5</v>
      </c>
      <c r="CA36" s="273">
        <v>2.7108369396315415E-5</v>
      </c>
      <c r="CB36" s="273">
        <v>1.0713383081372437E-4</v>
      </c>
      <c r="CC36" s="273">
        <v>1.355343003425847E-5</v>
      </c>
      <c r="CD36" s="273">
        <v>4.3075651090330647E-5</v>
      </c>
      <c r="CE36" s="273">
        <v>2.4080216440079878E-5</v>
      </c>
      <c r="CF36" s="273">
        <v>5.7805318422613097E-6</v>
      </c>
      <c r="CG36" s="273">
        <v>1.2524369129922462E-5</v>
      </c>
      <c r="CH36" s="273">
        <v>2.605792056059161E-5</v>
      </c>
      <c r="CI36" s="273">
        <v>1.8543526689301024E-5</v>
      </c>
      <c r="CJ36" s="273">
        <v>1.3326843367494618E-5</v>
      </c>
      <c r="CK36" s="273">
        <v>2.2623248185122596E-5</v>
      </c>
      <c r="CL36" s="273">
        <v>4.2836585057713425E-5</v>
      </c>
      <c r="CM36" s="273">
        <v>9.716119911258982E-5</v>
      </c>
      <c r="CN36" s="273">
        <v>4.2370178701634642E-4</v>
      </c>
      <c r="CO36" s="273">
        <v>1.346114674849866E-4</v>
      </c>
      <c r="CP36" s="273">
        <v>1.066610037992091E-3</v>
      </c>
      <c r="CQ36" s="273">
        <v>8.2807736248917201E-5</v>
      </c>
      <c r="CR36" s="273">
        <v>7.6002899600255422E-5</v>
      </c>
      <c r="CS36" s="273">
        <v>6.9560029838089673E-5</v>
      </c>
      <c r="CT36" s="273">
        <v>6.9886725597455277E-5</v>
      </c>
      <c r="CU36" s="273">
        <v>2.1213029391710225E-5</v>
      </c>
      <c r="CV36" s="273">
        <v>5.3208022289655179E-4</v>
      </c>
      <c r="CW36" s="273">
        <v>1.2381132474900745E-5</v>
      </c>
      <c r="CX36" s="273">
        <v>2.1986951425242597E-4</v>
      </c>
      <c r="CY36" s="273">
        <v>2.0591604786992113E-4</v>
      </c>
      <c r="CZ36" s="273">
        <v>5.6352965457197822E-5</v>
      </c>
      <c r="DA36" s="273">
        <v>1.4650840466662009E-4</v>
      </c>
      <c r="DB36" s="273">
        <v>3.3937627443500196E-5</v>
      </c>
      <c r="DC36" s="273">
        <v>6.0963887912267866E-5</v>
      </c>
      <c r="DD36" s="273">
        <v>3.1916171329830599E-4</v>
      </c>
      <c r="DE36" s="274">
        <v>1.043535893273926</v>
      </c>
    </row>
    <row r="37" spans="1:109">
      <c r="A37" s="50" t="s">
        <v>226</v>
      </c>
      <c r="B37" s="32" t="s">
        <v>325</v>
      </c>
      <c r="C37" s="272">
        <v>1.1096615646241177E-4</v>
      </c>
      <c r="D37" s="273">
        <v>5.7586903415767129E-5</v>
      </c>
      <c r="E37" s="273">
        <v>5.3602332490620491E-5</v>
      </c>
      <c r="F37" s="273">
        <v>3.6626229462933529E-5</v>
      </c>
      <c r="G37" s="273">
        <v>4.8822405830089824E-5</v>
      </c>
      <c r="H37" s="273">
        <v>0</v>
      </c>
      <c r="I37" s="273">
        <v>2.0846603157929723E-4</v>
      </c>
      <c r="J37" s="273">
        <v>3.9483892269931201E-5</v>
      </c>
      <c r="K37" s="273">
        <v>4.6935220543359288E-5</v>
      </c>
      <c r="L37" s="273">
        <v>3.6319643552119E-5</v>
      </c>
      <c r="M37" s="273">
        <v>0</v>
      </c>
      <c r="N37" s="273">
        <v>8.150980089511891E-5</v>
      </c>
      <c r="O37" s="273">
        <v>5.4879331546629514E-5</v>
      </c>
      <c r="P37" s="273">
        <v>5.236229095073466E-5</v>
      </c>
      <c r="Q37" s="273">
        <v>7.1859646310635657E-5</v>
      </c>
      <c r="R37" s="273">
        <v>1.8069966242927835E-4</v>
      </c>
      <c r="S37" s="273">
        <v>1.0072228533763025E-4</v>
      </c>
      <c r="T37" s="273">
        <v>6.4260626937015226E-5</v>
      </c>
      <c r="U37" s="273">
        <v>1.02930509468698E-4</v>
      </c>
      <c r="V37" s="273">
        <v>1.8479216285301488E-4</v>
      </c>
      <c r="W37" s="273">
        <v>4.3135157871079476E-5</v>
      </c>
      <c r="X37" s="273">
        <v>1.370202423021389E-4</v>
      </c>
      <c r="Y37" s="273">
        <v>1.4676981033595409E-4</v>
      </c>
      <c r="Z37" s="273">
        <v>2.6547167629280261E-4</v>
      </c>
      <c r="AA37" s="273">
        <v>5.649029795620256E-5</v>
      </c>
      <c r="AB37" s="273">
        <v>1.1362450148223964E-4</v>
      </c>
      <c r="AC37" s="273">
        <v>1.1387775392151428E-5</v>
      </c>
      <c r="AD37" s="273">
        <v>7.9355148784903738E-5</v>
      </c>
      <c r="AE37" s="273">
        <v>1.0864897497549676E-4</v>
      </c>
      <c r="AF37" s="273">
        <v>7.1275819025685337E-5</v>
      </c>
      <c r="AG37" s="273">
        <v>4.2542096480130336E-5</v>
      </c>
      <c r="AH37" s="273">
        <v>1.304296486162499E-4</v>
      </c>
      <c r="AI37" s="273">
        <v>1.0625738870709407</v>
      </c>
      <c r="AJ37" s="273">
        <v>1.3419571156563301E-4</v>
      </c>
      <c r="AK37" s="273">
        <v>1.1612098493391169E-3</v>
      </c>
      <c r="AL37" s="273">
        <v>1.9142958932735868E-4</v>
      </c>
      <c r="AM37" s="273">
        <v>1.531203471593328E-4</v>
      </c>
      <c r="AN37" s="273">
        <v>3.1978429384090304E-4</v>
      </c>
      <c r="AO37" s="273">
        <v>1.1366734182829941E-4</v>
      </c>
      <c r="AP37" s="273">
        <v>1.1835489013093352E-4</v>
      </c>
      <c r="AQ37" s="273">
        <v>7.4835234430162725E-5</v>
      </c>
      <c r="AR37" s="273">
        <v>1.3299392064772066E-4</v>
      </c>
      <c r="AS37" s="273">
        <v>1.3247105566544019E-4</v>
      </c>
      <c r="AT37" s="273">
        <v>6.9859444381261345E-5</v>
      </c>
      <c r="AU37" s="273">
        <v>6.3560571011479306E-5</v>
      </c>
      <c r="AV37" s="273">
        <v>4.3817076886307343E-5</v>
      </c>
      <c r="AW37" s="273">
        <v>7.4616664550833191E-5</v>
      </c>
      <c r="AX37" s="273">
        <v>1.3845732353191467E-4</v>
      </c>
      <c r="AY37" s="273">
        <v>6.5323356405203362E-5</v>
      </c>
      <c r="AZ37" s="273">
        <v>4.4213910729844178E-5</v>
      </c>
      <c r="BA37" s="273">
        <v>4.100588350833777E-5</v>
      </c>
      <c r="BB37" s="273">
        <v>6.3399981398746266E-5</v>
      </c>
      <c r="BC37" s="273">
        <v>6.2731023933464144E-5</v>
      </c>
      <c r="BD37" s="273">
        <v>4.421048521803004E-5</v>
      </c>
      <c r="BE37" s="273">
        <v>0</v>
      </c>
      <c r="BF37" s="273">
        <v>1.7257510682647175E-5</v>
      </c>
      <c r="BG37" s="273">
        <v>3.0648499750113744E-5</v>
      </c>
      <c r="BH37" s="273">
        <v>7.9603460204110161E-5</v>
      </c>
      <c r="BI37" s="273">
        <v>7.875294457082273E-5</v>
      </c>
      <c r="BJ37" s="273">
        <v>3.5838374291576405E-4</v>
      </c>
      <c r="BK37" s="273">
        <v>4.9813156090290425E-5</v>
      </c>
      <c r="BL37" s="273">
        <v>2.0098440575830719E-2</v>
      </c>
      <c r="BM37" s="273">
        <v>2.3158237161117791E-2</v>
      </c>
      <c r="BN37" s="273">
        <v>3.8291286802089604E-2</v>
      </c>
      <c r="BO37" s="273">
        <v>2.5183055228276255E-2</v>
      </c>
      <c r="BP37" s="273">
        <v>3.4169200932598394E-4</v>
      </c>
      <c r="BQ37" s="273">
        <v>6.0119319380281839E-4</v>
      </c>
      <c r="BR37" s="273">
        <v>7.7777679958576944E-4</v>
      </c>
      <c r="BS37" s="273">
        <v>2.5142070072291776E-4</v>
      </c>
      <c r="BT37" s="273">
        <v>1.0986319862232597E-4</v>
      </c>
      <c r="BU37" s="273">
        <v>8.0520058502595422E-5</v>
      </c>
      <c r="BV37" s="273">
        <v>1.2183590847762511E-4</v>
      </c>
      <c r="BW37" s="273">
        <v>2.9020648928141865E-4</v>
      </c>
      <c r="BX37" s="273">
        <v>3.0320471481974756E-4</v>
      </c>
      <c r="BY37" s="273">
        <v>3.8088560741886561E-4</v>
      </c>
      <c r="BZ37" s="273">
        <v>4.1003285466788039E-5</v>
      </c>
      <c r="CA37" s="273">
        <v>9.244606974381454E-5</v>
      </c>
      <c r="CB37" s="273">
        <v>3.667037972625108E-5</v>
      </c>
      <c r="CC37" s="273">
        <v>1.2123079270040396E-4</v>
      </c>
      <c r="CD37" s="273">
        <v>3.1465426273505803E-4</v>
      </c>
      <c r="CE37" s="273">
        <v>3.4176610060861765E-4</v>
      </c>
      <c r="CF37" s="273">
        <v>4.9730359814356681E-5</v>
      </c>
      <c r="CG37" s="273">
        <v>1.1609191094617003E-4</v>
      </c>
      <c r="CH37" s="273">
        <v>8.133608224422526E-5</v>
      </c>
      <c r="CI37" s="273">
        <v>3.3423400742577748E-5</v>
      </c>
      <c r="CJ37" s="273">
        <v>1.7401211679287247E-4</v>
      </c>
      <c r="CK37" s="273">
        <v>6.3274565722014418E-5</v>
      </c>
      <c r="CL37" s="273">
        <v>2.3566215625806915E-4</v>
      </c>
      <c r="CM37" s="273">
        <v>1.7600661414071437E-4</v>
      </c>
      <c r="CN37" s="273">
        <v>1.3812635246137348E-4</v>
      </c>
      <c r="CO37" s="273">
        <v>6.6398309655369837E-5</v>
      </c>
      <c r="CP37" s="273">
        <v>6.9252771552030673E-5</v>
      </c>
      <c r="CQ37" s="273">
        <v>1.2361492726647755E-4</v>
      </c>
      <c r="CR37" s="273">
        <v>7.9918790534526732E-5</v>
      </c>
      <c r="CS37" s="273">
        <v>5.5121542475462733E-5</v>
      </c>
      <c r="CT37" s="273">
        <v>5.9515841693372066E-5</v>
      </c>
      <c r="CU37" s="273">
        <v>4.4323570000830446E-5</v>
      </c>
      <c r="CV37" s="273">
        <v>3.4809571597470255E-5</v>
      </c>
      <c r="CW37" s="273">
        <v>5.3573932656639056E-5</v>
      </c>
      <c r="CX37" s="273">
        <v>1.041711176458212E-4</v>
      </c>
      <c r="CY37" s="273">
        <v>7.356225707681853E-5</v>
      </c>
      <c r="CZ37" s="273">
        <v>1.0338144178401279E-4</v>
      </c>
      <c r="DA37" s="273">
        <v>1.3212533885445586E-4</v>
      </c>
      <c r="DB37" s="273">
        <v>1.0042303226982002E-4</v>
      </c>
      <c r="DC37" s="273">
        <v>3.6028132618482142E-5</v>
      </c>
      <c r="DD37" s="273">
        <v>5.3117934609130232E-4</v>
      </c>
      <c r="DE37" s="274">
        <v>1.1828430334442461</v>
      </c>
    </row>
    <row r="38" spans="1:109">
      <c r="A38" s="50" t="s">
        <v>227</v>
      </c>
      <c r="B38" s="32" t="s">
        <v>20</v>
      </c>
      <c r="C38" s="272">
        <v>1.262646790219546E-5</v>
      </c>
      <c r="D38" s="273">
        <v>2.1088659462074203E-6</v>
      </c>
      <c r="E38" s="273">
        <v>2.5425122895417888E-6</v>
      </c>
      <c r="F38" s="273">
        <v>2.3487950657777394E-6</v>
      </c>
      <c r="G38" s="273">
        <v>2.7563658581780785E-6</v>
      </c>
      <c r="H38" s="273">
        <v>0</v>
      </c>
      <c r="I38" s="273">
        <v>8.5028237785150094E-6</v>
      </c>
      <c r="J38" s="273">
        <v>2.011708656657875E-6</v>
      </c>
      <c r="K38" s="273">
        <v>5.2037783444158109E-5</v>
      </c>
      <c r="L38" s="273">
        <v>3.6481236295281199E-6</v>
      </c>
      <c r="M38" s="273">
        <v>0</v>
      </c>
      <c r="N38" s="273">
        <v>1.8154374090312742E-6</v>
      </c>
      <c r="O38" s="273">
        <v>1.6765293417284447E-6</v>
      </c>
      <c r="P38" s="273">
        <v>2.9852489361272179E-6</v>
      </c>
      <c r="Q38" s="273">
        <v>1.6070285562347472E-4</v>
      </c>
      <c r="R38" s="273">
        <v>2.6815492706661638E-6</v>
      </c>
      <c r="S38" s="273">
        <v>1.742720037708895E-6</v>
      </c>
      <c r="T38" s="273">
        <v>2.4976290384275832E-6</v>
      </c>
      <c r="U38" s="273">
        <v>2.8317931197292635E-6</v>
      </c>
      <c r="V38" s="273">
        <v>2.2117869272393628E-5</v>
      </c>
      <c r="W38" s="273">
        <v>9.5118973007157302E-7</v>
      </c>
      <c r="X38" s="273">
        <v>3.0956764065218265E-6</v>
      </c>
      <c r="Y38" s="273">
        <v>1.7813266785769948E-6</v>
      </c>
      <c r="Z38" s="273">
        <v>3.2532199170228968E-6</v>
      </c>
      <c r="AA38" s="273">
        <v>2.0565721415412146E-6</v>
      </c>
      <c r="AB38" s="273">
        <v>8.7147435104168692E-6</v>
      </c>
      <c r="AC38" s="273">
        <v>3.3912794760444272E-7</v>
      </c>
      <c r="AD38" s="273">
        <v>1.3222274674027354E-6</v>
      </c>
      <c r="AE38" s="273">
        <v>7.5317494644343002E-6</v>
      </c>
      <c r="AF38" s="273">
        <v>3.0150999754130058E-6</v>
      </c>
      <c r="AG38" s="273">
        <v>1.9265831586949215E-6</v>
      </c>
      <c r="AH38" s="273">
        <v>2.8930182307788344E-6</v>
      </c>
      <c r="AI38" s="273">
        <v>1.1155585188426522E-5</v>
      </c>
      <c r="AJ38" s="273">
        <v>1.0005896521536293</v>
      </c>
      <c r="AK38" s="273">
        <v>3.7152742030289422E-6</v>
      </c>
      <c r="AL38" s="273">
        <v>2.3251220653292708E-6</v>
      </c>
      <c r="AM38" s="273">
        <v>2.003682568930621E-6</v>
      </c>
      <c r="AN38" s="273">
        <v>4.5615120502530949E-6</v>
      </c>
      <c r="AO38" s="273">
        <v>2.5720147009499217E-6</v>
      </c>
      <c r="AP38" s="273">
        <v>2.3946169328219645E-6</v>
      </c>
      <c r="AQ38" s="273">
        <v>1.7218973197515648E-6</v>
      </c>
      <c r="AR38" s="273">
        <v>2.9762263044841544E-6</v>
      </c>
      <c r="AS38" s="273">
        <v>5.1771782362464523E-5</v>
      </c>
      <c r="AT38" s="273">
        <v>1.0423018754596036E-5</v>
      </c>
      <c r="AU38" s="273">
        <v>1.2356994122864339E-5</v>
      </c>
      <c r="AV38" s="273">
        <v>8.8728175179516531E-5</v>
      </c>
      <c r="AW38" s="273">
        <v>3.3007358549639611E-4</v>
      </c>
      <c r="AX38" s="273">
        <v>4.0504770037561848E-3</v>
      </c>
      <c r="AY38" s="273">
        <v>2.275731147279236E-4</v>
      </c>
      <c r="AZ38" s="273">
        <v>2.9963160928871389E-5</v>
      </c>
      <c r="BA38" s="273">
        <v>1.6023868744205526E-4</v>
      </c>
      <c r="BB38" s="273">
        <v>9.6930000312796117E-5</v>
      </c>
      <c r="BC38" s="273">
        <v>1.9515219248497702E-4</v>
      </c>
      <c r="BD38" s="273">
        <v>9.4117135249406625E-5</v>
      </c>
      <c r="BE38" s="273">
        <v>0</v>
      </c>
      <c r="BF38" s="273">
        <v>2.8780180954117185E-6</v>
      </c>
      <c r="BG38" s="273">
        <v>2.3251648466687684E-5</v>
      </c>
      <c r="BH38" s="273">
        <v>5.3759514807494836E-6</v>
      </c>
      <c r="BI38" s="273">
        <v>1.2660954563773272E-5</v>
      </c>
      <c r="BJ38" s="273">
        <v>3.1924457600184695E-5</v>
      </c>
      <c r="BK38" s="273">
        <v>1.0492797152333467E-5</v>
      </c>
      <c r="BL38" s="273">
        <v>4.9824472604509569E-4</v>
      </c>
      <c r="BM38" s="273">
        <v>8.3701824292871946E-5</v>
      </c>
      <c r="BN38" s="273">
        <v>2.6126845175897049E-5</v>
      </c>
      <c r="BO38" s="273">
        <v>3.9315419800697269E-5</v>
      </c>
      <c r="BP38" s="273">
        <v>4.0321617967528844E-6</v>
      </c>
      <c r="BQ38" s="273">
        <v>3.1624224754106516E-6</v>
      </c>
      <c r="BR38" s="273">
        <v>7.2237680487259237E-6</v>
      </c>
      <c r="BS38" s="273">
        <v>2.4487435370377615E-5</v>
      </c>
      <c r="BT38" s="273">
        <v>8.5618797191503957E-6</v>
      </c>
      <c r="BU38" s="273">
        <v>2.1131480255856023E-6</v>
      </c>
      <c r="BV38" s="273">
        <v>2.0796362503529006E-6</v>
      </c>
      <c r="BW38" s="273">
        <v>1.6455382055466341E-6</v>
      </c>
      <c r="BX38" s="273">
        <v>1.0282245727803902E-6</v>
      </c>
      <c r="BY38" s="273">
        <v>3.5889927034605231E-6</v>
      </c>
      <c r="BZ38" s="273">
        <v>6.414146210921836E-6</v>
      </c>
      <c r="CA38" s="273">
        <v>9.5517614978128867E-6</v>
      </c>
      <c r="CB38" s="273">
        <v>2.7702365654301739E-6</v>
      </c>
      <c r="CC38" s="273">
        <v>2.329926116282581E-6</v>
      </c>
      <c r="CD38" s="273">
        <v>3.4368462588202453E-6</v>
      </c>
      <c r="CE38" s="273">
        <v>4.4968943275993998E-6</v>
      </c>
      <c r="CF38" s="273">
        <v>1.1930549395392694E-6</v>
      </c>
      <c r="CG38" s="273">
        <v>2.3970433003848943E-6</v>
      </c>
      <c r="CH38" s="273">
        <v>7.45577140592907E-6</v>
      </c>
      <c r="CI38" s="273">
        <v>3.4188572928188666E-6</v>
      </c>
      <c r="CJ38" s="273">
        <v>2.490143638948503E-6</v>
      </c>
      <c r="CK38" s="273">
        <v>3.7225725370342345E-6</v>
      </c>
      <c r="CL38" s="273">
        <v>1.0120600262816381E-5</v>
      </c>
      <c r="CM38" s="273">
        <v>1.1809270931061719E-5</v>
      </c>
      <c r="CN38" s="273">
        <v>8.0876888217767179E-6</v>
      </c>
      <c r="CO38" s="273">
        <v>1.8244689504492662E-5</v>
      </c>
      <c r="CP38" s="273">
        <v>2.5174005264842503E-5</v>
      </c>
      <c r="CQ38" s="273">
        <v>1.0169522143398962E-4</v>
      </c>
      <c r="CR38" s="273">
        <v>6.982849319001595E-5</v>
      </c>
      <c r="CS38" s="273">
        <v>1.784828787998851E-5</v>
      </c>
      <c r="CT38" s="273">
        <v>1.0165156834932646E-5</v>
      </c>
      <c r="CU38" s="273">
        <v>3.1696901468720111E-6</v>
      </c>
      <c r="CV38" s="273">
        <v>7.664878643480568E-5</v>
      </c>
      <c r="CW38" s="273">
        <v>1.8279709783579155E-6</v>
      </c>
      <c r="CX38" s="273">
        <v>1.0212063998670235E-4</v>
      </c>
      <c r="CY38" s="273">
        <v>1.1180162213306448E-4</v>
      </c>
      <c r="CZ38" s="273">
        <v>2.9156759059823626E-6</v>
      </c>
      <c r="DA38" s="273">
        <v>4.0392343212600244E-6</v>
      </c>
      <c r="DB38" s="273">
        <v>2.0192348513606692E-5</v>
      </c>
      <c r="DC38" s="273">
        <v>3.9573574785664704E-5</v>
      </c>
      <c r="DD38" s="273">
        <v>1.1013905159318775E-4</v>
      </c>
      <c r="DE38" s="274">
        <v>1.007882373661886</v>
      </c>
    </row>
    <row r="39" spans="1:109">
      <c r="A39" s="50" t="s">
        <v>228</v>
      </c>
      <c r="B39" s="32" t="s">
        <v>467</v>
      </c>
      <c r="C39" s="272">
        <v>2.8605755453699769E-4</v>
      </c>
      <c r="D39" s="273">
        <v>1.8908412810177407E-4</v>
      </c>
      <c r="E39" s="273">
        <v>1.7482157964337393E-4</v>
      </c>
      <c r="F39" s="273">
        <v>5.9372549974128744E-6</v>
      </c>
      <c r="G39" s="273">
        <v>2.1148003956132515E-5</v>
      </c>
      <c r="H39" s="273">
        <v>0</v>
      </c>
      <c r="I39" s="273">
        <v>2.56433938708987E-5</v>
      </c>
      <c r="J39" s="273">
        <v>3.4198009034725903E-5</v>
      </c>
      <c r="K39" s="273">
        <v>3.8834141631282333E-5</v>
      </c>
      <c r="L39" s="273">
        <v>2.3235436547101908E-4</v>
      </c>
      <c r="M39" s="273">
        <v>0</v>
      </c>
      <c r="N39" s="273">
        <v>1.2129165066251595E-5</v>
      </c>
      <c r="O39" s="273">
        <v>8.6607240572295886E-6</v>
      </c>
      <c r="P39" s="273">
        <v>2.3251527800406328E-5</v>
      </c>
      <c r="Q39" s="273">
        <v>1.6395212254641055E-4</v>
      </c>
      <c r="R39" s="273">
        <v>1.7874591372156264E-4</v>
      </c>
      <c r="S39" s="273">
        <v>2.2968345905274768E-5</v>
      </c>
      <c r="T39" s="273">
        <v>1.3691632620451802E-5</v>
      </c>
      <c r="U39" s="273">
        <v>4.583139177302102E-4</v>
      </c>
      <c r="V39" s="273">
        <v>1.6725460745960507E-3</v>
      </c>
      <c r="W39" s="273">
        <v>8.987390744581035E-6</v>
      </c>
      <c r="X39" s="273">
        <v>7.9122632159016234E-5</v>
      </c>
      <c r="Y39" s="273">
        <v>5.6457917836237309E-5</v>
      </c>
      <c r="Z39" s="273">
        <v>4.6585187189253283E-5</v>
      </c>
      <c r="AA39" s="273">
        <v>1.3265653212655372E-4</v>
      </c>
      <c r="AB39" s="273">
        <v>8.6345518238613563E-5</v>
      </c>
      <c r="AC39" s="273">
        <v>1.3709677810011554E-6</v>
      </c>
      <c r="AD39" s="273">
        <v>1.7347286015541611E-4</v>
      </c>
      <c r="AE39" s="273">
        <v>2.7223082812786322E-5</v>
      </c>
      <c r="AF39" s="273">
        <v>5.3631362816987508E-5</v>
      </c>
      <c r="AG39" s="273">
        <v>1.5031934271706245E-5</v>
      </c>
      <c r="AH39" s="273">
        <v>1.0289037562651343E-3</v>
      </c>
      <c r="AI39" s="273">
        <v>1.5264567410921449E-3</v>
      </c>
      <c r="AJ39" s="273">
        <v>2.2707089852842979E-3</v>
      </c>
      <c r="AK39" s="273">
        <v>1.0069285784162894</v>
      </c>
      <c r="AL39" s="273">
        <v>1.5694807625370735E-3</v>
      </c>
      <c r="AM39" s="273">
        <v>3.9250125841242857E-4</v>
      </c>
      <c r="AN39" s="273">
        <v>1.6274714966808845E-3</v>
      </c>
      <c r="AO39" s="273">
        <v>6.9055112879652235E-5</v>
      </c>
      <c r="AP39" s="273">
        <v>1.2002559880691284E-3</v>
      </c>
      <c r="AQ39" s="273">
        <v>1.9301177745366258E-4</v>
      </c>
      <c r="AR39" s="273">
        <v>4.0571614687407202E-4</v>
      </c>
      <c r="AS39" s="273">
        <v>2.6583023057778424E-4</v>
      </c>
      <c r="AT39" s="273">
        <v>3.5666082360312143E-4</v>
      </c>
      <c r="AU39" s="273">
        <v>3.8221659082210966E-4</v>
      </c>
      <c r="AV39" s="273">
        <v>1.2721774371671226E-4</v>
      </c>
      <c r="AW39" s="273">
        <v>6.0310669164424194E-4</v>
      </c>
      <c r="AX39" s="273">
        <v>3.2383718005725561E-4</v>
      </c>
      <c r="AY39" s="273">
        <v>4.9559912172044947E-4</v>
      </c>
      <c r="AZ39" s="273">
        <v>1.860352235260034E-4</v>
      </c>
      <c r="BA39" s="273">
        <v>2.1884211649194409E-4</v>
      </c>
      <c r="BB39" s="273">
        <v>1.0936319905083549E-3</v>
      </c>
      <c r="BC39" s="273">
        <v>1.3929637483096264E-4</v>
      </c>
      <c r="BD39" s="273">
        <v>1.4609674555108562E-4</v>
      </c>
      <c r="BE39" s="273">
        <v>0</v>
      </c>
      <c r="BF39" s="273">
        <v>3.9827823244097272E-5</v>
      </c>
      <c r="BG39" s="273">
        <v>1.9133452901916255E-4</v>
      </c>
      <c r="BH39" s="273">
        <v>1.463593140644404E-4</v>
      </c>
      <c r="BI39" s="273">
        <v>1.7304848011064436E-4</v>
      </c>
      <c r="BJ39" s="273">
        <v>4.9770345992485054E-4</v>
      </c>
      <c r="BK39" s="273">
        <v>8.2831422987827629E-6</v>
      </c>
      <c r="BL39" s="273">
        <v>8.8254419098755463E-4</v>
      </c>
      <c r="BM39" s="273">
        <v>1.596006570414103E-3</v>
      </c>
      <c r="BN39" s="273">
        <v>5.8576701977301792E-4</v>
      </c>
      <c r="BO39" s="273">
        <v>1.2193340946819729E-3</v>
      </c>
      <c r="BP39" s="273">
        <v>3.5398315831128708E-5</v>
      </c>
      <c r="BQ39" s="273">
        <v>5.0183197486749465E-5</v>
      </c>
      <c r="BR39" s="273">
        <v>5.403821968222646E-4</v>
      </c>
      <c r="BS39" s="273">
        <v>2.4474785469190503E-5</v>
      </c>
      <c r="BT39" s="273">
        <v>1.8569823625842446E-5</v>
      </c>
      <c r="BU39" s="273">
        <v>9.7980844444516178E-6</v>
      </c>
      <c r="BV39" s="273">
        <v>1.210384215839976E-5</v>
      </c>
      <c r="BW39" s="273">
        <v>1.9935853282654743E-5</v>
      </c>
      <c r="BX39" s="273">
        <v>1.685701352161717E-5</v>
      </c>
      <c r="BY39" s="273">
        <v>3.6260642569341887E-5</v>
      </c>
      <c r="BZ39" s="273">
        <v>7.7765438061088944E-6</v>
      </c>
      <c r="CA39" s="273">
        <v>1.3365542445278885E-5</v>
      </c>
      <c r="CB39" s="273">
        <v>1.1988462670327971E-5</v>
      </c>
      <c r="CC39" s="273">
        <v>1.3344680079836568E-5</v>
      </c>
      <c r="CD39" s="273">
        <v>2.657822326206895E-5</v>
      </c>
      <c r="CE39" s="273">
        <v>3.0509146994695406E-5</v>
      </c>
      <c r="CF39" s="273">
        <v>6.5183649559257835E-6</v>
      </c>
      <c r="CG39" s="273">
        <v>1.5136953642503595E-5</v>
      </c>
      <c r="CH39" s="273">
        <v>1.3022738448346993E-5</v>
      </c>
      <c r="CI39" s="273">
        <v>5.660563915797762E-6</v>
      </c>
      <c r="CJ39" s="273">
        <v>1.6002869837793699E-5</v>
      </c>
      <c r="CK39" s="273">
        <v>1.4920249859795837E-5</v>
      </c>
      <c r="CL39" s="273">
        <v>2.7328203415582626E-5</v>
      </c>
      <c r="CM39" s="273">
        <v>1.1371916757119341E-4</v>
      </c>
      <c r="CN39" s="273">
        <v>3.6092209183571689E-5</v>
      </c>
      <c r="CO39" s="273">
        <v>1.5482883135535101E-5</v>
      </c>
      <c r="CP39" s="273">
        <v>1.9221378165544697E-5</v>
      </c>
      <c r="CQ39" s="273">
        <v>1.7566553304254174E-5</v>
      </c>
      <c r="CR39" s="273">
        <v>1.5054485187633673E-5</v>
      </c>
      <c r="CS39" s="273">
        <v>1.00731322181522E-5</v>
      </c>
      <c r="CT39" s="273">
        <v>1.1487588433111265E-5</v>
      </c>
      <c r="CU39" s="273">
        <v>7.6424505875422575E-6</v>
      </c>
      <c r="CV39" s="273">
        <v>4.4240828276815559E-5</v>
      </c>
      <c r="CW39" s="273">
        <v>7.1032580063331869E-6</v>
      </c>
      <c r="CX39" s="273">
        <v>2.2344067350510397E-5</v>
      </c>
      <c r="CY39" s="273">
        <v>2.3567425705616764E-5</v>
      </c>
      <c r="CZ39" s="273">
        <v>2.52977847975689E-5</v>
      </c>
      <c r="DA39" s="273">
        <v>6.1460546783401187E-5</v>
      </c>
      <c r="DB39" s="273">
        <v>6.879045525381915E-5</v>
      </c>
      <c r="DC39" s="273">
        <v>4.8296978718739131E-4</v>
      </c>
      <c r="DD39" s="273">
        <v>1.6179878593183258E-4</v>
      </c>
      <c r="DE39" s="274">
        <v>1.0332439722264524</v>
      </c>
    </row>
    <row r="40" spans="1:109">
      <c r="A40" s="50" t="s">
        <v>229</v>
      </c>
      <c r="B40" s="32" t="s">
        <v>326</v>
      </c>
      <c r="C40" s="272">
        <v>2.5154205159997518E-5</v>
      </c>
      <c r="D40" s="273">
        <v>1.1940655038235033E-5</v>
      </c>
      <c r="E40" s="273">
        <v>1.1300451403134954E-5</v>
      </c>
      <c r="F40" s="273">
        <v>1.0667355940713091E-5</v>
      </c>
      <c r="G40" s="273">
        <v>1.9405950558016902E-4</v>
      </c>
      <c r="H40" s="273">
        <v>0</v>
      </c>
      <c r="I40" s="273">
        <v>1.3783677106872925E-4</v>
      </c>
      <c r="J40" s="273">
        <v>1.6968517153885251E-5</v>
      </c>
      <c r="K40" s="273">
        <v>8.6092128600123973E-5</v>
      </c>
      <c r="L40" s="273">
        <v>1.3799780920703746E-5</v>
      </c>
      <c r="M40" s="273">
        <v>0</v>
      </c>
      <c r="N40" s="273">
        <v>1.3757362957730673E-5</v>
      </c>
      <c r="O40" s="273">
        <v>2.2818478498605495E-5</v>
      </c>
      <c r="P40" s="273">
        <v>7.2835217180733524E-5</v>
      </c>
      <c r="Q40" s="273">
        <v>1.0307240789641709E-3</v>
      </c>
      <c r="R40" s="273">
        <v>1.8108946793608649E-5</v>
      </c>
      <c r="S40" s="273">
        <v>1.2622191774540438E-5</v>
      </c>
      <c r="T40" s="273">
        <v>9.0491165318642424E-6</v>
      </c>
      <c r="U40" s="273">
        <v>1.220455431694792E-5</v>
      </c>
      <c r="V40" s="273">
        <v>8.5288041972413542E-5</v>
      </c>
      <c r="W40" s="273">
        <v>5.1669782267702446E-6</v>
      </c>
      <c r="X40" s="273">
        <v>2.4404700671072939E-5</v>
      </c>
      <c r="Y40" s="273">
        <v>1.3704034793637126E-5</v>
      </c>
      <c r="Z40" s="273">
        <v>2.0127502624114843E-5</v>
      </c>
      <c r="AA40" s="273">
        <v>3.7418766483707762E-5</v>
      </c>
      <c r="AB40" s="273">
        <v>4.6104922173505964E-5</v>
      </c>
      <c r="AC40" s="273">
        <v>2.3813775546016351E-6</v>
      </c>
      <c r="AD40" s="273">
        <v>9.3067302248593367E-6</v>
      </c>
      <c r="AE40" s="273">
        <v>1.0167383445764913E-4</v>
      </c>
      <c r="AF40" s="273">
        <v>3.580000460580535E-4</v>
      </c>
      <c r="AG40" s="273">
        <v>4.4129139301489401E-5</v>
      </c>
      <c r="AH40" s="273">
        <v>4.6041001893923842E-5</v>
      </c>
      <c r="AI40" s="273">
        <v>8.5610953404205914E-4</v>
      </c>
      <c r="AJ40" s="273">
        <v>2.0860339224008283E-4</v>
      </c>
      <c r="AK40" s="273">
        <v>1.4647307080388542E-4</v>
      </c>
      <c r="AL40" s="273">
        <v>1.2850109971081853</v>
      </c>
      <c r="AM40" s="273">
        <v>0.27086481359420178</v>
      </c>
      <c r="AN40" s="273">
        <v>0.12022288821682102</v>
      </c>
      <c r="AO40" s="273">
        <v>4.2319017276982361E-2</v>
      </c>
      <c r="AP40" s="273">
        <v>2.821464964668255E-5</v>
      </c>
      <c r="AQ40" s="273">
        <v>4.2254330125314291E-5</v>
      </c>
      <c r="AR40" s="273">
        <v>1.259958477219659E-2</v>
      </c>
      <c r="AS40" s="273">
        <v>7.1195715151306654E-3</v>
      </c>
      <c r="AT40" s="273">
        <v>6.8414471840669479E-3</v>
      </c>
      <c r="AU40" s="273">
        <v>4.2236314715010893E-3</v>
      </c>
      <c r="AV40" s="273">
        <v>8.6031857869551761E-4</v>
      </c>
      <c r="AW40" s="273">
        <v>1.181657307940275E-4</v>
      </c>
      <c r="AX40" s="273">
        <v>5.1149808691860967E-4</v>
      </c>
      <c r="AY40" s="273">
        <v>2.8576384061201254E-3</v>
      </c>
      <c r="AZ40" s="273">
        <v>2.1367278235413104E-3</v>
      </c>
      <c r="BA40" s="273">
        <v>4.6438316788312788E-4</v>
      </c>
      <c r="BB40" s="273">
        <v>7.0011447784435832E-4</v>
      </c>
      <c r="BC40" s="273">
        <v>2.5864241829714303E-4</v>
      </c>
      <c r="BD40" s="273">
        <v>4.0273824909634178E-4</v>
      </c>
      <c r="BE40" s="273">
        <v>0</v>
      </c>
      <c r="BF40" s="273">
        <v>7.3199188556742525E-4</v>
      </c>
      <c r="BG40" s="273">
        <v>2.3236579223279243E-3</v>
      </c>
      <c r="BH40" s="273">
        <v>6.3527643160671858E-3</v>
      </c>
      <c r="BI40" s="273">
        <v>2.7476166932041456E-3</v>
      </c>
      <c r="BJ40" s="273">
        <v>6.2919406964246575E-4</v>
      </c>
      <c r="BK40" s="273">
        <v>1.3961611986312503E-5</v>
      </c>
      <c r="BL40" s="273">
        <v>1.452423206867342E-3</v>
      </c>
      <c r="BM40" s="273">
        <v>9.3665415718754898E-4</v>
      </c>
      <c r="BN40" s="273">
        <v>1.2590334248714897E-3</v>
      </c>
      <c r="BO40" s="273">
        <v>2.5280388922898338E-3</v>
      </c>
      <c r="BP40" s="273">
        <v>2.3562682974682789E-5</v>
      </c>
      <c r="BQ40" s="273">
        <v>2.9826928102586512E-5</v>
      </c>
      <c r="BR40" s="273">
        <v>6.6242326145093781E-5</v>
      </c>
      <c r="BS40" s="273">
        <v>2.166452224022456E-5</v>
      </c>
      <c r="BT40" s="273">
        <v>1.6101437533469217E-5</v>
      </c>
      <c r="BU40" s="273">
        <v>7.9541263554354586E-6</v>
      </c>
      <c r="BV40" s="273">
        <v>9.3615808055341051E-6</v>
      </c>
      <c r="BW40" s="273">
        <v>1.3551342315860622E-5</v>
      </c>
      <c r="BX40" s="273">
        <v>1.0940115275612278E-5</v>
      </c>
      <c r="BY40" s="273">
        <v>6.9226566200697578E-5</v>
      </c>
      <c r="BZ40" s="273">
        <v>1.9421192971319946E-5</v>
      </c>
      <c r="CA40" s="273">
        <v>1.0176851074149846E-4</v>
      </c>
      <c r="CB40" s="273">
        <v>1.1925765120088599E-4</v>
      </c>
      <c r="CC40" s="273">
        <v>1.4097264982176393E-5</v>
      </c>
      <c r="CD40" s="273">
        <v>2.438362997361799E-5</v>
      </c>
      <c r="CE40" s="273">
        <v>1.3084711609633921E-4</v>
      </c>
      <c r="CF40" s="273">
        <v>4.8526264503231481E-6</v>
      </c>
      <c r="CG40" s="273">
        <v>1.0689792348940946E-5</v>
      </c>
      <c r="CH40" s="273">
        <v>1.3512583375563523E-5</v>
      </c>
      <c r="CI40" s="273">
        <v>9.6056168623075538E-6</v>
      </c>
      <c r="CJ40" s="273">
        <v>1.2191295571269692E-5</v>
      </c>
      <c r="CK40" s="273">
        <v>8.5639591546846359E-6</v>
      </c>
      <c r="CL40" s="273">
        <v>3.4685869311921104E-5</v>
      </c>
      <c r="CM40" s="273">
        <v>1.3438795155401371E-5</v>
      </c>
      <c r="CN40" s="273">
        <v>1.575363931289589E-5</v>
      </c>
      <c r="CO40" s="273">
        <v>1.2448990084862986E-5</v>
      </c>
      <c r="CP40" s="273">
        <v>1.4400984165233613E-5</v>
      </c>
      <c r="CQ40" s="273">
        <v>1.4946681771445609E-5</v>
      </c>
      <c r="CR40" s="273">
        <v>1.006062959995389E-5</v>
      </c>
      <c r="CS40" s="273">
        <v>1.4759997382232895E-5</v>
      </c>
      <c r="CT40" s="273">
        <v>4.0810060530470031E-5</v>
      </c>
      <c r="CU40" s="273">
        <v>7.3519952875621279E-6</v>
      </c>
      <c r="CV40" s="273">
        <v>2.8513428205237298E-4</v>
      </c>
      <c r="CW40" s="273">
        <v>6.773695616969476E-6</v>
      </c>
      <c r="CX40" s="273">
        <v>1.693868814965115E-5</v>
      </c>
      <c r="CY40" s="273">
        <v>1.8030771387795435E-5</v>
      </c>
      <c r="CZ40" s="273">
        <v>2.0520204456881116E-5</v>
      </c>
      <c r="DA40" s="273">
        <v>1.275937835063734E-5</v>
      </c>
      <c r="DB40" s="273">
        <v>2.8986607592062065E-5</v>
      </c>
      <c r="DC40" s="273">
        <v>2.594061683521943E-5</v>
      </c>
      <c r="DD40" s="273">
        <v>2.7661054798321425E-4</v>
      </c>
      <c r="DE40" s="274">
        <v>1.7818708309321705</v>
      </c>
    </row>
    <row r="41" spans="1:109">
      <c r="A41" s="50" t="s">
        <v>230</v>
      </c>
      <c r="B41" s="32" t="s">
        <v>21</v>
      </c>
      <c r="C41" s="272">
        <v>9.2013505803190701E-5</v>
      </c>
      <c r="D41" s="273">
        <v>4.5291805174669591E-5</v>
      </c>
      <c r="E41" s="273">
        <v>4.0497784731742629E-5</v>
      </c>
      <c r="F41" s="273">
        <v>3.6610997518772644E-5</v>
      </c>
      <c r="G41" s="273">
        <v>4.8464174050279679E-4</v>
      </c>
      <c r="H41" s="273">
        <v>0</v>
      </c>
      <c r="I41" s="273">
        <v>4.9311470268728673E-4</v>
      </c>
      <c r="J41" s="273">
        <v>6.2504122218380446E-5</v>
      </c>
      <c r="K41" s="273">
        <v>3.4688903992574274E-4</v>
      </c>
      <c r="L41" s="273">
        <v>4.9177826858605985E-5</v>
      </c>
      <c r="M41" s="273">
        <v>0</v>
      </c>
      <c r="N41" s="273">
        <v>5.3224509140067987E-5</v>
      </c>
      <c r="O41" s="273">
        <v>8.8989980507200454E-5</v>
      </c>
      <c r="P41" s="273">
        <v>2.8428612725311708E-4</v>
      </c>
      <c r="Q41" s="273">
        <v>3.7575554655666587E-3</v>
      </c>
      <c r="R41" s="273">
        <v>7.4310397723403797E-5</v>
      </c>
      <c r="S41" s="273">
        <v>5.1493667995975113E-5</v>
      </c>
      <c r="T41" s="273">
        <v>3.5201502836271824E-5</v>
      </c>
      <c r="U41" s="273">
        <v>4.2908972552572598E-5</v>
      </c>
      <c r="V41" s="273">
        <v>1.9371337598946884E-4</v>
      </c>
      <c r="W41" s="273">
        <v>1.9310800010495062E-5</v>
      </c>
      <c r="X41" s="273">
        <v>9.507364838578151E-5</v>
      </c>
      <c r="Y41" s="273">
        <v>5.6320964947151232E-5</v>
      </c>
      <c r="Z41" s="273">
        <v>8.3785959193547423E-5</v>
      </c>
      <c r="AA41" s="273">
        <v>1.4857597429236778E-4</v>
      </c>
      <c r="AB41" s="273">
        <v>1.7584238296800009E-4</v>
      </c>
      <c r="AC41" s="273">
        <v>8.9312161211755447E-6</v>
      </c>
      <c r="AD41" s="273">
        <v>3.5432888544692016E-5</v>
      </c>
      <c r="AE41" s="273">
        <v>3.9746494681018065E-4</v>
      </c>
      <c r="AF41" s="273">
        <v>1.4177203336024923E-3</v>
      </c>
      <c r="AG41" s="273">
        <v>1.4943372939420899E-4</v>
      </c>
      <c r="AH41" s="273">
        <v>1.7908445258839442E-4</v>
      </c>
      <c r="AI41" s="273">
        <v>3.3043895958633348E-3</v>
      </c>
      <c r="AJ41" s="273">
        <v>3.254743039577449E-4</v>
      </c>
      <c r="AK41" s="273">
        <v>6.2101979230116445E-4</v>
      </c>
      <c r="AL41" s="273">
        <v>6.0774141893043327E-5</v>
      </c>
      <c r="AM41" s="273">
        <v>1.0700488416634315</v>
      </c>
      <c r="AN41" s="273">
        <v>1.0017445323530326E-2</v>
      </c>
      <c r="AO41" s="273">
        <v>0.13430174999549371</v>
      </c>
      <c r="AP41" s="273">
        <v>1.1066053085373415E-4</v>
      </c>
      <c r="AQ41" s="273">
        <v>1.3870801132933821E-4</v>
      </c>
      <c r="AR41" s="273">
        <v>4.5379669088827783E-2</v>
      </c>
      <c r="AS41" s="273">
        <v>2.8989044271138815E-2</v>
      </c>
      <c r="AT41" s="273">
        <v>1.4897069266312476E-2</v>
      </c>
      <c r="AU41" s="273">
        <v>1.2534946273208053E-2</v>
      </c>
      <c r="AV41" s="273">
        <v>3.2019238237997695E-3</v>
      </c>
      <c r="AW41" s="273">
        <v>4.7349517904916096E-4</v>
      </c>
      <c r="AX41" s="273">
        <v>1.84853372154588E-3</v>
      </c>
      <c r="AY41" s="273">
        <v>9.3858478636966898E-3</v>
      </c>
      <c r="AZ41" s="273">
        <v>8.8598186191278464E-3</v>
      </c>
      <c r="BA41" s="273">
        <v>1.2741803901398017E-3</v>
      </c>
      <c r="BB41" s="273">
        <v>4.1741336330317312E-3</v>
      </c>
      <c r="BC41" s="273">
        <v>1.4679287906676436E-3</v>
      </c>
      <c r="BD41" s="273">
        <v>1.1939003862843659E-3</v>
      </c>
      <c r="BE41" s="273">
        <v>0</v>
      </c>
      <c r="BF41" s="273">
        <v>4.2774130760778037E-3</v>
      </c>
      <c r="BG41" s="273">
        <v>5.1222292178247017E-3</v>
      </c>
      <c r="BH41" s="273">
        <v>1.6123233325418769E-2</v>
      </c>
      <c r="BI41" s="273">
        <v>8.5575412008182423E-3</v>
      </c>
      <c r="BJ41" s="273">
        <v>1.777756721574429E-3</v>
      </c>
      <c r="BK41" s="273">
        <v>4.6823539950610477E-5</v>
      </c>
      <c r="BL41" s="273">
        <v>5.6009155651767948E-3</v>
      </c>
      <c r="BM41" s="273">
        <v>4.5941586092001375E-3</v>
      </c>
      <c r="BN41" s="273">
        <v>4.9360280495080741E-3</v>
      </c>
      <c r="BO41" s="273">
        <v>7.969186431958257E-3</v>
      </c>
      <c r="BP41" s="273">
        <v>9.7672057228902548E-5</v>
      </c>
      <c r="BQ41" s="273">
        <v>1.3869774951667257E-4</v>
      </c>
      <c r="BR41" s="273">
        <v>2.4378251401924295E-4</v>
      </c>
      <c r="BS41" s="273">
        <v>7.696573997522452E-5</v>
      </c>
      <c r="BT41" s="273">
        <v>6.3998775245727171E-5</v>
      </c>
      <c r="BU41" s="273">
        <v>3.0870686315100306E-5</v>
      </c>
      <c r="BV41" s="273">
        <v>3.8033590707559513E-5</v>
      </c>
      <c r="BW41" s="273">
        <v>6.2273541752008696E-5</v>
      </c>
      <c r="BX41" s="273">
        <v>5.2143566698740375E-5</v>
      </c>
      <c r="BY41" s="273">
        <v>2.4406061961981386E-4</v>
      </c>
      <c r="BZ41" s="273">
        <v>6.508207828536697E-5</v>
      </c>
      <c r="CA41" s="273">
        <v>2.8016563571209676E-4</v>
      </c>
      <c r="CB41" s="273">
        <v>3.78595692134122E-4</v>
      </c>
      <c r="CC41" s="273">
        <v>5.507226784669156E-5</v>
      </c>
      <c r="CD41" s="273">
        <v>1.0419893384775347E-4</v>
      </c>
      <c r="CE41" s="273">
        <v>5.1806717484405773E-4</v>
      </c>
      <c r="CF41" s="273">
        <v>1.8776302750118558E-5</v>
      </c>
      <c r="CG41" s="273">
        <v>4.3179527685359155E-5</v>
      </c>
      <c r="CH41" s="273">
        <v>4.8130408725221272E-5</v>
      </c>
      <c r="CI41" s="273">
        <v>3.2273919939879835E-5</v>
      </c>
      <c r="CJ41" s="273">
        <v>5.1199850416620928E-5</v>
      </c>
      <c r="CK41" s="273">
        <v>3.2998645958674115E-5</v>
      </c>
      <c r="CL41" s="273">
        <v>1.3157772228073876E-4</v>
      </c>
      <c r="CM41" s="273">
        <v>5.4835986370410106E-5</v>
      </c>
      <c r="CN41" s="273">
        <v>5.7899605441884652E-5</v>
      </c>
      <c r="CO41" s="273">
        <v>4.8113177231772903E-5</v>
      </c>
      <c r="CP41" s="273">
        <v>5.092399832051349E-5</v>
      </c>
      <c r="CQ41" s="273">
        <v>5.660852528964909E-5</v>
      </c>
      <c r="CR41" s="273">
        <v>3.7631979816664598E-5</v>
      </c>
      <c r="CS41" s="273">
        <v>5.4235921591296913E-5</v>
      </c>
      <c r="CT41" s="273">
        <v>1.2728830895141182E-4</v>
      </c>
      <c r="CU41" s="273">
        <v>2.6249275983224662E-5</v>
      </c>
      <c r="CV41" s="273">
        <v>8.3485891847194277E-4</v>
      </c>
      <c r="CW41" s="273">
        <v>2.5429592805006756E-5</v>
      </c>
      <c r="CX41" s="273">
        <v>5.9798330063910982E-5</v>
      </c>
      <c r="CY41" s="273">
        <v>6.4487022310227295E-5</v>
      </c>
      <c r="CZ41" s="273">
        <v>7.973859116593981E-5</v>
      </c>
      <c r="DA41" s="273">
        <v>5.0186326304629262E-5</v>
      </c>
      <c r="DB41" s="273">
        <v>1.0057986052751219E-4</v>
      </c>
      <c r="DC41" s="273">
        <v>9.0957094193093284E-5</v>
      </c>
      <c r="DD41" s="273">
        <v>9.0019762962984928E-4</v>
      </c>
      <c r="DE41" s="274">
        <v>1.4261420803708114</v>
      </c>
    </row>
    <row r="42" spans="1:109">
      <c r="A42" s="50" t="s">
        <v>231</v>
      </c>
      <c r="B42" s="32" t="s">
        <v>560</v>
      </c>
      <c r="C42" s="272">
        <v>3.4392550320232119E-5</v>
      </c>
      <c r="D42" s="273">
        <v>1.4551691750716675E-5</v>
      </c>
      <c r="E42" s="273">
        <v>2.1286091219309944E-5</v>
      </c>
      <c r="F42" s="273">
        <v>1.9188957719991142E-5</v>
      </c>
      <c r="G42" s="273">
        <v>7.2652658545333199E-4</v>
      </c>
      <c r="H42" s="273">
        <v>0</v>
      </c>
      <c r="I42" s="273">
        <v>1.8253670262727826E-4</v>
      </c>
      <c r="J42" s="273">
        <v>2.1611834222043248E-5</v>
      </c>
      <c r="K42" s="273">
        <v>4.7149718933099067E-5</v>
      </c>
      <c r="L42" s="273">
        <v>1.8013758227442938E-5</v>
      </c>
      <c r="M42" s="273">
        <v>0</v>
      </c>
      <c r="N42" s="273">
        <v>1.1702445071454176E-5</v>
      </c>
      <c r="O42" s="273">
        <v>1.3293809880604948E-5</v>
      </c>
      <c r="P42" s="273">
        <v>3.0514526939122842E-5</v>
      </c>
      <c r="Q42" s="273">
        <v>2.2666209315844751E-4</v>
      </c>
      <c r="R42" s="273">
        <v>1.6205386287533033E-5</v>
      </c>
      <c r="S42" s="273">
        <v>1.0348825287632795E-5</v>
      </c>
      <c r="T42" s="273">
        <v>9.6551803201119118E-6</v>
      </c>
      <c r="U42" s="273">
        <v>1.5844876113286431E-5</v>
      </c>
      <c r="V42" s="273">
        <v>3.7211638154451754E-5</v>
      </c>
      <c r="W42" s="273">
        <v>7.2976760282522704E-6</v>
      </c>
      <c r="X42" s="273">
        <v>2.4150796122473007E-5</v>
      </c>
      <c r="Y42" s="273">
        <v>1.214646676857125E-5</v>
      </c>
      <c r="Z42" s="273">
        <v>1.8890325669319888E-5</v>
      </c>
      <c r="AA42" s="273">
        <v>2.3869571309819749E-5</v>
      </c>
      <c r="AB42" s="273">
        <v>2.5465504561859098E-5</v>
      </c>
      <c r="AC42" s="273">
        <v>3.1874804521507306E-6</v>
      </c>
      <c r="AD42" s="273">
        <v>1.2034242405665124E-5</v>
      </c>
      <c r="AE42" s="273">
        <v>2.4376314666125833E-5</v>
      </c>
      <c r="AF42" s="273">
        <v>4.4835405445484376E-5</v>
      </c>
      <c r="AG42" s="273">
        <v>7.93459458108606E-5</v>
      </c>
      <c r="AH42" s="273">
        <v>3.7012200730225746E-5</v>
      </c>
      <c r="AI42" s="273">
        <v>9.5792767425491895E-5</v>
      </c>
      <c r="AJ42" s="273">
        <v>1.0852255418653742E-3</v>
      </c>
      <c r="AK42" s="273">
        <v>1.324291167873456E-4</v>
      </c>
      <c r="AL42" s="273">
        <v>1.4730310098659304E-5</v>
      </c>
      <c r="AM42" s="273">
        <v>1.2809807306735987E-5</v>
      </c>
      <c r="AN42" s="273">
        <v>1.0016227414002143</v>
      </c>
      <c r="AO42" s="273">
        <v>1.3602461921937884E-5</v>
      </c>
      <c r="AP42" s="273">
        <v>1.7144693672010681E-5</v>
      </c>
      <c r="AQ42" s="273">
        <v>1.2432840078338467E-5</v>
      </c>
      <c r="AR42" s="273">
        <v>8.5743192106419175E-3</v>
      </c>
      <c r="AS42" s="273">
        <v>3.2655950492998433E-3</v>
      </c>
      <c r="AT42" s="273">
        <v>2.6727452325921268E-2</v>
      </c>
      <c r="AU42" s="273">
        <v>1.2489563122009967E-2</v>
      </c>
      <c r="AV42" s="273">
        <v>2.2407866675177427E-3</v>
      </c>
      <c r="AW42" s="273">
        <v>6.9160625644280112E-5</v>
      </c>
      <c r="AX42" s="273">
        <v>2.8373221226558231E-4</v>
      </c>
      <c r="AY42" s="273">
        <v>4.561814740273536E-3</v>
      </c>
      <c r="AZ42" s="273">
        <v>7.0477368835929601E-4</v>
      </c>
      <c r="BA42" s="273">
        <v>1.2529696669717179E-3</v>
      </c>
      <c r="BB42" s="273">
        <v>1.0943268835455799E-3</v>
      </c>
      <c r="BC42" s="273">
        <v>1.8402299202706802E-4</v>
      </c>
      <c r="BD42" s="273">
        <v>9.5369308333522981E-4</v>
      </c>
      <c r="BE42" s="273">
        <v>0</v>
      </c>
      <c r="BF42" s="273">
        <v>3.6185381678914129E-4</v>
      </c>
      <c r="BG42" s="273">
        <v>9.4166152013677902E-3</v>
      </c>
      <c r="BH42" s="273">
        <v>2.3585986893221542E-2</v>
      </c>
      <c r="BI42" s="273">
        <v>6.8627823864347614E-3</v>
      </c>
      <c r="BJ42" s="273">
        <v>1.5746318872789365E-3</v>
      </c>
      <c r="BK42" s="273">
        <v>2.7670926804342328E-5</v>
      </c>
      <c r="BL42" s="273">
        <v>3.2001452411534821E-4</v>
      </c>
      <c r="BM42" s="273">
        <v>3.5142854399319016E-4</v>
      </c>
      <c r="BN42" s="273">
        <v>5.8792839973489345E-4</v>
      </c>
      <c r="BO42" s="273">
        <v>4.7871732204768343E-3</v>
      </c>
      <c r="BP42" s="273">
        <v>2.7344033352719567E-5</v>
      </c>
      <c r="BQ42" s="273">
        <v>1.6529518033494076E-5</v>
      </c>
      <c r="BR42" s="273">
        <v>1.2135887174219345E-4</v>
      </c>
      <c r="BS42" s="273">
        <v>3.4436408114655399E-5</v>
      </c>
      <c r="BT42" s="273">
        <v>1.6096450228248621E-5</v>
      </c>
      <c r="BU42" s="273">
        <v>1.0235782471636853E-5</v>
      </c>
      <c r="BV42" s="273">
        <v>1.0186445816999445E-5</v>
      </c>
      <c r="BW42" s="273">
        <v>8.3074785045252473E-6</v>
      </c>
      <c r="BX42" s="273">
        <v>4.8203294150390126E-6</v>
      </c>
      <c r="BY42" s="273">
        <v>1.3503656452542513E-4</v>
      </c>
      <c r="BZ42" s="273">
        <v>3.5118026264531482E-5</v>
      </c>
      <c r="CA42" s="273">
        <v>3.3326388141900943E-4</v>
      </c>
      <c r="CB42" s="273">
        <v>2.7776065258477918E-4</v>
      </c>
      <c r="CC42" s="273">
        <v>1.7401362223089395E-5</v>
      </c>
      <c r="CD42" s="273">
        <v>1.9716679895489723E-5</v>
      </c>
      <c r="CE42" s="273">
        <v>4.2325512287152469E-5</v>
      </c>
      <c r="CF42" s="273">
        <v>6.6916293358117716E-6</v>
      </c>
      <c r="CG42" s="273">
        <v>1.1494205156971283E-5</v>
      </c>
      <c r="CH42" s="273">
        <v>2.2537791373046386E-5</v>
      </c>
      <c r="CI42" s="273">
        <v>1.8410990340550511E-5</v>
      </c>
      <c r="CJ42" s="273">
        <v>1.2417266438072702E-5</v>
      </c>
      <c r="CK42" s="273">
        <v>1.0657713747532228E-5</v>
      </c>
      <c r="CL42" s="273">
        <v>5.0769157333049151E-5</v>
      </c>
      <c r="CM42" s="273">
        <v>1.4932085700366615E-5</v>
      </c>
      <c r="CN42" s="273">
        <v>2.3435165387918467E-5</v>
      </c>
      <c r="CO42" s="273">
        <v>2.218736842362507E-5</v>
      </c>
      <c r="CP42" s="273">
        <v>2.5214692951224724E-5</v>
      </c>
      <c r="CQ42" s="273">
        <v>2.1251957041810131E-5</v>
      </c>
      <c r="CR42" s="273">
        <v>1.6018428697293923E-5</v>
      </c>
      <c r="CS42" s="273">
        <v>1.8954833071978563E-5</v>
      </c>
      <c r="CT42" s="273">
        <v>9.5328780040915384E-5</v>
      </c>
      <c r="CU42" s="273">
        <v>1.2198861931756433E-5</v>
      </c>
      <c r="CV42" s="273">
        <v>7.4902704948641072E-4</v>
      </c>
      <c r="CW42" s="273">
        <v>9.776174336308728E-6</v>
      </c>
      <c r="CX42" s="273">
        <v>2.9491698820183912E-5</v>
      </c>
      <c r="CY42" s="273">
        <v>2.9249166343693191E-5</v>
      </c>
      <c r="CZ42" s="273">
        <v>2.0788870334971354E-5</v>
      </c>
      <c r="DA42" s="273">
        <v>1.8178991551822058E-5</v>
      </c>
      <c r="DB42" s="273">
        <v>3.129354168228199E-5</v>
      </c>
      <c r="DC42" s="273">
        <v>5.0928502304353423E-5</v>
      </c>
      <c r="DD42" s="273">
        <v>4.1661775574983667E-4</v>
      </c>
      <c r="DE42" s="274">
        <v>1.1179023042835163</v>
      </c>
    </row>
    <row r="43" spans="1:109">
      <c r="A43" s="50" t="s">
        <v>232</v>
      </c>
      <c r="B43" s="32" t="s">
        <v>327</v>
      </c>
      <c r="C43" s="272">
        <v>7.4448994518737968E-5</v>
      </c>
      <c r="D43" s="273">
        <v>4.0658169770804859E-5</v>
      </c>
      <c r="E43" s="273">
        <v>3.4311613796740923E-5</v>
      </c>
      <c r="F43" s="273">
        <v>3.5516553326795031E-5</v>
      </c>
      <c r="G43" s="273">
        <v>5.5537405688653864E-4</v>
      </c>
      <c r="H43" s="273">
        <v>0</v>
      </c>
      <c r="I43" s="273">
        <v>3.7234240621025435E-4</v>
      </c>
      <c r="J43" s="273">
        <v>6.1647831086261538E-5</v>
      </c>
      <c r="K43" s="273">
        <v>3.7732530477924299E-4</v>
      </c>
      <c r="L43" s="273">
        <v>3.9243602899290269E-5</v>
      </c>
      <c r="M43" s="273">
        <v>0</v>
      </c>
      <c r="N43" s="273">
        <v>2.4663655412549802E-5</v>
      </c>
      <c r="O43" s="273">
        <v>4.6234388674994389E-5</v>
      </c>
      <c r="P43" s="273">
        <v>1.6590292829946862E-4</v>
      </c>
      <c r="Q43" s="273">
        <v>7.7756085003211481E-3</v>
      </c>
      <c r="R43" s="273">
        <v>5.4547300357869908E-5</v>
      </c>
      <c r="S43" s="273">
        <v>4.0057106342123725E-5</v>
      </c>
      <c r="T43" s="273">
        <v>2.6367177163813205E-5</v>
      </c>
      <c r="U43" s="273">
        <v>3.6040584464022285E-5</v>
      </c>
      <c r="V43" s="273">
        <v>2.7656116570251251E-4</v>
      </c>
      <c r="W43" s="273">
        <v>1.6436578824941086E-5</v>
      </c>
      <c r="X43" s="273">
        <v>8.9610429742856092E-5</v>
      </c>
      <c r="Y43" s="273">
        <v>4.2618475504478048E-5</v>
      </c>
      <c r="Z43" s="273">
        <v>5.3757766380569432E-5</v>
      </c>
      <c r="AA43" s="273">
        <v>1.56256417892668E-4</v>
      </c>
      <c r="AB43" s="273">
        <v>1.8949935045190565E-4</v>
      </c>
      <c r="AC43" s="273">
        <v>8.4766000851942683E-6</v>
      </c>
      <c r="AD43" s="273">
        <v>3.2220204583947703E-5</v>
      </c>
      <c r="AE43" s="273">
        <v>8.2951065726692602E-5</v>
      </c>
      <c r="AF43" s="273">
        <v>3.1876181072295603E-4</v>
      </c>
      <c r="AG43" s="273">
        <v>1.4752137333289906E-4</v>
      </c>
      <c r="AH43" s="273">
        <v>2.0088702663895356E-4</v>
      </c>
      <c r="AI43" s="273">
        <v>1.7407326480282296E-3</v>
      </c>
      <c r="AJ43" s="273">
        <v>7.6985664553300853E-4</v>
      </c>
      <c r="AK43" s="273">
        <v>1.0186983042983972E-3</v>
      </c>
      <c r="AL43" s="273">
        <v>5.8399442211572611E-5</v>
      </c>
      <c r="AM43" s="273">
        <v>3.4461969274048218E-5</v>
      </c>
      <c r="AN43" s="273">
        <v>3.035177350518724E-4</v>
      </c>
      <c r="AO43" s="273">
        <v>1.000027627452674</v>
      </c>
      <c r="AP43" s="273">
        <v>4.1993336110444594E-5</v>
      </c>
      <c r="AQ43" s="273">
        <v>3.939298780367535E-4</v>
      </c>
      <c r="AR43" s="273">
        <v>4.7851797335700323E-2</v>
      </c>
      <c r="AS43" s="273">
        <v>3.2394308239281973E-2</v>
      </c>
      <c r="AT43" s="273">
        <v>1.3320091739012826E-2</v>
      </c>
      <c r="AU43" s="273">
        <v>1.0751122503786875E-2</v>
      </c>
      <c r="AV43" s="273">
        <v>2.6846823711034204E-3</v>
      </c>
      <c r="AW43" s="273">
        <v>3.8759936074277119E-4</v>
      </c>
      <c r="AX43" s="273">
        <v>2.7392588132233728E-3</v>
      </c>
      <c r="AY43" s="273">
        <v>4.7775012372292701E-3</v>
      </c>
      <c r="AZ43" s="273">
        <v>1.2478760248467969E-2</v>
      </c>
      <c r="BA43" s="273">
        <v>3.6144374960247013E-4</v>
      </c>
      <c r="BB43" s="273">
        <v>4.8898242165020108E-3</v>
      </c>
      <c r="BC43" s="273">
        <v>3.1640595864718206E-3</v>
      </c>
      <c r="BD43" s="273">
        <v>5.8199136878369175E-4</v>
      </c>
      <c r="BE43" s="273">
        <v>0</v>
      </c>
      <c r="BF43" s="273">
        <v>3.428546490462678E-3</v>
      </c>
      <c r="BG43" s="273">
        <v>4.641398473419993E-3</v>
      </c>
      <c r="BH43" s="273">
        <v>1.9931694065255093E-2</v>
      </c>
      <c r="BI43" s="273">
        <v>1.0754218076618076E-2</v>
      </c>
      <c r="BJ43" s="273">
        <v>1.2624071624388548E-3</v>
      </c>
      <c r="BK43" s="273">
        <v>4.2444663122986584E-5</v>
      </c>
      <c r="BL43" s="273">
        <v>1.0019740246467155E-3</v>
      </c>
      <c r="BM43" s="273">
        <v>1.853036602633488E-3</v>
      </c>
      <c r="BN43" s="273">
        <v>5.7485989727446235E-4</v>
      </c>
      <c r="BO43" s="273">
        <v>6.2648113174868468E-4</v>
      </c>
      <c r="BP43" s="273">
        <v>6.2202850670979199E-5</v>
      </c>
      <c r="BQ43" s="273">
        <v>7.0156541902991417E-5</v>
      </c>
      <c r="BR43" s="273">
        <v>1.4921813223974778E-4</v>
      </c>
      <c r="BS43" s="273">
        <v>5.6927368674258242E-5</v>
      </c>
      <c r="BT43" s="273">
        <v>5.1726933262253521E-5</v>
      </c>
      <c r="BU43" s="273">
        <v>2.1455460824918833E-5</v>
      </c>
      <c r="BV43" s="273">
        <v>2.1021548958810403E-5</v>
      </c>
      <c r="BW43" s="273">
        <v>3.1095266823938229E-5</v>
      </c>
      <c r="BX43" s="273">
        <v>2.4310044384369856E-5</v>
      </c>
      <c r="BY43" s="273">
        <v>2.3183449267096806E-4</v>
      </c>
      <c r="BZ43" s="273">
        <v>6.145354951968065E-5</v>
      </c>
      <c r="CA43" s="273">
        <v>3.1605866569281638E-4</v>
      </c>
      <c r="CB43" s="273">
        <v>4.3588288731819999E-4</v>
      </c>
      <c r="CC43" s="273">
        <v>4.0917710173613928E-5</v>
      </c>
      <c r="CD43" s="273">
        <v>6.9802308632719906E-5</v>
      </c>
      <c r="CE43" s="273">
        <v>1.0526313648984179E-4</v>
      </c>
      <c r="CF43" s="273">
        <v>1.2987385446823794E-5</v>
      </c>
      <c r="CG43" s="273">
        <v>3.1257173371930448E-5</v>
      </c>
      <c r="CH43" s="273">
        <v>3.9489928538964231E-5</v>
      </c>
      <c r="CI43" s="273">
        <v>3.308634293969021E-5</v>
      </c>
      <c r="CJ43" s="273">
        <v>3.2922888670495896E-5</v>
      </c>
      <c r="CK43" s="273">
        <v>2.7811967587139895E-5</v>
      </c>
      <c r="CL43" s="273">
        <v>1.2674869298266736E-4</v>
      </c>
      <c r="CM43" s="273">
        <v>3.1293256135696766E-5</v>
      </c>
      <c r="CN43" s="273">
        <v>4.5905152622285458E-5</v>
      </c>
      <c r="CO43" s="273">
        <v>3.7750036586494206E-5</v>
      </c>
      <c r="CP43" s="273">
        <v>3.8707969277825978E-5</v>
      </c>
      <c r="CQ43" s="273">
        <v>4.0517314422213131E-5</v>
      </c>
      <c r="CR43" s="273">
        <v>2.8485422110776849E-5</v>
      </c>
      <c r="CS43" s="273">
        <v>5.4120802968993919E-5</v>
      </c>
      <c r="CT43" s="273">
        <v>1.4309068509223735E-4</v>
      </c>
      <c r="CU43" s="273">
        <v>2.21659633467997E-5</v>
      </c>
      <c r="CV43" s="273">
        <v>1.0529459830407799E-3</v>
      </c>
      <c r="CW43" s="273">
        <v>1.9887667589649334E-5</v>
      </c>
      <c r="CX43" s="273">
        <v>4.5487169458738566E-5</v>
      </c>
      <c r="CY43" s="273">
        <v>6.106961387738116E-5</v>
      </c>
      <c r="CZ43" s="273">
        <v>7.132585387365177E-5</v>
      </c>
      <c r="DA43" s="273">
        <v>3.6380180848152582E-5</v>
      </c>
      <c r="DB43" s="273">
        <v>7.8967844996522587E-5</v>
      </c>
      <c r="DC43" s="273">
        <v>8.3703844652424644E-5</v>
      </c>
      <c r="DD43" s="273">
        <v>4.1451368189497764E-4</v>
      </c>
      <c r="DE43" s="274">
        <v>1.2006245169292229</v>
      </c>
    </row>
    <row r="44" spans="1:109">
      <c r="A44" s="50" t="s">
        <v>233</v>
      </c>
      <c r="B44" s="32" t="s">
        <v>328</v>
      </c>
      <c r="C44" s="272">
        <v>-1.0482882981084603E-5</v>
      </c>
      <c r="D44" s="273">
        <v>-4.1733838654859978E-6</v>
      </c>
      <c r="E44" s="273">
        <v>-5.6321580645560284E-6</v>
      </c>
      <c r="F44" s="273">
        <v>-3.1090430897982974E-6</v>
      </c>
      <c r="G44" s="273">
        <v>-1.2129386445829084E-5</v>
      </c>
      <c r="H44" s="273">
        <v>0</v>
      </c>
      <c r="I44" s="273">
        <v>-2.4187537377862868E-5</v>
      </c>
      <c r="J44" s="273">
        <v>-1.6997795693193188E-5</v>
      </c>
      <c r="K44" s="273">
        <v>-6.3283234882777016E-5</v>
      </c>
      <c r="L44" s="273">
        <v>-6.621114601286015E-6</v>
      </c>
      <c r="M44" s="273">
        <v>0</v>
      </c>
      <c r="N44" s="273">
        <v>-5.8727082803551076E-6</v>
      </c>
      <c r="O44" s="273">
        <v>-5.4655355276925979E-6</v>
      </c>
      <c r="P44" s="273">
        <v>-2.104161938259906E-5</v>
      </c>
      <c r="Q44" s="273">
        <v>-8.904929891540299E-5</v>
      </c>
      <c r="R44" s="273">
        <v>-3.2169028104281248E-5</v>
      </c>
      <c r="S44" s="273">
        <v>-8.3287138370419693E-6</v>
      </c>
      <c r="T44" s="273">
        <v>6.0152780972307863E-6</v>
      </c>
      <c r="U44" s="273">
        <v>-4.8403226993612685E-5</v>
      </c>
      <c r="V44" s="273">
        <v>-1.6676661518409308E-3</v>
      </c>
      <c r="W44" s="273">
        <v>-6.1797997115575069E-6</v>
      </c>
      <c r="X44" s="273">
        <v>-3.939327882295788E-5</v>
      </c>
      <c r="Y44" s="273">
        <v>-1.409243532231616E-5</v>
      </c>
      <c r="Z44" s="273">
        <v>-1.4406041363017562E-5</v>
      </c>
      <c r="AA44" s="273">
        <v>-3.2737535232757388E-5</v>
      </c>
      <c r="AB44" s="273">
        <v>-2.9925547360879732E-4</v>
      </c>
      <c r="AC44" s="273">
        <v>-6.4299751914930917E-7</v>
      </c>
      <c r="AD44" s="273">
        <v>-2.7231156984320493E-6</v>
      </c>
      <c r="AE44" s="273">
        <v>-5.1230148608650799E-5</v>
      </c>
      <c r="AF44" s="273">
        <v>-4.1818308820373616E-5</v>
      </c>
      <c r="AG44" s="273">
        <v>-1.9110280713485712E-5</v>
      </c>
      <c r="AH44" s="273">
        <v>-2.6243822794825558E-4</v>
      </c>
      <c r="AI44" s="273">
        <v>-1.6820288884495943E-5</v>
      </c>
      <c r="AJ44" s="273">
        <v>-1.6282583400803131E-3</v>
      </c>
      <c r="AK44" s="273">
        <v>-9.7103369594752069E-4</v>
      </c>
      <c r="AL44" s="273">
        <v>-4.4862243888737211E-4</v>
      </c>
      <c r="AM44" s="273">
        <v>-8.9316033386392776E-4</v>
      </c>
      <c r="AN44" s="273">
        <v>-1.3954407545777259E-4</v>
      </c>
      <c r="AO44" s="273">
        <v>-1.0571311068344811E-4</v>
      </c>
      <c r="AP44" s="273">
        <v>0.9884993297316661</v>
      </c>
      <c r="AQ44" s="273">
        <v>-2.7958231207696704E-2</v>
      </c>
      <c r="AR44" s="273">
        <v>-4.7388480633974881E-4</v>
      </c>
      <c r="AS44" s="273">
        <v>-1.5555555487059526E-3</v>
      </c>
      <c r="AT44" s="273">
        <v>-3.4188479224136261E-4</v>
      </c>
      <c r="AU44" s="273">
        <v>-2.0382496824773938E-4</v>
      </c>
      <c r="AV44" s="273">
        <v>-4.8411727096650065E-4</v>
      </c>
      <c r="AW44" s="273">
        <v>-6.5712944637364896E-5</v>
      </c>
      <c r="AX44" s="273">
        <v>-1.48193846061218E-3</v>
      </c>
      <c r="AY44" s="273">
        <v>-9.4528330251956506E-4</v>
      </c>
      <c r="AZ44" s="273">
        <v>-3.9379983099319555E-4</v>
      </c>
      <c r="BA44" s="273">
        <v>-2.9011167587291434E-4</v>
      </c>
      <c r="BB44" s="273">
        <v>-5.4460840644195837E-3</v>
      </c>
      <c r="BC44" s="273">
        <v>-5.1840401212583753E-4</v>
      </c>
      <c r="BD44" s="273">
        <v>-2.3562089178929242E-4</v>
      </c>
      <c r="BE44" s="273">
        <v>0</v>
      </c>
      <c r="BF44" s="273">
        <v>2.6617493985308201E-4</v>
      </c>
      <c r="BG44" s="273">
        <v>-5.0341822870990675E-4</v>
      </c>
      <c r="BH44" s="273">
        <v>-2.171728801324828E-4</v>
      </c>
      <c r="BI44" s="273">
        <v>-1.7388290286930378E-4</v>
      </c>
      <c r="BJ44" s="273">
        <v>-1.1210685384828393E-3</v>
      </c>
      <c r="BK44" s="273">
        <v>-3.6648319154681846E-6</v>
      </c>
      <c r="BL44" s="273">
        <v>-8.9997480354073344E-5</v>
      </c>
      <c r="BM44" s="273">
        <v>-1.2561388630432386E-4</v>
      </c>
      <c r="BN44" s="273">
        <v>-4.5938577859655247E-5</v>
      </c>
      <c r="BO44" s="273">
        <v>-1.6799082390177666E-4</v>
      </c>
      <c r="BP44" s="273">
        <v>-6.9574041344735004E-6</v>
      </c>
      <c r="BQ44" s="273">
        <v>-5.0253046232596227E-6</v>
      </c>
      <c r="BR44" s="273">
        <v>-1.8194142982498934E-5</v>
      </c>
      <c r="BS44" s="273">
        <v>-9.852762377598744E-6</v>
      </c>
      <c r="BT44" s="273">
        <v>-4.5982022987681038E-6</v>
      </c>
      <c r="BU44" s="273">
        <v>-2.1286896160901866E-6</v>
      </c>
      <c r="BV44" s="273">
        <v>-2.5128403537885132E-6</v>
      </c>
      <c r="BW44" s="273">
        <v>-2.3622416646426481E-6</v>
      </c>
      <c r="BX44" s="273">
        <v>-1.6300843299493696E-6</v>
      </c>
      <c r="BY44" s="273">
        <v>-7.693312031019518E-6</v>
      </c>
      <c r="BZ44" s="273">
        <v>-5.6982322543126105E-6</v>
      </c>
      <c r="CA44" s="273">
        <v>-7.4899063264496969E-6</v>
      </c>
      <c r="CB44" s="273">
        <v>-9.4358044202844022E-6</v>
      </c>
      <c r="CC44" s="273">
        <v>-3.4069647381004835E-6</v>
      </c>
      <c r="CD44" s="273">
        <v>-5.6088942698271802E-6</v>
      </c>
      <c r="CE44" s="273">
        <v>-8.1764879260924833E-6</v>
      </c>
      <c r="CF44" s="273">
        <v>-1.2926040372590433E-6</v>
      </c>
      <c r="CG44" s="273">
        <v>-2.8844479627600799E-6</v>
      </c>
      <c r="CH44" s="273">
        <v>-7.9192229727297488E-6</v>
      </c>
      <c r="CI44" s="273">
        <v>-3.864763575932305E-6</v>
      </c>
      <c r="CJ44" s="273">
        <v>-2.9275781879912783E-6</v>
      </c>
      <c r="CK44" s="273">
        <v>-2.3751114065486745E-5</v>
      </c>
      <c r="CL44" s="273">
        <v>-9.4777923283684774E-6</v>
      </c>
      <c r="CM44" s="273">
        <v>-4.5157227304621512E-6</v>
      </c>
      <c r="CN44" s="273">
        <v>-1.5596909857812069E-5</v>
      </c>
      <c r="CO44" s="273">
        <v>-1.8256574946643317E-5</v>
      </c>
      <c r="CP44" s="273">
        <v>-1.2782075645383719E-5</v>
      </c>
      <c r="CQ44" s="273">
        <v>-6.2076343396365967E-6</v>
      </c>
      <c r="CR44" s="273">
        <v>-6.2221613232760903E-6</v>
      </c>
      <c r="CS44" s="273">
        <v>-5.6683579973037229E-6</v>
      </c>
      <c r="CT44" s="273">
        <v>-1.3080505564915382E-5</v>
      </c>
      <c r="CU44" s="273">
        <v>-4.8075787475618645E-6</v>
      </c>
      <c r="CV44" s="273">
        <v>-8.6056935566890524E-5</v>
      </c>
      <c r="CW44" s="273">
        <v>-2.9188632001332688E-6</v>
      </c>
      <c r="CX44" s="273">
        <v>-9.6428827442573808E-6</v>
      </c>
      <c r="CY44" s="273">
        <v>-8.6461734871487597E-6</v>
      </c>
      <c r="CZ44" s="273">
        <v>-1.3815067640762053E-5</v>
      </c>
      <c r="DA44" s="273">
        <v>-5.4712289995004322E-6</v>
      </c>
      <c r="DB44" s="273">
        <v>-9.5364168119053876E-6</v>
      </c>
      <c r="DC44" s="273">
        <v>-3.4803276202671871E-5</v>
      </c>
      <c r="DD44" s="273">
        <v>-1.0837353429387715E-4</v>
      </c>
      <c r="DE44" s="274">
        <v>0.9383972345772823</v>
      </c>
    </row>
    <row r="45" spans="1:109">
      <c r="A45" s="50" t="s">
        <v>234</v>
      </c>
      <c r="B45" s="32" t="s">
        <v>329</v>
      </c>
      <c r="C45" s="272">
        <v>9.5509709056187229E-5</v>
      </c>
      <c r="D45" s="273">
        <v>4.6196481628040106E-5</v>
      </c>
      <c r="E45" s="273">
        <v>5.6057804332413819E-5</v>
      </c>
      <c r="F45" s="273">
        <v>4.6066586490128621E-5</v>
      </c>
      <c r="G45" s="273">
        <v>2.1137175420336685E-4</v>
      </c>
      <c r="H45" s="273">
        <v>0</v>
      </c>
      <c r="I45" s="273">
        <v>2.806301218479635E-4</v>
      </c>
      <c r="J45" s="273">
        <v>4.200898617725683E-4</v>
      </c>
      <c r="K45" s="273">
        <v>1.653000081008686E-3</v>
      </c>
      <c r="L45" s="273">
        <v>6.669531432058811E-5</v>
      </c>
      <c r="M45" s="273">
        <v>0</v>
      </c>
      <c r="N45" s="273">
        <v>3.7635907830996305E-5</v>
      </c>
      <c r="O45" s="273">
        <v>4.6010673720990687E-5</v>
      </c>
      <c r="P45" s="273">
        <v>4.2256629186663436E-4</v>
      </c>
      <c r="Q45" s="273">
        <v>1.9508190823803039E-3</v>
      </c>
      <c r="R45" s="273">
        <v>7.1562607224428092E-5</v>
      </c>
      <c r="S45" s="273">
        <v>1.1226144564214123E-4</v>
      </c>
      <c r="T45" s="273">
        <v>7.0593479689533007E-4</v>
      </c>
      <c r="U45" s="273">
        <v>5.3814657301298504E-5</v>
      </c>
      <c r="V45" s="273">
        <v>2.9671470884786062E-4</v>
      </c>
      <c r="W45" s="273">
        <v>2.093481526773536E-5</v>
      </c>
      <c r="X45" s="273">
        <v>8.1738070625861315E-5</v>
      </c>
      <c r="Y45" s="273">
        <v>4.7565623227762823E-5</v>
      </c>
      <c r="Z45" s="273">
        <v>7.7766243884561174E-5</v>
      </c>
      <c r="AA45" s="273">
        <v>3.7708819923819255E-4</v>
      </c>
      <c r="AB45" s="273">
        <v>8.5019788593675692E-4</v>
      </c>
      <c r="AC45" s="273">
        <v>8.5204038773436254E-6</v>
      </c>
      <c r="AD45" s="273">
        <v>3.0467969030264168E-5</v>
      </c>
      <c r="AE45" s="273">
        <v>5.6822687426203225E-4</v>
      </c>
      <c r="AF45" s="273">
        <v>5.813543398932305E-4</v>
      </c>
      <c r="AG45" s="273">
        <v>4.1285492496806101E-4</v>
      </c>
      <c r="AH45" s="273">
        <v>2.9259685335904749E-4</v>
      </c>
      <c r="AI45" s="273">
        <v>1.9847680389665576E-4</v>
      </c>
      <c r="AJ45" s="273">
        <v>5.2720765800381856E-4</v>
      </c>
      <c r="AK45" s="273">
        <v>1.065969890845938E-3</v>
      </c>
      <c r="AL45" s="273">
        <v>5.1382818540571353E-5</v>
      </c>
      <c r="AM45" s="273">
        <v>4.664255104455764E-4</v>
      </c>
      <c r="AN45" s="273">
        <v>1.289492973989966E-4</v>
      </c>
      <c r="AO45" s="273">
        <v>9.0323919229520026E-5</v>
      </c>
      <c r="AP45" s="273">
        <v>3.9111460457211424E-4</v>
      </c>
      <c r="AQ45" s="273">
        <v>1.013987713771048</v>
      </c>
      <c r="AR45" s="273">
        <v>1.3831318050322507E-2</v>
      </c>
      <c r="AS45" s="273">
        <v>1.3384554955170347E-2</v>
      </c>
      <c r="AT45" s="273">
        <v>1.1069697891414059E-2</v>
      </c>
      <c r="AU45" s="273">
        <v>4.7574725137200487E-3</v>
      </c>
      <c r="AV45" s="273">
        <v>4.5948959645043287E-3</v>
      </c>
      <c r="AW45" s="273">
        <v>2.8305776278601288E-3</v>
      </c>
      <c r="AX45" s="273">
        <v>1.4789067047234065E-2</v>
      </c>
      <c r="AY45" s="273">
        <v>1.5956088164664341E-2</v>
      </c>
      <c r="AZ45" s="273">
        <v>1.0947204935977863E-2</v>
      </c>
      <c r="BA45" s="273">
        <v>6.5016591438976949E-3</v>
      </c>
      <c r="BB45" s="273">
        <v>1.1891414206447227E-2</v>
      </c>
      <c r="BC45" s="273">
        <v>1.3958698509064451E-2</v>
      </c>
      <c r="BD45" s="273">
        <v>7.2597871630688936E-3</v>
      </c>
      <c r="BE45" s="273">
        <v>0</v>
      </c>
      <c r="BF45" s="273">
        <v>3.0248560008779863E-3</v>
      </c>
      <c r="BG45" s="273">
        <v>7.8428243355705331E-3</v>
      </c>
      <c r="BH45" s="273">
        <v>5.9793211482845263E-3</v>
      </c>
      <c r="BI45" s="273">
        <v>5.1184806711507607E-3</v>
      </c>
      <c r="BJ45" s="273">
        <v>4.7156009387578461E-3</v>
      </c>
      <c r="BK45" s="273">
        <v>5.0282101336612764E-5</v>
      </c>
      <c r="BL45" s="273">
        <v>2.2094547615633744E-3</v>
      </c>
      <c r="BM45" s="273">
        <v>2.9897527216846973E-3</v>
      </c>
      <c r="BN45" s="273">
        <v>1.221342449825744E-3</v>
      </c>
      <c r="BO45" s="273">
        <v>5.4828098973360509E-3</v>
      </c>
      <c r="BP45" s="273">
        <v>1.6137566161793319E-4</v>
      </c>
      <c r="BQ45" s="273">
        <v>9.6728381123359746E-5</v>
      </c>
      <c r="BR45" s="273">
        <v>2.6543461657669291E-4</v>
      </c>
      <c r="BS45" s="273">
        <v>8.9179228174383028E-5</v>
      </c>
      <c r="BT45" s="273">
        <v>5.678753627711745E-5</v>
      </c>
      <c r="BU45" s="273">
        <v>3.266949725038107E-5</v>
      </c>
      <c r="BV45" s="273">
        <v>3.4347018294422002E-5</v>
      </c>
      <c r="BW45" s="273">
        <v>4.5565578024226609E-5</v>
      </c>
      <c r="BX45" s="273">
        <v>3.4278517215785547E-5</v>
      </c>
      <c r="BY45" s="273">
        <v>1.6251535557098497E-4</v>
      </c>
      <c r="BZ45" s="273">
        <v>7.6799168690467513E-5</v>
      </c>
      <c r="CA45" s="273">
        <v>1.4672334373454381E-4</v>
      </c>
      <c r="CB45" s="273">
        <v>2.3021762955575939E-4</v>
      </c>
      <c r="CC45" s="273">
        <v>5.2206853463844235E-5</v>
      </c>
      <c r="CD45" s="273">
        <v>8.1151245770229522E-5</v>
      </c>
      <c r="CE45" s="273">
        <v>1.0699238221672723E-4</v>
      </c>
      <c r="CF45" s="273">
        <v>2.0761362150976376E-5</v>
      </c>
      <c r="CG45" s="273">
        <v>4.1466367258430772E-5</v>
      </c>
      <c r="CH45" s="273">
        <v>7.8179600535979653E-5</v>
      </c>
      <c r="CI45" s="273">
        <v>5.2160750105094204E-5</v>
      </c>
      <c r="CJ45" s="273">
        <v>4.874107881837894E-5</v>
      </c>
      <c r="CK45" s="273">
        <v>2.0542364991648105E-4</v>
      </c>
      <c r="CL45" s="273">
        <v>1.5809400907015921E-4</v>
      </c>
      <c r="CM45" s="273">
        <v>4.9217523726717965E-5</v>
      </c>
      <c r="CN45" s="273">
        <v>1.2571061738864473E-4</v>
      </c>
      <c r="CO45" s="273">
        <v>5.1290345359385138E-4</v>
      </c>
      <c r="CP45" s="273">
        <v>6.2934485010577237E-5</v>
      </c>
      <c r="CQ45" s="273">
        <v>9.5172579403524185E-5</v>
      </c>
      <c r="CR45" s="273">
        <v>1.3892149205396988E-4</v>
      </c>
      <c r="CS45" s="273">
        <v>1.0885466315061919E-4</v>
      </c>
      <c r="CT45" s="273">
        <v>2.0752050188044805E-4</v>
      </c>
      <c r="CU45" s="273">
        <v>5.3530468608155356E-5</v>
      </c>
      <c r="CV45" s="273">
        <v>1.5153737193352448E-3</v>
      </c>
      <c r="CW45" s="273">
        <v>4.0131741395147415E-5</v>
      </c>
      <c r="CX45" s="273">
        <v>2.3984796053444014E-4</v>
      </c>
      <c r="CY45" s="273">
        <v>1.8790602995376787E-4</v>
      </c>
      <c r="CZ45" s="273">
        <v>2.6367930187043062E-4</v>
      </c>
      <c r="DA45" s="273">
        <v>5.7809340279358932E-5</v>
      </c>
      <c r="DB45" s="273">
        <v>1.610660026631791E-4</v>
      </c>
      <c r="DC45" s="273">
        <v>4.879732403402387E-4</v>
      </c>
      <c r="DD45" s="273">
        <v>6.4720273113020818E-4</v>
      </c>
      <c r="DE45" s="274">
        <v>1.204470530247387</v>
      </c>
    </row>
    <row r="46" spans="1:109">
      <c r="A46" s="50" t="s">
        <v>235</v>
      </c>
      <c r="B46" s="32" t="s">
        <v>562</v>
      </c>
      <c r="C46" s="272">
        <v>6.8147093891826859E-5</v>
      </c>
      <c r="D46" s="273">
        <v>3.5353983410957361E-5</v>
      </c>
      <c r="E46" s="273">
        <v>3.3138387095764419E-5</v>
      </c>
      <c r="F46" s="273">
        <v>3.6700884150942087E-5</v>
      </c>
      <c r="G46" s="273">
        <v>7.4951911537941924E-5</v>
      </c>
      <c r="H46" s="273">
        <v>0</v>
      </c>
      <c r="I46" s="273">
        <v>1.2960167361554507E-4</v>
      </c>
      <c r="J46" s="273">
        <v>2.4443950274581835E-5</v>
      </c>
      <c r="K46" s="273">
        <v>3.0023715560275706E-5</v>
      </c>
      <c r="L46" s="273">
        <v>1.8567022636993598E-5</v>
      </c>
      <c r="M46" s="273">
        <v>0</v>
      </c>
      <c r="N46" s="273">
        <v>5.0417143270424586E-5</v>
      </c>
      <c r="O46" s="273">
        <v>3.4758225191243164E-5</v>
      </c>
      <c r="P46" s="273">
        <v>4.4322117570975979E-5</v>
      </c>
      <c r="Q46" s="273">
        <v>1.4184903953383288E-4</v>
      </c>
      <c r="R46" s="273">
        <v>1.1206765546321023E-4</v>
      </c>
      <c r="S46" s="273">
        <v>6.2247355208166986E-5</v>
      </c>
      <c r="T46" s="273">
        <v>3.9608152103761719E-5</v>
      </c>
      <c r="U46" s="273">
        <v>6.3510381317011637E-5</v>
      </c>
      <c r="V46" s="273">
        <v>1.1413970484295704E-4</v>
      </c>
      <c r="W46" s="273">
        <v>2.6902767924264973E-5</v>
      </c>
      <c r="X46" s="273">
        <v>8.5569530595168937E-5</v>
      </c>
      <c r="Y46" s="273">
        <v>9.124336126101441E-5</v>
      </c>
      <c r="Z46" s="273">
        <v>1.6384394263985194E-4</v>
      </c>
      <c r="AA46" s="273">
        <v>3.51824531076602E-5</v>
      </c>
      <c r="AB46" s="273">
        <v>6.1631390020283749E-5</v>
      </c>
      <c r="AC46" s="273">
        <v>7.2098996829251536E-6</v>
      </c>
      <c r="AD46" s="273">
        <v>3.4011512682890665E-5</v>
      </c>
      <c r="AE46" s="273">
        <v>6.7565129438244758E-5</v>
      </c>
      <c r="AF46" s="273">
        <v>4.4966715027018113E-5</v>
      </c>
      <c r="AG46" s="273">
        <v>2.6912679351293169E-5</v>
      </c>
      <c r="AH46" s="273">
        <v>8.0227084910730902E-5</v>
      </c>
      <c r="AI46" s="273">
        <v>1.5999751634322942E-4</v>
      </c>
      <c r="AJ46" s="273">
        <v>8.3349655291567744E-5</v>
      </c>
      <c r="AK46" s="273">
        <v>1.1133489797676313E-4</v>
      </c>
      <c r="AL46" s="273">
        <v>1.1697738352851025E-4</v>
      </c>
      <c r="AM46" s="273">
        <v>9.4420201457841708E-5</v>
      </c>
      <c r="AN46" s="273">
        <v>1.3106651755513161E-4</v>
      </c>
      <c r="AO46" s="273">
        <v>6.8587377621993529E-5</v>
      </c>
      <c r="AP46" s="273">
        <v>7.2682722312362828E-5</v>
      </c>
      <c r="AQ46" s="273">
        <v>4.6052644905207218E-5</v>
      </c>
      <c r="AR46" s="273">
        <v>1.0036356287448329</v>
      </c>
      <c r="AS46" s="273">
        <v>2.5234800475162932E-4</v>
      </c>
      <c r="AT46" s="273">
        <v>5.7034240510321196E-5</v>
      </c>
      <c r="AU46" s="273">
        <v>4.8428474700131272E-5</v>
      </c>
      <c r="AV46" s="273">
        <v>2.8716520020686977E-5</v>
      </c>
      <c r="AW46" s="273">
        <v>4.6850883918512305E-5</v>
      </c>
      <c r="AX46" s="273">
        <v>9.3878261664297094E-5</v>
      </c>
      <c r="AY46" s="273">
        <v>4.158701810456851E-5</v>
      </c>
      <c r="AZ46" s="273">
        <v>2.8880734407294033E-5</v>
      </c>
      <c r="BA46" s="273">
        <v>2.6999776536744063E-5</v>
      </c>
      <c r="BB46" s="273">
        <v>3.7193352793242558E-5</v>
      </c>
      <c r="BC46" s="273">
        <v>5.8759044399879055E-5</v>
      </c>
      <c r="BD46" s="273">
        <v>2.8204968169993642E-5</v>
      </c>
      <c r="BE46" s="273">
        <v>0</v>
      </c>
      <c r="BF46" s="273">
        <v>1.0634167446175195E-5</v>
      </c>
      <c r="BG46" s="273">
        <v>1.8952660420132062E-5</v>
      </c>
      <c r="BH46" s="273">
        <v>6.780256252967758E-4</v>
      </c>
      <c r="BI46" s="273">
        <v>1.0351878807167911E-3</v>
      </c>
      <c r="BJ46" s="273">
        <v>1.1855315212283397E-3</v>
      </c>
      <c r="BK46" s="273">
        <v>3.2972569244375665E-5</v>
      </c>
      <c r="BL46" s="273">
        <v>1.1796618771495706E-2</v>
      </c>
      <c r="BM46" s="273">
        <v>1.4422480626461004E-2</v>
      </c>
      <c r="BN46" s="273">
        <v>4.3527065048031988E-3</v>
      </c>
      <c r="BO46" s="273">
        <v>8.9075226613167784E-3</v>
      </c>
      <c r="BP46" s="273">
        <v>2.1164686135079544E-4</v>
      </c>
      <c r="BQ46" s="273">
        <v>3.7033105118710648E-4</v>
      </c>
      <c r="BR46" s="273">
        <v>4.824368624741729E-4</v>
      </c>
      <c r="BS46" s="273">
        <v>8.0729709898991038E-5</v>
      </c>
      <c r="BT46" s="273">
        <v>6.7154009773011625E-5</v>
      </c>
      <c r="BU46" s="273">
        <v>4.9166856773802651E-5</v>
      </c>
      <c r="BV46" s="273">
        <v>7.4006531019389169E-5</v>
      </c>
      <c r="BW46" s="273">
        <v>1.7994696669599593E-4</v>
      </c>
      <c r="BX46" s="273">
        <v>1.4893065883527518E-4</v>
      </c>
      <c r="BY46" s="273">
        <v>2.5561007292330306E-4</v>
      </c>
      <c r="BZ46" s="273">
        <v>2.3501199926663303E-5</v>
      </c>
      <c r="CA46" s="273">
        <v>1.5068480216475373E-4</v>
      </c>
      <c r="CB46" s="273">
        <v>5.952309831325127E-5</v>
      </c>
      <c r="CC46" s="273">
        <v>7.5335272770484229E-5</v>
      </c>
      <c r="CD46" s="273">
        <v>1.9527196245330863E-4</v>
      </c>
      <c r="CE46" s="273">
        <v>2.1287126838425956E-4</v>
      </c>
      <c r="CF46" s="273">
        <v>3.0588084527650286E-5</v>
      </c>
      <c r="CG46" s="273">
        <v>7.1130597624732855E-5</v>
      </c>
      <c r="CH46" s="273">
        <v>4.7714430824439713E-5</v>
      </c>
      <c r="CI46" s="273">
        <v>2.1353221127261684E-5</v>
      </c>
      <c r="CJ46" s="273">
        <v>1.0820644388454143E-4</v>
      </c>
      <c r="CK46" s="273">
        <v>3.932347980654276E-5</v>
      </c>
      <c r="CL46" s="273">
        <v>1.4532822382861657E-4</v>
      </c>
      <c r="CM46" s="273">
        <v>1.0703990760338865E-4</v>
      </c>
      <c r="CN46" s="273">
        <v>7.367393547159744E-5</v>
      </c>
      <c r="CO46" s="273">
        <v>4.0727216211479281E-5</v>
      </c>
      <c r="CP46" s="273">
        <v>3.9798463262408348E-5</v>
      </c>
      <c r="CQ46" s="273">
        <v>7.4660823595343027E-5</v>
      </c>
      <c r="CR46" s="273">
        <v>4.898174215442995E-5</v>
      </c>
      <c r="CS46" s="273">
        <v>3.4213345766227986E-5</v>
      </c>
      <c r="CT46" s="273">
        <v>5.4125749099695429E-5</v>
      </c>
      <c r="CU46" s="273">
        <v>2.6859705023921403E-5</v>
      </c>
      <c r="CV46" s="273">
        <v>3.7951012614970967E-5</v>
      </c>
      <c r="CW46" s="273">
        <v>3.3124231476908899E-5</v>
      </c>
      <c r="CX46" s="273">
        <v>6.1543065186514922E-5</v>
      </c>
      <c r="CY46" s="273">
        <v>4.4744326316607155E-5</v>
      </c>
      <c r="CZ46" s="273">
        <v>6.2721849217986199E-5</v>
      </c>
      <c r="DA46" s="273">
        <v>8.1847389478653394E-5</v>
      </c>
      <c r="DB46" s="273">
        <v>6.1269795812919157E-5</v>
      </c>
      <c r="DC46" s="273">
        <v>2.5654291999598097E-5</v>
      </c>
      <c r="DD46" s="273">
        <v>1.2211282745844273E-4</v>
      </c>
      <c r="DE46" s="274">
        <v>1.0536805681378696</v>
      </c>
    </row>
    <row r="47" spans="1:109">
      <c r="A47" s="50" t="s">
        <v>236</v>
      </c>
      <c r="B47" s="32" t="s">
        <v>22</v>
      </c>
      <c r="C47" s="272">
        <v>1.0135167419191859E-3</v>
      </c>
      <c r="D47" s="273">
        <v>7.7195465531491316E-4</v>
      </c>
      <c r="E47" s="273">
        <v>2.465067084848453E-4</v>
      </c>
      <c r="F47" s="273">
        <v>3.5854929971101241E-4</v>
      </c>
      <c r="G47" s="273">
        <v>1.0661450345550785E-3</v>
      </c>
      <c r="H47" s="273">
        <v>0</v>
      </c>
      <c r="I47" s="273">
        <v>8.8006965328682497E-3</v>
      </c>
      <c r="J47" s="273">
        <v>1.3673808476392668E-3</v>
      </c>
      <c r="K47" s="273">
        <v>1.1538859416699288E-2</v>
      </c>
      <c r="L47" s="273">
        <v>7.1833813375698531E-4</v>
      </c>
      <c r="M47" s="273">
        <v>0</v>
      </c>
      <c r="N47" s="273">
        <v>2.488828190703631E-4</v>
      </c>
      <c r="O47" s="273">
        <v>1.046783252671712E-3</v>
      </c>
      <c r="P47" s="273">
        <v>3.7221721030778936E-3</v>
      </c>
      <c r="Q47" s="273">
        <v>1.2325337325114889E-2</v>
      </c>
      <c r="R47" s="273">
        <v>1.0182454594141743E-3</v>
      </c>
      <c r="S47" s="273">
        <v>8.5495085829620217E-4</v>
      </c>
      <c r="T47" s="273">
        <v>4.0549847757681063E-4</v>
      </c>
      <c r="U47" s="273">
        <v>3.4096807792320205E-4</v>
      </c>
      <c r="V47" s="273">
        <v>4.4676339330640318E-3</v>
      </c>
      <c r="W47" s="273">
        <v>2.0305233313548502E-4</v>
      </c>
      <c r="X47" s="273">
        <v>1.9388428980194646E-3</v>
      </c>
      <c r="Y47" s="273">
        <v>8.0624439338854419E-4</v>
      </c>
      <c r="Z47" s="273">
        <v>7.9652889943387874E-4</v>
      </c>
      <c r="AA47" s="273">
        <v>4.4626128632368756E-3</v>
      </c>
      <c r="AB47" s="273">
        <v>5.2337924052473454E-3</v>
      </c>
      <c r="AC47" s="273">
        <v>1.5701098741063718E-4</v>
      </c>
      <c r="AD47" s="273">
        <v>5.9792626528672025E-4</v>
      </c>
      <c r="AE47" s="273">
        <v>8.7253653789423765E-4</v>
      </c>
      <c r="AF47" s="273">
        <v>9.4255753011204414E-3</v>
      </c>
      <c r="AG47" s="273">
        <v>4.3000401679918572E-3</v>
      </c>
      <c r="AH47" s="273">
        <v>4.5668786786738904E-3</v>
      </c>
      <c r="AI47" s="273">
        <v>3.5978920625279139E-3</v>
      </c>
      <c r="AJ47" s="273">
        <v>6.4007702164083071E-3</v>
      </c>
      <c r="AK47" s="273">
        <v>3.1272768716931461E-3</v>
      </c>
      <c r="AL47" s="273">
        <v>4.0504876954995564E-4</v>
      </c>
      <c r="AM47" s="273">
        <v>3.2274251036142835E-4</v>
      </c>
      <c r="AN47" s="273">
        <v>2.482743467003082E-3</v>
      </c>
      <c r="AO47" s="273">
        <v>3.1592583192077554E-4</v>
      </c>
      <c r="AP47" s="273">
        <v>6.9751015417296111E-4</v>
      </c>
      <c r="AQ47" s="273">
        <v>8.1866715840964611E-4</v>
      </c>
      <c r="AR47" s="273">
        <v>1.5894246581659544E-2</v>
      </c>
      <c r="AS47" s="273">
        <v>1.0301468298299015</v>
      </c>
      <c r="AT47" s="273">
        <v>1.2087914420283407E-2</v>
      </c>
      <c r="AU47" s="273">
        <v>1.1603625395989036E-2</v>
      </c>
      <c r="AV47" s="273">
        <v>1.2213484959221357E-2</v>
      </c>
      <c r="AW47" s="273">
        <v>3.834680885522304E-3</v>
      </c>
      <c r="AX47" s="273">
        <v>9.9386901548514772E-3</v>
      </c>
      <c r="AY47" s="273">
        <v>1.2424332495019426E-2</v>
      </c>
      <c r="AZ47" s="273">
        <v>9.0135482411675041E-3</v>
      </c>
      <c r="BA47" s="273">
        <v>7.584898929094904E-3</v>
      </c>
      <c r="BB47" s="273">
        <v>6.2817329529382543E-3</v>
      </c>
      <c r="BC47" s="273">
        <v>8.3935471089512919E-3</v>
      </c>
      <c r="BD47" s="273">
        <v>5.5055966697662743E-3</v>
      </c>
      <c r="BE47" s="273">
        <v>0</v>
      </c>
      <c r="BF47" s="273">
        <v>1.8385406484249208E-3</v>
      </c>
      <c r="BG47" s="273">
        <v>3.6338255959875074E-3</v>
      </c>
      <c r="BH47" s="273">
        <v>1.2487950150830436E-2</v>
      </c>
      <c r="BI47" s="273">
        <v>3.3057894352143255E-3</v>
      </c>
      <c r="BJ47" s="273">
        <v>7.0181546418609624E-3</v>
      </c>
      <c r="BK47" s="273">
        <v>3.7549442359312903E-4</v>
      </c>
      <c r="BL47" s="273">
        <v>6.6326531683878944E-3</v>
      </c>
      <c r="BM47" s="273">
        <v>2.4227346188593502E-2</v>
      </c>
      <c r="BN47" s="273">
        <v>2.7978721479519717E-3</v>
      </c>
      <c r="BO47" s="273">
        <v>2.4344906572144592E-3</v>
      </c>
      <c r="BP47" s="273">
        <v>6.0945742157759747E-4</v>
      </c>
      <c r="BQ47" s="273">
        <v>1.1127084375402629E-3</v>
      </c>
      <c r="BR47" s="273">
        <v>1.3079145425777697E-3</v>
      </c>
      <c r="BS47" s="273">
        <v>3.956234003083661E-4</v>
      </c>
      <c r="BT47" s="273">
        <v>1.0327807777835718E-3</v>
      </c>
      <c r="BU47" s="273">
        <v>1.8265776933528579E-4</v>
      </c>
      <c r="BV47" s="273">
        <v>1.9664745431989655E-4</v>
      </c>
      <c r="BW47" s="273">
        <v>3.9956209010684154E-4</v>
      </c>
      <c r="BX47" s="273">
        <v>3.7657464856602349E-4</v>
      </c>
      <c r="BY47" s="273">
        <v>6.090292629224944E-4</v>
      </c>
      <c r="BZ47" s="273">
        <v>6.1835082644429921E-4</v>
      </c>
      <c r="CA47" s="273">
        <v>1.0981496918075874E-3</v>
      </c>
      <c r="CB47" s="273">
        <v>3.4849337230517596E-4</v>
      </c>
      <c r="CC47" s="273">
        <v>5.4037105444766284E-4</v>
      </c>
      <c r="CD47" s="273">
        <v>1.2640000626789353E-3</v>
      </c>
      <c r="CE47" s="273">
        <v>1.7439367726491241E-3</v>
      </c>
      <c r="CF47" s="273">
        <v>1.2003045735614658E-4</v>
      </c>
      <c r="CG47" s="273">
        <v>4.4825878868846018E-4</v>
      </c>
      <c r="CH47" s="273">
        <v>2.463848776825435E-4</v>
      </c>
      <c r="CI47" s="273">
        <v>2.1792400670324647E-4</v>
      </c>
      <c r="CJ47" s="273">
        <v>3.6279485630467219E-4</v>
      </c>
      <c r="CK47" s="273">
        <v>3.2087277351070984E-4</v>
      </c>
      <c r="CL47" s="273">
        <v>1.6261723867846464E-3</v>
      </c>
      <c r="CM47" s="273">
        <v>2.9836477194403231E-4</v>
      </c>
      <c r="CN47" s="273">
        <v>3.6429239019360638E-4</v>
      </c>
      <c r="CO47" s="273">
        <v>3.7496152224045909E-4</v>
      </c>
      <c r="CP47" s="273">
        <v>2.8045662361736678E-4</v>
      </c>
      <c r="CQ47" s="273">
        <v>4.5081128052591876E-4</v>
      </c>
      <c r="CR47" s="273">
        <v>3.6805700464176286E-4</v>
      </c>
      <c r="CS47" s="273">
        <v>8.941920426626432E-4</v>
      </c>
      <c r="CT47" s="273">
        <v>6.9755648080910488E-4</v>
      </c>
      <c r="CU47" s="273">
        <v>1.5469661579790874E-4</v>
      </c>
      <c r="CV47" s="273">
        <v>3.1114479916210321E-3</v>
      </c>
      <c r="CW47" s="273">
        <v>1.9732922401347549E-4</v>
      </c>
      <c r="CX47" s="273">
        <v>6.7337008576206679E-4</v>
      </c>
      <c r="CY47" s="273">
        <v>1.3721515327274434E-3</v>
      </c>
      <c r="CZ47" s="273">
        <v>1.5871679509874819E-3</v>
      </c>
      <c r="DA47" s="273">
        <v>2.9730194113267297E-4</v>
      </c>
      <c r="DB47" s="273">
        <v>1.8227730194179913E-3</v>
      </c>
      <c r="DC47" s="273">
        <v>6.9236730764331799E-4</v>
      </c>
      <c r="DD47" s="273">
        <v>2.2280827813972734E-3</v>
      </c>
      <c r="DE47" s="274">
        <v>1.3425613604320079</v>
      </c>
    </row>
    <row r="48" spans="1:109">
      <c r="A48" s="50" t="s">
        <v>237</v>
      </c>
      <c r="B48" s="32" t="s">
        <v>468</v>
      </c>
      <c r="C48" s="272">
        <v>5.4611612969082018E-4</v>
      </c>
      <c r="D48" s="273">
        <v>1.7734655545452747E-4</v>
      </c>
      <c r="E48" s="273">
        <v>2.754764306021842E-4</v>
      </c>
      <c r="F48" s="273">
        <v>3.2417350683280237E-4</v>
      </c>
      <c r="G48" s="273">
        <v>3.2956809449702574E-4</v>
      </c>
      <c r="H48" s="273">
        <v>0</v>
      </c>
      <c r="I48" s="273">
        <v>1.5268194816940692E-3</v>
      </c>
      <c r="J48" s="273">
        <v>1.4461351042512494E-4</v>
      </c>
      <c r="K48" s="273">
        <v>1.4512089353368288E-4</v>
      </c>
      <c r="L48" s="273">
        <v>1.0642019479448715E-4</v>
      </c>
      <c r="M48" s="273">
        <v>0</v>
      </c>
      <c r="N48" s="273">
        <v>1.7656568549383786E-4</v>
      </c>
      <c r="O48" s="273">
        <v>1.2148118256139594E-4</v>
      </c>
      <c r="P48" s="273">
        <v>3.0568326337492718E-4</v>
      </c>
      <c r="Q48" s="273">
        <v>1.728910942461128E-3</v>
      </c>
      <c r="R48" s="273">
        <v>1.8184636611664738E-4</v>
      </c>
      <c r="S48" s="273">
        <v>9.564900506541184E-5</v>
      </c>
      <c r="T48" s="273">
        <v>1.2242843745602762E-4</v>
      </c>
      <c r="U48" s="273">
        <v>2.5574020303057392E-4</v>
      </c>
      <c r="V48" s="273">
        <v>3.8556490278176143E-4</v>
      </c>
      <c r="W48" s="273">
        <v>1.1734759618827866E-4</v>
      </c>
      <c r="X48" s="273">
        <v>3.2583948644512997E-4</v>
      </c>
      <c r="Y48" s="273">
        <v>1.4382013879580085E-4</v>
      </c>
      <c r="Z48" s="273">
        <v>2.0941040913875986E-4</v>
      </c>
      <c r="AA48" s="273">
        <v>1.5276539639955336E-4</v>
      </c>
      <c r="AB48" s="273">
        <v>1.418735763999226E-4</v>
      </c>
      <c r="AC48" s="273">
        <v>3.8994387853398385E-5</v>
      </c>
      <c r="AD48" s="273">
        <v>1.3234597272724122E-4</v>
      </c>
      <c r="AE48" s="273">
        <v>2.7031034278837744E-4</v>
      </c>
      <c r="AF48" s="273">
        <v>2.412671723984766E-4</v>
      </c>
      <c r="AG48" s="273">
        <v>1.1376126451680804E-4</v>
      </c>
      <c r="AH48" s="273">
        <v>4.4311369776333325E-4</v>
      </c>
      <c r="AI48" s="273">
        <v>4.3701900911634713E-4</v>
      </c>
      <c r="AJ48" s="273">
        <v>1.2476530183318467E-3</v>
      </c>
      <c r="AK48" s="273">
        <v>6.274422228202929E-4</v>
      </c>
      <c r="AL48" s="273">
        <v>1.5537947446652431E-4</v>
      </c>
      <c r="AM48" s="273">
        <v>1.5922536684912698E-4</v>
      </c>
      <c r="AN48" s="273">
        <v>4.6112800433686902E-4</v>
      </c>
      <c r="AO48" s="273">
        <v>1.033721201662797E-4</v>
      </c>
      <c r="AP48" s="273">
        <v>1.7270250761996481E-4</v>
      </c>
      <c r="AQ48" s="273">
        <v>1.3436426468180533E-4</v>
      </c>
      <c r="AR48" s="273">
        <v>5.0103050326920752E-4</v>
      </c>
      <c r="AS48" s="273">
        <v>4.3250562222796611E-4</v>
      </c>
      <c r="AT48" s="273">
        <v>1.0322277975588967</v>
      </c>
      <c r="AU48" s="273">
        <v>7.7002038852833432E-3</v>
      </c>
      <c r="AV48" s="273">
        <v>3.2483964055082053E-3</v>
      </c>
      <c r="AW48" s="273">
        <v>5.5002702181025957E-4</v>
      </c>
      <c r="AX48" s="273">
        <v>7.4539437129543279E-4</v>
      </c>
      <c r="AY48" s="273">
        <v>3.9072017518063202E-3</v>
      </c>
      <c r="AZ48" s="273">
        <v>4.4281790616465151E-3</v>
      </c>
      <c r="BA48" s="273">
        <v>7.3165680154786575E-4</v>
      </c>
      <c r="BB48" s="273">
        <v>1.3450349801545319E-4</v>
      </c>
      <c r="BC48" s="273">
        <v>4.6776188618711238E-4</v>
      </c>
      <c r="BD48" s="273">
        <v>1.6476580271605006E-4</v>
      </c>
      <c r="BE48" s="273">
        <v>0</v>
      </c>
      <c r="BF48" s="273">
        <v>2.010228747293752E-4</v>
      </c>
      <c r="BG48" s="273">
        <v>2.3365336115912004E-3</v>
      </c>
      <c r="BH48" s="273">
        <v>6.6817816546527022E-3</v>
      </c>
      <c r="BI48" s="273">
        <v>2.7866745073937878E-3</v>
      </c>
      <c r="BJ48" s="273">
        <v>2.7366779528056531E-4</v>
      </c>
      <c r="BK48" s="273">
        <v>2.9455790867236791E-4</v>
      </c>
      <c r="BL48" s="273">
        <v>2.0340622932188681E-3</v>
      </c>
      <c r="BM48" s="273">
        <v>4.2323744692355966E-4</v>
      </c>
      <c r="BN48" s="273">
        <v>1.2438124538120873E-3</v>
      </c>
      <c r="BO48" s="273">
        <v>1.6571301939620237E-3</v>
      </c>
      <c r="BP48" s="273">
        <v>3.9758576155664115E-4</v>
      </c>
      <c r="BQ48" s="273">
        <v>1.0161443261766548E-4</v>
      </c>
      <c r="BR48" s="273">
        <v>2.9875605174717094E-3</v>
      </c>
      <c r="BS48" s="273">
        <v>4.5421728963943514E-4</v>
      </c>
      <c r="BT48" s="273">
        <v>1.4334698063439878E-4</v>
      </c>
      <c r="BU48" s="273">
        <v>1.0541163163221569E-4</v>
      </c>
      <c r="BV48" s="273">
        <v>8.6208319999942775E-5</v>
      </c>
      <c r="BW48" s="273">
        <v>5.9508050756746916E-5</v>
      </c>
      <c r="BX48" s="273">
        <v>1.4441249815182544E-5</v>
      </c>
      <c r="BY48" s="273">
        <v>2.1291003680387545E-4</v>
      </c>
      <c r="BZ48" s="273">
        <v>5.5546085478389007E-4</v>
      </c>
      <c r="CA48" s="273">
        <v>1.6218569765749137E-4</v>
      </c>
      <c r="CB48" s="273">
        <v>3.3378835407959611E-4</v>
      </c>
      <c r="CC48" s="273">
        <v>2.495967510373375E-4</v>
      </c>
      <c r="CD48" s="273">
        <v>2.0841657994184387E-4</v>
      </c>
      <c r="CE48" s="273">
        <v>2.5589933321476781E-4</v>
      </c>
      <c r="CF48" s="273">
        <v>8.9122604037421499E-5</v>
      </c>
      <c r="CG48" s="273">
        <v>1.3819948550017252E-4</v>
      </c>
      <c r="CH48" s="273">
        <v>3.0133271110211889E-4</v>
      </c>
      <c r="CI48" s="273">
        <v>3.1943090775582374E-4</v>
      </c>
      <c r="CJ48" s="273">
        <v>1.5201256419079647E-4</v>
      </c>
      <c r="CK48" s="273">
        <v>1.3444271200869503E-4</v>
      </c>
      <c r="CL48" s="273">
        <v>3.66537482225034E-4</v>
      </c>
      <c r="CM48" s="273">
        <v>1.1857049830222748E-4</v>
      </c>
      <c r="CN48" s="273">
        <v>3.0537364654100628E-4</v>
      </c>
      <c r="CO48" s="273">
        <v>1.0771323930728633E-4</v>
      </c>
      <c r="CP48" s="273">
        <v>2.3007128725178569E-4</v>
      </c>
      <c r="CQ48" s="273">
        <v>1.4653891134133002E-4</v>
      </c>
      <c r="CR48" s="273">
        <v>1.1196113362376431E-4</v>
      </c>
      <c r="CS48" s="273">
        <v>1.9943962421366542E-4</v>
      </c>
      <c r="CT48" s="273">
        <v>1.7748814254333037E-3</v>
      </c>
      <c r="CU48" s="273">
        <v>1.7622951815869929E-4</v>
      </c>
      <c r="CV48" s="273">
        <v>1.5271431020271873E-2</v>
      </c>
      <c r="CW48" s="273">
        <v>1.3234454024959729E-4</v>
      </c>
      <c r="CX48" s="273">
        <v>2.4354263049266789E-4</v>
      </c>
      <c r="CY48" s="273">
        <v>1.5085192926678708E-4</v>
      </c>
      <c r="CZ48" s="273">
        <v>2.2646994376490789E-4</v>
      </c>
      <c r="DA48" s="273">
        <v>2.0725705267892367E-4</v>
      </c>
      <c r="DB48" s="273">
        <v>1.7131013515621945E-4</v>
      </c>
      <c r="DC48" s="273">
        <v>1.2915652970559651E-4</v>
      </c>
      <c r="DD48" s="273">
        <v>2.2403669224373886E-4</v>
      </c>
      <c r="DE48" s="274">
        <v>1.113706975192583</v>
      </c>
    </row>
    <row r="49" spans="1:109">
      <c r="A49" s="50" t="s">
        <v>238</v>
      </c>
      <c r="B49" s="32" t="s">
        <v>469</v>
      </c>
      <c r="C49" s="272">
        <v>6.5814524116417246E-4</v>
      </c>
      <c r="D49" s="273">
        <v>2.0871295543797847E-4</v>
      </c>
      <c r="E49" s="273">
        <v>3.1806775928921262E-4</v>
      </c>
      <c r="F49" s="273">
        <v>4.1255448940906946E-4</v>
      </c>
      <c r="G49" s="273">
        <v>2.0940504031824727E-4</v>
      </c>
      <c r="H49" s="273">
        <v>0</v>
      </c>
      <c r="I49" s="273">
        <v>1.898597101069702E-3</v>
      </c>
      <c r="J49" s="273">
        <v>1.6672021971580832E-4</v>
      </c>
      <c r="K49" s="273">
        <v>1.6574363431255671E-4</v>
      </c>
      <c r="L49" s="273">
        <v>1.2554085730302135E-4</v>
      </c>
      <c r="M49" s="273">
        <v>0</v>
      </c>
      <c r="N49" s="273">
        <v>2.0860498122734239E-4</v>
      </c>
      <c r="O49" s="273">
        <v>1.4116113751090861E-4</v>
      </c>
      <c r="P49" s="273">
        <v>3.6073377193629534E-4</v>
      </c>
      <c r="Q49" s="273">
        <v>1.9582428153603078E-4</v>
      </c>
      <c r="R49" s="273">
        <v>2.0567142509779853E-4</v>
      </c>
      <c r="S49" s="273">
        <v>1.1258611108262583E-4</v>
      </c>
      <c r="T49" s="273">
        <v>1.4917121043350715E-4</v>
      </c>
      <c r="U49" s="273">
        <v>2.9740299170586516E-4</v>
      </c>
      <c r="V49" s="273">
        <v>4.531793563648698E-4</v>
      </c>
      <c r="W49" s="273">
        <v>1.3859980816906405E-4</v>
      </c>
      <c r="X49" s="273">
        <v>3.8308553355333695E-4</v>
      </c>
      <c r="Y49" s="273">
        <v>1.6190650703668677E-4</v>
      </c>
      <c r="Z49" s="273">
        <v>2.3834384230074209E-4</v>
      </c>
      <c r="AA49" s="273">
        <v>1.7589385019406491E-4</v>
      </c>
      <c r="AB49" s="273">
        <v>1.4059951027383972E-4</v>
      </c>
      <c r="AC49" s="273">
        <v>4.5789429148209283E-5</v>
      </c>
      <c r="AD49" s="273">
        <v>1.5414505889534754E-4</v>
      </c>
      <c r="AE49" s="273">
        <v>9.0588823901486225E-4</v>
      </c>
      <c r="AF49" s="273">
        <v>2.9291021391595484E-4</v>
      </c>
      <c r="AG49" s="273">
        <v>1.4053440742593004E-4</v>
      </c>
      <c r="AH49" s="273">
        <v>3.2735351847874248E-4</v>
      </c>
      <c r="AI49" s="273">
        <v>5.9020474785400462E-4</v>
      </c>
      <c r="AJ49" s="273">
        <v>1.216986423635491E-3</v>
      </c>
      <c r="AK49" s="273">
        <v>7.7916574223646712E-4</v>
      </c>
      <c r="AL49" s="273">
        <v>1.8514811114071287E-4</v>
      </c>
      <c r="AM49" s="273">
        <v>1.8534492355139524E-4</v>
      </c>
      <c r="AN49" s="273">
        <v>4.9126236230034523E-4</v>
      </c>
      <c r="AO49" s="273">
        <v>1.9858446329440861E-4</v>
      </c>
      <c r="AP49" s="273">
        <v>2.1609698027104575E-4</v>
      </c>
      <c r="AQ49" s="273">
        <v>2.1454421471658051E-4</v>
      </c>
      <c r="AR49" s="273">
        <v>2.5598821081179138E-4</v>
      </c>
      <c r="AS49" s="273">
        <v>3.6052673920933015E-4</v>
      </c>
      <c r="AT49" s="273">
        <v>8.9205320860296646E-4</v>
      </c>
      <c r="AU49" s="273">
        <v>1.0344382141696165</v>
      </c>
      <c r="AV49" s="273">
        <v>6.4396484502417012E-4</v>
      </c>
      <c r="AW49" s="273">
        <v>8.6688251339545725E-4</v>
      </c>
      <c r="AX49" s="273">
        <v>7.5758763876812476E-4</v>
      </c>
      <c r="AY49" s="273">
        <v>6.2889376285615417E-4</v>
      </c>
      <c r="AZ49" s="273">
        <v>4.0305192093605103E-4</v>
      </c>
      <c r="BA49" s="273">
        <v>7.9609557696236626E-4</v>
      </c>
      <c r="BB49" s="273">
        <v>2.4166361270131439E-4</v>
      </c>
      <c r="BC49" s="273">
        <v>2.1970426599993032E-4</v>
      </c>
      <c r="BD49" s="273">
        <v>2.933241630233539E-4</v>
      </c>
      <c r="BE49" s="273">
        <v>0</v>
      </c>
      <c r="BF49" s="273">
        <v>2.1379592519352286E-4</v>
      </c>
      <c r="BG49" s="273">
        <v>3.3642923552221069E-4</v>
      </c>
      <c r="BH49" s="273">
        <v>7.8144714862825337E-4</v>
      </c>
      <c r="BI49" s="273">
        <v>4.0555660354651258E-4</v>
      </c>
      <c r="BJ49" s="273">
        <v>2.636575034952316E-4</v>
      </c>
      <c r="BK49" s="273">
        <v>3.4357833618457793E-4</v>
      </c>
      <c r="BL49" s="273">
        <v>1.9522211878237963E-4</v>
      </c>
      <c r="BM49" s="273">
        <v>3.3926203179564354E-4</v>
      </c>
      <c r="BN49" s="273">
        <v>3.516146275499573E-4</v>
      </c>
      <c r="BO49" s="273">
        <v>2.9444728651214445E-4</v>
      </c>
      <c r="BP49" s="273">
        <v>4.7589965014625509E-4</v>
      </c>
      <c r="BQ49" s="273">
        <v>1.1780314330395723E-4</v>
      </c>
      <c r="BR49" s="273">
        <v>7.0621131296572733E-4</v>
      </c>
      <c r="BS49" s="273">
        <v>5.1869270899523694E-4</v>
      </c>
      <c r="BT49" s="273">
        <v>1.5903373066425761E-4</v>
      </c>
      <c r="BU49" s="273">
        <v>1.1925737845284914E-4</v>
      </c>
      <c r="BV49" s="273">
        <v>9.5010524402798149E-5</v>
      </c>
      <c r="BW49" s="273">
        <v>6.7014546665254804E-5</v>
      </c>
      <c r="BX49" s="273">
        <v>1.5094899371607559E-5</v>
      </c>
      <c r="BY49" s="273">
        <v>1.2384234281673741E-4</v>
      </c>
      <c r="BZ49" s="273">
        <v>6.7046689636401772E-4</v>
      </c>
      <c r="CA49" s="273">
        <v>1.2474874001847645E-4</v>
      </c>
      <c r="CB49" s="273">
        <v>2.7503067184973703E-4</v>
      </c>
      <c r="CC49" s="273">
        <v>3.1497327118344454E-4</v>
      </c>
      <c r="CD49" s="273">
        <v>2.2707610656787637E-4</v>
      </c>
      <c r="CE49" s="273">
        <v>2.3944381267798422E-4</v>
      </c>
      <c r="CF49" s="273">
        <v>1.0293752986657414E-4</v>
      </c>
      <c r="CG49" s="273">
        <v>1.4363884757100979E-4</v>
      </c>
      <c r="CH49" s="273">
        <v>3.5787807985943287E-4</v>
      </c>
      <c r="CI49" s="273">
        <v>3.8163368300426169E-4</v>
      </c>
      <c r="CJ49" s="273">
        <v>1.7315878169022427E-4</v>
      </c>
      <c r="CK49" s="273">
        <v>1.558096216604528E-4</v>
      </c>
      <c r="CL49" s="273">
        <v>3.4795525584720133E-4</v>
      </c>
      <c r="CM49" s="273">
        <v>1.146063050171251E-4</v>
      </c>
      <c r="CN49" s="273">
        <v>3.414427865292049E-4</v>
      </c>
      <c r="CO49" s="273">
        <v>9.3858930506930387E-5</v>
      </c>
      <c r="CP49" s="273">
        <v>2.5492404771236055E-4</v>
      </c>
      <c r="CQ49" s="273">
        <v>1.5075007221175646E-4</v>
      </c>
      <c r="CR49" s="273">
        <v>1.0781306731845656E-4</v>
      </c>
      <c r="CS49" s="273">
        <v>2.2965550848027619E-4</v>
      </c>
      <c r="CT49" s="273">
        <v>2.1555848636234452E-3</v>
      </c>
      <c r="CU49" s="273">
        <v>2.0894077123868857E-4</v>
      </c>
      <c r="CV49" s="273">
        <v>1.8514761592905778E-2</v>
      </c>
      <c r="CW49" s="273">
        <v>1.2980400201933668E-4</v>
      </c>
      <c r="CX49" s="273">
        <v>2.5424064137884612E-4</v>
      </c>
      <c r="CY49" s="273">
        <v>1.5091278521464239E-4</v>
      </c>
      <c r="CZ49" s="273">
        <v>2.2543442815722205E-4</v>
      </c>
      <c r="DA49" s="273">
        <v>2.3315968861804739E-4</v>
      </c>
      <c r="DB49" s="273">
        <v>1.8738592968902656E-4</v>
      </c>
      <c r="DC49" s="273">
        <v>1.1847168879246192E-4</v>
      </c>
      <c r="DD49" s="273">
        <v>2.3824546290385909E-4</v>
      </c>
      <c r="DE49" s="274">
        <v>1.087415776005703</v>
      </c>
    </row>
    <row r="50" spans="1:109">
      <c r="A50" s="50" t="s">
        <v>239</v>
      </c>
      <c r="B50" s="32" t="s">
        <v>470</v>
      </c>
      <c r="C50" s="272">
        <v>7.3396021616966276E-4</v>
      </c>
      <c r="D50" s="273">
        <v>3.4645362429811194E-4</v>
      </c>
      <c r="E50" s="273">
        <v>3.1519489731059443E-3</v>
      </c>
      <c r="F50" s="273">
        <v>3.3981452756529947E-4</v>
      </c>
      <c r="G50" s="273">
        <v>2.11184187701474E-4</v>
      </c>
      <c r="H50" s="273">
        <v>0</v>
      </c>
      <c r="I50" s="273">
        <v>1.0592026799057736E-3</v>
      </c>
      <c r="J50" s="273">
        <v>1.7092535010982833E-4</v>
      </c>
      <c r="K50" s="273">
        <v>1.5622475663273029E-4</v>
      </c>
      <c r="L50" s="273">
        <v>1.4096076700457241E-4</v>
      </c>
      <c r="M50" s="273">
        <v>0</v>
      </c>
      <c r="N50" s="273">
        <v>1.9264063205508532E-4</v>
      </c>
      <c r="O50" s="273">
        <v>1.5056098528705002E-4</v>
      </c>
      <c r="P50" s="273">
        <v>3.0736349571160762E-4</v>
      </c>
      <c r="Q50" s="273">
        <v>1.3282701283939309E-4</v>
      </c>
      <c r="R50" s="273">
        <v>1.9755891810175859E-4</v>
      </c>
      <c r="S50" s="273">
        <v>1.2032540769593686E-4</v>
      </c>
      <c r="T50" s="273">
        <v>1.4903441287726133E-4</v>
      </c>
      <c r="U50" s="273">
        <v>2.5720193284479775E-4</v>
      </c>
      <c r="V50" s="273">
        <v>4.0414468517264616E-4</v>
      </c>
      <c r="W50" s="273">
        <v>1.1487728772311563E-4</v>
      </c>
      <c r="X50" s="273">
        <v>3.1341294997247899E-4</v>
      </c>
      <c r="Y50" s="273">
        <v>1.4429772456588504E-4</v>
      </c>
      <c r="Z50" s="273">
        <v>2.1232481689534814E-4</v>
      </c>
      <c r="AA50" s="273">
        <v>1.5653497393602656E-4</v>
      </c>
      <c r="AB50" s="273">
        <v>1.3635026409151667E-4</v>
      </c>
      <c r="AC50" s="273">
        <v>3.9633918708045286E-5</v>
      </c>
      <c r="AD50" s="273">
        <v>1.2860199922012664E-4</v>
      </c>
      <c r="AE50" s="273">
        <v>1.7219904592314489E-4</v>
      </c>
      <c r="AF50" s="273">
        <v>2.4583318091555217E-4</v>
      </c>
      <c r="AG50" s="273">
        <v>1.499967863266016E-4</v>
      </c>
      <c r="AH50" s="273">
        <v>1.8574987812191619E-4</v>
      </c>
      <c r="AI50" s="273">
        <v>3.6637239504681157E-4</v>
      </c>
      <c r="AJ50" s="273">
        <v>2.4394425796698581E-4</v>
      </c>
      <c r="AK50" s="273">
        <v>3.0281352212532987E-4</v>
      </c>
      <c r="AL50" s="273">
        <v>1.5096924587079314E-4</v>
      </c>
      <c r="AM50" s="273">
        <v>1.5698813714020571E-4</v>
      </c>
      <c r="AN50" s="273">
        <v>2.5544380026122307E-4</v>
      </c>
      <c r="AO50" s="273">
        <v>1.3284407289422136E-4</v>
      </c>
      <c r="AP50" s="273">
        <v>1.6412881458440593E-4</v>
      </c>
      <c r="AQ50" s="273">
        <v>1.4358781146321545E-4</v>
      </c>
      <c r="AR50" s="273">
        <v>2.3386831213153644E-4</v>
      </c>
      <c r="AS50" s="273">
        <v>1.9191906256149687E-4</v>
      </c>
      <c r="AT50" s="273">
        <v>1.2465885642223146E-3</v>
      </c>
      <c r="AU50" s="273">
        <v>3.565994750595599E-3</v>
      </c>
      <c r="AV50" s="273">
        <v>1.0689112981260405</v>
      </c>
      <c r="AW50" s="273">
        <v>2.5513706220132483E-4</v>
      </c>
      <c r="AX50" s="273">
        <v>2.0317679054455818E-4</v>
      </c>
      <c r="AY50" s="273">
        <v>6.3220477814931986E-4</v>
      </c>
      <c r="AZ50" s="273">
        <v>1.0870128852011397E-4</v>
      </c>
      <c r="BA50" s="273">
        <v>4.6148163925975859E-4</v>
      </c>
      <c r="BB50" s="273">
        <v>1.2630583148991257E-4</v>
      </c>
      <c r="BC50" s="273">
        <v>4.1281172972237006E-4</v>
      </c>
      <c r="BD50" s="273">
        <v>2.3712820733611659E-4</v>
      </c>
      <c r="BE50" s="273">
        <v>0</v>
      </c>
      <c r="BF50" s="273">
        <v>1.0726845688398501E-4</v>
      </c>
      <c r="BG50" s="273">
        <v>3.2730291192599437E-4</v>
      </c>
      <c r="BH50" s="273">
        <v>5.9050113949626274E-4</v>
      </c>
      <c r="BI50" s="273">
        <v>3.2400155405028973E-4</v>
      </c>
      <c r="BJ50" s="273">
        <v>3.4399519952369139E-4</v>
      </c>
      <c r="BK50" s="273">
        <v>3.2383830379418199E-4</v>
      </c>
      <c r="BL50" s="273">
        <v>3.8136477649328425E-4</v>
      </c>
      <c r="BM50" s="273">
        <v>2.7174828808659667E-4</v>
      </c>
      <c r="BN50" s="273">
        <v>3.3818094690562795E-4</v>
      </c>
      <c r="BO50" s="273">
        <v>2.6794270968329847E-4</v>
      </c>
      <c r="BP50" s="273">
        <v>3.863800806483506E-4</v>
      </c>
      <c r="BQ50" s="273">
        <v>1.0409716771764785E-4</v>
      </c>
      <c r="BR50" s="273">
        <v>5.9417787600000906E-4</v>
      </c>
      <c r="BS50" s="273">
        <v>4.8160113254056957E-4</v>
      </c>
      <c r="BT50" s="273">
        <v>6.1084251932119261E-4</v>
      </c>
      <c r="BU50" s="273">
        <v>1.6362331058539185E-4</v>
      </c>
      <c r="BV50" s="273">
        <v>1.0946421904123959E-4</v>
      </c>
      <c r="BW50" s="273">
        <v>7.2383052269484817E-5</v>
      </c>
      <c r="BX50" s="273">
        <v>1.7018819787209161E-5</v>
      </c>
      <c r="BY50" s="273">
        <v>1.2804126079100131E-4</v>
      </c>
      <c r="BZ50" s="273">
        <v>5.5686225877592396E-4</v>
      </c>
      <c r="CA50" s="273">
        <v>1.3495048357338882E-4</v>
      </c>
      <c r="CB50" s="273">
        <v>2.8110030833377643E-4</v>
      </c>
      <c r="CC50" s="273">
        <v>3.6501969309220565E-4</v>
      </c>
      <c r="CD50" s="273">
        <v>3.3228918177961647E-4</v>
      </c>
      <c r="CE50" s="273">
        <v>2.789374650028221E-4</v>
      </c>
      <c r="CF50" s="273">
        <v>1.6154294691424599E-4</v>
      </c>
      <c r="CG50" s="273">
        <v>1.9302426315200933E-4</v>
      </c>
      <c r="CH50" s="273">
        <v>4.0231691775466643E-4</v>
      </c>
      <c r="CI50" s="273">
        <v>3.3528351206468706E-4</v>
      </c>
      <c r="CJ50" s="273">
        <v>2.8131902486937428E-4</v>
      </c>
      <c r="CK50" s="273">
        <v>2.9408943038679915E-4</v>
      </c>
      <c r="CL50" s="273">
        <v>1.6094616168067875E-3</v>
      </c>
      <c r="CM50" s="273">
        <v>1.2237359833141317E-4</v>
      </c>
      <c r="CN50" s="273">
        <v>3.7416516206104452E-4</v>
      </c>
      <c r="CO50" s="273">
        <v>7.1665592060605526E-3</v>
      </c>
      <c r="CP50" s="273">
        <v>3.3193112480707624E-3</v>
      </c>
      <c r="CQ50" s="273">
        <v>1.6355189418494184E-3</v>
      </c>
      <c r="CR50" s="273">
        <v>1.2937951265094634E-3</v>
      </c>
      <c r="CS50" s="273">
        <v>2.6199944801659567E-4</v>
      </c>
      <c r="CT50" s="273">
        <v>2.6481930586140191E-3</v>
      </c>
      <c r="CU50" s="273">
        <v>2.3391182458056263E-4</v>
      </c>
      <c r="CV50" s="273">
        <v>1.441897943482787E-2</v>
      </c>
      <c r="CW50" s="273">
        <v>2.4854257033636947E-4</v>
      </c>
      <c r="CX50" s="273">
        <v>2.7715832369318028E-4</v>
      </c>
      <c r="CY50" s="273">
        <v>1.6560282637827071E-4</v>
      </c>
      <c r="CZ50" s="273">
        <v>2.5180152383591796E-4</v>
      </c>
      <c r="DA50" s="273">
        <v>1.4778194990910617E-3</v>
      </c>
      <c r="DB50" s="273">
        <v>3.7699471812909413E-4</v>
      </c>
      <c r="DC50" s="273">
        <v>1.2495478596429598E-2</v>
      </c>
      <c r="DD50" s="273">
        <v>5.4187823261054799E-4</v>
      </c>
      <c r="DE50" s="274">
        <v>1.1472059077590839</v>
      </c>
    </row>
    <row r="51" spans="1:109">
      <c r="A51" s="50" t="s">
        <v>240</v>
      </c>
      <c r="B51" s="32" t="s">
        <v>471</v>
      </c>
      <c r="C51" s="272">
        <v>1.0023073707237158E-5</v>
      </c>
      <c r="D51" s="273">
        <v>3.3047629423340119E-6</v>
      </c>
      <c r="E51" s="273">
        <v>7.4278501303813044E-6</v>
      </c>
      <c r="F51" s="273">
        <v>5.8885109411406907E-6</v>
      </c>
      <c r="G51" s="273">
        <v>3.1642822370087877E-6</v>
      </c>
      <c r="H51" s="273">
        <v>0</v>
      </c>
      <c r="I51" s="273">
        <v>1.9445725597334855E-5</v>
      </c>
      <c r="J51" s="273">
        <v>2.5172061028463783E-6</v>
      </c>
      <c r="K51" s="273">
        <v>2.5654848436425512E-6</v>
      </c>
      <c r="L51" s="273">
        <v>1.9293094250465272E-6</v>
      </c>
      <c r="M51" s="273">
        <v>0</v>
      </c>
      <c r="N51" s="273">
        <v>3.148299486342336E-6</v>
      </c>
      <c r="O51" s="273">
        <v>2.1664333141708623E-6</v>
      </c>
      <c r="P51" s="273">
        <v>5.2665268118781744E-6</v>
      </c>
      <c r="Q51" s="273">
        <v>1.9663058207019807E-6</v>
      </c>
      <c r="R51" s="273">
        <v>3.1013088835417466E-6</v>
      </c>
      <c r="S51" s="273">
        <v>1.6787645738758192E-6</v>
      </c>
      <c r="T51" s="273">
        <v>2.289714236917951E-6</v>
      </c>
      <c r="U51" s="273">
        <v>4.4441092919289396E-6</v>
      </c>
      <c r="V51" s="273">
        <v>6.8144325045066524E-6</v>
      </c>
      <c r="W51" s="273">
        <v>2.0778375918395214E-6</v>
      </c>
      <c r="X51" s="273">
        <v>5.7412235432665161E-6</v>
      </c>
      <c r="Y51" s="273">
        <v>2.442413728110943E-6</v>
      </c>
      <c r="Z51" s="273">
        <v>3.5866343256755931E-6</v>
      </c>
      <c r="AA51" s="273">
        <v>2.6524658070783956E-6</v>
      </c>
      <c r="AB51" s="273">
        <v>2.122685948741077E-6</v>
      </c>
      <c r="AC51" s="273">
        <v>6.8742348570925334E-7</v>
      </c>
      <c r="AD51" s="273">
        <v>2.2655094358178584E-6</v>
      </c>
      <c r="AE51" s="273">
        <v>2.9345694090837378E-6</v>
      </c>
      <c r="AF51" s="273">
        <v>4.3625391281268337E-6</v>
      </c>
      <c r="AG51" s="273">
        <v>2.0902686728596647E-6</v>
      </c>
      <c r="AH51" s="273">
        <v>2.8740807281625635E-6</v>
      </c>
      <c r="AI51" s="273">
        <v>6.4327298597148554E-6</v>
      </c>
      <c r="AJ51" s="273">
        <v>4.1100895493159585E-6</v>
      </c>
      <c r="AK51" s="273">
        <v>5.1654737570527307E-6</v>
      </c>
      <c r="AL51" s="273">
        <v>2.6780758141549028E-6</v>
      </c>
      <c r="AM51" s="273">
        <v>2.7641428726195724E-6</v>
      </c>
      <c r="AN51" s="273">
        <v>4.4876329067998284E-6</v>
      </c>
      <c r="AO51" s="273">
        <v>1.857639780947226E-6</v>
      </c>
      <c r="AP51" s="273">
        <v>2.8696506734070425E-6</v>
      </c>
      <c r="AQ51" s="273">
        <v>2.4115099186984069E-6</v>
      </c>
      <c r="AR51" s="273">
        <v>3.8565080879277887E-6</v>
      </c>
      <c r="AS51" s="273">
        <v>1.2611572752256062E-5</v>
      </c>
      <c r="AT51" s="273">
        <v>1.1139400960831912E-5</v>
      </c>
      <c r="AU51" s="273">
        <v>6.4876853476775195E-5</v>
      </c>
      <c r="AV51" s="273">
        <v>9.7760662505268279E-4</v>
      </c>
      <c r="AW51" s="273">
        <v>1.0012597666408776</v>
      </c>
      <c r="AX51" s="273">
        <v>4.7418175470935437E-4</v>
      </c>
      <c r="AY51" s="273">
        <v>3.860813836713624E-4</v>
      </c>
      <c r="AZ51" s="273">
        <v>1.6043894696665666E-3</v>
      </c>
      <c r="BA51" s="273">
        <v>2.0218823545293738E-3</v>
      </c>
      <c r="BB51" s="273">
        <v>3.2307722057975884E-4</v>
      </c>
      <c r="BC51" s="273">
        <v>1.7277249594288056E-3</v>
      </c>
      <c r="BD51" s="273">
        <v>2.6477884175328068E-3</v>
      </c>
      <c r="BE51" s="273">
        <v>0</v>
      </c>
      <c r="BF51" s="273">
        <v>7.6921479274640338E-6</v>
      </c>
      <c r="BG51" s="273">
        <v>1.2031297069922397E-4</v>
      </c>
      <c r="BH51" s="273">
        <v>6.0105195156753445E-6</v>
      </c>
      <c r="BI51" s="273">
        <v>3.3939210079213291E-5</v>
      </c>
      <c r="BJ51" s="273">
        <v>1.9520179355672068E-5</v>
      </c>
      <c r="BK51" s="273">
        <v>5.2626799955713093E-6</v>
      </c>
      <c r="BL51" s="273">
        <v>7.3651910453714822E-6</v>
      </c>
      <c r="BM51" s="273">
        <v>5.6684214613681667E-6</v>
      </c>
      <c r="BN51" s="273">
        <v>6.1837640162965512E-6</v>
      </c>
      <c r="BO51" s="273">
        <v>6.2090865706506803E-6</v>
      </c>
      <c r="BP51" s="273">
        <v>7.1357505468229081E-6</v>
      </c>
      <c r="BQ51" s="273">
        <v>1.7080387042146741E-6</v>
      </c>
      <c r="BR51" s="273">
        <v>9.6827241941342343E-6</v>
      </c>
      <c r="BS51" s="273">
        <v>7.8510968359131165E-6</v>
      </c>
      <c r="BT51" s="273">
        <v>2.9766462681040306E-6</v>
      </c>
      <c r="BU51" s="273">
        <v>1.9498702789120314E-6</v>
      </c>
      <c r="BV51" s="273">
        <v>1.5855083337591115E-6</v>
      </c>
      <c r="BW51" s="273">
        <v>1.0909999488194805E-6</v>
      </c>
      <c r="BX51" s="273">
        <v>2.4408134277775221E-7</v>
      </c>
      <c r="BY51" s="273">
        <v>2.4065199309441904E-6</v>
      </c>
      <c r="BZ51" s="273">
        <v>1.0140414628524756E-5</v>
      </c>
      <c r="CA51" s="273">
        <v>1.4268403640573566E-6</v>
      </c>
      <c r="CB51" s="273">
        <v>5.2037689884062334E-6</v>
      </c>
      <c r="CC51" s="273">
        <v>4.5890270011553539E-6</v>
      </c>
      <c r="CD51" s="273">
        <v>3.337686159001568E-6</v>
      </c>
      <c r="CE51" s="273">
        <v>3.4115943171853229E-6</v>
      </c>
      <c r="CF51" s="273">
        <v>1.5117896131539355E-6</v>
      </c>
      <c r="CG51" s="273">
        <v>2.3570926825653489E-6</v>
      </c>
      <c r="CH51" s="273">
        <v>6.0871148664842878E-6</v>
      </c>
      <c r="CI51" s="273">
        <v>6.0432480009428659E-6</v>
      </c>
      <c r="CJ51" s="273">
        <v>2.8639319922705968E-6</v>
      </c>
      <c r="CK51" s="273">
        <v>3.0987866781070498E-6</v>
      </c>
      <c r="CL51" s="273">
        <v>7.9253732332457244E-6</v>
      </c>
      <c r="CM51" s="273">
        <v>1.8331935194809116E-6</v>
      </c>
      <c r="CN51" s="273">
        <v>6.2433227858896378E-6</v>
      </c>
      <c r="CO51" s="273">
        <v>7.8895573544705259E-6</v>
      </c>
      <c r="CP51" s="273">
        <v>6.6899172132171214E-6</v>
      </c>
      <c r="CQ51" s="273">
        <v>3.6893960596850696E-6</v>
      </c>
      <c r="CR51" s="273">
        <v>2.7555065128291517E-6</v>
      </c>
      <c r="CS51" s="273">
        <v>3.58165575386371E-6</v>
      </c>
      <c r="CT51" s="273">
        <v>3.5475341042409911E-5</v>
      </c>
      <c r="CU51" s="273">
        <v>3.5210215677792883E-6</v>
      </c>
      <c r="CV51" s="273">
        <v>2.7587951387302229E-4</v>
      </c>
      <c r="CW51" s="273">
        <v>2.3433754850700096E-6</v>
      </c>
      <c r="CX51" s="273">
        <v>3.900596731005557E-6</v>
      </c>
      <c r="CY51" s="273">
        <v>2.3763519619576897E-6</v>
      </c>
      <c r="CZ51" s="273">
        <v>3.4762036216678975E-6</v>
      </c>
      <c r="DA51" s="273">
        <v>4.8944355080907508E-6</v>
      </c>
      <c r="DB51" s="273">
        <v>2.9372682297008453E-6</v>
      </c>
      <c r="DC51" s="273">
        <v>1.7195256286938446E-5</v>
      </c>
      <c r="DD51" s="273">
        <v>4.3957138826122018E-6</v>
      </c>
      <c r="DE51" s="274">
        <v>1.0123706095620792</v>
      </c>
    </row>
    <row r="52" spans="1:109">
      <c r="A52" s="50" t="s">
        <v>241</v>
      </c>
      <c r="B52" s="32" t="s">
        <v>425</v>
      </c>
      <c r="C52" s="272">
        <v>6.9455809433379453E-4</v>
      </c>
      <c r="D52" s="273">
        <v>2.3322556574075382E-4</v>
      </c>
      <c r="E52" s="273">
        <v>3.9330704599954962E-4</v>
      </c>
      <c r="F52" s="273">
        <v>4.2980439830609063E-4</v>
      </c>
      <c r="G52" s="273">
        <v>2.2393341740845136E-4</v>
      </c>
      <c r="H52" s="273">
        <v>0</v>
      </c>
      <c r="I52" s="273">
        <v>1.3714403059158756E-3</v>
      </c>
      <c r="J52" s="273">
        <v>1.8686056523730849E-4</v>
      </c>
      <c r="K52" s="273">
        <v>2.0350534065535127E-4</v>
      </c>
      <c r="L52" s="273">
        <v>1.3909718760479441E-4</v>
      </c>
      <c r="M52" s="273">
        <v>0</v>
      </c>
      <c r="N52" s="273">
        <v>2.285007535769223E-4</v>
      </c>
      <c r="O52" s="273">
        <v>1.6378032739051981E-4</v>
      </c>
      <c r="P52" s="273">
        <v>3.8268699324209591E-4</v>
      </c>
      <c r="Q52" s="273">
        <v>1.6312395775690389E-4</v>
      </c>
      <c r="R52" s="273">
        <v>2.2380683951447145E-4</v>
      </c>
      <c r="S52" s="273">
        <v>1.3524767220916427E-4</v>
      </c>
      <c r="T52" s="273">
        <v>3.9550416462180276E-4</v>
      </c>
      <c r="U52" s="273">
        <v>3.2093021073540138E-4</v>
      </c>
      <c r="V52" s="273">
        <v>4.9608444491073557E-4</v>
      </c>
      <c r="W52" s="273">
        <v>1.469879222005583E-4</v>
      </c>
      <c r="X52" s="273">
        <v>4.061209716993649E-4</v>
      </c>
      <c r="Y52" s="273">
        <v>1.7723279196319317E-4</v>
      </c>
      <c r="Z52" s="273">
        <v>2.5810609042874525E-4</v>
      </c>
      <c r="AA52" s="273">
        <v>2.0330560051389857E-4</v>
      </c>
      <c r="AB52" s="273">
        <v>1.6604328881731687E-4</v>
      </c>
      <c r="AC52" s="273">
        <v>4.8815227992198369E-5</v>
      </c>
      <c r="AD52" s="273">
        <v>1.6005196664991731E-4</v>
      </c>
      <c r="AE52" s="273">
        <v>2.0556624040724694E-4</v>
      </c>
      <c r="AF52" s="273">
        <v>3.2237484091256305E-4</v>
      </c>
      <c r="AG52" s="273">
        <v>1.6530769328209464E-4</v>
      </c>
      <c r="AH52" s="273">
        <v>2.223285502409444E-4</v>
      </c>
      <c r="AI52" s="273">
        <v>4.6251858259206094E-4</v>
      </c>
      <c r="AJ52" s="273">
        <v>3.0648654389585584E-4</v>
      </c>
      <c r="AK52" s="273">
        <v>3.7535088532655495E-4</v>
      </c>
      <c r="AL52" s="273">
        <v>1.8984341983628721E-4</v>
      </c>
      <c r="AM52" s="273">
        <v>1.9558629996683407E-4</v>
      </c>
      <c r="AN52" s="273">
        <v>3.2169286074461235E-4</v>
      </c>
      <c r="AO52" s="273">
        <v>1.3936855603753319E-4</v>
      </c>
      <c r="AP52" s="273">
        <v>2.0414006816354811E-4</v>
      </c>
      <c r="AQ52" s="273">
        <v>1.9173608088441372E-4</v>
      </c>
      <c r="AR52" s="273">
        <v>2.9250979029871898E-4</v>
      </c>
      <c r="AS52" s="273">
        <v>2.3749963334097749E-3</v>
      </c>
      <c r="AT52" s="273">
        <v>8.927915724309248E-4</v>
      </c>
      <c r="AU52" s="273">
        <v>1.2300293369016009E-3</v>
      </c>
      <c r="AV52" s="273">
        <v>1.1495323393380906E-2</v>
      </c>
      <c r="AW52" s="273">
        <v>5.5270501026429421E-2</v>
      </c>
      <c r="AX52" s="273">
        <v>1.0590731726219025</v>
      </c>
      <c r="AY52" s="273">
        <v>5.5169870608120734E-3</v>
      </c>
      <c r="AZ52" s="273">
        <v>6.7158121866391987E-3</v>
      </c>
      <c r="BA52" s="273">
        <v>2.991444844478745E-2</v>
      </c>
      <c r="BB52" s="273">
        <v>3.4337808228662448E-3</v>
      </c>
      <c r="BC52" s="273">
        <v>2.8789839156405258E-2</v>
      </c>
      <c r="BD52" s="273">
        <v>2.4215959075725393E-2</v>
      </c>
      <c r="BE52" s="273">
        <v>0</v>
      </c>
      <c r="BF52" s="273">
        <v>2.3322631903291595E-4</v>
      </c>
      <c r="BG52" s="273">
        <v>2.7388757104683148E-3</v>
      </c>
      <c r="BH52" s="273">
        <v>3.7728177344214153E-4</v>
      </c>
      <c r="BI52" s="273">
        <v>3.9889227455312516E-4</v>
      </c>
      <c r="BJ52" s="273">
        <v>4.7511264348436218E-4</v>
      </c>
      <c r="BK52" s="273">
        <v>3.6794877364298333E-4</v>
      </c>
      <c r="BL52" s="273">
        <v>3.9775990024591273E-4</v>
      </c>
      <c r="BM52" s="273">
        <v>4.3190175675491546E-4</v>
      </c>
      <c r="BN52" s="273">
        <v>3.9439196227427579E-4</v>
      </c>
      <c r="BO52" s="273">
        <v>3.4089011525101457E-4</v>
      </c>
      <c r="BP52" s="273">
        <v>5.0235114333820735E-4</v>
      </c>
      <c r="BQ52" s="273">
        <v>1.2437512180362502E-4</v>
      </c>
      <c r="BR52" s="273">
        <v>6.963849104463923E-4</v>
      </c>
      <c r="BS52" s="273">
        <v>5.7889098660138434E-4</v>
      </c>
      <c r="BT52" s="273">
        <v>2.0959904120750283E-4</v>
      </c>
      <c r="BU52" s="273">
        <v>1.8398018183703261E-4</v>
      </c>
      <c r="BV52" s="273">
        <v>1.2334826185051443E-4</v>
      </c>
      <c r="BW52" s="273">
        <v>8.4465143649182351E-5</v>
      </c>
      <c r="BX52" s="273">
        <v>2.0756568440515086E-5</v>
      </c>
      <c r="BY52" s="273">
        <v>1.5134337477486681E-4</v>
      </c>
      <c r="BZ52" s="273">
        <v>7.1568727796814395E-4</v>
      </c>
      <c r="CA52" s="273">
        <v>1.2873569838639008E-4</v>
      </c>
      <c r="CB52" s="273">
        <v>2.9784605440555579E-4</v>
      </c>
      <c r="CC52" s="273">
        <v>3.653141461762845E-4</v>
      </c>
      <c r="CD52" s="273">
        <v>2.4786309066061467E-4</v>
      </c>
      <c r="CE52" s="273">
        <v>2.6044096099978308E-4</v>
      </c>
      <c r="CF52" s="273">
        <v>1.4517608789880421E-4</v>
      </c>
      <c r="CG52" s="273">
        <v>2.8094715422431982E-4</v>
      </c>
      <c r="CH52" s="273">
        <v>1.3657840134474451E-3</v>
      </c>
      <c r="CI52" s="273">
        <v>7.1183397424917194E-4</v>
      </c>
      <c r="CJ52" s="273">
        <v>3.2031189755517199E-4</v>
      </c>
      <c r="CK52" s="273">
        <v>7.2242345479876845E-4</v>
      </c>
      <c r="CL52" s="273">
        <v>9.2169092637741637E-4</v>
      </c>
      <c r="CM52" s="273">
        <v>1.4936500717661696E-4</v>
      </c>
      <c r="CN52" s="273">
        <v>1.4652132650684335E-3</v>
      </c>
      <c r="CO52" s="273">
        <v>1.880343500063693E-4</v>
      </c>
      <c r="CP52" s="273">
        <v>3.3056029841194406E-4</v>
      </c>
      <c r="CQ52" s="273">
        <v>2.2830252977293092E-4</v>
      </c>
      <c r="CR52" s="273">
        <v>1.8232118294121076E-4</v>
      </c>
      <c r="CS52" s="273">
        <v>3.0095553690441177E-4</v>
      </c>
      <c r="CT52" s="273">
        <v>2.2772794182683719E-3</v>
      </c>
      <c r="CU52" s="273">
        <v>5.5691735363165562E-4</v>
      </c>
      <c r="CV52" s="273">
        <v>1.9223979141609237E-2</v>
      </c>
      <c r="CW52" s="273">
        <v>1.749250440244873E-4</v>
      </c>
      <c r="CX52" s="273">
        <v>2.9596491986035885E-4</v>
      </c>
      <c r="CY52" s="273">
        <v>1.7548208910157838E-4</v>
      </c>
      <c r="CZ52" s="273">
        <v>2.8538580434832702E-4</v>
      </c>
      <c r="DA52" s="273">
        <v>2.8765122253958744E-4</v>
      </c>
      <c r="DB52" s="273">
        <v>2.4540046217116706E-4</v>
      </c>
      <c r="DC52" s="273">
        <v>9.810721696410566E-3</v>
      </c>
      <c r="DD52" s="273">
        <v>4.0150284622284812E-4</v>
      </c>
      <c r="DE52" s="274">
        <v>1.2923663054584222</v>
      </c>
    </row>
    <row r="53" spans="1:109">
      <c r="A53" s="50" t="s">
        <v>242</v>
      </c>
      <c r="B53" s="32" t="s">
        <v>422</v>
      </c>
      <c r="C53" s="272">
        <v>1.8572779503629242E-4</v>
      </c>
      <c r="D53" s="273">
        <v>6.9557226268560757E-5</v>
      </c>
      <c r="E53" s="273">
        <v>9.7293808914213152E-5</v>
      </c>
      <c r="F53" s="273">
        <v>1.0953387470761531E-4</v>
      </c>
      <c r="G53" s="273">
        <v>2.912535921673927E-4</v>
      </c>
      <c r="H53" s="273">
        <v>0</v>
      </c>
      <c r="I53" s="273">
        <v>3.7740439299150194E-4</v>
      </c>
      <c r="J53" s="273">
        <v>4.9324313010980644E-5</v>
      </c>
      <c r="K53" s="273">
        <v>4.6566386065692579E-5</v>
      </c>
      <c r="L53" s="273">
        <v>3.6380036402349709E-5</v>
      </c>
      <c r="M53" s="273">
        <v>0</v>
      </c>
      <c r="N53" s="273">
        <v>6.0158216740022593E-5</v>
      </c>
      <c r="O53" s="273">
        <v>4.0471379005299244E-5</v>
      </c>
      <c r="P53" s="273">
        <v>1.0298279953727367E-4</v>
      </c>
      <c r="Q53" s="273">
        <v>6.0350069911888429E-5</v>
      </c>
      <c r="R53" s="273">
        <v>6.216158088964688E-5</v>
      </c>
      <c r="S53" s="273">
        <v>3.3284698929348305E-5</v>
      </c>
      <c r="T53" s="273">
        <v>4.1537338081668501E-5</v>
      </c>
      <c r="U53" s="273">
        <v>8.4973117022058616E-5</v>
      </c>
      <c r="V53" s="273">
        <v>1.303657157210894E-4</v>
      </c>
      <c r="W53" s="273">
        <v>3.971128159815844E-5</v>
      </c>
      <c r="X53" s="273">
        <v>1.1016353436490284E-4</v>
      </c>
      <c r="Y53" s="273">
        <v>4.9365349570356486E-5</v>
      </c>
      <c r="Z53" s="273">
        <v>7.3986533820256681E-5</v>
      </c>
      <c r="AA53" s="273">
        <v>4.9176490615542663E-5</v>
      </c>
      <c r="AB53" s="273">
        <v>4.1146743773660014E-5</v>
      </c>
      <c r="AC53" s="273">
        <v>1.3090312362854271E-5</v>
      </c>
      <c r="AD53" s="273">
        <v>4.370826003151403E-5</v>
      </c>
      <c r="AE53" s="273">
        <v>6.0030246592637246E-5</v>
      </c>
      <c r="AF53" s="273">
        <v>8.1332044911449817E-5</v>
      </c>
      <c r="AG53" s="273">
        <v>3.8240283722151364E-5</v>
      </c>
      <c r="AH53" s="273">
        <v>5.7075833735356007E-5</v>
      </c>
      <c r="AI53" s="273">
        <v>1.2739251229670849E-4</v>
      </c>
      <c r="AJ53" s="273">
        <v>8.4833390231557496E-5</v>
      </c>
      <c r="AK53" s="273">
        <v>1.0219968873909295E-4</v>
      </c>
      <c r="AL53" s="273">
        <v>5.5334332759761182E-5</v>
      </c>
      <c r="AM53" s="273">
        <v>5.5603843080041207E-5</v>
      </c>
      <c r="AN53" s="273">
        <v>8.9959514304254929E-5</v>
      </c>
      <c r="AO53" s="273">
        <v>3.7154983722135892E-5</v>
      </c>
      <c r="AP53" s="273">
        <v>5.6817321040172177E-5</v>
      </c>
      <c r="AQ53" s="273">
        <v>4.7680342435857445E-5</v>
      </c>
      <c r="AR53" s="273">
        <v>2.5557346730489702E-4</v>
      </c>
      <c r="AS53" s="273">
        <v>1.2466573696285263E-4</v>
      </c>
      <c r="AT53" s="273">
        <v>4.1172463214115803E-3</v>
      </c>
      <c r="AU53" s="273">
        <v>3.555644810964756E-3</v>
      </c>
      <c r="AV53" s="273">
        <v>3.0431836460450279E-3</v>
      </c>
      <c r="AW53" s="273">
        <v>7.8699627830473767E-5</v>
      </c>
      <c r="AX53" s="273">
        <v>3.2322036656207777E-4</v>
      </c>
      <c r="AY53" s="273">
        <v>1.037653745595067</v>
      </c>
      <c r="AZ53" s="273">
        <v>3.2460030570674626E-3</v>
      </c>
      <c r="BA53" s="273">
        <v>1.7953260867668208E-3</v>
      </c>
      <c r="BB53" s="273">
        <v>2.9396997213493163E-4</v>
      </c>
      <c r="BC53" s="273">
        <v>1.2760842734711305E-3</v>
      </c>
      <c r="BD53" s="273">
        <v>1.2841320240019958E-3</v>
      </c>
      <c r="BE53" s="273">
        <v>0</v>
      </c>
      <c r="BF53" s="273">
        <v>3.7275819620943436E-3</v>
      </c>
      <c r="BG53" s="273">
        <v>5.3890467207464571E-3</v>
      </c>
      <c r="BH53" s="273">
        <v>4.1177728656650869E-3</v>
      </c>
      <c r="BI53" s="273">
        <v>1.7407937529981237E-3</v>
      </c>
      <c r="BJ53" s="273">
        <v>8.2212281036998677E-5</v>
      </c>
      <c r="BK53" s="273">
        <v>9.7536410846876264E-5</v>
      </c>
      <c r="BL53" s="273">
        <v>5.1168020333095682E-4</v>
      </c>
      <c r="BM53" s="273">
        <v>8.1545506739938477E-4</v>
      </c>
      <c r="BN53" s="273">
        <v>4.3917306577489628E-4</v>
      </c>
      <c r="BO53" s="273">
        <v>9.6614250770905743E-4</v>
      </c>
      <c r="BP53" s="273">
        <v>1.4226815845459084E-4</v>
      </c>
      <c r="BQ53" s="273">
        <v>4.9348032449411108E-5</v>
      </c>
      <c r="BR53" s="273">
        <v>2.1019386704437121E-4</v>
      </c>
      <c r="BS53" s="273">
        <v>1.4809165924742506E-4</v>
      </c>
      <c r="BT53" s="273">
        <v>4.8612203026877823E-5</v>
      </c>
      <c r="BU53" s="273">
        <v>3.5919925601019346E-5</v>
      </c>
      <c r="BV53" s="273">
        <v>3.023989489916119E-5</v>
      </c>
      <c r="BW53" s="273">
        <v>2.6909260195091651E-5</v>
      </c>
      <c r="BX53" s="273">
        <v>1.1595963511518185E-5</v>
      </c>
      <c r="BY53" s="273">
        <v>8.5825316323012379E-5</v>
      </c>
      <c r="BZ53" s="273">
        <v>1.859738646477256E-4</v>
      </c>
      <c r="CA53" s="273">
        <v>8.0642924861132331E-5</v>
      </c>
      <c r="CB53" s="273">
        <v>1.3681558196322252E-4</v>
      </c>
      <c r="CC53" s="273">
        <v>8.4307437937459372E-5</v>
      </c>
      <c r="CD53" s="273">
        <v>7.1509073226995576E-5</v>
      </c>
      <c r="CE53" s="273">
        <v>7.245647768214224E-5</v>
      </c>
      <c r="CF53" s="273">
        <v>2.7758188785944445E-5</v>
      </c>
      <c r="CG53" s="273">
        <v>4.3923754425830847E-5</v>
      </c>
      <c r="CH53" s="273">
        <v>1.0204134648045528E-4</v>
      </c>
      <c r="CI53" s="273">
        <v>1.0641445561076154E-4</v>
      </c>
      <c r="CJ53" s="273">
        <v>5.3728864632101977E-5</v>
      </c>
      <c r="CK53" s="273">
        <v>4.5984698278389069E-5</v>
      </c>
      <c r="CL53" s="273">
        <v>1.1296417266231344E-4</v>
      </c>
      <c r="CM53" s="273">
        <v>3.7474554710348179E-5</v>
      </c>
      <c r="CN53" s="273">
        <v>9.8418555450512901E-5</v>
      </c>
      <c r="CO53" s="273">
        <v>4.7013873868940357E-5</v>
      </c>
      <c r="CP53" s="273">
        <v>8.1001713123371097E-5</v>
      </c>
      <c r="CQ53" s="273">
        <v>4.9664615029292642E-5</v>
      </c>
      <c r="CR53" s="273">
        <v>3.5705431020335503E-5</v>
      </c>
      <c r="CS53" s="273">
        <v>6.5441847404073425E-5</v>
      </c>
      <c r="CT53" s="273">
        <v>5.9839536487157441E-4</v>
      </c>
      <c r="CU53" s="273">
        <v>5.9303576061935503E-5</v>
      </c>
      <c r="CV53" s="273">
        <v>5.1193630690444759E-3</v>
      </c>
      <c r="CW53" s="273">
        <v>3.7794562300886338E-5</v>
      </c>
      <c r="CX53" s="273">
        <v>7.3962462631213321E-5</v>
      </c>
      <c r="CY53" s="273">
        <v>4.5138632269717133E-5</v>
      </c>
      <c r="CZ53" s="273">
        <v>6.5523502566031884E-5</v>
      </c>
      <c r="DA53" s="273">
        <v>7.1765159191445997E-5</v>
      </c>
      <c r="DB53" s="273">
        <v>5.5371176162626515E-5</v>
      </c>
      <c r="DC53" s="273">
        <v>6.6449567512906623E-5</v>
      </c>
      <c r="DD53" s="273">
        <v>8.5816665558235985E-5</v>
      </c>
      <c r="DE53" s="274">
        <v>1.086735348459029</v>
      </c>
    </row>
    <row r="54" spans="1:109">
      <c r="A54" s="50" t="s">
        <v>243</v>
      </c>
      <c r="B54" s="32" t="s">
        <v>424</v>
      </c>
      <c r="C54" s="272">
        <v>2.2872171245271966E-4</v>
      </c>
      <c r="D54" s="273">
        <v>7.3830196830735348E-5</v>
      </c>
      <c r="E54" s="273">
        <v>1.1067140412521243E-4</v>
      </c>
      <c r="F54" s="273">
        <v>1.3689070875433856E-4</v>
      </c>
      <c r="G54" s="273">
        <v>6.8837195426220892E-5</v>
      </c>
      <c r="H54" s="273">
        <v>0</v>
      </c>
      <c r="I54" s="273">
        <v>4.4908339451925529E-4</v>
      </c>
      <c r="J54" s="273">
        <v>5.7914417321628705E-5</v>
      </c>
      <c r="K54" s="273">
        <v>5.673799378493982E-5</v>
      </c>
      <c r="L54" s="273">
        <v>4.5692549764934608E-5</v>
      </c>
      <c r="M54" s="273">
        <v>0</v>
      </c>
      <c r="N54" s="273">
        <v>7.2836927474788341E-5</v>
      </c>
      <c r="O54" s="273">
        <v>4.9399541087084696E-5</v>
      </c>
      <c r="P54" s="273">
        <v>1.2175308972458709E-4</v>
      </c>
      <c r="Q54" s="273">
        <v>4.0405464437378039E-5</v>
      </c>
      <c r="R54" s="273">
        <v>7.1925665647595732E-5</v>
      </c>
      <c r="S54" s="273">
        <v>3.8691817736426505E-5</v>
      </c>
      <c r="T54" s="273">
        <v>5.0480175867463819E-5</v>
      </c>
      <c r="U54" s="273">
        <v>1.034047826424212E-4</v>
      </c>
      <c r="V54" s="273">
        <v>1.5676318032047107E-4</v>
      </c>
      <c r="W54" s="273">
        <v>4.849875252229404E-5</v>
      </c>
      <c r="X54" s="273">
        <v>1.3310850742659491E-4</v>
      </c>
      <c r="Y54" s="273">
        <v>5.6532965478120507E-5</v>
      </c>
      <c r="Z54" s="273">
        <v>8.3397212508753285E-5</v>
      </c>
      <c r="AA54" s="273">
        <v>5.9776861769435853E-5</v>
      </c>
      <c r="AB54" s="273">
        <v>4.8068553738971622E-5</v>
      </c>
      <c r="AC54" s="273">
        <v>1.5954527534294263E-5</v>
      </c>
      <c r="AD54" s="273">
        <v>5.2767307175737034E-5</v>
      </c>
      <c r="AE54" s="273">
        <v>6.8261005795141076E-5</v>
      </c>
      <c r="AF54" s="273">
        <v>9.9518717306813792E-5</v>
      </c>
      <c r="AG54" s="273">
        <v>4.6700998861511702E-5</v>
      </c>
      <c r="AH54" s="273">
        <v>6.5575474008346986E-5</v>
      </c>
      <c r="AI54" s="273">
        <v>1.4927311047510363E-4</v>
      </c>
      <c r="AJ54" s="273">
        <v>9.2493553409537282E-5</v>
      </c>
      <c r="AK54" s="273">
        <v>1.1885055448906885E-4</v>
      </c>
      <c r="AL54" s="273">
        <v>6.2559723620838728E-5</v>
      </c>
      <c r="AM54" s="273">
        <v>6.4341911446812405E-5</v>
      </c>
      <c r="AN54" s="273">
        <v>1.04364384320005E-4</v>
      </c>
      <c r="AO54" s="273">
        <v>4.3325591021466958E-5</v>
      </c>
      <c r="AP54" s="273">
        <v>6.7117876824505555E-5</v>
      </c>
      <c r="AQ54" s="273">
        <v>5.5708613498287548E-5</v>
      </c>
      <c r="AR54" s="273">
        <v>8.3106385243437994E-5</v>
      </c>
      <c r="AS54" s="273">
        <v>7.1636383801635767E-5</v>
      </c>
      <c r="AT54" s="273">
        <v>5.1156766890641203E-5</v>
      </c>
      <c r="AU54" s="273">
        <v>5.428160735498904E-5</v>
      </c>
      <c r="AV54" s="273">
        <v>7.8977656192696317E-5</v>
      </c>
      <c r="AW54" s="273">
        <v>6.9524372488426233E-5</v>
      </c>
      <c r="AX54" s="273">
        <v>7.8548732203312881E-5</v>
      </c>
      <c r="AY54" s="273">
        <v>4.8962152432022859E-5</v>
      </c>
      <c r="AZ54" s="273">
        <v>1.0437686195256795</v>
      </c>
      <c r="BA54" s="273">
        <v>5.9096687150192769E-5</v>
      </c>
      <c r="BB54" s="273">
        <v>4.0699459176046982E-5</v>
      </c>
      <c r="BC54" s="273">
        <v>4.0050637166750593E-5</v>
      </c>
      <c r="BD54" s="273">
        <v>2.9094820783819149E-5</v>
      </c>
      <c r="BE54" s="273">
        <v>0</v>
      </c>
      <c r="BF54" s="273">
        <v>2.6550739596488113E-5</v>
      </c>
      <c r="BG54" s="273">
        <v>4.0281874186008164E-5</v>
      </c>
      <c r="BH54" s="273">
        <v>1.0905656589593267E-4</v>
      </c>
      <c r="BI54" s="273">
        <v>1.2845195607800789E-3</v>
      </c>
      <c r="BJ54" s="273">
        <v>8.3932397007903192E-5</v>
      </c>
      <c r="BK54" s="273">
        <v>1.2970751589305219E-4</v>
      </c>
      <c r="BL54" s="273">
        <v>2.0906162284334852E-3</v>
      </c>
      <c r="BM54" s="273">
        <v>1.0763164825808746E-4</v>
      </c>
      <c r="BN54" s="273">
        <v>1.09882222742585E-4</v>
      </c>
      <c r="BO54" s="273">
        <v>1.0070764970630043E-4</v>
      </c>
      <c r="BP54" s="273">
        <v>1.6593732603360249E-4</v>
      </c>
      <c r="BQ54" s="273">
        <v>3.9422286240057864E-5</v>
      </c>
      <c r="BR54" s="273">
        <v>2.2268525832243893E-4</v>
      </c>
      <c r="BS54" s="273">
        <v>1.8259096188046387E-4</v>
      </c>
      <c r="BT54" s="273">
        <v>5.6508391475599084E-5</v>
      </c>
      <c r="BU54" s="273">
        <v>4.3238113936558506E-5</v>
      </c>
      <c r="BV54" s="273">
        <v>3.4686952586916831E-5</v>
      </c>
      <c r="BW54" s="273">
        <v>2.3939809110825627E-5</v>
      </c>
      <c r="BX54" s="273">
        <v>5.2659496688876787E-6</v>
      </c>
      <c r="BY54" s="273">
        <v>6.2113772969106304E-5</v>
      </c>
      <c r="BZ54" s="273">
        <v>2.6673772272119194E-4</v>
      </c>
      <c r="CA54" s="273">
        <v>3.0101812891024013E-5</v>
      </c>
      <c r="CB54" s="273">
        <v>1.387199190950655E-4</v>
      </c>
      <c r="CC54" s="273">
        <v>1.0140582809247078E-4</v>
      </c>
      <c r="CD54" s="273">
        <v>7.4136441932705772E-5</v>
      </c>
      <c r="CE54" s="273">
        <v>8.3817038857254898E-5</v>
      </c>
      <c r="CF54" s="273">
        <v>3.4919344333754546E-5</v>
      </c>
      <c r="CG54" s="273">
        <v>5.1633132479038229E-5</v>
      </c>
      <c r="CH54" s="273">
        <v>1.3442278350981845E-4</v>
      </c>
      <c r="CI54" s="273">
        <v>1.347736575063498E-4</v>
      </c>
      <c r="CJ54" s="273">
        <v>6.3306756841045557E-5</v>
      </c>
      <c r="CK54" s="273">
        <v>2.0419168145372602E-4</v>
      </c>
      <c r="CL54" s="273">
        <v>4.2119163006460668E-4</v>
      </c>
      <c r="CM54" s="273">
        <v>4.0950512762051819E-5</v>
      </c>
      <c r="CN54" s="273">
        <v>1.2016958301250609E-4</v>
      </c>
      <c r="CO54" s="273">
        <v>3.2459565352977997E-5</v>
      </c>
      <c r="CP54" s="273">
        <v>9.003563464811851E-5</v>
      </c>
      <c r="CQ54" s="273">
        <v>5.3922319015635275E-5</v>
      </c>
      <c r="CR54" s="273">
        <v>3.8177796986090415E-5</v>
      </c>
      <c r="CS54" s="273">
        <v>8.1690048365027693E-5</v>
      </c>
      <c r="CT54" s="273">
        <v>8.0053067587140348E-4</v>
      </c>
      <c r="CU54" s="273">
        <v>8.2534103571595493E-5</v>
      </c>
      <c r="CV54" s="273">
        <v>6.419120856743967E-3</v>
      </c>
      <c r="CW54" s="273">
        <v>6.132254615835733E-5</v>
      </c>
      <c r="CX54" s="273">
        <v>8.892183451333273E-5</v>
      </c>
      <c r="CY54" s="273">
        <v>5.2877892858697637E-5</v>
      </c>
      <c r="CZ54" s="273">
        <v>7.8995804686641361E-5</v>
      </c>
      <c r="DA54" s="273">
        <v>1.5208668146106713E-4</v>
      </c>
      <c r="DB54" s="273">
        <v>7.0006178146075508E-5</v>
      </c>
      <c r="DC54" s="273">
        <v>3.9055722935020859E-5</v>
      </c>
      <c r="DD54" s="273">
        <v>1.5782995864259869E-4</v>
      </c>
      <c r="DE54" s="274">
        <v>1.0630633122979465</v>
      </c>
    </row>
    <row r="55" spans="1:109">
      <c r="A55" s="50" t="s">
        <v>244</v>
      </c>
      <c r="B55" s="32" t="s">
        <v>423</v>
      </c>
      <c r="C55" s="272">
        <v>3.2838904510417086E-5</v>
      </c>
      <c r="D55" s="273">
        <v>1.0643208642093217E-5</v>
      </c>
      <c r="E55" s="273">
        <v>1.86649942866136E-5</v>
      </c>
      <c r="F55" s="273">
        <v>1.9421805242833881E-5</v>
      </c>
      <c r="G55" s="273">
        <v>2.2259389504125325E-5</v>
      </c>
      <c r="H55" s="273">
        <v>0</v>
      </c>
      <c r="I55" s="273">
        <v>6.45502239253129E-5</v>
      </c>
      <c r="J55" s="273">
        <v>8.5968899584412364E-6</v>
      </c>
      <c r="K55" s="273">
        <v>8.3713196155056366E-6</v>
      </c>
      <c r="L55" s="273">
        <v>7.1248983282454592E-6</v>
      </c>
      <c r="M55" s="273">
        <v>0</v>
      </c>
      <c r="N55" s="273">
        <v>1.0495761211100237E-5</v>
      </c>
      <c r="O55" s="273">
        <v>7.279788686906227E-6</v>
      </c>
      <c r="P55" s="273">
        <v>1.7473134680290565E-5</v>
      </c>
      <c r="Q55" s="273">
        <v>6.4047579794286912E-6</v>
      </c>
      <c r="R55" s="273">
        <v>1.0388386549496192E-5</v>
      </c>
      <c r="S55" s="273">
        <v>5.6655496047138643E-6</v>
      </c>
      <c r="T55" s="273">
        <v>7.4399113200448336E-6</v>
      </c>
      <c r="U55" s="273">
        <v>1.4753449478464052E-5</v>
      </c>
      <c r="V55" s="273">
        <v>2.2609706882741723E-5</v>
      </c>
      <c r="W55" s="273">
        <v>6.8800765605268326E-6</v>
      </c>
      <c r="X55" s="273">
        <v>1.899553154266464E-5</v>
      </c>
      <c r="Y55" s="273">
        <v>8.1745890209877243E-6</v>
      </c>
      <c r="Z55" s="273">
        <v>1.2194512199637107E-5</v>
      </c>
      <c r="AA55" s="273">
        <v>8.7298375901282544E-6</v>
      </c>
      <c r="AB55" s="273">
        <v>7.0483591704483185E-6</v>
      </c>
      <c r="AC55" s="273">
        <v>2.3008980390546811E-6</v>
      </c>
      <c r="AD55" s="273">
        <v>7.5617753257317928E-6</v>
      </c>
      <c r="AE55" s="273">
        <v>1.0123694272700168E-5</v>
      </c>
      <c r="AF55" s="273">
        <v>1.4411922950365351E-5</v>
      </c>
      <c r="AG55" s="273">
        <v>6.9213970117976668E-6</v>
      </c>
      <c r="AH55" s="273">
        <v>9.9685907727799527E-6</v>
      </c>
      <c r="AI55" s="273">
        <v>2.1844640107148974E-5</v>
      </c>
      <c r="AJ55" s="273">
        <v>1.4010744340774331E-5</v>
      </c>
      <c r="AK55" s="273">
        <v>1.7687595625874901E-5</v>
      </c>
      <c r="AL55" s="273">
        <v>9.0917642843064425E-6</v>
      </c>
      <c r="AM55" s="273">
        <v>9.3044980629053846E-6</v>
      </c>
      <c r="AN55" s="273">
        <v>1.5560735884202078E-5</v>
      </c>
      <c r="AO55" s="273">
        <v>6.6138807022725151E-6</v>
      </c>
      <c r="AP55" s="273">
        <v>9.6737719452550838E-6</v>
      </c>
      <c r="AQ55" s="273">
        <v>8.1114617793793028E-6</v>
      </c>
      <c r="AR55" s="273">
        <v>1.2203329972237132E-5</v>
      </c>
      <c r="AS55" s="273">
        <v>1.0674534974171714E-5</v>
      </c>
      <c r="AT55" s="273">
        <v>2.3871214495118677E-4</v>
      </c>
      <c r="AU55" s="273">
        <v>5.4302437216662599E-4</v>
      </c>
      <c r="AV55" s="273">
        <v>1.0399472688717454E-3</v>
      </c>
      <c r="AW55" s="273">
        <v>8.7703040138130135E-5</v>
      </c>
      <c r="AX55" s="273">
        <v>1.1932715018542357E-5</v>
      </c>
      <c r="AY55" s="273">
        <v>4.7363108010167461E-4</v>
      </c>
      <c r="AZ55" s="273">
        <v>7.7220110892234234E-6</v>
      </c>
      <c r="BA55" s="273">
        <v>1.0057728949579368</v>
      </c>
      <c r="BB55" s="273">
        <v>6.2596763316656326E-6</v>
      </c>
      <c r="BC55" s="273">
        <v>1.6950566809660064E-4</v>
      </c>
      <c r="BD55" s="273">
        <v>7.3494849233670932E-5</v>
      </c>
      <c r="BE55" s="273">
        <v>0</v>
      </c>
      <c r="BF55" s="273">
        <v>5.7467647642768386E-6</v>
      </c>
      <c r="BG55" s="273">
        <v>9.7829077615174749E-6</v>
      </c>
      <c r="BH55" s="273">
        <v>4.8667818261419502E-4</v>
      </c>
      <c r="BI55" s="273">
        <v>6.9138715228470323E-5</v>
      </c>
      <c r="BJ55" s="273">
        <v>1.2000978800129027E-5</v>
      </c>
      <c r="BK55" s="273">
        <v>1.7469936897708207E-5</v>
      </c>
      <c r="BL55" s="273">
        <v>4.0178671028415742E-5</v>
      </c>
      <c r="BM55" s="273">
        <v>2.4926108869144119E-5</v>
      </c>
      <c r="BN55" s="273">
        <v>1.0185871272897867E-4</v>
      </c>
      <c r="BO55" s="273">
        <v>1.6128946925928221E-4</v>
      </c>
      <c r="BP55" s="273">
        <v>2.3907144262944628E-5</v>
      </c>
      <c r="BQ55" s="273">
        <v>5.9987469386592776E-6</v>
      </c>
      <c r="BR55" s="273">
        <v>3.3636976585405406E-5</v>
      </c>
      <c r="BS55" s="273">
        <v>2.6783280621318301E-5</v>
      </c>
      <c r="BT55" s="273">
        <v>9.1983930427839331E-6</v>
      </c>
      <c r="BU55" s="273">
        <v>6.902172892125383E-6</v>
      </c>
      <c r="BV55" s="273">
        <v>5.8324374870286792E-6</v>
      </c>
      <c r="BW55" s="273">
        <v>3.9200511878534891E-6</v>
      </c>
      <c r="BX55" s="273">
        <v>9.1222157803055942E-7</v>
      </c>
      <c r="BY55" s="273">
        <v>1.0922060211059371E-5</v>
      </c>
      <c r="BZ55" s="273">
        <v>3.3458526277274801E-5</v>
      </c>
      <c r="CA55" s="273">
        <v>1.1143708039807106E-5</v>
      </c>
      <c r="CB55" s="273">
        <v>1.5544208929259397E-5</v>
      </c>
      <c r="CC55" s="273">
        <v>1.4879486982285607E-5</v>
      </c>
      <c r="CD55" s="273">
        <v>1.1747437593363671E-5</v>
      </c>
      <c r="CE55" s="273">
        <v>1.2345439934418142E-5</v>
      </c>
      <c r="CF55" s="273">
        <v>4.8897213912941501E-6</v>
      </c>
      <c r="CG55" s="273">
        <v>8.0616138658809547E-6</v>
      </c>
      <c r="CH55" s="273">
        <v>1.9058063356496362E-5</v>
      </c>
      <c r="CI55" s="273">
        <v>2.1917150267552288E-5</v>
      </c>
      <c r="CJ55" s="273">
        <v>1.0112610304201721E-5</v>
      </c>
      <c r="CK55" s="273">
        <v>8.3200910024223301E-6</v>
      </c>
      <c r="CL55" s="273">
        <v>1.7489421691267297E-4</v>
      </c>
      <c r="CM55" s="273">
        <v>6.4481460111898204E-6</v>
      </c>
      <c r="CN55" s="273">
        <v>1.801564329958471E-5</v>
      </c>
      <c r="CO55" s="273">
        <v>2.4584106773643245E-5</v>
      </c>
      <c r="CP55" s="273">
        <v>1.6500308872279395E-5</v>
      </c>
      <c r="CQ55" s="273">
        <v>9.7623480732615476E-6</v>
      </c>
      <c r="CR55" s="273">
        <v>6.8794111815376715E-6</v>
      </c>
      <c r="CS55" s="273">
        <v>1.2084073010099587E-5</v>
      </c>
      <c r="CT55" s="273">
        <v>1.0707854222986403E-4</v>
      </c>
      <c r="CU55" s="273">
        <v>1.1268448329242069E-5</v>
      </c>
      <c r="CV55" s="273">
        <v>9.0909674763279061E-4</v>
      </c>
      <c r="CW55" s="273">
        <v>1.8489206283524379E-5</v>
      </c>
      <c r="CX55" s="273">
        <v>1.2925586464488401E-5</v>
      </c>
      <c r="CY55" s="273">
        <v>7.8353772065079895E-6</v>
      </c>
      <c r="CZ55" s="273">
        <v>1.1708240593253215E-5</v>
      </c>
      <c r="DA55" s="273">
        <v>1.2963749976681455E-5</v>
      </c>
      <c r="DB55" s="273">
        <v>9.3824831670608932E-6</v>
      </c>
      <c r="DC55" s="273">
        <v>1.7212842182934834E-5</v>
      </c>
      <c r="DD55" s="273">
        <v>5.0996823060768023E-5</v>
      </c>
      <c r="DE55" s="274">
        <v>1.0116345862984439</v>
      </c>
    </row>
    <row r="56" spans="1:109">
      <c r="A56" s="50" t="s">
        <v>245</v>
      </c>
      <c r="B56" s="32" t="s">
        <v>472</v>
      </c>
      <c r="C56" s="272">
        <v>9.9674324090965349E-5</v>
      </c>
      <c r="D56" s="273">
        <v>5.1102399461416317E-5</v>
      </c>
      <c r="E56" s="273">
        <v>5.1855634768720386E-5</v>
      </c>
      <c r="F56" s="273">
        <v>5.4694895212573723E-5</v>
      </c>
      <c r="G56" s="273">
        <v>3.0445665125921907E-4</v>
      </c>
      <c r="H56" s="273">
        <v>0</v>
      </c>
      <c r="I56" s="273">
        <v>2.2166899484998254E-4</v>
      </c>
      <c r="J56" s="273">
        <v>3.2767350681858193E-5</v>
      </c>
      <c r="K56" s="273">
        <v>3.2193345643254369E-5</v>
      </c>
      <c r="L56" s="273">
        <v>3.0665318792386815E-5</v>
      </c>
      <c r="M56" s="273">
        <v>0</v>
      </c>
      <c r="N56" s="273">
        <v>3.5129122137665516E-5</v>
      </c>
      <c r="O56" s="273">
        <v>2.7749464310636015E-5</v>
      </c>
      <c r="P56" s="273">
        <v>5.383211270191959E-5</v>
      </c>
      <c r="Q56" s="273">
        <v>2.5546947226633257E-4</v>
      </c>
      <c r="R56" s="273">
        <v>4.2815323770695627E-5</v>
      </c>
      <c r="S56" s="273">
        <v>2.4939300115845661E-5</v>
      </c>
      <c r="T56" s="273">
        <v>3.3106875976560553E-5</v>
      </c>
      <c r="U56" s="273">
        <v>4.704715871551132E-5</v>
      </c>
      <c r="V56" s="273">
        <v>8.5090014237642248E-5</v>
      </c>
      <c r="W56" s="273">
        <v>2.1286209643766583E-5</v>
      </c>
      <c r="X56" s="273">
        <v>5.9457146910498662E-5</v>
      </c>
      <c r="Y56" s="273">
        <v>3.1545484097041801E-5</v>
      </c>
      <c r="Z56" s="273">
        <v>5.054458688519506E-5</v>
      </c>
      <c r="AA56" s="273">
        <v>3.1819962939574386E-5</v>
      </c>
      <c r="AB56" s="273">
        <v>2.8590983792867147E-5</v>
      </c>
      <c r="AC56" s="273">
        <v>7.2985610979817524E-6</v>
      </c>
      <c r="AD56" s="273">
        <v>2.4879451057941489E-5</v>
      </c>
      <c r="AE56" s="273">
        <v>4.1852502088152933E-5</v>
      </c>
      <c r="AF56" s="273">
        <v>4.6996942023693855E-5</v>
      </c>
      <c r="AG56" s="273">
        <v>2.6683269982135899E-5</v>
      </c>
      <c r="AH56" s="273">
        <v>3.8583149384071715E-5</v>
      </c>
      <c r="AI56" s="273">
        <v>7.4258473237362945E-5</v>
      </c>
      <c r="AJ56" s="273">
        <v>4.7816516300804706E-5</v>
      </c>
      <c r="AK56" s="273">
        <v>9.6237460515290446E-5</v>
      </c>
      <c r="AL56" s="273">
        <v>3.6630033044183682E-5</v>
      </c>
      <c r="AM56" s="273">
        <v>3.5250416706270784E-5</v>
      </c>
      <c r="AN56" s="273">
        <v>5.7732093781497164E-5</v>
      </c>
      <c r="AO56" s="273">
        <v>2.9560308563122049E-5</v>
      </c>
      <c r="AP56" s="273">
        <v>3.5203620337241713E-5</v>
      </c>
      <c r="AQ56" s="273">
        <v>2.8301994783668813E-5</v>
      </c>
      <c r="AR56" s="273">
        <v>4.5456557916324962E-5</v>
      </c>
      <c r="AS56" s="273">
        <v>2.0528956278043336E-4</v>
      </c>
      <c r="AT56" s="273">
        <v>5.9065170032802938E-4</v>
      </c>
      <c r="AU56" s="273">
        <v>4.6165168060961255E-4</v>
      </c>
      <c r="AV56" s="273">
        <v>1.3174940858457257E-3</v>
      </c>
      <c r="AW56" s="273">
        <v>1.664255331176482E-2</v>
      </c>
      <c r="AX56" s="273">
        <v>4.1058066146123715E-3</v>
      </c>
      <c r="AY56" s="273">
        <v>2.7605822154964268E-3</v>
      </c>
      <c r="AZ56" s="273">
        <v>3.617229464640521E-3</v>
      </c>
      <c r="BA56" s="273">
        <v>1.5102555308630994E-3</v>
      </c>
      <c r="BB56" s="273">
        <v>1.0249837860428199</v>
      </c>
      <c r="BC56" s="273">
        <v>6.892868250125788E-3</v>
      </c>
      <c r="BD56" s="273">
        <v>9.9848694252969365E-4</v>
      </c>
      <c r="BE56" s="273">
        <v>0</v>
      </c>
      <c r="BF56" s="273">
        <v>4.8016814079807051E-3</v>
      </c>
      <c r="BG56" s="273">
        <v>1.1331243124293987E-3</v>
      </c>
      <c r="BH56" s="273">
        <v>8.0311749407187337E-4</v>
      </c>
      <c r="BI56" s="273">
        <v>1.3590434232080822E-3</v>
      </c>
      <c r="BJ56" s="273">
        <v>9.0259765370337408E-4</v>
      </c>
      <c r="BK56" s="273">
        <v>5.6548499949383841E-5</v>
      </c>
      <c r="BL56" s="273">
        <v>1.5201071662272055E-3</v>
      </c>
      <c r="BM56" s="273">
        <v>1.2477033871848117E-3</v>
      </c>
      <c r="BN56" s="273">
        <v>4.4764448351607069E-4</v>
      </c>
      <c r="BO56" s="273">
        <v>6.2408079672992699E-4</v>
      </c>
      <c r="BP56" s="273">
        <v>8.4065909117434778E-5</v>
      </c>
      <c r="BQ56" s="273">
        <v>4.8814698898076786E-5</v>
      </c>
      <c r="BR56" s="273">
        <v>2.0305406931568114E-4</v>
      </c>
      <c r="BS56" s="273">
        <v>8.6176065706798004E-5</v>
      </c>
      <c r="BT56" s="273">
        <v>1.0171743702933484E-4</v>
      </c>
      <c r="BU56" s="273">
        <v>2.7700048633831241E-5</v>
      </c>
      <c r="BV56" s="273">
        <v>4.1255586992267643E-5</v>
      </c>
      <c r="BW56" s="273">
        <v>3.2740148491338442E-5</v>
      </c>
      <c r="BX56" s="273">
        <v>1.5116308539365854E-5</v>
      </c>
      <c r="BY56" s="273">
        <v>1.7508148283182097E-4</v>
      </c>
      <c r="BZ56" s="273">
        <v>1.0556023925974906E-4</v>
      </c>
      <c r="CA56" s="273">
        <v>9.8004269690382608E-5</v>
      </c>
      <c r="CB56" s="273">
        <v>1.1057447384537245E-4</v>
      </c>
      <c r="CC56" s="273">
        <v>8.2071019990607552E-5</v>
      </c>
      <c r="CD56" s="273">
        <v>5.7797439694239794E-5</v>
      </c>
      <c r="CE56" s="273">
        <v>1.8174784160415633E-4</v>
      </c>
      <c r="CF56" s="273">
        <v>1.8141389461168025E-5</v>
      </c>
      <c r="CG56" s="273">
        <v>3.1998648163386313E-5</v>
      </c>
      <c r="CH56" s="273">
        <v>3.596225633156845E-4</v>
      </c>
      <c r="CI56" s="273">
        <v>7.0386308389378866E-5</v>
      </c>
      <c r="CJ56" s="273">
        <v>4.1219305889627795E-5</v>
      </c>
      <c r="CK56" s="273">
        <v>1.2280291320753591E-4</v>
      </c>
      <c r="CL56" s="273">
        <v>1.8158578450571612E-4</v>
      </c>
      <c r="CM56" s="273">
        <v>2.152381498718444E-4</v>
      </c>
      <c r="CN56" s="273">
        <v>1.3447704026249566E-4</v>
      </c>
      <c r="CO56" s="273">
        <v>4.0814958013264793E-5</v>
      </c>
      <c r="CP56" s="273">
        <v>1.0214360897248306E-4</v>
      </c>
      <c r="CQ56" s="273">
        <v>3.7325827816507874E-5</v>
      </c>
      <c r="CR56" s="273">
        <v>2.6956032064683273E-5</v>
      </c>
      <c r="CS56" s="273">
        <v>4.0028283912387019E-5</v>
      </c>
      <c r="CT56" s="273">
        <v>2.9377415859449605E-4</v>
      </c>
      <c r="CU56" s="273">
        <v>1.2943126366815976E-4</v>
      </c>
      <c r="CV56" s="273">
        <v>2.3788138126935423E-3</v>
      </c>
      <c r="CW56" s="273">
        <v>5.5460692926877377E-5</v>
      </c>
      <c r="CX56" s="273">
        <v>7.8009942738603956E-5</v>
      </c>
      <c r="CY56" s="273">
        <v>4.6609423976857258E-5</v>
      </c>
      <c r="CZ56" s="273">
        <v>5.0315160535985054E-5</v>
      </c>
      <c r="DA56" s="273">
        <v>2.4337527117357735E-4</v>
      </c>
      <c r="DB56" s="273">
        <v>6.0291160460848103E-5</v>
      </c>
      <c r="DC56" s="273">
        <v>8.0358477474143535E-5</v>
      </c>
      <c r="DD56" s="273">
        <v>4.1738096761181453E-4</v>
      </c>
      <c r="DE56" s="274">
        <v>1.0860705856968402</v>
      </c>
    </row>
    <row r="57" spans="1:109">
      <c r="A57" s="50" t="s">
        <v>246</v>
      </c>
      <c r="B57" s="32" t="s">
        <v>564</v>
      </c>
      <c r="C57" s="272">
        <v>1.9928214421563404E-5</v>
      </c>
      <c r="D57" s="273">
        <v>1.1370201403872359E-5</v>
      </c>
      <c r="E57" s="273">
        <v>2.7983831007992413E-5</v>
      </c>
      <c r="F57" s="273">
        <v>1.1059726015916889E-5</v>
      </c>
      <c r="G57" s="273">
        <v>3.024084998197501E-5</v>
      </c>
      <c r="H57" s="273">
        <v>0</v>
      </c>
      <c r="I57" s="273">
        <v>3.6304058700636566E-5</v>
      </c>
      <c r="J57" s="273">
        <v>1.3555197737092245E-5</v>
      </c>
      <c r="K57" s="273">
        <v>2.2553148216003577E-5</v>
      </c>
      <c r="L57" s="273">
        <v>1.0584187149596646E-5</v>
      </c>
      <c r="M57" s="273">
        <v>0</v>
      </c>
      <c r="N57" s="273">
        <v>9.4369447430793446E-6</v>
      </c>
      <c r="O57" s="273">
        <v>1.0176845797490844E-5</v>
      </c>
      <c r="P57" s="273">
        <v>1.3027711524857736E-5</v>
      </c>
      <c r="Q57" s="273">
        <v>1.0312442260429402E-5</v>
      </c>
      <c r="R57" s="273">
        <v>1.3411388815840738E-5</v>
      </c>
      <c r="S57" s="273">
        <v>8.9237826199477593E-6</v>
      </c>
      <c r="T57" s="273">
        <v>1.0253295936710265E-5</v>
      </c>
      <c r="U57" s="273">
        <v>1.1849321909750576E-5</v>
      </c>
      <c r="V57" s="273">
        <v>1.7160258593156171E-5</v>
      </c>
      <c r="W57" s="273">
        <v>4.8923955381349735E-6</v>
      </c>
      <c r="X57" s="273">
        <v>1.254718344600027E-5</v>
      </c>
      <c r="Y57" s="273">
        <v>7.6047656699908586E-6</v>
      </c>
      <c r="Z57" s="273">
        <v>1.1923827412407951E-5</v>
      </c>
      <c r="AA57" s="273">
        <v>3.2897517467645861E-5</v>
      </c>
      <c r="AB57" s="273">
        <v>1.079583044959769E-5</v>
      </c>
      <c r="AC57" s="273">
        <v>2.0030503907275329E-6</v>
      </c>
      <c r="AD57" s="273">
        <v>6.4806329170184053E-6</v>
      </c>
      <c r="AE57" s="273">
        <v>1.0509949920524317E-5</v>
      </c>
      <c r="AF57" s="273">
        <v>1.4947132124301335E-5</v>
      </c>
      <c r="AG57" s="273">
        <v>1.7605218469287937E-5</v>
      </c>
      <c r="AH57" s="273">
        <v>1.4686978806116641E-5</v>
      </c>
      <c r="AI57" s="273">
        <v>2.1148520691388147E-5</v>
      </c>
      <c r="AJ57" s="273">
        <v>1.2359297886266904E-5</v>
      </c>
      <c r="AK57" s="273">
        <v>1.5612187761729791E-5</v>
      </c>
      <c r="AL57" s="273">
        <v>8.0909202080367709E-6</v>
      </c>
      <c r="AM57" s="273">
        <v>8.1878390049850394E-6</v>
      </c>
      <c r="AN57" s="273">
        <v>1.4047182235906337E-5</v>
      </c>
      <c r="AO57" s="273">
        <v>9.5663482876983335E-6</v>
      </c>
      <c r="AP57" s="273">
        <v>9.4953158103940947E-6</v>
      </c>
      <c r="AQ57" s="273">
        <v>7.8257511221601621E-6</v>
      </c>
      <c r="AR57" s="273">
        <v>3.672392207470507E-5</v>
      </c>
      <c r="AS57" s="273">
        <v>1.3746211501743309E-5</v>
      </c>
      <c r="AT57" s="273">
        <v>1.0985507694487483E-4</v>
      </c>
      <c r="AU57" s="273">
        <v>2.7993607230288338E-5</v>
      </c>
      <c r="AV57" s="273">
        <v>1.9339663464298389E-5</v>
      </c>
      <c r="AW57" s="273">
        <v>1.9117327600118745E-5</v>
      </c>
      <c r="AX57" s="273">
        <v>1.9051168583259519E-5</v>
      </c>
      <c r="AY57" s="273">
        <v>1.929976987812444E-5</v>
      </c>
      <c r="AZ57" s="273">
        <v>7.7139926053230841E-6</v>
      </c>
      <c r="BA57" s="273">
        <v>2.5134636269685604E-5</v>
      </c>
      <c r="BB57" s="273">
        <v>2.4443022332559074E-5</v>
      </c>
      <c r="BC57" s="273">
        <v>1.001490062581138</v>
      </c>
      <c r="BD57" s="273">
        <v>6.9477852782719426E-5</v>
      </c>
      <c r="BE57" s="273">
        <v>0</v>
      </c>
      <c r="BF57" s="273">
        <v>1.629716094071047E-4</v>
      </c>
      <c r="BG57" s="273">
        <v>9.6797757965540543E-6</v>
      </c>
      <c r="BH57" s="273">
        <v>4.681186689194558E-4</v>
      </c>
      <c r="BI57" s="273">
        <v>3.4002229609686972E-4</v>
      </c>
      <c r="BJ57" s="273">
        <v>2.9510762478725117E-5</v>
      </c>
      <c r="BK57" s="273">
        <v>4.211944366603131E-5</v>
      </c>
      <c r="BL57" s="273">
        <v>2.9114931418486491E-4</v>
      </c>
      <c r="BM57" s="273">
        <v>1.1683455462824149E-4</v>
      </c>
      <c r="BN57" s="273">
        <v>5.8048088818923611E-4</v>
      </c>
      <c r="BO57" s="273">
        <v>6.2655150991617161E-4</v>
      </c>
      <c r="BP57" s="273">
        <v>2.1132640084196245E-5</v>
      </c>
      <c r="BQ57" s="273">
        <v>1.2291714233892085E-5</v>
      </c>
      <c r="BR57" s="273">
        <v>3.4504585616409973E-5</v>
      </c>
      <c r="BS57" s="273">
        <v>2.3828769561914925E-5</v>
      </c>
      <c r="BT57" s="273">
        <v>7.3912213026226453E-5</v>
      </c>
      <c r="BU57" s="273">
        <v>4.342504934700396E-5</v>
      </c>
      <c r="BV57" s="273">
        <v>6.8808876858240839E-5</v>
      </c>
      <c r="BW57" s="273">
        <v>3.562994669933061E-5</v>
      </c>
      <c r="BX57" s="273">
        <v>4.7082770502537819E-6</v>
      </c>
      <c r="BY57" s="273">
        <v>3.628221314404964E-5</v>
      </c>
      <c r="BZ57" s="273">
        <v>6.4273092742194647E-5</v>
      </c>
      <c r="CA57" s="273">
        <v>4.015407145516217E-5</v>
      </c>
      <c r="CB57" s="273">
        <v>3.2021410146520957E-5</v>
      </c>
      <c r="CC57" s="273">
        <v>6.2546219678768063E-5</v>
      </c>
      <c r="CD57" s="273">
        <v>2.7592813160293277E-5</v>
      </c>
      <c r="CE57" s="273">
        <v>3.1364811952212943E-5</v>
      </c>
      <c r="CF57" s="273">
        <v>7.9237086751414785E-6</v>
      </c>
      <c r="CG57" s="273">
        <v>1.508220881335273E-5</v>
      </c>
      <c r="CH57" s="273">
        <v>3.6410482593828044E-5</v>
      </c>
      <c r="CI57" s="273">
        <v>1.0790309252251557E-4</v>
      </c>
      <c r="CJ57" s="273">
        <v>2.3720377909384822E-5</v>
      </c>
      <c r="CK57" s="273">
        <v>6.830249772473599E-5</v>
      </c>
      <c r="CL57" s="273">
        <v>2.8483060430835316E-4</v>
      </c>
      <c r="CM57" s="273">
        <v>1.4309412341892101E-5</v>
      </c>
      <c r="CN57" s="273">
        <v>7.4618689687224319E-5</v>
      </c>
      <c r="CO57" s="273">
        <v>1.5665342004394687E-5</v>
      </c>
      <c r="CP57" s="273">
        <v>1.4795418530972808E-5</v>
      </c>
      <c r="CQ57" s="273">
        <v>2.068300050087635E-5</v>
      </c>
      <c r="CR57" s="273">
        <v>8.9209586820817781E-6</v>
      </c>
      <c r="CS57" s="273">
        <v>3.0218130107026638E-5</v>
      </c>
      <c r="CT57" s="273">
        <v>7.2819470498423881E-5</v>
      </c>
      <c r="CU57" s="273">
        <v>8.4991469951015359E-5</v>
      </c>
      <c r="CV57" s="273">
        <v>3.8985219382020613E-4</v>
      </c>
      <c r="CW57" s="273">
        <v>1.241520706146846E-4</v>
      </c>
      <c r="CX57" s="273">
        <v>1.6387954746672401E-5</v>
      </c>
      <c r="CY57" s="273">
        <v>4.6314098660820898E-5</v>
      </c>
      <c r="CZ57" s="273">
        <v>1.5375951965256303E-5</v>
      </c>
      <c r="DA57" s="273">
        <v>4.9922816767382427E-5</v>
      </c>
      <c r="DB57" s="273">
        <v>1.658016934571732E-5</v>
      </c>
      <c r="DC57" s="273">
        <v>1.5285756964247709E-5</v>
      </c>
      <c r="DD57" s="273">
        <v>8.0779612783181003E-5</v>
      </c>
      <c r="DE57" s="274">
        <v>1.0073390791034227</v>
      </c>
    </row>
    <row r="58" spans="1:109">
      <c r="A58" s="50" t="s">
        <v>247</v>
      </c>
      <c r="B58" s="32" t="s">
        <v>473</v>
      </c>
      <c r="C58" s="272">
        <v>3.0476337451800702E-5</v>
      </c>
      <c r="D58" s="273">
        <v>1.1950092724019273E-5</v>
      </c>
      <c r="E58" s="273">
        <v>1.7566409612124974E-5</v>
      </c>
      <c r="F58" s="273">
        <v>1.8335553479421701E-5</v>
      </c>
      <c r="G58" s="273">
        <v>1.0792016646647842E-5</v>
      </c>
      <c r="H58" s="273">
        <v>0</v>
      </c>
      <c r="I58" s="273">
        <v>7.6317065345665126E-5</v>
      </c>
      <c r="J58" s="273">
        <v>8.6784547134035497E-6</v>
      </c>
      <c r="K58" s="273">
        <v>9.4852071105951482E-6</v>
      </c>
      <c r="L58" s="273">
        <v>6.5825957828388341E-6</v>
      </c>
      <c r="M58" s="273">
        <v>0</v>
      </c>
      <c r="N58" s="273">
        <v>1.0927600534362355E-5</v>
      </c>
      <c r="O58" s="273">
        <v>7.894412549108847E-6</v>
      </c>
      <c r="P58" s="273">
        <v>1.8453238516015042E-5</v>
      </c>
      <c r="Q58" s="273">
        <v>7.829224272594642E-6</v>
      </c>
      <c r="R58" s="273">
        <v>1.075070972609472E-5</v>
      </c>
      <c r="S58" s="273">
        <v>6.3398130354920844E-6</v>
      </c>
      <c r="T58" s="273">
        <v>9.8663606596858796E-6</v>
      </c>
      <c r="U58" s="273">
        <v>1.3951469004326665E-5</v>
      </c>
      <c r="V58" s="273">
        <v>2.1801850670975654E-5</v>
      </c>
      <c r="W58" s="273">
        <v>6.4201590620055014E-6</v>
      </c>
      <c r="X58" s="273">
        <v>1.691968841473856E-5</v>
      </c>
      <c r="Y58" s="273">
        <v>7.6006159889716786E-6</v>
      </c>
      <c r="Z58" s="273">
        <v>1.155091929330188E-5</v>
      </c>
      <c r="AA58" s="273">
        <v>8.3758193689407405E-6</v>
      </c>
      <c r="AB58" s="273">
        <v>7.2349937259459005E-6</v>
      </c>
      <c r="AC58" s="273">
        <v>2.0335953086680814E-6</v>
      </c>
      <c r="AD58" s="273">
        <v>8.1311954032200589E-6</v>
      </c>
      <c r="AE58" s="273">
        <v>9.853373768784954E-6</v>
      </c>
      <c r="AF58" s="273">
        <v>1.4444627512846638E-5</v>
      </c>
      <c r="AG58" s="273">
        <v>7.2124127923048755E-6</v>
      </c>
      <c r="AH58" s="273">
        <v>1.0013061490782E-5</v>
      </c>
      <c r="AI58" s="273">
        <v>2.2961572137805766E-5</v>
      </c>
      <c r="AJ58" s="273">
        <v>1.287647759774782E-5</v>
      </c>
      <c r="AK58" s="273">
        <v>1.7566959263450592E-5</v>
      </c>
      <c r="AL58" s="273">
        <v>8.9999056731775141E-6</v>
      </c>
      <c r="AM58" s="273">
        <v>9.1759701477795644E-6</v>
      </c>
      <c r="AN58" s="273">
        <v>1.51782132721709E-5</v>
      </c>
      <c r="AO58" s="273">
        <v>7.8062418706247261E-6</v>
      </c>
      <c r="AP58" s="273">
        <v>1.0370761916652939E-5</v>
      </c>
      <c r="AQ58" s="273">
        <v>8.1361891553360678E-6</v>
      </c>
      <c r="AR58" s="273">
        <v>1.1739042618241863E-5</v>
      </c>
      <c r="AS58" s="273">
        <v>1.0826522059371012E-5</v>
      </c>
      <c r="AT58" s="273">
        <v>8.5623928066378318E-6</v>
      </c>
      <c r="AU58" s="273">
        <v>4.1066968311678252E-5</v>
      </c>
      <c r="AV58" s="273">
        <v>1.1184316491471683E-5</v>
      </c>
      <c r="AW58" s="273">
        <v>1.1081068091281019E-5</v>
      </c>
      <c r="AX58" s="273">
        <v>1.1814415413897311E-5</v>
      </c>
      <c r="AY58" s="273">
        <v>9.5825020137680265E-6</v>
      </c>
      <c r="AZ58" s="273">
        <v>5.78551370614595E-6</v>
      </c>
      <c r="BA58" s="273">
        <v>8.9220401099777632E-6</v>
      </c>
      <c r="BB58" s="273">
        <v>7.4510163274590325E-6</v>
      </c>
      <c r="BC58" s="273">
        <v>2.7608602443632287E-5</v>
      </c>
      <c r="BD58" s="273">
        <v>1.0101088458744591</v>
      </c>
      <c r="BE58" s="273">
        <v>0</v>
      </c>
      <c r="BF58" s="273">
        <v>4.981156804668272E-6</v>
      </c>
      <c r="BG58" s="273">
        <v>6.1772240832515943E-6</v>
      </c>
      <c r="BH58" s="273">
        <v>8.9901341836686424E-6</v>
      </c>
      <c r="BI58" s="273">
        <v>9.9786731804684748E-6</v>
      </c>
      <c r="BJ58" s="273">
        <v>1.3793534760671263E-5</v>
      </c>
      <c r="BK58" s="273">
        <v>3.370325880576279E-5</v>
      </c>
      <c r="BL58" s="273">
        <v>1.5657888609336459E-5</v>
      </c>
      <c r="BM58" s="273">
        <v>1.8224980307278065E-5</v>
      </c>
      <c r="BN58" s="273">
        <v>2.7736689640675015E-5</v>
      </c>
      <c r="BO58" s="273">
        <v>3.2477897225863268E-5</v>
      </c>
      <c r="BP58" s="273">
        <v>2.1806097771019136E-5</v>
      </c>
      <c r="BQ58" s="273">
        <v>7.7985514190219503E-6</v>
      </c>
      <c r="BR58" s="273">
        <v>2.878862052500055E-5</v>
      </c>
      <c r="BS58" s="273">
        <v>2.5814680100121884E-5</v>
      </c>
      <c r="BT58" s="273">
        <v>1.3973175042712126E-5</v>
      </c>
      <c r="BU58" s="273">
        <v>9.1955942846831682E-6</v>
      </c>
      <c r="BV58" s="273">
        <v>5.494073047919637E-6</v>
      </c>
      <c r="BW58" s="273">
        <v>4.1692639146175728E-6</v>
      </c>
      <c r="BX58" s="273">
        <v>9.8532640755200596E-7</v>
      </c>
      <c r="BY58" s="273">
        <v>6.4922748655184387E-6</v>
      </c>
      <c r="BZ58" s="273">
        <v>3.2671587594286507E-5</v>
      </c>
      <c r="CA58" s="273">
        <v>5.5245552613743697E-6</v>
      </c>
      <c r="CB58" s="273">
        <v>4.1249395549604549E-5</v>
      </c>
      <c r="CC58" s="273">
        <v>1.883301589276585E-5</v>
      </c>
      <c r="CD58" s="273">
        <v>1.1510180956710338E-5</v>
      </c>
      <c r="CE58" s="273">
        <v>1.2005920801255907E-5</v>
      </c>
      <c r="CF58" s="273">
        <v>5.1612035627371489E-6</v>
      </c>
      <c r="CG58" s="273">
        <v>3.3200427091357323E-5</v>
      </c>
      <c r="CH58" s="273">
        <v>3.3158051803907643E-5</v>
      </c>
      <c r="CI58" s="273">
        <v>2.0546283667510128E-5</v>
      </c>
      <c r="CJ58" s="273">
        <v>2.5697266704512246E-5</v>
      </c>
      <c r="CK58" s="273">
        <v>1.0536652729866089E-5</v>
      </c>
      <c r="CL58" s="273">
        <v>2.0244825372191906E-5</v>
      </c>
      <c r="CM58" s="273">
        <v>6.0966204932793361E-6</v>
      </c>
      <c r="CN58" s="273">
        <v>1.6677309561564438E-5</v>
      </c>
      <c r="CO58" s="273">
        <v>6.6559953441932823E-6</v>
      </c>
      <c r="CP58" s="273">
        <v>1.6254560918931857E-5</v>
      </c>
      <c r="CQ58" s="273">
        <v>1.0070925444297902E-5</v>
      </c>
      <c r="CR58" s="273">
        <v>1.1732056944968594E-5</v>
      </c>
      <c r="CS58" s="273">
        <v>1.2650483024350663E-5</v>
      </c>
      <c r="CT58" s="273">
        <v>1.0409961006671044E-3</v>
      </c>
      <c r="CU58" s="273">
        <v>1.6050545055886015E-5</v>
      </c>
      <c r="CV58" s="273">
        <v>7.6371390881763645E-4</v>
      </c>
      <c r="CW58" s="273">
        <v>9.9618507767157636E-6</v>
      </c>
      <c r="CX58" s="273">
        <v>1.6419653587972128E-5</v>
      </c>
      <c r="CY58" s="273">
        <v>7.854051767770329E-6</v>
      </c>
      <c r="CZ58" s="273">
        <v>1.2121014120492776E-5</v>
      </c>
      <c r="DA58" s="273">
        <v>1.2880114056185678E-5</v>
      </c>
      <c r="DB58" s="273">
        <v>1.042227655947054E-5</v>
      </c>
      <c r="DC58" s="273">
        <v>5.7785765155462834E-6</v>
      </c>
      <c r="DD58" s="273">
        <v>1.5838485638727542E-5</v>
      </c>
      <c r="DE58" s="274">
        <v>1.0133540844311169</v>
      </c>
    </row>
    <row r="59" spans="1:109">
      <c r="A59" s="50" t="s">
        <v>248</v>
      </c>
      <c r="B59" s="32" t="s">
        <v>426</v>
      </c>
      <c r="C59" s="272">
        <v>0</v>
      </c>
      <c r="D59" s="273">
        <v>0</v>
      </c>
      <c r="E59" s="273">
        <v>0</v>
      </c>
      <c r="F59" s="273">
        <v>0</v>
      </c>
      <c r="G59" s="273">
        <v>0</v>
      </c>
      <c r="H59" s="273">
        <v>0</v>
      </c>
      <c r="I59" s="273">
        <v>0</v>
      </c>
      <c r="J59" s="273">
        <v>0</v>
      </c>
      <c r="K59" s="273">
        <v>0</v>
      </c>
      <c r="L59" s="273">
        <v>0</v>
      </c>
      <c r="M59" s="273">
        <v>0</v>
      </c>
      <c r="N59" s="273">
        <v>0</v>
      </c>
      <c r="O59" s="273">
        <v>0</v>
      </c>
      <c r="P59" s="273">
        <v>0</v>
      </c>
      <c r="Q59" s="273">
        <v>0</v>
      </c>
      <c r="R59" s="273">
        <v>0</v>
      </c>
      <c r="S59" s="273">
        <v>0</v>
      </c>
      <c r="T59" s="273">
        <v>0</v>
      </c>
      <c r="U59" s="273">
        <v>0</v>
      </c>
      <c r="V59" s="273">
        <v>0</v>
      </c>
      <c r="W59" s="273">
        <v>0</v>
      </c>
      <c r="X59" s="273">
        <v>0</v>
      </c>
      <c r="Y59" s="273">
        <v>0</v>
      </c>
      <c r="Z59" s="273">
        <v>0</v>
      </c>
      <c r="AA59" s="273">
        <v>0</v>
      </c>
      <c r="AB59" s="273">
        <v>0</v>
      </c>
      <c r="AC59" s="273">
        <v>0</v>
      </c>
      <c r="AD59" s="273">
        <v>0</v>
      </c>
      <c r="AE59" s="273">
        <v>0</v>
      </c>
      <c r="AF59" s="273">
        <v>0</v>
      </c>
      <c r="AG59" s="273">
        <v>0</v>
      </c>
      <c r="AH59" s="273">
        <v>0</v>
      </c>
      <c r="AI59" s="273">
        <v>0</v>
      </c>
      <c r="AJ59" s="273">
        <v>0</v>
      </c>
      <c r="AK59" s="273">
        <v>0</v>
      </c>
      <c r="AL59" s="273">
        <v>0</v>
      </c>
      <c r="AM59" s="273">
        <v>0</v>
      </c>
      <c r="AN59" s="273">
        <v>0</v>
      </c>
      <c r="AO59" s="273">
        <v>0</v>
      </c>
      <c r="AP59" s="273">
        <v>0</v>
      </c>
      <c r="AQ59" s="273">
        <v>0</v>
      </c>
      <c r="AR59" s="273">
        <v>0</v>
      </c>
      <c r="AS59" s="273">
        <v>0</v>
      </c>
      <c r="AT59" s="273">
        <v>0</v>
      </c>
      <c r="AU59" s="273">
        <v>0</v>
      </c>
      <c r="AV59" s="273">
        <v>0</v>
      </c>
      <c r="AW59" s="273">
        <v>0</v>
      </c>
      <c r="AX59" s="273">
        <v>0</v>
      </c>
      <c r="AY59" s="273">
        <v>0</v>
      </c>
      <c r="AZ59" s="273">
        <v>0</v>
      </c>
      <c r="BA59" s="273">
        <v>0</v>
      </c>
      <c r="BB59" s="273">
        <v>0</v>
      </c>
      <c r="BC59" s="273">
        <v>0</v>
      </c>
      <c r="BD59" s="273">
        <v>0</v>
      </c>
      <c r="BE59" s="273">
        <v>1</v>
      </c>
      <c r="BF59" s="273">
        <v>0</v>
      </c>
      <c r="BG59" s="273">
        <v>0</v>
      </c>
      <c r="BH59" s="273">
        <v>0</v>
      </c>
      <c r="BI59" s="273">
        <v>0</v>
      </c>
      <c r="BJ59" s="273">
        <v>0</v>
      </c>
      <c r="BK59" s="273">
        <v>0</v>
      </c>
      <c r="BL59" s="273">
        <v>0</v>
      </c>
      <c r="BM59" s="273">
        <v>0</v>
      </c>
      <c r="BN59" s="273">
        <v>0</v>
      </c>
      <c r="BO59" s="273">
        <v>0</v>
      </c>
      <c r="BP59" s="273">
        <v>0</v>
      </c>
      <c r="BQ59" s="273">
        <v>0</v>
      </c>
      <c r="BR59" s="273">
        <v>0</v>
      </c>
      <c r="BS59" s="273">
        <v>0</v>
      </c>
      <c r="BT59" s="273">
        <v>0</v>
      </c>
      <c r="BU59" s="273">
        <v>0</v>
      </c>
      <c r="BV59" s="273">
        <v>0</v>
      </c>
      <c r="BW59" s="273">
        <v>0</v>
      </c>
      <c r="BX59" s="273">
        <v>0</v>
      </c>
      <c r="BY59" s="273">
        <v>0</v>
      </c>
      <c r="BZ59" s="273">
        <v>0</v>
      </c>
      <c r="CA59" s="273">
        <v>0</v>
      </c>
      <c r="CB59" s="273">
        <v>0</v>
      </c>
      <c r="CC59" s="273">
        <v>0</v>
      </c>
      <c r="CD59" s="273">
        <v>0</v>
      </c>
      <c r="CE59" s="273">
        <v>0</v>
      </c>
      <c r="CF59" s="273">
        <v>0</v>
      </c>
      <c r="CG59" s="273">
        <v>0</v>
      </c>
      <c r="CH59" s="273">
        <v>0</v>
      </c>
      <c r="CI59" s="273">
        <v>0</v>
      </c>
      <c r="CJ59" s="273">
        <v>0</v>
      </c>
      <c r="CK59" s="273">
        <v>0</v>
      </c>
      <c r="CL59" s="273">
        <v>0</v>
      </c>
      <c r="CM59" s="273">
        <v>0</v>
      </c>
      <c r="CN59" s="273">
        <v>0</v>
      </c>
      <c r="CO59" s="273">
        <v>0</v>
      </c>
      <c r="CP59" s="273">
        <v>0</v>
      </c>
      <c r="CQ59" s="273">
        <v>0</v>
      </c>
      <c r="CR59" s="273">
        <v>0</v>
      </c>
      <c r="CS59" s="273">
        <v>0</v>
      </c>
      <c r="CT59" s="273">
        <v>0</v>
      </c>
      <c r="CU59" s="273">
        <v>0</v>
      </c>
      <c r="CV59" s="273">
        <v>0</v>
      </c>
      <c r="CW59" s="273">
        <v>0</v>
      </c>
      <c r="CX59" s="273">
        <v>0</v>
      </c>
      <c r="CY59" s="273">
        <v>0</v>
      </c>
      <c r="CZ59" s="273">
        <v>0</v>
      </c>
      <c r="DA59" s="273">
        <v>0</v>
      </c>
      <c r="DB59" s="273">
        <v>0</v>
      </c>
      <c r="DC59" s="273">
        <v>0</v>
      </c>
      <c r="DD59" s="273">
        <v>0</v>
      </c>
      <c r="DE59" s="274">
        <v>1</v>
      </c>
    </row>
    <row r="60" spans="1:109">
      <c r="A60" s="50" t="s">
        <v>249</v>
      </c>
      <c r="B60" s="32" t="s">
        <v>427</v>
      </c>
      <c r="C60" s="272">
        <v>4.5232643449875477E-5</v>
      </c>
      <c r="D60" s="273">
        <v>1.437070594896075E-5</v>
      </c>
      <c r="E60" s="273">
        <v>2.1699775505315475E-5</v>
      </c>
      <c r="F60" s="273">
        <v>2.69030483492963E-5</v>
      </c>
      <c r="G60" s="273">
        <v>1.3381198173086866E-5</v>
      </c>
      <c r="H60" s="273">
        <v>0</v>
      </c>
      <c r="I60" s="273">
        <v>8.8663028692280717E-5</v>
      </c>
      <c r="J60" s="273">
        <v>1.1376183543378593E-5</v>
      </c>
      <c r="K60" s="273">
        <v>1.1233056415284042E-5</v>
      </c>
      <c r="L60" s="273">
        <v>9.5381400368241768E-6</v>
      </c>
      <c r="M60" s="273">
        <v>0</v>
      </c>
      <c r="N60" s="273">
        <v>1.4322636469532895E-5</v>
      </c>
      <c r="O60" s="273">
        <v>9.6777083572244199E-6</v>
      </c>
      <c r="P60" s="273">
        <v>2.4020711157429085E-5</v>
      </c>
      <c r="Q60" s="273">
        <v>7.8353008506155012E-6</v>
      </c>
      <c r="R60" s="273">
        <v>1.4027296454539861E-5</v>
      </c>
      <c r="S60" s="273">
        <v>7.5326781687655292E-6</v>
      </c>
      <c r="T60" s="273">
        <v>9.8165786595149113E-6</v>
      </c>
      <c r="U60" s="273">
        <v>2.0199464438920296E-5</v>
      </c>
      <c r="V60" s="273">
        <v>3.0817611230500214E-5</v>
      </c>
      <c r="W60" s="273">
        <v>9.4691370870779059E-6</v>
      </c>
      <c r="X60" s="273">
        <v>2.6147697853786685E-5</v>
      </c>
      <c r="Y60" s="273">
        <v>1.1084379911845729E-5</v>
      </c>
      <c r="Z60" s="273">
        <v>1.6518956900710115E-5</v>
      </c>
      <c r="AA60" s="273">
        <v>1.1702391062119377E-5</v>
      </c>
      <c r="AB60" s="273">
        <v>9.3580658159270416E-6</v>
      </c>
      <c r="AC60" s="273">
        <v>3.1335987984759478E-6</v>
      </c>
      <c r="AD60" s="273">
        <v>1.0313127658417889E-5</v>
      </c>
      <c r="AE60" s="273">
        <v>1.3100116407488976E-5</v>
      </c>
      <c r="AF60" s="273">
        <v>1.9651110530838973E-5</v>
      </c>
      <c r="AG60" s="273">
        <v>9.2017244366274334E-6</v>
      </c>
      <c r="AH60" s="273">
        <v>1.2922513804616283E-5</v>
      </c>
      <c r="AI60" s="273">
        <v>2.942169788168565E-5</v>
      </c>
      <c r="AJ60" s="273">
        <v>1.8081248169736397E-5</v>
      </c>
      <c r="AK60" s="273">
        <v>2.3499385514856471E-5</v>
      </c>
      <c r="AL60" s="273">
        <v>1.2381035569715143E-5</v>
      </c>
      <c r="AM60" s="273">
        <v>1.2703350843910083E-5</v>
      </c>
      <c r="AN60" s="273">
        <v>2.0881630464461249E-5</v>
      </c>
      <c r="AO60" s="273">
        <v>8.7563830234941883E-6</v>
      </c>
      <c r="AP60" s="273">
        <v>1.3176583435065717E-5</v>
      </c>
      <c r="AQ60" s="273">
        <v>1.0980859532698544E-5</v>
      </c>
      <c r="AR60" s="273">
        <v>1.6329969697291074E-5</v>
      </c>
      <c r="AS60" s="273">
        <v>1.4198062654468292E-5</v>
      </c>
      <c r="AT60" s="273">
        <v>1.0201155429249103E-5</v>
      </c>
      <c r="AU60" s="273">
        <v>1.080355734393023E-5</v>
      </c>
      <c r="AV60" s="273">
        <v>1.5538614731803556E-5</v>
      </c>
      <c r="AW60" s="273">
        <v>1.3588517768339213E-5</v>
      </c>
      <c r="AX60" s="273">
        <v>1.5350716674125214E-5</v>
      </c>
      <c r="AY60" s="273">
        <v>9.6261011148696433E-6</v>
      </c>
      <c r="AZ60" s="273">
        <v>6.6702711202019061E-6</v>
      </c>
      <c r="BA60" s="273">
        <v>1.1548197542610428E-5</v>
      </c>
      <c r="BB60" s="273">
        <v>7.9719004858468015E-6</v>
      </c>
      <c r="BC60" s="273">
        <v>7.7603862076790848E-6</v>
      </c>
      <c r="BD60" s="273">
        <v>5.6460885902308668E-6</v>
      </c>
      <c r="BE60" s="273">
        <v>0</v>
      </c>
      <c r="BF60" s="273">
        <v>1.0085293912222129</v>
      </c>
      <c r="BG60" s="273">
        <v>7.8588141433594386E-6</v>
      </c>
      <c r="BH60" s="273">
        <v>8.144165166172084E-6</v>
      </c>
      <c r="BI60" s="273">
        <v>7.3397265781328426E-6</v>
      </c>
      <c r="BJ60" s="273">
        <v>1.5912605991069393E-5</v>
      </c>
      <c r="BK60" s="273">
        <v>2.354913231387814E-5</v>
      </c>
      <c r="BL60" s="273">
        <v>1.3172507495051361E-5</v>
      </c>
      <c r="BM60" s="273">
        <v>2.1681387445695238E-5</v>
      </c>
      <c r="BN60" s="273">
        <v>2.1313981014264381E-5</v>
      </c>
      <c r="BO60" s="273">
        <v>1.9751067504955958E-5</v>
      </c>
      <c r="BP60" s="273">
        <v>3.2648263671662259E-5</v>
      </c>
      <c r="BQ60" s="273">
        <v>7.6154720725041969E-6</v>
      </c>
      <c r="BR60" s="273">
        <v>4.3914911689051218E-5</v>
      </c>
      <c r="BS60" s="273">
        <v>3.6421959359414842E-5</v>
      </c>
      <c r="BT60" s="273">
        <v>1.1091136814149017E-5</v>
      </c>
      <c r="BU60" s="273">
        <v>8.3635401206497652E-6</v>
      </c>
      <c r="BV60" s="273">
        <v>6.9345983569340216E-6</v>
      </c>
      <c r="BW60" s="273">
        <v>4.6501453203199919E-6</v>
      </c>
      <c r="BX60" s="273">
        <v>1.0317327375591104E-6</v>
      </c>
      <c r="BY60" s="273">
        <v>8.138379155991135E-6</v>
      </c>
      <c r="BZ60" s="273">
        <v>4.621403765300911E-5</v>
      </c>
      <c r="CA60" s="273">
        <v>5.9903123032630083E-6</v>
      </c>
      <c r="CB60" s="273">
        <v>1.7723157722350987E-5</v>
      </c>
      <c r="CC60" s="273">
        <v>1.9799099200277859E-5</v>
      </c>
      <c r="CD60" s="273">
        <v>1.441643266365921E-5</v>
      </c>
      <c r="CE60" s="273">
        <v>1.4849768001272834E-5</v>
      </c>
      <c r="CF60" s="273">
        <v>6.4776758161901049E-6</v>
      </c>
      <c r="CG60" s="273">
        <v>9.9043161939274409E-6</v>
      </c>
      <c r="CH60" s="273">
        <v>2.4941061357047736E-5</v>
      </c>
      <c r="CI60" s="273">
        <v>2.6043428273108503E-5</v>
      </c>
      <c r="CJ60" s="273">
        <v>1.1908112080385724E-5</v>
      </c>
      <c r="CK60" s="273">
        <v>1.0672344107314178E-5</v>
      </c>
      <c r="CL60" s="273">
        <v>2.2912603339109538E-4</v>
      </c>
      <c r="CM60" s="273">
        <v>8.3596859308012239E-6</v>
      </c>
      <c r="CN60" s="273">
        <v>2.358620914168258E-5</v>
      </c>
      <c r="CO60" s="273">
        <v>6.3043550362273217E-6</v>
      </c>
      <c r="CP60" s="273">
        <v>1.8050603393051671E-5</v>
      </c>
      <c r="CQ60" s="273">
        <v>1.0815790163961923E-5</v>
      </c>
      <c r="CR60" s="273">
        <v>7.4910341393256996E-6</v>
      </c>
      <c r="CS60" s="273">
        <v>1.58498998102346E-5</v>
      </c>
      <c r="CT60" s="273">
        <v>1.4675625929955514E-4</v>
      </c>
      <c r="CU60" s="273">
        <v>1.4387758948582133E-5</v>
      </c>
      <c r="CV60" s="273">
        <v>1.2656589422082316E-3</v>
      </c>
      <c r="CW60" s="273">
        <v>8.9026706786132511E-6</v>
      </c>
      <c r="CX60" s="273">
        <v>1.7404411171822387E-5</v>
      </c>
      <c r="CY60" s="273">
        <v>1.0343871125668691E-5</v>
      </c>
      <c r="CZ60" s="273">
        <v>1.5669166002718006E-5</v>
      </c>
      <c r="DA60" s="273">
        <v>1.5787846315137179E-5</v>
      </c>
      <c r="DB60" s="273">
        <v>1.2313411879589112E-5</v>
      </c>
      <c r="DC60" s="273">
        <v>7.1092776177457628E-6</v>
      </c>
      <c r="DD60" s="273">
        <v>6.6855694902229518E-5</v>
      </c>
      <c r="DE60" s="274">
        <v>1.0117670037156572</v>
      </c>
    </row>
    <row r="61" spans="1:109">
      <c r="A61" s="50" t="s">
        <v>250</v>
      </c>
      <c r="B61" s="32" t="s">
        <v>474</v>
      </c>
      <c r="C61" s="272">
        <v>1.2900643534663442E-4</v>
      </c>
      <c r="D61" s="273">
        <v>4.0726843560064631E-5</v>
      </c>
      <c r="E61" s="273">
        <v>6.212319075389738E-5</v>
      </c>
      <c r="F61" s="273">
        <v>7.6873863269071591E-5</v>
      </c>
      <c r="G61" s="273">
        <v>3.7245931709074218E-5</v>
      </c>
      <c r="H61" s="273">
        <v>0</v>
      </c>
      <c r="I61" s="273">
        <v>2.5548483996006618E-4</v>
      </c>
      <c r="J61" s="273">
        <v>3.2045135574303461E-5</v>
      </c>
      <c r="K61" s="273">
        <v>3.1510453510978203E-5</v>
      </c>
      <c r="L61" s="273">
        <v>2.4470495917622192E-5</v>
      </c>
      <c r="M61" s="273">
        <v>0</v>
      </c>
      <c r="N61" s="273">
        <v>4.0828933275297331E-5</v>
      </c>
      <c r="O61" s="273">
        <v>2.7359094757448097E-5</v>
      </c>
      <c r="P61" s="273">
        <v>6.8085273593912739E-5</v>
      </c>
      <c r="Q61" s="273">
        <v>2.2093222167371773E-5</v>
      </c>
      <c r="R61" s="273">
        <v>3.9867124856325768E-5</v>
      </c>
      <c r="S61" s="273">
        <v>2.1226613931332695E-5</v>
      </c>
      <c r="T61" s="273">
        <v>2.7889395520109388E-5</v>
      </c>
      <c r="U61" s="273">
        <v>5.7914482253785572E-5</v>
      </c>
      <c r="V61" s="273">
        <v>8.8123374592413969E-5</v>
      </c>
      <c r="W61" s="273">
        <v>2.7196913377916552E-5</v>
      </c>
      <c r="X61" s="273">
        <v>7.5061979898783038E-5</v>
      </c>
      <c r="Y61" s="273">
        <v>3.1668969316013579E-5</v>
      </c>
      <c r="Z61" s="273">
        <v>4.6465301392229055E-5</v>
      </c>
      <c r="AA61" s="273">
        <v>3.333802911040011E-5</v>
      </c>
      <c r="AB61" s="273">
        <v>2.6618731739973737E-5</v>
      </c>
      <c r="AC61" s="273">
        <v>8.9559064138909571E-6</v>
      </c>
      <c r="AD61" s="273">
        <v>2.9474888902726992E-5</v>
      </c>
      <c r="AE61" s="273">
        <v>3.7480743706171903E-5</v>
      </c>
      <c r="AF61" s="273">
        <v>5.5688263521142014E-5</v>
      </c>
      <c r="AG61" s="273">
        <v>2.5813777501565278E-5</v>
      </c>
      <c r="AH61" s="273">
        <v>3.6146825201278345E-5</v>
      </c>
      <c r="AI61" s="273">
        <v>8.314586665344003E-5</v>
      </c>
      <c r="AJ61" s="273">
        <v>5.179457839103848E-5</v>
      </c>
      <c r="AK61" s="273">
        <v>6.6275557137490966E-5</v>
      </c>
      <c r="AL61" s="273">
        <v>3.4863390110039942E-5</v>
      </c>
      <c r="AM61" s="273">
        <v>3.5974932299794384E-5</v>
      </c>
      <c r="AN61" s="273">
        <v>5.7944302829147432E-5</v>
      </c>
      <c r="AO61" s="273">
        <v>2.3500188006404094E-5</v>
      </c>
      <c r="AP61" s="273">
        <v>3.7281436732766838E-5</v>
      </c>
      <c r="AQ61" s="273">
        <v>3.1054133529810911E-5</v>
      </c>
      <c r="AR61" s="273">
        <v>4.6543266438218647E-5</v>
      </c>
      <c r="AS61" s="273">
        <v>3.9886661976273416E-5</v>
      </c>
      <c r="AT61" s="273">
        <v>2.8256083664725642E-5</v>
      </c>
      <c r="AU61" s="273">
        <v>9.7830780361088537E-5</v>
      </c>
      <c r="AV61" s="273">
        <v>4.4231807409748514E-5</v>
      </c>
      <c r="AW61" s="273">
        <v>3.8897554779477908E-5</v>
      </c>
      <c r="AX61" s="273">
        <v>4.4060194400329481E-5</v>
      </c>
      <c r="AY61" s="273">
        <v>2.7120743878811066E-5</v>
      </c>
      <c r="AZ61" s="273">
        <v>1.9065853477761542E-5</v>
      </c>
      <c r="BA61" s="273">
        <v>3.3157040439170636E-5</v>
      </c>
      <c r="BB61" s="273">
        <v>2.2408711946634899E-5</v>
      </c>
      <c r="BC61" s="273">
        <v>2.2314896141636521E-5</v>
      </c>
      <c r="BD61" s="273">
        <v>1.600905776446787E-5</v>
      </c>
      <c r="BE61" s="273">
        <v>0</v>
      </c>
      <c r="BF61" s="273">
        <v>2.9454071851712262E-2</v>
      </c>
      <c r="BG61" s="273">
        <v>1.0205141483961084</v>
      </c>
      <c r="BH61" s="273">
        <v>2.1903529115905404E-5</v>
      </c>
      <c r="BI61" s="273">
        <v>1.8241658482033003E-3</v>
      </c>
      <c r="BJ61" s="273">
        <v>4.5668045105092327E-5</v>
      </c>
      <c r="BK61" s="273">
        <v>6.6831648619533705E-5</v>
      </c>
      <c r="BL61" s="273">
        <v>3.5407260386832134E-5</v>
      </c>
      <c r="BM61" s="273">
        <v>5.966927426846591E-5</v>
      </c>
      <c r="BN61" s="273">
        <v>6.0362363482967909E-5</v>
      </c>
      <c r="BO61" s="273">
        <v>5.532671135081774E-5</v>
      </c>
      <c r="BP61" s="273">
        <v>9.3306081643851772E-5</v>
      </c>
      <c r="BQ61" s="273">
        <v>2.1518107842022204E-5</v>
      </c>
      <c r="BR61" s="273">
        <v>1.2463803107324204E-4</v>
      </c>
      <c r="BS61" s="273">
        <v>1.0195922863576144E-4</v>
      </c>
      <c r="BT61" s="273">
        <v>3.1092767524298518E-5</v>
      </c>
      <c r="BU61" s="273">
        <v>2.3514021389863556E-5</v>
      </c>
      <c r="BV61" s="273">
        <v>1.8592344980672241E-5</v>
      </c>
      <c r="BW61" s="273">
        <v>1.3028340306222976E-5</v>
      </c>
      <c r="BX61" s="273">
        <v>2.8823165319275577E-6</v>
      </c>
      <c r="BY61" s="273">
        <v>5.339876838784486E-5</v>
      </c>
      <c r="BZ61" s="273">
        <v>1.3099390339647827E-4</v>
      </c>
      <c r="CA61" s="273">
        <v>1.5783825894161459E-5</v>
      </c>
      <c r="CB61" s="273">
        <v>1.1842132255712973E-4</v>
      </c>
      <c r="CC61" s="273">
        <v>5.67413023287629E-5</v>
      </c>
      <c r="CD61" s="273">
        <v>4.0781213983365127E-5</v>
      </c>
      <c r="CE61" s="273">
        <v>4.1661318188853263E-5</v>
      </c>
      <c r="CF61" s="273">
        <v>1.8345464956412989E-5</v>
      </c>
      <c r="CG61" s="273">
        <v>2.7938023372429649E-5</v>
      </c>
      <c r="CH61" s="273">
        <v>7.0183866696966571E-5</v>
      </c>
      <c r="CI61" s="273">
        <v>7.4611263517414928E-5</v>
      </c>
      <c r="CJ61" s="273">
        <v>3.3888226590045661E-5</v>
      </c>
      <c r="CK61" s="273">
        <v>3.0370927753077164E-5</v>
      </c>
      <c r="CL61" s="273">
        <v>7.5352498930375089E-5</v>
      </c>
      <c r="CM61" s="273">
        <v>2.2400268271823049E-5</v>
      </c>
      <c r="CN61" s="273">
        <v>6.6628656808148437E-5</v>
      </c>
      <c r="CO61" s="273">
        <v>1.7753164504286208E-5</v>
      </c>
      <c r="CP61" s="273">
        <v>4.9782919063204046E-5</v>
      </c>
      <c r="CQ61" s="273">
        <v>2.9322326416831571E-5</v>
      </c>
      <c r="CR61" s="273">
        <v>2.0885655982261526E-5</v>
      </c>
      <c r="CS61" s="273">
        <v>4.4981435969879754E-5</v>
      </c>
      <c r="CT61" s="273">
        <v>4.2100955378262693E-4</v>
      </c>
      <c r="CU61" s="273">
        <v>4.0821103426417869E-5</v>
      </c>
      <c r="CV61" s="273">
        <v>3.6381843887537614E-3</v>
      </c>
      <c r="CW61" s="273">
        <v>2.5103953765853903E-5</v>
      </c>
      <c r="CX61" s="273">
        <v>4.9513690644903333E-5</v>
      </c>
      <c r="CY61" s="273">
        <v>2.9321407712449847E-5</v>
      </c>
      <c r="CZ61" s="273">
        <v>4.3912091768659853E-5</v>
      </c>
      <c r="DA61" s="273">
        <v>4.5167253731030527E-5</v>
      </c>
      <c r="DB61" s="273">
        <v>3.4527029928435994E-5</v>
      </c>
      <c r="DC61" s="273">
        <v>2.0065243272949621E-5</v>
      </c>
      <c r="DD61" s="273">
        <v>4.8540754255467456E-5</v>
      </c>
      <c r="DE61" s="274">
        <v>1.0604228810658929</v>
      </c>
    </row>
    <row r="62" spans="1:109">
      <c r="A62" s="50" t="s">
        <v>251</v>
      </c>
      <c r="B62" s="32" t="s">
        <v>330</v>
      </c>
      <c r="C62" s="272">
        <v>1.2440758214835011E-5</v>
      </c>
      <c r="D62" s="273">
        <v>3.7481527826088252E-5</v>
      </c>
      <c r="E62" s="273">
        <v>5.1827007047799576E-6</v>
      </c>
      <c r="F62" s="273">
        <v>5.1644174967865819E-6</v>
      </c>
      <c r="G62" s="273">
        <v>2.8713434682726042E-2</v>
      </c>
      <c r="H62" s="273">
        <v>0</v>
      </c>
      <c r="I62" s="273">
        <v>4.6132275723952193E-5</v>
      </c>
      <c r="J62" s="273">
        <v>3.1960663505193828E-4</v>
      </c>
      <c r="K62" s="273">
        <v>1.349787700687648E-5</v>
      </c>
      <c r="L62" s="273">
        <v>8.2705524285903756E-5</v>
      </c>
      <c r="M62" s="273">
        <v>0</v>
      </c>
      <c r="N62" s="273">
        <v>4.9370719967035788E-6</v>
      </c>
      <c r="O62" s="273">
        <v>5.1389395628026113E-6</v>
      </c>
      <c r="P62" s="273">
        <v>1.7893631660959923E-5</v>
      </c>
      <c r="Q62" s="273">
        <v>7.4675335026334052E-6</v>
      </c>
      <c r="R62" s="273">
        <v>2.5312095315343008E-5</v>
      </c>
      <c r="S62" s="273">
        <v>9.5354070113905969E-6</v>
      </c>
      <c r="T62" s="273">
        <v>6.512229458325469E-6</v>
      </c>
      <c r="U62" s="273">
        <v>2.8461525357571622E-5</v>
      </c>
      <c r="V62" s="273">
        <v>2.9532561160195776E-5</v>
      </c>
      <c r="W62" s="273">
        <v>1.318202718000212E-5</v>
      </c>
      <c r="X62" s="273">
        <v>1.3524893209007383E-5</v>
      </c>
      <c r="Y62" s="273">
        <v>1.1869508429688371E-5</v>
      </c>
      <c r="Z62" s="273">
        <v>2.0974187764564059E-5</v>
      </c>
      <c r="AA62" s="273">
        <v>9.7892997168449152E-6</v>
      </c>
      <c r="AB62" s="273">
        <v>1.2493835091853345E-5</v>
      </c>
      <c r="AC62" s="273">
        <v>2.3721948895938741E-5</v>
      </c>
      <c r="AD62" s="273">
        <v>1.1670754088314032E-4</v>
      </c>
      <c r="AE62" s="273">
        <v>5.4275430185025575E-6</v>
      </c>
      <c r="AF62" s="273">
        <v>6.2689667027734073E-6</v>
      </c>
      <c r="AG62" s="273">
        <v>1.1606463593279542E-5</v>
      </c>
      <c r="AH62" s="273">
        <v>1.9366776111540534E-5</v>
      </c>
      <c r="AI62" s="273">
        <v>4.360470980367141E-5</v>
      </c>
      <c r="AJ62" s="273">
        <v>1.7953019903900853E-5</v>
      </c>
      <c r="AK62" s="273">
        <v>2.7965325613260073E-5</v>
      </c>
      <c r="AL62" s="273">
        <v>3.7792237166579568E-5</v>
      </c>
      <c r="AM62" s="273">
        <v>2.1405131138353563E-5</v>
      </c>
      <c r="AN62" s="273">
        <v>2.8473898301857778E-5</v>
      </c>
      <c r="AO62" s="273">
        <v>2.8950820663400211E-5</v>
      </c>
      <c r="AP62" s="273">
        <v>7.4400018260337936E-5</v>
      </c>
      <c r="AQ62" s="273">
        <v>6.8823941326294944E-6</v>
      </c>
      <c r="AR62" s="273">
        <v>1.4843534892344418E-5</v>
      </c>
      <c r="AS62" s="273">
        <v>1.1503386451637555E-5</v>
      </c>
      <c r="AT62" s="273">
        <v>9.2089845493738168E-6</v>
      </c>
      <c r="AU62" s="273">
        <v>7.5156695642313391E-6</v>
      </c>
      <c r="AV62" s="273">
        <v>4.9855400046521212E-6</v>
      </c>
      <c r="AW62" s="273">
        <v>4.730419076773617E-6</v>
      </c>
      <c r="AX62" s="273">
        <v>4.8786914615896889E-6</v>
      </c>
      <c r="AY62" s="273">
        <v>6.8715691080465315E-6</v>
      </c>
      <c r="AZ62" s="273">
        <v>5.2317605343530525E-6</v>
      </c>
      <c r="BA62" s="273">
        <v>2.8505476317537451E-6</v>
      </c>
      <c r="BB62" s="273">
        <v>6.4920823683945103E-6</v>
      </c>
      <c r="BC62" s="273">
        <v>3.18861120652423E-6</v>
      </c>
      <c r="BD62" s="273">
        <v>3.2144064580152686E-6</v>
      </c>
      <c r="BE62" s="273">
        <v>0</v>
      </c>
      <c r="BF62" s="273">
        <v>1.1106531726176078E-5</v>
      </c>
      <c r="BG62" s="273">
        <v>7.0304835611219251E-6</v>
      </c>
      <c r="BH62" s="273">
        <v>1.1153075614255572</v>
      </c>
      <c r="BI62" s="273">
        <v>8.0628601910270623E-6</v>
      </c>
      <c r="BJ62" s="273">
        <v>3.5163696465124284E-4</v>
      </c>
      <c r="BK62" s="273">
        <v>4.2253783382168077E-4</v>
      </c>
      <c r="BL62" s="273">
        <v>9.6266234472777382E-6</v>
      </c>
      <c r="BM62" s="273">
        <v>9.4026937259026379E-6</v>
      </c>
      <c r="BN62" s="273">
        <v>1.4870807605258305E-5</v>
      </c>
      <c r="BO62" s="273">
        <v>1.5708479884631476E-5</v>
      </c>
      <c r="BP62" s="273">
        <v>4.0002020695886588E-5</v>
      </c>
      <c r="BQ62" s="273">
        <v>2.4908321599563697E-5</v>
      </c>
      <c r="BR62" s="273">
        <v>7.0690920552645626E-6</v>
      </c>
      <c r="BS62" s="273">
        <v>1.0895158290377072E-5</v>
      </c>
      <c r="BT62" s="273">
        <v>5.1747495022668272E-6</v>
      </c>
      <c r="BU62" s="273">
        <v>3.1106560376379397E-6</v>
      </c>
      <c r="BV62" s="273">
        <v>3.2683590943884505E-6</v>
      </c>
      <c r="BW62" s="273">
        <v>1.350023674789057E-6</v>
      </c>
      <c r="BX62" s="273">
        <v>4.3295139872228316E-7</v>
      </c>
      <c r="BY62" s="273">
        <v>1.1785428070701746E-5</v>
      </c>
      <c r="BZ62" s="273">
        <v>1.8929094470820772E-5</v>
      </c>
      <c r="CA62" s="273">
        <v>1.5038882658730953E-2</v>
      </c>
      <c r="CB62" s="273">
        <v>5.0676122393984156E-5</v>
      </c>
      <c r="CC62" s="273">
        <v>8.1984518486699287E-6</v>
      </c>
      <c r="CD62" s="273">
        <v>5.3774445964198852E-6</v>
      </c>
      <c r="CE62" s="273">
        <v>6.7614209612111684E-4</v>
      </c>
      <c r="CF62" s="273">
        <v>8.5605081561199636E-6</v>
      </c>
      <c r="CG62" s="273">
        <v>2.6182728274028923E-6</v>
      </c>
      <c r="CH62" s="273">
        <v>4.370863628208568E-6</v>
      </c>
      <c r="CI62" s="273">
        <v>3.3532784371212546E-6</v>
      </c>
      <c r="CJ62" s="273">
        <v>2.2553743926014306E-6</v>
      </c>
      <c r="CK62" s="273">
        <v>5.2985667522208783E-6</v>
      </c>
      <c r="CL62" s="273">
        <v>6.4504648411184353E-4</v>
      </c>
      <c r="CM62" s="273">
        <v>4.4836518329658555E-5</v>
      </c>
      <c r="CN62" s="273">
        <v>2.7364719340335834E-5</v>
      </c>
      <c r="CO62" s="273">
        <v>8.0943797446797483E-6</v>
      </c>
      <c r="CP62" s="273">
        <v>5.3756765549199747E-6</v>
      </c>
      <c r="CQ62" s="273">
        <v>2.0951076171146149E-5</v>
      </c>
      <c r="CR62" s="273">
        <v>3.8428356470564586E-5</v>
      </c>
      <c r="CS62" s="273">
        <v>3.8240739104583142E-6</v>
      </c>
      <c r="CT62" s="273">
        <v>6.4331856448350183E-6</v>
      </c>
      <c r="CU62" s="273">
        <v>3.0668306764717333E-6</v>
      </c>
      <c r="CV62" s="273">
        <v>4.643823483432136E-6</v>
      </c>
      <c r="CW62" s="273">
        <v>2.8171696706115779E-6</v>
      </c>
      <c r="CX62" s="273">
        <v>9.8228045537350348E-5</v>
      </c>
      <c r="CY62" s="273">
        <v>1.5131275006455413E-4</v>
      </c>
      <c r="CZ62" s="273">
        <v>4.906914533996074E-6</v>
      </c>
      <c r="DA62" s="273">
        <v>1.3557894639921797E-5</v>
      </c>
      <c r="DB62" s="273">
        <v>1.4056063400382428E-5</v>
      </c>
      <c r="DC62" s="273">
        <v>1.5710682876278182E-5</v>
      </c>
      <c r="DD62" s="273">
        <v>1.6684870255201926E-4</v>
      </c>
      <c r="DE62" s="274">
        <v>1.1633740206876124</v>
      </c>
    </row>
    <row r="63" spans="1:109">
      <c r="A63" s="50" t="s">
        <v>252</v>
      </c>
      <c r="B63" s="32" t="s">
        <v>331</v>
      </c>
      <c r="C63" s="272">
        <v>1.8128634073491168E-4</v>
      </c>
      <c r="D63" s="273">
        <v>6.5420646277666888E-5</v>
      </c>
      <c r="E63" s="273">
        <v>1.0268230753051779E-4</v>
      </c>
      <c r="F63" s="273">
        <v>1.1400418355055E-4</v>
      </c>
      <c r="G63" s="273">
        <v>7.3959849709173819E-5</v>
      </c>
      <c r="H63" s="273">
        <v>0</v>
      </c>
      <c r="I63" s="273">
        <v>3.9663290115812063E-4</v>
      </c>
      <c r="J63" s="273">
        <v>6.449470027317309E-5</v>
      </c>
      <c r="K63" s="273">
        <v>6.8671950674756792E-5</v>
      </c>
      <c r="L63" s="273">
        <v>5.7879059476158976E-5</v>
      </c>
      <c r="M63" s="273">
        <v>0</v>
      </c>
      <c r="N63" s="273">
        <v>9.0944840682079847E-5</v>
      </c>
      <c r="O63" s="273">
        <v>7.8701175985681192E-5</v>
      </c>
      <c r="P63" s="273">
        <v>1.1448972637372902E-4</v>
      </c>
      <c r="Q63" s="273">
        <v>6.793205611358005E-5</v>
      </c>
      <c r="R63" s="273">
        <v>9.7888500127419427E-5</v>
      </c>
      <c r="S63" s="273">
        <v>7.5003051259491619E-5</v>
      </c>
      <c r="T63" s="273">
        <v>8.7924679989899072E-5</v>
      </c>
      <c r="U63" s="273">
        <v>1.0421112425007676E-4</v>
      </c>
      <c r="V63" s="273">
        <v>1.4617856571524552E-4</v>
      </c>
      <c r="W63" s="273">
        <v>5.4608091251873736E-5</v>
      </c>
      <c r="X63" s="273">
        <v>1.2478517273724197E-4</v>
      </c>
      <c r="Y63" s="273">
        <v>7.792893013956894E-5</v>
      </c>
      <c r="Z63" s="273">
        <v>9.2064456267978008E-5</v>
      </c>
      <c r="AA63" s="273">
        <v>1.1916998966386846E-4</v>
      </c>
      <c r="AB63" s="273">
        <v>7.6159012178742986E-5</v>
      </c>
      <c r="AC63" s="273">
        <v>1.7109592972895363E-5</v>
      </c>
      <c r="AD63" s="273">
        <v>5.7659301058952634E-5</v>
      </c>
      <c r="AE63" s="273">
        <v>1.0380160968199889E-4</v>
      </c>
      <c r="AF63" s="273">
        <v>1.0360445027208837E-4</v>
      </c>
      <c r="AG63" s="273">
        <v>6.8781890221927564E-5</v>
      </c>
      <c r="AH63" s="273">
        <v>9.5876791615425624E-5</v>
      </c>
      <c r="AI63" s="273">
        <v>1.4464149550486841E-4</v>
      </c>
      <c r="AJ63" s="273">
        <v>1.2999151589685584E-4</v>
      </c>
      <c r="AK63" s="273">
        <v>1.6129489800484749E-4</v>
      </c>
      <c r="AL63" s="273">
        <v>6.3343306040932064E-5</v>
      </c>
      <c r="AM63" s="273">
        <v>6.7799139521167019E-5</v>
      </c>
      <c r="AN63" s="273">
        <v>1.1525685561454019E-4</v>
      </c>
      <c r="AO63" s="273">
        <v>5.3274572273831735E-5</v>
      </c>
      <c r="AP63" s="273">
        <v>6.8107786785945114E-5</v>
      </c>
      <c r="AQ63" s="273">
        <v>6.5489419835697196E-5</v>
      </c>
      <c r="AR63" s="273">
        <v>1.4476887369576627E-4</v>
      </c>
      <c r="AS63" s="273">
        <v>8.4580331562272368E-5</v>
      </c>
      <c r="AT63" s="273">
        <v>8.2051927704460538E-5</v>
      </c>
      <c r="AU63" s="273">
        <v>7.7128375644239792E-5</v>
      </c>
      <c r="AV63" s="273">
        <v>1.4463656877786675E-4</v>
      </c>
      <c r="AW63" s="273">
        <v>1.1950887907873961E-4</v>
      </c>
      <c r="AX63" s="273">
        <v>1.1734357317693702E-4</v>
      </c>
      <c r="AY63" s="273">
        <v>6.2981164628225425E-5</v>
      </c>
      <c r="AZ63" s="273">
        <v>5.8889404136982449E-5</v>
      </c>
      <c r="BA63" s="273">
        <v>1.0202524826390562E-4</v>
      </c>
      <c r="BB63" s="273">
        <v>6.1344567191474507E-5</v>
      </c>
      <c r="BC63" s="273">
        <v>1.8275480399645573E-4</v>
      </c>
      <c r="BD63" s="273">
        <v>5.4041808678820305E-5</v>
      </c>
      <c r="BE63" s="273">
        <v>0</v>
      </c>
      <c r="BF63" s="273">
        <v>3.6592132380442083E-5</v>
      </c>
      <c r="BG63" s="273">
        <v>4.1215163671447805E-5</v>
      </c>
      <c r="BH63" s="273">
        <v>6.7523240394178763E-5</v>
      </c>
      <c r="BI63" s="273">
        <v>1.0994318014256648</v>
      </c>
      <c r="BJ63" s="273">
        <v>1.0334500740552321E-4</v>
      </c>
      <c r="BK63" s="273">
        <v>1.3014360258180633E-4</v>
      </c>
      <c r="BL63" s="273">
        <v>8.6822420429001932E-5</v>
      </c>
      <c r="BM63" s="273">
        <v>1.2152463255871905E-4</v>
      </c>
      <c r="BN63" s="273">
        <v>1.1516012025227761E-4</v>
      </c>
      <c r="BO63" s="273">
        <v>1.0095598794230758E-4</v>
      </c>
      <c r="BP63" s="273">
        <v>1.4401807591261077E-4</v>
      </c>
      <c r="BQ63" s="273">
        <v>4.4419580627348226E-5</v>
      </c>
      <c r="BR63" s="273">
        <v>2.1532824490346218E-4</v>
      </c>
      <c r="BS63" s="273">
        <v>3.5096358461788094E-4</v>
      </c>
      <c r="BT63" s="273">
        <v>1.2310694165062382E-4</v>
      </c>
      <c r="BU63" s="273">
        <v>2.2176811096048991E-4</v>
      </c>
      <c r="BV63" s="273">
        <v>6.0118933055986257E-5</v>
      </c>
      <c r="BW63" s="273">
        <v>3.5240624621072883E-5</v>
      </c>
      <c r="BX63" s="273">
        <v>1.6871755275373196E-5</v>
      </c>
      <c r="BY63" s="273">
        <v>1.9070049107941293E-2</v>
      </c>
      <c r="BZ63" s="273">
        <v>2.061032995584265E-4</v>
      </c>
      <c r="CA63" s="273">
        <v>8.1394897896023741E-5</v>
      </c>
      <c r="CB63" s="273">
        <v>4.1948011083480972E-2</v>
      </c>
      <c r="CC63" s="273">
        <v>1.8135002282334905E-4</v>
      </c>
      <c r="CD63" s="273">
        <v>9.4226569972355177E-5</v>
      </c>
      <c r="CE63" s="273">
        <v>5.0665393819563449E-4</v>
      </c>
      <c r="CF63" s="273">
        <v>6.3541780555485312E-5</v>
      </c>
      <c r="CG63" s="273">
        <v>8.3668974619588335E-5</v>
      </c>
      <c r="CH63" s="273">
        <v>1.896397545489886E-4</v>
      </c>
      <c r="CI63" s="273">
        <v>1.1885798596088659E-4</v>
      </c>
      <c r="CJ63" s="273">
        <v>1.062202509999416E-4</v>
      </c>
      <c r="CK63" s="273">
        <v>8.3727435011232948E-5</v>
      </c>
      <c r="CL63" s="273">
        <v>1.3962442312742778E-3</v>
      </c>
      <c r="CM63" s="273">
        <v>1.0746276273976116E-4</v>
      </c>
      <c r="CN63" s="273">
        <v>1.9796410617204215E-4</v>
      </c>
      <c r="CO63" s="273">
        <v>5.8389084929759073E-5</v>
      </c>
      <c r="CP63" s="273">
        <v>1.337396687275427E-4</v>
      </c>
      <c r="CQ63" s="273">
        <v>7.1901794294067871E-5</v>
      </c>
      <c r="CR63" s="273">
        <v>4.7293565918047141E-5</v>
      </c>
      <c r="CS63" s="273">
        <v>1.3659081738085375E-4</v>
      </c>
      <c r="CT63" s="273">
        <v>5.7126554045656627E-4</v>
      </c>
      <c r="CU63" s="273">
        <v>9.679806862329222E-5</v>
      </c>
      <c r="CV63" s="273">
        <v>4.7193367276650829E-3</v>
      </c>
      <c r="CW63" s="273">
        <v>7.2029603854563559E-5</v>
      </c>
      <c r="CX63" s="273">
        <v>1.1384898645523964E-4</v>
      </c>
      <c r="CY63" s="273">
        <v>8.774342270078753E-5</v>
      </c>
      <c r="CZ63" s="273">
        <v>9.8522814786973625E-5</v>
      </c>
      <c r="DA63" s="273">
        <v>1.0504312132226089E-4</v>
      </c>
      <c r="DB63" s="273">
        <v>1.7033229146003109E-4</v>
      </c>
      <c r="DC63" s="273">
        <v>5.5879210600208006E-5</v>
      </c>
      <c r="DD63" s="273">
        <v>6.249525185566886E-4</v>
      </c>
      <c r="DE63" s="274">
        <v>1.1781868124883468</v>
      </c>
    </row>
    <row r="64" spans="1:109">
      <c r="A64" s="50" t="s">
        <v>253</v>
      </c>
      <c r="B64" s="32" t="s">
        <v>23</v>
      </c>
      <c r="C64" s="272">
        <v>1.7636860394710117E-5</v>
      </c>
      <c r="D64" s="273">
        <v>1.7539381975600017E-5</v>
      </c>
      <c r="E64" s="273">
        <v>3.2032648018049656E-5</v>
      </c>
      <c r="F64" s="273">
        <v>2.7373819843265721E-5</v>
      </c>
      <c r="G64" s="273">
        <v>3.7643687854505828E-4</v>
      </c>
      <c r="H64" s="273">
        <v>0</v>
      </c>
      <c r="I64" s="273">
        <v>1.7205636776164136E-4</v>
      </c>
      <c r="J64" s="273">
        <v>4.3299125550574162E-5</v>
      </c>
      <c r="K64" s="273">
        <v>1.4083613483566019E-4</v>
      </c>
      <c r="L64" s="273">
        <v>1.4829608220925173E-5</v>
      </c>
      <c r="M64" s="273">
        <v>0</v>
      </c>
      <c r="N64" s="273">
        <v>3.7979386679110881E-5</v>
      </c>
      <c r="O64" s="273">
        <v>1.0948869543880037E-3</v>
      </c>
      <c r="P64" s="273">
        <v>1.5474193013706247E-4</v>
      </c>
      <c r="Q64" s="273">
        <v>5.353629494997624E-4</v>
      </c>
      <c r="R64" s="273">
        <v>5.5589707619231283E-5</v>
      </c>
      <c r="S64" s="273">
        <v>2.5781888167115489E-5</v>
      </c>
      <c r="T64" s="273">
        <v>2.549828071065874E-5</v>
      </c>
      <c r="U64" s="273">
        <v>1.73745403935533E-5</v>
      </c>
      <c r="V64" s="273">
        <v>2.9067495498235058E-5</v>
      </c>
      <c r="W64" s="273">
        <v>5.0410952650415834E-6</v>
      </c>
      <c r="X64" s="273">
        <v>5.112862914134492E-5</v>
      </c>
      <c r="Y64" s="273">
        <v>1.8910622413271991E-5</v>
      </c>
      <c r="Z64" s="273">
        <v>2.3118180664564741E-5</v>
      </c>
      <c r="AA64" s="273">
        <v>2.6735539826661099E-5</v>
      </c>
      <c r="AB64" s="273">
        <v>4.6927033661928869E-5</v>
      </c>
      <c r="AC64" s="273">
        <v>2.1188945250968816E-6</v>
      </c>
      <c r="AD64" s="273">
        <v>1.1286656898797053E-5</v>
      </c>
      <c r="AE64" s="273">
        <v>3.104203952782429E-5</v>
      </c>
      <c r="AF64" s="273">
        <v>3.6371303582683611E-5</v>
      </c>
      <c r="AG64" s="273">
        <v>5.7135162317683424E-4</v>
      </c>
      <c r="AH64" s="273">
        <v>2.8041897397070682E-4</v>
      </c>
      <c r="AI64" s="273">
        <v>4.1306450334692511E-5</v>
      </c>
      <c r="AJ64" s="273">
        <v>3.0940773157116615E-4</v>
      </c>
      <c r="AK64" s="273">
        <v>1.6663321266768751E-4</v>
      </c>
      <c r="AL64" s="273">
        <v>1.2402961112706876E-5</v>
      </c>
      <c r="AM64" s="273">
        <v>1.2428971083926376E-4</v>
      </c>
      <c r="AN64" s="273">
        <v>1.2490995599897796E-4</v>
      </c>
      <c r="AO64" s="273">
        <v>3.6888662479863952E-5</v>
      </c>
      <c r="AP64" s="273">
        <v>1.3853655607978075E-5</v>
      </c>
      <c r="AQ64" s="273">
        <v>8.3776068932640458E-5</v>
      </c>
      <c r="AR64" s="273">
        <v>2.6052335131430101E-5</v>
      </c>
      <c r="AS64" s="273">
        <v>3.0589789588356471E-5</v>
      </c>
      <c r="AT64" s="273">
        <v>2.6739565737669564E-5</v>
      </c>
      <c r="AU64" s="273">
        <v>1.434731127851029E-4</v>
      </c>
      <c r="AV64" s="273">
        <v>1.2445140903645895E-4</v>
      </c>
      <c r="AW64" s="273">
        <v>6.7090672087031098E-5</v>
      </c>
      <c r="AX64" s="273">
        <v>9.6564808130089694E-5</v>
      </c>
      <c r="AY64" s="273">
        <v>6.4820073087826528E-5</v>
      </c>
      <c r="AZ64" s="273">
        <v>2.9934517140412454E-5</v>
      </c>
      <c r="BA64" s="273">
        <v>2.7552823432985265E-4</v>
      </c>
      <c r="BB64" s="273">
        <v>7.2812037743959251E-5</v>
      </c>
      <c r="BC64" s="273">
        <v>1.4093525165524088E-4</v>
      </c>
      <c r="BD64" s="273">
        <v>5.478032524885995E-5</v>
      </c>
      <c r="BE64" s="273">
        <v>0</v>
      </c>
      <c r="BF64" s="273">
        <v>2.3182667857529461E-5</v>
      </c>
      <c r="BG64" s="273">
        <v>5.0538723289785822E-5</v>
      </c>
      <c r="BH64" s="273">
        <v>4.4056196859224735E-5</v>
      </c>
      <c r="BI64" s="273">
        <v>4.2667569253465258E-5</v>
      </c>
      <c r="BJ64" s="273">
        <v>1.0026177076049985</v>
      </c>
      <c r="BK64" s="273">
        <v>3.565191848608105E-5</v>
      </c>
      <c r="BL64" s="273">
        <v>1.2495226071337117E-4</v>
      </c>
      <c r="BM64" s="273">
        <v>3.7862616769433787E-4</v>
      </c>
      <c r="BN64" s="273">
        <v>2.5600397729366346E-4</v>
      </c>
      <c r="BO64" s="273">
        <v>2.639859318202837E-4</v>
      </c>
      <c r="BP64" s="273">
        <v>2.2772331692477424E-5</v>
      </c>
      <c r="BQ64" s="273">
        <v>2.4526409321778141E-5</v>
      </c>
      <c r="BR64" s="273">
        <v>1.1145186442667714E-4</v>
      </c>
      <c r="BS64" s="273">
        <v>7.5105554368193041E-5</v>
      </c>
      <c r="BT64" s="273">
        <v>6.436694760090066E-5</v>
      </c>
      <c r="BU64" s="273">
        <v>6.3765012826963419E-5</v>
      </c>
      <c r="BV64" s="273">
        <v>3.7563747345600545E-5</v>
      </c>
      <c r="BW64" s="273">
        <v>2.6211882903358947E-5</v>
      </c>
      <c r="BX64" s="273">
        <v>8.7662595186903362E-6</v>
      </c>
      <c r="BY64" s="273">
        <v>3.2838405809873118E-5</v>
      </c>
      <c r="BZ64" s="273">
        <v>3.6812000217766437E-5</v>
      </c>
      <c r="CA64" s="273">
        <v>4.8994686614609582E-5</v>
      </c>
      <c r="CB64" s="273">
        <v>4.2561874614462059E-5</v>
      </c>
      <c r="CC64" s="273">
        <v>4.6909568978913343E-5</v>
      </c>
      <c r="CD64" s="273">
        <v>5.5615284691434857E-5</v>
      </c>
      <c r="CE64" s="273">
        <v>6.3547716598775524E-5</v>
      </c>
      <c r="CF64" s="273">
        <v>2.8293272677105659E-5</v>
      </c>
      <c r="CG64" s="273">
        <v>1.434347222258475E-4</v>
      </c>
      <c r="CH64" s="273">
        <v>2.5822331446269983E-4</v>
      </c>
      <c r="CI64" s="273">
        <v>5.1246702931964487E-4</v>
      </c>
      <c r="CJ64" s="273">
        <v>1.2345399585197563E-4</v>
      </c>
      <c r="CK64" s="273">
        <v>2.7879565720033796E-4</v>
      </c>
      <c r="CL64" s="273">
        <v>1.3312302294712553E-4</v>
      </c>
      <c r="CM64" s="273">
        <v>2.0709242934418686E-4</v>
      </c>
      <c r="CN64" s="273">
        <v>7.1479250993023075E-4</v>
      </c>
      <c r="CO64" s="273">
        <v>4.0771071657910671E-5</v>
      </c>
      <c r="CP64" s="273">
        <v>7.2977377798915744E-5</v>
      </c>
      <c r="CQ64" s="273">
        <v>2.7627790184063425E-4</v>
      </c>
      <c r="CR64" s="273">
        <v>1.7341547887047564E-4</v>
      </c>
      <c r="CS64" s="273">
        <v>3.9065084740349789E-4</v>
      </c>
      <c r="CT64" s="273">
        <v>6.2719778752767363E-4</v>
      </c>
      <c r="CU64" s="273">
        <v>2.6857360911814967E-4</v>
      </c>
      <c r="CV64" s="273">
        <v>9.2965329295057234E-5</v>
      </c>
      <c r="CW64" s="273">
        <v>3.4209043295918605E-4</v>
      </c>
      <c r="CX64" s="273">
        <v>1.8613969948261621E-4</v>
      </c>
      <c r="CY64" s="273">
        <v>1.6583154914281216E-4</v>
      </c>
      <c r="CZ64" s="273">
        <v>4.0545284615619784E-4</v>
      </c>
      <c r="DA64" s="273">
        <v>4.181642882658237E-4</v>
      </c>
      <c r="DB64" s="273">
        <v>6.5143307497551894E-4</v>
      </c>
      <c r="DC64" s="273">
        <v>4.0004568630534112E-3</v>
      </c>
      <c r="DD64" s="273">
        <v>9.2975058247086431E-5</v>
      </c>
      <c r="DE64" s="274">
        <v>1.0211942468276911</v>
      </c>
    </row>
    <row r="65" spans="1:109">
      <c r="A65" s="50" t="s">
        <v>254</v>
      </c>
      <c r="B65" s="32" t="s">
        <v>475</v>
      </c>
      <c r="C65" s="272">
        <v>7.9198335906528056E-4</v>
      </c>
      <c r="D65" s="273">
        <v>2.409030568551677E-3</v>
      </c>
      <c r="E65" s="273">
        <v>3.544368421394907E-4</v>
      </c>
      <c r="F65" s="273">
        <v>2.9812515156488429E-3</v>
      </c>
      <c r="G65" s="273">
        <v>1.7062484461553447E-4</v>
      </c>
      <c r="H65" s="273">
        <v>0</v>
      </c>
      <c r="I65" s="273">
        <v>3.9978023193881659E-4</v>
      </c>
      <c r="J65" s="273">
        <v>2.8354517380064294E-4</v>
      </c>
      <c r="K65" s="273">
        <v>3.8057796969429656E-3</v>
      </c>
      <c r="L65" s="273">
        <v>1.5502981462829175E-3</v>
      </c>
      <c r="M65" s="273">
        <v>0</v>
      </c>
      <c r="N65" s="273">
        <v>6.2597033343649011E-4</v>
      </c>
      <c r="O65" s="273">
        <v>2.9760116192825329E-4</v>
      </c>
      <c r="P65" s="273">
        <v>6.1979494544792419E-3</v>
      </c>
      <c r="Q65" s="273">
        <v>5.7771216631406265E-4</v>
      </c>
      <c r="R65" s="273">
        <v>1.9588714838840397E-2</v>
      </c>
      <c r="S65" s="273">
        <v>1.3773709662439554E-3</v>
      </c>
      <c r="T65" s="273">
        <v>8.7194069793743579E-4</v>
      </c>
      <c r="U65" s="273">
        <v>2.8725547565747283E-2</v>
      </c>
      <c r="V65" s="273">
        <v>3.1605025657602524E-3</v>
      </c>
      <c r="W65" s="273">
        <v>8.53238256871552E-5</v>
      </c>
      <c r="X65" s="273">
        <v>1.9795474756064907E-3</v>
      </c>
      <c r="Y65" s="273">
        <v>5.1865201687092402E-4</v>
      </c>
      <c r="Z65" s="273">
        <v>1.9158804697281106E-3</v>
      </c>
      <c r="AA65" s="273">
        <v>2.9921519661824347E-4</v>
      </c>
      <c r="AB65" s="273">
        <v>4.3407232548663485E-4</v>
      </c>
      <c r="AC65" s="273">
        <v>1.6219087326763227E-4</v>
      </c>
      <c r="AD65" s="273">
        <v>1.80545879086286E-2</v>
      </c>
      <c r="AE65" s="273">
        <v>2.0886401310084091E-3</v>
      </c>
      <c r="AF65" s="273">
        <v>5.0052824692443574E-4</v>
      </c>
      <c r="AG65" s="273">
        <v>2.0356037389252416E-4</v>
      </c>
      <c r="AH65" s="273">
        <v>1.2657784024820106E-2</v>
      </c>
      <c r="AI65" s="273">
        <v>5.5713907543083257E-3</v>
      </c>
      <c r="AJ65" s="273">
        <v>1.4304019208338499E-2</v>
      </c>
      <c r="AK65" s="273">
        <v>8.3431992194741844E-3</v>
      </c>
      <c r="AL65" s="273">
        <v>1.8384132382031619E-2</v>
      </c>
      <c r="AM65" s="273">
        <v>8.8297069868432231E-3</v>
      </c>
      <c r="AN65" s="273">
        <v>7.531701902014464E-3</v>
      </c>
      <c r="AO65" s="273">
        <v>1.8368901856096937E-3</v>
      </c>
      <c r="AP65" s="273">
        <v>6.0431709484848196E-2</v>
      </c>
      <c r="AQ65" s="273">
        <v>7.5756493640852145E-3</v>
      </c>
      <c r="AR65" s="273">
        <v>7.7665540663072476E-4</v>
      </c>
      <c r="AS65" s="273">
        <v>1.0402716638005511E-3</v>
      </c>
      <c r="AT65" s="273">
        <v>5.7674726858887929E-4</v>
      </c>
      <c r="AU65" s="273">
        <v>3.8646958538439017E-4</v>
      </c>
      <c r="AV65" s="273">
        <v>2.6865025797848894E-4</v>
      </c>
      <c r="AW65" s="273">
        <v>1.0066357868202458E-3</v>
      </c>
      <c r="AX65" s="273">
        <v>5.2299909665163354E-4</v>
      </c>
      <c r="AY65" s="273">
        <v>3.7151729379435297E-4</v>
      </c>
      <c r="AZ65" s="273">
        <v>3.2049494998947711E-4</v>
      </c>
      <c r="BA65" s="273">
        <v>1.790127632512767E-4</v>
      </c>
      <c r="BB65" s="273">
        <v>2.9876225388055498E-4</v>
      </c>
      <c r="BC65" s="273">
        <v>2.4302684695546027E-4</v>
      </c>
      <c r="BD65" s="273">
        <v>1.6423584352167492E-4</v>
      </c>
      <c r="BE65" s="273">
        <v>0</v>
      </c>
      <c r="BF65" s="273">
        <v>1.9725175663627792E-4</v>
      </c>
      <c r="BG65" s="273">
        <v>7.3111790741404808E-4</v>
      </c>
      <c r="BH65" s="273">
        <v>6.6913633202759528E-4</v>
      </c>
      <c r="BI65" s="273">
        <v>4.3748359536513481E-4</v>
      </c>
      <c r="BJ65" s="273">
        <v>3.036738805216884E-4</v>
      </c>
      <c r="BK65" s="273">
        <v>1.0005016556413049</v>
      </c>
      <c r="BL65" s="273">
        <v>3.8905958324629282E-4</v>
      </c>
      <c r="BM65" s="273">
        <v>3.1677668096871897E-4</v>
      </c>
      <c r="BN65" s="273">
        <v>1.053557187820838E-3</v>
      </c>
      <c r="BO65" s="273">
        <v>6.2241554248184359E-4</v>
      </c>
      <c r="BP65" s="273">
        <v>1.2317321017716302E-2</v>
      </c>
      <c r="BQ65" s="273">
        <v>5.6792472432176744E-3</v>
      </c>
      <c r="BR65" s="273">
        <v>6.6380351463755287E-4</v>
      </c>
      <c r="BS65" s="273">
        <v>1.1669262556586555E-3</v>
      </c>
      <c r="BT65" s="273">
        <v>3.4888550729736547E-4</v>
      </c>
      <c r="BU65" s="273">
        <v>1.0001385589195528E-4</v>
      </c>
      <c r="BV65" s="273">
        <v>2.1338737095474421E-4</v>
      </c>
      <c r="BW65" s="273">
        <v>1.0036683661380806E-4</v>
      </c>
      <c r="BX65" s="273">
        <v>1.2526135770043681E-5</v>
      </c>
      <c r="BY65" s="273">
        <v>7.6444547274334815E-4</v>
      </c>
      <c r="BZ65" s="273">
        <v>4.1171949712714653E-4</v>
      </c>
      <c r="CA65" s="273">
        <v>6.7339191658848189E-5</v>
      </c>
      <c r="CB65" s="273">
        <v>8.1658048423750114E-5</v>
      </c>
      <c r="CC65" s="273">
        <v>9.4124124892987982E-5</v>
      </c>
      <c r="CD65" s="273">
        <v>6.4804525446458805E-4</v>
      </c>
      <c r="CE65" s="273">
        <v>2.0141478747980963E-4</v>
      </c>
      <c r="CF65" s="273">
        <v>1.157731083227174E-4</v>
      </c>
      <c r="CG65" s="273">
        <v>1.5349256149798618E-4</v>
      </c>
      <c r="CH65" s="273">
        <v>1.5806595095089825E-4</v>
      </c>
      <c r="CI65" s="273">
        <v>9.0409831666806136E-5</v>
      </c>
      <c r="CJ65" s="273">
        <v>9.985988506725334E-5</v>
      </c>
      <c r="CK65" s="273">
        <v>4.8549983482329651E-4</v>
      </c>
      <c r="CL65" s="273">
        <v>1.9636295394540206E-4</v>
      </c>
      <c r="CM65" s="273">
        <v>3.1944932332423107E-4</v>
      </c>
      <c r="CN65" s="273">
        <v>1.9141098090227004E-4</v>
      </c>
      <c r="CO65" s="273">
        <v>1.5069893506140537E-4</v>
      </c>
      <c r="CP65" s="273">
        <v>2.5261465500783152E-4</v>
      </c>
      <c r="CQ65" s="273">
        <v>2.8926420767548051E-4</v>
      </c>
      <c r="CR65" s="273">
        <v>2.2516475558405434E-4</v>
      </c>
      <c r="CS65" s="273">
        <v>1.0619384812088516E-4</v>
      </c>
      <c r="CT65" s="273">
        <v>6.7686568663496638E-5</v>
      </c>
      <c r="CU65" s="273">
        <v>1.5298010032011204E-4</v>
      </c>
      <c r="CV65" s="273">
        <v>1.4356910159784474E-4</v>
      </c>
      <c r="CW65" s="273">
        <v>8.8830801225404303E-5</v>
      </c>
      <c r="CX65" s="273">
        <v>7.1955090081554955E-4</v>
      </c>
      <c r="CY65" s="273">
        <v>5.8361988390449458E-4</v>
      </c>
      <c r="CZ65" s="273">
        <v>4.4841312917382099E-4</v>
      </c>
      <c r="DA65" s="273">
        <v>4.0818995134033945E-4</v>
      </c>
      <c r="DB65" s="273">
        <v>3.1242236974778786E-4</v>
      </c>
      <c r="DC65" s="273">
        <v>7.2815707475715088E-4</v>
      </c>
      <c r="DD65" s="273">
        <v>1.8805122723238829E-4</v>
      </c>
      <c r="DE65" s="274">
        <v>1.2868029856660781</v>
      </c>
    </row>
    <row r="66" spans="1:109">
      <c r="A66" s="50" t="s">
        <v>255</v>
      </c>
      <c r="B66" s="32" t="s">
        <v>24</v>
      </c>
      <c r="C66" s="272">
        <v>0</v>
      </c>
      <c r="D66" s="273">
        <v>0</v>
      </c>
      <c r="E66" s="273">
        <v>0</v>
      </c>
      <c r="F66" s="273">
        <v>0</v>
      </c>
      <c r="G66" s="273">
        <v>0</v>
      </c>
      <c r="H66" s="273">
        <v>0</v>
      </c>
      <c r="I66" s="273">
        <v>0</v>
      </c>
      <c r="J66" s="273">
        <v>0</v>
      </c>
      <c r="K66" s="273">
        <v>0</v>
      </c>
      <c r="L66" s="273">
        <v>0</v>
      </c>
      <c r="M66" s="273">
        <v>0</v>
      </c>
      <c r="N66" s="273">
        <v>0</v>
      </c>
      <c r="O66" s="273">
        <v>0</v>
      </c>
      <c r="P66" s="273">
        <v>0</v>
      </c>
      <c r="Q66" s="273">
        <v>0</v>
      </c>
      <c r="R66" s="273">
        <v>0</v>
      </c>
      <c r="S66" s="273">
        <v>0</v>
      </c>
      <c r="T66" s="273">
        <v>0</v>
      </c>
      <c r="U66" s="273">
        <v>0</v>
      </c>
      <c r="V66" s="273">
        <v>0</v>
      </c>
      <c r="W66" s="273">
        <v>0</v>
      </c>
      <c r="X66" s="273">
        <v>0</v>
      </c>
      <c r="Y66" s="273">
        <v>0</v>
      </c>
      <c r="Z66" s="273">
        <v>0</v>
      </c>
      <c r="AA66" s="273">
        <v>0</v>
      </c>
      <c r="AB66" s="273">
        <v>0</v>
      </c>
      <c r="AC66" s="273">
        <v>0</v>
      </c>
      <c r="AD66" s="273">
        <v>0</v>
      </c>
      <c r="AE66" s="273">
        <v>0</v>
      </c>
      <c r="AF66" s="273">
        <v>0</v>
      </c>
      <c r="AG66" s="273">
        <v>0</v>
      </c>
      <c r="AH66" s="273">
        <v>0</v>
      </c>
      <c r="AI66" s="273">
        <v>0</v>
      </c>
      <c r="AJ66" s="273">
        <v>0</v>
      </c>
      <c r="AK66" s="273">
        <v>0</v>
      </c>
      <c r="AL66" s="273">
        <v>0</v>
      </c>
      <c r="AM66" s="273">
        <v>0</v>
      </c>
      <c r="AN66" s="273">
        <v>0</v>
      </c>
      <c r="AO66" s="273">
        <v>0</v>
      </c>
      <c r="AP66" s="273">
        <v>0</v>
      </c>
      <c r="AQ66" s="273">
        <v>0</v>
      </c>
      <c r="AR66" s="273">
        <v>0</v>
      </c>
      <c r="AS66" s="273">
        <v>0</v>
      </c>
      <c r="AT66" s="273">
        <v>0</v>
      </c>
      <c r="AU66" s="273">
        <v>0</v>
      </c>
      <c r="AV66" s="273">
        <v>0</v>
      </c>
      <c r="AW66" s="273">
        <v>0</v>
      </c>
      <c r="AX66" s="273">
        <v>0</v>
      </c>
      <c r="AY66" s="273">
        <v>0</v>
      </c>
      <c r="AZ66" s="273">
        <v>0</v>
      </c>
      <c r="BA66" s="273">
        <v>0</v>
      </c>
      <c r="BB66" s="273">
        <v>0</v>
      </c>
      <c r="BC66" s="273">
        <v>0</v>
      </c>
      <c r="BD66" s="273">
        <v>0</v>
      </c>
      <c r="BE66" s="273">
        <v>0</v>
      </c>
      <c r="BF66" s="273">
        <v>0</v>
      </c>
      <c r="BG66" s="273">
        <v>0</v>
      </c>
      <c r="BH66" s="273">
        <v>0</v>
      </c>
      <c r="BI66" s="273">
        <v>0</v>
      </c>
      <c r="BJ66" s="273">
        <v>0</v>
      </c>
      <c r="BK66" s="273">
        <v>0</v>
      </c>
      <c r="BL66" s="273">
        <v>1</v>
      </c>
      <c r="BM66" s="273">
        <v>0</v>
      </c>
      <c r="BN66" s="273">
        <v>0</v>
      </c>
      <c r="BO66" s="273">
        <v>0</v>
      </c>
      <c r="BP66" s="273">
        <v>0</v>
      </c>
      <c r="BQ66" s="273">
        <v>0</v>
      </c>
      <c r="BR66" s="273">
        <v>0</v>
      </c>
      <c r="BS66" s="273">
        <v>0</v>
      </c>
      <c r="BT66" s="273">
        <v>0</v>
      </c>
      <c r="BU66" s="273">
        <v>0</v>
      </c>
      <c r="BV66" s="273">
        <v>0</v>
      </c>
      <c r="BW66" s="273">
        <v>0</v>
      </c>
      <c r="BX66" s="273">
        <v>0</v>
      </c>
      <c r="BY66" s="273">
        <v>0</v>
      </c>
      <c r="BZ66" s="273">
        <v>0</v>
      </c>
      <c r="CA66" s="273">
        <v>0</v>
      </c>
      <c r="CB66" s="273">
        <v>0</v>
      </c>
      <c r="CC66" s="273">
        <v>0</v>
      </c>
      <c r="CD66" s="273">
        <v>0</v>
      </c>
      <c r="CE66" s="273">
        <v>0</v>
      </c>
      <c r="CF66" s="273">
        <v>0</v>
      </c>
      <c r="CG66" s="273">
        <v>0</v>
      </c>
      <c r="CH66" s="273">
        <v>0</v>
      </c>
      <c r="CI66" s="273">
        <v>0</v>
      </c>
      <c r="CJ66" s="273">
        <v>0</v>
      </c>
      <c r="CK66" s="273">
        <v>0</v>
      </c>
      <c r="CL66" s="273">
        <v>0</v>
      </c>
      <c r="CM66" s="273">
        <v>0</v>
      </c>
      <c r="CN66" s="273">
        <v>0</v>
      </c>
      <c r="CO66" s="273">
        <v>0</v>
      </c>
      <c r="CP66" s="273">
        <v>0</v>
      </c>
      <c r="CQ66" s="273">
        <v>0</v>
      </c>
      <c r="CR66" s="273">
        <v>0</v>
      </c>
      <c r="CS66" s="273">
        <v>0</v>
      </c>
      <c r="CT66" s="273">
        <v>0</v>
      </c>
      <c r="CU66" s="273">
        <v>0</v>
      </c>
      <c r="CV66" s="273">
        <v>0</v>
      </c>
      <c r="CW66" s="273">
        <v>0</v>
      </c>
      <c r="CX66" s="273">
        <v>0</v>
      </c>
      <c r="CY66" s="273">
        <v>0</v>
      </c>
      <c r="CZ66" s="273">
        <v>0</v>
      </c>
      <c r="DA66" s="273">
        <v>0</v>
      </c>
      <c r="DB66" s="273">
        <v>0</v>
      </c>
      <c r="DC66" s="273">
        <v>0</v>
      </c>
      <c r="DD66" s="273">
        <v>0</v>
      </c>
      <c r="DE66" s="274">
        <v>1</v>
      </c>
    </row>
    <row r="67" spans="1:109">
      <c r="A67" s="50" t="s">
        <v>256</v>
      </c>
      <c r="B67" s="32" t="s">
        <v>25</v>
      </c>
      <c r="C67" s="272">
        <v>4.6366720673389535E-3</v>
      </c>
      <c r="D67" s="273">
        <v>2.3945961499449164E-3</v>
      </c>
      <c r="E67" s="273">
        <v>2.2592267730402707E-3</v>
      </c>
      <c r="F67" s="273">
        <v>1.5162102062449784E-3</v>
      </c>
      <c r="G67" s="273">
        <v>1.9291846327880132E-3</v>
      </c>
      <c r="H67" s="273">
        <v>0</v>
      </c>
      <c r="I67" s="273">
        <v>8.6864799065910006E-3</v>
      </c>
      <c r="J67" s="273">
        <v>1.6017943868560627E-3</v>
      </c>
      <c r="K67" s="273">
        <v>1.8727821723152356E-3</v>
      </c>
      <c r="L67" s="273">
        <v>1.1529684352920128E-3</v>
      </c>
      <c r="M67" s="273">
        <v>0</v>
      </c>
      <c r="N67" s="273">
        <v>3.4641160772449506E-3</v>
      </c>
      <c r="O67" s="273">
        <v>2.2813473449614452E-3</v>
      </c>
      <c r="P67" s="273">
        <v>2.1118024662230344E-3</v>
      </c>
      <c r="Q67" s="273">
        <v>3.0018305434634275E-3</v>
      </c>
      <c r="R67" s="273">
        <v>7.7174541840601451E-3</v>
      </c>
      <c r="S67" s="273">
        <v>4.2794380127657832E-3</v>
      </c>
      <c r="T67" s="273">
        <v>2.7116340500209662E-3</v>
      </c>
      <c r="U67" s="273">
        <v>4.3675425850249316E-3</v>
      </c>
      <c r="V67" s="273">
        <v>7.8093755516242683E-3</v>
      </c>
      <c r="W67" s="273">
        <v>1.8486932194357118E-3</v>
      </c>
      <c r="X67" s="273">
        <v>5.8811496899983254E-3</v>
      </c>
      <c r="Y67" s="273">
        <v>6.3040212857568435E-3</v>
      </c>
      <c r="Z67" s="273">
        <v>1.1315285540505291E-2</v>
      </c>
      <c r="AA67" s="273">
        <v>2.3493482143068642E-3</v>
      </c>
      <c r="AB67" s="273">
        <v>4.181739757957814E-3</v>
      </c>
      <c r="AC67" s="273">
        <v>4.8308012829892914E-4</v>
      </c>
      <c r="AD67" s="273">
        <v>2.2844634230680693E-3</v>
      </c>
      <c r="AE67" s="273">
        <v>4.6512330019122259E-3</v>
      </c>
      <c r="AF67" s="273">
        <v>2.9448176274184221E-3</v>
      </c>
      <c r="AG67" s="273">
        <v>1.7278439434394515E-3</v>
      </c>
      <c r="AH67" s="273">
        <v>5.4311572847940779E-3</v>
      </c>
      <c r="AI67" s="273">
        <v>9.2226344819644687E-3</v>
      </c>
      <c r="AJ67" s="273">
        <v>5.6347493153026517E-3</v>
      </c>
      <c r="AK67" s="273">
        <v>7.5923766989287435E-3</v>
      </c>
      <c r="AL67" s="273">
        <v>8.0701536237687589E-3</v>
      </c>
      <c r="AM67" s="273">
        <v>6.5072248838527079E-3</v>
      </c>
      <c r="AN67" s="273">
        <v>8.7711911619887083E-3</v>
      </c>
      <c r="AO67" s="273">
        <v>4.6798221064052814E-3</v>
      </c>
      <c r="AP67" s="273">
        <v>4.9716162067288457E-3</v>
      </c>
      <c r="AQ67" s="273">
        <v>3.1488796930396784E-3</v>
      </c>
      <c r="AR67" s="273">
        <v>5.3756411979596231E-3</v>
      </c>
      <c r="AS67" s="273">
        <v>3.9967320185623012E-3</v>
      </c>
      <c r="AT67" s="273">
        <v>2.7003199828816091E-3</v>
      </c>
      <c r="AU67" s="273">
        <v>2.5019838507898203E-3</v>
      </c>
      <c r="AV67" s="273">
        <v>1.7723875781235283E-3</v>
      </c>
      <c r="AW67" s="273">
        <v>3.1441434245465119E-3</v>
      </c>
      <c r="AX67" s="273">
        <v>5.9278133418382596E-3</v>
      </c>
      <c r="AY67" s="273">
        <v>2.677053737019942E-3</v>
      </c>
      <c r="AZ67" s="273">
        <v>1.8600385082314071E-3</v>
      </c>
      <c r="BA67" s="273">
        <v>1.7174561887234924E-3</v>
      </c>
      <c r="BB67" s="273">
        <v>2.4612268549992827E-3</v>
      </c>
      <c r="BC67" s="273">
        <v>2.6546633863842139E-3</v>
      </c>
      <c r="BD67" s="273">
        <v>1.8517192804516143E-3</v>
      </c>
      <c r="BE67" s="273">
        <v>0</v>
      </c>
      <c r="BF67" s="273">
        <v>6.8879374618541287E-4</v>
      </c>
      <c r="BG67" s="273">
        <v>1.242668254728717E-3</v>
      </c>
      <c r="BH67" s="273">
        <v>3.083176165515436E-3</v>
      </c>
      <c r="BI67" s="273">
        <v>2.918776872318478E-3</v>
      </c>
      <c r="BJ67" s="273">
        <v>2.7229160003386216E-3</v>
      </c>
      <c r="BK67" s="273">
        <v>2.0204872909057358E-3</v>
      </c>
      <c r="BL67" s="273">
        <v>1.7615485379917208E-3</v>
      </c>
      <c r="BM67" s="273">
        <v>1.0023549086652861</v>
      </c>
      <c r="BN67" s="273">
        <v>1.7299681366464549E-3</v>
      </c>
      <c r="BO67" s="273">
        <v>1.3776190181051253E-3</v>
      </c>
      <c r="BP67" s="273">
        <v>1.4633607051396573E-2</v>
      </c>
      <c r="BQ67" s="273">
        <v>2.5696810269631505E-2</v>
      </c>
      <c r="BR67" s="273">
        <v>3.3407815576882126E-2</v>
      </c>
      <c r="BS67" s="273">
        <v>5.438368095082303E-3</v>
      </c>
      <c r="BT67" s="273">
        <v>4.5841840969631925E-3</v>
      </c>
      <c r="BU67" s="273">
        <v>3.3532584587822366E-3</v>
      </c>
      <c r="BV67" s="273">
        <v>5.0817273205955695E-3</v>
      </c>
      <c r="BW67" s="273">
        <v>1.1523948371877242E-2</v>
      </c>
      <c r="BX67" s="273">
        <v>1.0277211790268715E-2</v>
      </c>
      <c r="BY67" s="273">
        <v>1.6205951347474677E-2</v>
      </c>
      <c r="BZ67" s="273">
        <v>1.5012446945741782E-3</v>
      </c>
      <c r="CA67" s="273">
        <v>3.7799084396555344E-3</v>
      </c>
      <c r="CB67" s="273">
        <v>1.3962747501854418E-3</v>
      </c>
      <c r="CC67" s="273">
        <v>5.1783643992643616E-3</v>
      </c>
      <c r="CD67" s="273">
        <v>1.3509241374819462E-2</v>
      </c>
      <c r="CE67" s="273">
        <v>1.451871187488606E-2</v>
      </c>
      <c r="CF67" s="273">
        <v>2.097302213757239E-3</v>
      </c>
      <c r="CG67" s="273">
        <v>4.8859835179376476E-3</v>
      </c>
      <c r="CH67" s="273">
        <v>3.1979043052507983E-3</v>
      </c>
      <c r="CI67" s="273">
        <v>1.3963862679104253E-3</v>
      </c>
      <c r="CJ67" s="273">
        <v>7.4551174208375096E-3</v>
      </c>
      <c r="CK67" s="273">
        <v>2.6737958155921056E-3</v>
      </c>
      <c r="CL67" s="273">
        <v>9.8964456427537515E-3</v>
      </c>
      <c r="CM67" s="273">
        <v>7.3446866131702017E-3</v>
      </c>
      <c r="CN67" s="273">
        <v>4.9774807219372958E-3</v>
      </c>
      <c r="CO67" s="273">
        <v>2.7947668555758035E-3</v>
      </c>
      <c r="CP67" s="273">
        <v>2.6536131086703297E-3</v>
      </c>
      <c r="CQ67" s="273">
        <v>5.0789698369946845E-3</v>
      </c>
      <c r="CR67" s="273">
        <v>3.3405849374594314E-3</v>
      </c>
      <c r="CS67" s="273">
        <v>2.2793651096959344E-3</v>
      </c>
      <c r="CT67" s="273">
        <v>2.4328591124510978E-3</v>
      </c>
      <c r="CU67" s="273">
        <v>1.800949662808016E-3</v>
      </c>
      <c r="CV67" s="273">
        <v>1.4009044847486237E-3</v>
      </c>
      <c r="CW67" s="273">
        <v>2.2364615719891972E-3</v>
      </c>
      <c r="CX67" s="273">
        <v>4.1927005523145116E-3</v>
      </c>
      <c r="CY67" s="273">
        <v>3.0268968752702615E-3</v>
      </c>
      <c r="CZ67" s="273">
        <v>4.2451218135535831E-3</v>
      </c>
      <c r="DA67" s="273">
        <v>5.6173662641563898E-3</v>
      </c>
      <c r="DB67" s="273">
        <v>4.1201695240305888E-3</v>
      </c>
      <c r="DC67" s="273">
        <v>1.4211430415428719E-3</v>
      </c>
      <c r="DD67" s="273">
        <v>3.5709609899755097E-3</v>
      </c>
      <c r="DE67" s="274">
        <v>1.4945625430459284</v>
      </c>
    </row>
    <row r="68" spans="1:109">
      <c r="A68" s="50" t="s">
        <v>257</v>
      </c>
      <c r="B68" s="32" t="s">
        <v>332</v>
      </c>
      <c r="C68" s="272">
        <v>0</v>
      </c>
      <c r="D68" s="273">
        <v>0</v>
      </c>
      <c r="E68" s="273">
        <v>0</v>
      </c>
      <c r="F68" s="273">
        <v>0</v>
      </c>
      <c r="G68" s="273">
        <v>0</v>
      </c>
      <c r="H68" s="273">
        <v>0</v>
      </c>
      <c r="I68" s="273">
        <v>0</v>
      </c>
      <c r="J68" s="273">
        <v>0</v>
      </c>
      <c r="K68" s="273">
        <v>0</v>
      </c>
      <c r="L68" s="273">
        <v>0</v>
      </c>
      <c r="M68" s="273">
        <v>0</v>
      </c>
      <c r="N68" s="273">
        <v>0</v>
      </c>
      <c r="O68" s="273">
        <v>0</v>
      </c>
      <c r="P68" s="273">
        <v>0</v>
      </c>
      <c r="Q68" s="273">
        <v>0</v>
      </c>
      <c r="R68" s="273">
        <v>0</v>
      </c>
      <c r="S68" s="273">
        <v>0</v>
      </c>
      <c r="T68" s="273">
        <v>0</v>
      </c>
      <c r="U68" s="273">
        <v>0</v>
      </c>
      <c r="V68" s="273">
        <v>0</v>
      </c>
      <c r="W68" s="273">
        <v>0</v>
      </c>
      <c r="X68" s="273">
        <v>0</v>
      </c>
      <c r="Y68" s="273">
        <v>0</v>
      </c>
      <c r="Z68" s="273">
        <v>0</v>
      </c>
      <c r="AA68" s="273">
        <v>0</v>
      </c>
      <c r="AB68" s="273">
        <v>0</v>
      </c>
      <c r="AC68" s="273">
        <v>0</v>
      </c>
      <c r="AD68" s="273">
        <v>0</v>
      </c>
      <c r="AE68" s="273">
        <v>0</v>
      </c>
      <c r="AF68" s="273">
        <v>0</v>
      </c>
      <c r="AG68" s="273">
        <v>0</v>
      </c>
      <c r="AH68" s="273">
        <v>0</v>
      </c>
      <c r="AI68" s="273">
        <v>0</v>
      </c>
      <c r="AJ68" s="273">
        <v>0</v>
      </c>
      <c r="AK68" s="273">
        <v>0</v>
      </c>
      <c r="AL68" s="273">
        <v>0</v>
      </c>
      <c r="AM68" s="273">
        <v>0</v>
      </c>
      <c r="AN68" s="273">
        <v>0</v>
      </c>
      <c r="AO68" s="273">
        <v>0</v>
      </c>
      <c r="AP68" s="273">
        <v>0</v>
      </c>
      <c r="AQ68" s="273">
        <v>0</v>
      </c>
      <c r="AR68" s="273">
        <v>0</v>
      </c>
      <c r="AS68" s="273">
        <v>0</v>
      </c>
      <c r="AT68" s="273">
        <v>0</v>
      </c>
      <c r="AU68" s="273">
        <v>0</v>
      </c>
      <c r="AV68" s="273">
        <v>0</v>
      </c>
      <c r="AW68" s="273">
        <v>0</v>
      </c>
      <c r="AX68" s="273">
        <v>0</v>
      </c>
      <c r="AY68" s="273">
        <v>0</v>
      </c>
      <c r="AZ68" s="273">
        <v>0</v>
      </c>
      <c r="BA68" s="273">
        <v>0</v>
      </c>
      <c r="BB68" s="273">
        <v>0</v>
      </c>
      <c r="BC68" s="273">
        <v>0</v>
      </c>
      <c r="BD68" s="273">
        <v>0</v>
      </c>
      <c r="BE68" s="273">
        <v>0</v>
      </c>
      <c r="BF68" s="273">
        <v>0</v>
      </c>
      <c r="BG68" s="273">
        <v>0</v>
      </c>
      <c r="BH68" s="273">
        <v>0</v>
      </c>
      <c r="BI68" s="273">
        <v>0</v>
      </c>
      <c r="BJ68" s="273">
        <v>0</v>
      </c>
      <c r="BK68" s="273">
        <v>0</v>
      </c>
      <c r="BL68" s="273">
        <v>0</v>
      </c>
      <c r="BM68" s="273">
        <v>0</v>
      </c>
      <c r="BN68" s="273">
        <v>1</v>
      </c>
      <c r="BO68" s="273">
        <v>0</v>
      </c>
      <c r="BP68" s="273">
        <v>0</v>
      </c>
      <c r="BQ68" s="273">
        <v>0</v>
      </c>
      <c r="BR68" s="273">
        <v>0</v>
      </c>
      <c r="BS68" s="273">
        <v>0</v>
      </c>
      <c r="BT68" s="273">
        <v>0</v>
      </c>
      <c r="BU68" s="273">
        <v>0</v>
      </c>
      <c r="BV68" s="273">
        <v>0</v>
      </c>
      <c r="BW68" s="273">
        <v>0</v>
      </c>
      <c r="BX68" s="273">
        <v>0</v>
      </c>
      <c r="BY68" s="273">
        <v>0</v>
      </c>
      <c r="BZ68" s="273">
        <v>0</v>
      </c>
      <c r="CA68" s="273">
        <v>0</v>
      </c>
      <c r="CB68" s="273">
        <v>0</v>
      </c>
      <c r="CC68" s="273">
        <v>0</v>
      </c>
      <c r="CD68" s="273">
        <v>0</v>
      </c>
      <c r="CE68" s="273">
        <v>0</v>
      </c>
      <c r="CF68" s="273">
        <v>0</v>
      </c>
      <c r="CG68" s="273">
        <v>0</v>
      </c>
      <c r="CH68" s="273">
        <v>0</v>
      </c>
      <c r="CI68" s="273">
        <v>0</v>
      </c>
      <c r="CJ68" s="273">
        <v>0</v>
      </c>
      <c r="CK68" s="273">
        <v>0</v>
      </c>
      <c r="CL68" s="273">
        <v>0</v>
      </c>
      <c r="CM68" s="273">
        <v>0</v>
      </c>
      <c r="CN68" s="273">
        <v>0</v>
      </c>
      <c r="CO68" s="273">
        <v>0</v>
      </c>
      <c r="CP68" s="273">
        <v>0</v>
      </c>
      <c r="CQ68" s="273">
        <v>0</v>
      </c>
      <c r="CR68" s="273">
        <v>0</v>
      </c>
      <c r="CS68" s="273">
        <v>0</v>
      </c>
      <c r="CT68" s="273">
        <v>0</v>
      </c>
      <c r="CU68" s="273">
        <v>0</v>
      </c>
      <c r="CV68" s="273">
        <v>0</v>
      </c>
      <c r="CW68" s="273">
        <v>0</v>
      </c>
      <c r="CX68" s="273">
        <v>0</v>
      </c>
      <c r="CY68" s="273">
        <v>0</v>
      </c>
      <c r="CZ68" s="273">
        <v>0</v>
      </c>
      <c r="DA68" s="273">
        <v>0</v>
      </c>
      <c r="DB68" s="273">
        <v>0</v>
      </c>
      <c r="DC68" s="273">
        <v>0</v>
      </c>
      <c r="DD68" s="273">
        <v>0</v>
      </c>
      <c r="DE68" s="274">
        <v>1</v>
      </c>
    </row>
    <row r="69" spans="1:109">
      <c r="A69" s="50" t="s">
        <v>258</v>
      </c>
      <c r="B69" s="32" t="s">
        <v>333</v>
      </c>
      <c r="C69" s="272">
        <v>0</v>
      </c>
      <c r="D69" s="273">
        <v>0</v>
      </c>
      <c r="E69" s="273">
        <v>0</v>
      </c>
      <c r="F69" s="273">
        <v>0</v>
      </c>
      <c r="G69" s="273">
        <v>0</v>
      </c>
      <c r="H69" s="273">
        <v>0</v>
      </c>
      <c r="I69" s="273">
        <v>0</v>
      </c>
      <c r="J69" s="273">
        <v>0</v>
      </c>
      <c r="K69" s="273">
        <v>0</v>
      </c>
      <c r="L69" s="273">
        <v>0</v>
      </c>
      <c r="M69" s="273">
        <v>0</v>
      </c>
      <c r="N69" s="273">
        <v>0</v>
      </c>
      <c r="O69" s="273">
        <v>0</v>
      </c>
      <c r="P69" s="273">
        <v>0</v>
      </c>
      <c r="Q69" s="273">
        <v>0</v>
      </c>
      <c r="R69" s="273">
        <v>0</v>
      </c>
      <c r="S69" s="273">
        <v>0</v>
      </c>
      <c r="T69" s="273">
        <v>0</v>
      </c>
      <c r="U69" s="273">
        <v>0</v>
      </c>
      <c r="V69" s="273">
        <v>0</v>
      </c>
      <c r="W69" s="273">
        <v>0</v>
      </c>
      <c r="X69" s="273">
        <v>0</v>
      </c>
      <c r="Y69" s="273">
        <v>0</v>
      </c>
      <c r="Z69" s="273">
        <v>0</v>
      </c>
      <c r="AA69" s="273">
        <v>0</v>
      </c>
      <c r="AB69" s="273">
        <v>0</v>
      </c>
      <c r="AC69" s="273">
        <v>0</v>
      </c>
      <c r="AD69" s="273">
        <v>0</v>
      </c>
      <c r="AE69" s="273">
        <v>0</v>
      </c>
      <c r="AF69" s="273">
        <v>0</v>
      </c>
      <c r="AG69" s="273">
        <v>0</v>
      </c>
      <c r="AH69" s="273">
        <v>0</v>
      </c>
      <c r="AI69" s="273">
        <v>0</v>
      </c>
      <c r="AJ69" s="273">
        <v>0</v>
      </c>
      <c r="AK69" s="273">
        <v>0</v>
      </c>
      <c r="AL69" s="273">
        <v>0</v>
      </c>
      <c r="AM69" s="273">
        <v>0</v>
      </c>
      <c r="AN69" s="273">
        <v>0</v>
      </c>
      <c r="AO69" s="273">
        <v>0</v>
      </c>
      <c r="AP69" s="273">
        <v>0</v>
      </c>
      <c r="AQ69" s="273">
        <v>0</v>
      </c>
      <c r="AR69" s="273">
        <v>0</v>
      </c>
      <c r="AS69" s="273">
        <v>0</v>
      </c>
      <c r="AT69" s="273">
        <v>0</v>
      </c>
      <c r="AU69" s="273">
        <v>0</v>
      </c>
      <c r="AV69" s="273">
        <v>0</v>
      </c>
      <c r="AW69" s="273">
        <v>0</v>
      </c>
      <c r="AX69" s="273">
        <v>0</v>
      </c>
      <c r="AY69" s="273">
        <v>0</v>
      </c>
      <c r="AZ69" s="273">
        <v>0</v>
      </c>
      <c r="BA69" s="273">
        <v>0</v>
      </c>
      <c r="BB69" s="273">
        <v>0</v>
      </c>
      <c r="BC69" s="273">
        <v>0</v>
      </c>
      <c r="BD69" s="273">
        <v>0</v>
      </c>
      <c r="BE69" s="273">
        <v>0</v>
      </c>
      <c r="BF69" s="273">
        <v>0</v>
      </c>
      <c r="BG69" s="273">
        <v>0</v>
      </c>
      <c r="BH69" s="273">
        <v>0</v>
      </c>
      <c r="BI69" s="273">
        <v>0</v>
      </c>
      <c r="BJ69" s="273">
        <v>0</v>
      </c>
      <c r="BK69" s="273">
        <v>0</v>
      </c>
      <c r="BL69" s="273">
        <v>0</v>
      </c>
      <c r="BM69" s="273">
        <v>0</v>
      </c>
      <c r="BN69" s="273">
        <v>0</v>
      </c>
      <c r="BO69" s="273">
        <v>1</v>
      </c>
      <c r="BP69" s="273">
        <v>0</v>
      </c>
      <c r="BQ69" s="273">
        <v>0</v>
      </c>
      <c r="BR69" s="273">
        <v>0</v>
      </c>
      <c r="BS69" s="273">
        <v>0</v>
      </c>
      <c r="BT69" s="273">
        <v>0</v>
      </c>
      <c r="BU69" s="273">
        <v>0</v>
      </c>
      <c r="BV69" s="273">
        <v>0</v>
      </c>
      <c r="BW69" s="273">
        <v>0</v>
      </c>
      <c r="BX69" s="273">
        <v>0</v>
      </c>
      <c r="BY69" s="273">
        <v>0</v>
      </c>
      <c r="BZ69" s="273">
        <v>0</v>
      </c>
      <c r="CA69" s="273">
        <v>0</v>
      </c>
      <c r="CB69" s="273">
        <v>0</v>
      </c>
      <c r="CC69" s="273">
        <v>0</v>
      </c>
      <c r="CD69" s="273">
        <v>0</v>
      </c>
      <c r="CE69" s="273">
        <v>0</v>
      </c>
      <c r="CF69" s="273">
        <v>0</v>
      </c>
      <c r="CG69" s="273">
        <v>0</v>
      </c>
      <c r="CH69" s="273">
        <v>0</v>
      </c>
      <c r="CI69" s="273">
        <v>0</v>
      </c>
      <c r="CJ69" s="273">
        <v>0</v>
      </c>
      <c r="CK69" s="273">
        <v>0</v>
      </c>
      <c r="CL69" s="273">
        <v>0</v>
      </c>
      <c r="CM69" s="273">
        <v>0</v>
      </c>
      <c r="CN69" s="273">
        <v>0</v>
      </c>
      <c r="CO69" s="273">
        <v>0</v>
      </c>
      <c r="CP69" s="273">
        <v>0</v>
      </c>
      <c r="CQ69" s="273">
        <v>0</v>
      </c>
      <c r="CR69" s="273">
        <v>0</v>
      </c>
      <c r="CS69" s="273">
        <v>0</v>
      </c>
      <c r="CT69" s="273">
        <v>0</v>
      </c>
      <c r="CU69" s="273">
        <v>0</v>
      </c>
      <c r="CV69" s="273">
        <v>0</v>
      </c>
      <c r="CW69" s="273">
        <v>0</v>
      </c>
      <c r="CX69" s="273">
        <v>0</v>
      </c>
      <c r="CY69" s="273">
        <v>0</v>
      </c>
      <c r="CZ69" s="273">
        <v>0</v>
      </c>
      <c r="DA69" s="273">
        <v>0</v>
      </c>
      <c r="DB69" s="273">
        <v>0</v>
      </c>
      <c r="DC69" s="273">
        <v>0</v>
      </c>
      <c r="DD69" s="273">
        <v>0</v>
      </c>
      <c r="DE69" s="274">
        <v>1</v>
      </c>
    </row>
    <row r="70" spans="1:109">
      <c r="A70" s="50" t="s">
        <v>259</v>
      </c>
      <c r="B70" s="32" t="s">
        <v>26</v>
      </c>
      <c r="C70" s="272">
        <v>1.1904059859841533E-2</v>
      </c>
      <c r="D70" s="273">
        <v>1.2591170983301323E-2</v>
      </c>
      <c r="E70" s="273">
        <v>2.8440894020051375E-2</v>
      </c>
      <c r="F70" s="273">
        <v>5.1888922545706203E-3</v>
      </c>
      <c r="G70" s="273">
        <v>9.0387113390215813E-3</v>
      </c>
      <c r="H70" s="273">
        <v>0</v>
      </c>
      <c r="I70" s="273">
        <v>3.4081641141673849E-2</v>
      </c>
      <c r="J70" s="273">
        <v>1.7161581432980848E-2</v>
      </c>
      <c r="K70" s="273">
        <v>1.8391321051661684E-2</v>
      </c>
      <c r="L70" s="273">
        <v>1.3043127480279349E-2</v>
      </c>
      <c r="M70" s="273">
        <v>0</v>
      </c>
      <c r="N70" s="273">
        <v>3.4379472249036098E-2</v>
      </c>
      <c r="O70" s="273">
        <v>2.3311580724652704E-2</v>
      </c>
      <c r="P70" s="273">
        <v>2.6530227304322883E-2</v>
      </c>
      <c r="Q70" s="273">
        <v>1.8172373741719542E-2</v>
      </c>
      <c r="R70" s="273">
        <v>0.1104556054399595</v>
      </c>
      <c r="S70" s="273">
        <v>2.4543435186767361E-2</v>
      </c>
      <c r="T70" s="273">
        <v>3.1575301345420262E-2</v>
      </c>
      <c r="U70" s="273">
        <v>6.7391637875801574E-2</v>
      </c>
      <c r="V70" s="273">
        <v>0.2026503377142351</v>
      </c>
      <c r="W70" s="273">
        <v>6.2666311745299295E-3</v>
      </c>
      <c r="X70" s="273">
        <v>5.7832434373452521E-2</v>
      </c>
      <c r="Y70" s="273">
        <v>3.0577319348951019E-2</v>
      </c>
      <c r="Z70" s="273">
        <v>0.11571851493028233</v>
      </c>
      <c r="AA70" s="273">
        <v>1.6086468693286858E-2</v>
      </c>
      <c r="AB70" s="273">
        <v>2.5740735637159957E-2</v>
      </c>
      <c r="AC70" s="273">
        <v>1.2226783374952652E-2</v>
      </c>
      <c r="AD70" s="273">
        <v>1.4443456614357406E-2</v>
      </c>
      <c r="AE70" s="273">
        <v>3.6483215471947099E-2</v>
      </c>
      <c r="AF70" s="273">
        <v>3.2849744901041797E-2</v>
      </c>
      <c r="AG70" s="273">
        <v>1.3226207084669976E-2</v>
      </c>
      <c r="AH70" s="273">
        <v>3.86307577181342E-2</v>
      </c>
      <c r="AI70" s="273">
        <v>9.0534168032775558E-2</v>
      </c>
      <c r="AJ70" s="273">
        <v>4.4928857754274534E-2</v>
      </c>
      <c r="AK70" s="273">
        <v>6.5027514598070685E-2</v>
      </c>
      <c r="AL70" s="273">
        <v>6.9105752122918307E-2</v>
      </c>
      <c r="AM70" s="273">
        <v>7.0298307971770405E-2</v>
      </c>
      <c r="AN70" s="273">
        <v>0.15501704823124493</v>
      </c>
      <c r="AO70" s="273">
        <v>3.2997714706853608E-2</v>
      </c>
      <c r="AP70" s="273">
        <v>6.728303833774199E-2</v>
      </c>
      <c r="AQ70" s="273">
        <v>3.5025740700806066E-2</v>
      </c>
      <c r="AR70" s="273">
        <v>2.1868652529732462E-2</v>
      </c>
      <c r="AS70" s="273">
        <v>3.0787694104041134E-2</v>
      </c>
      <c r="AT70" s="273">
        <v>1.8952588178413977E-2</v>
      </c>
      <c r="AU70" s="273">
        <v>1.5547672613444766E-2</v>
      </c>
      <c r="AV70" s="273">
        <v>1.55471970086879E-2</v>
      </c>
      <c r="AW70" s="273">
        <v>3.409159803234707E-2</v>
      </c>
      <c r="AX70" s="273">
        <v>3.1456635172737668E-2</v>
      </c>
      <c r="AY70" s="273">
        <v>1.322126732970154E-2</v>
      </c>
      <c r="AZ70" s="273">
        <v>1.1764968165110178E-2</v>
      </c>
      <c r="BA70" s="273">
        <v>9.1353491551091105E-3</v>
      </c>
      <c r="BB70" s="273">
        <v>2.0123687930340944E-2</v>
      </c>
      <c r="BC70" s="273">
        <v>8.6192740577869572E-3</v>
      </c>
      <c r="BD70" s="273">
        <v>6.6876769398175476E-3</v>
      </c>
      <c r="BE70" s="273">
        <v>0</v>
      </c>
      <c r="BF70" s="273">
        <v>7.8505944329403214E-3</v>
      </c>
      <c r="BG70" s="273">
        <v>1.6738458548287566E-2</v>
      </c>
      <c r="BH70" s="273">
        <v>3.0111974133397675E-2</v>
      </c>
      <c r="BI70" s="273">
        <v>2.1595300688282242E-2</v>
      </c>
      <c r="BJ70" s="273">
        <v>1.0847187067821649E-2</v>
      </c>
      <c r="BK70" s="273">
        <v>3.4867437469910445E-2</v>
      </c>
      <c r="BL70" s="273">
        <v>8.5788192292196759E-3</v>
      </c>
      <c r="BM70" s="273">
        <v>7.7040838335794594E-3</v>
      </c>
      <c r="BN70" s="273">
        <v>8.6555314986054479E-3</v>
      </c>
      <c r="BO70" s="273">
        <v>1.0449687448420101E-2</v>
      </c>
      <c r="BP70" s="273">
        <v>1.1323179701858479</v>
      </c>
      <c r="BQ70" s="273">
        <v>2.4388826200046822E-2</v>
      </c>
      <c r="BR70" s="273">
        <v>5.6596117840042121E-2</v>
      </c>
      <c r="BS70" s="273">
        <v>0.10346267043438337</v>
      </c>
      <c r="BT70" s="273">
        <v>2.8372129439245261E-2</v>
      </c>
      <c r="BU70" s="273">
        <v>7.445140558447574E-3</v>
      </c>
      <c r="BV70" s="273">
        <v>1.801638379118338E-2</v>
      </c>
      <c r="BW70" s="273">
        <v>8.4454105722872892E-3</v>
      </c>
      <c r="BX70" s="273">
        <v>7.3226281377173155E-4</v>
      </c>
      <c r="BY70" s="273">
        <v>6.8783161943302945E-2</v>
      </c>
      <c r="BZ70" s="273">
        <v>6.5725590661218289E-3</v>
      </c>
      <c r="CA70" s="273">
        <v>4.552006403601338E-3</v>
      </c>
      <c r="CB70" s="273">
        <v>5.6937326688677771E-3</v>
      </c>
      <c r="CC70" s="273">
        <v>6.7830635393001286E-3</v>
      </c>
      <c r="CD70" s="273">
        <v>5.6789487059669061E-2</v>
      </c>
      <c r="CE70" s="273">
        <v>1.269606717414729E-2</v>
      </c>
      <c r="CF70" s="273">
        <v>7.8815578455751281E-3</v>
      </c>
      <c r="CG70" s="273">
        <v>1.256802946952958E-2</v>
      </c>
      <c r="CH70" s="273">
        <v>1.1440202248614818E-2</v>
      </c>
      <c r="CI70" s="273">
        <v>4.9156778455471326E-3</v>
      </c>
      <c r="CJ70" s="273">
        <v>7.4741361787632214E-3</v>
      </c>
      <c r="CK70" s="273">
        <v>9.6056073837713987E-3</v>
      </c>
      <c r="CL70" s="273">
        <v>1.5292793102526495E-2</v>
      </c>
      <c r="CM70" s="273">
        <v>2.5372320426646798E-2</v>
      </c>
      <c r="CN70" s="273">
        <v>1.252880633138464E-2</v>
      </c>
      <c r="CO70" s="273">
        <v>1.1393145089577063E-2</v>
      </c>
      <c r="CP70" s="273">
        <v>1.7717764920738566E-2</v>
      </c>
      <c r="CQ70" s="273">
        <v>2.1289679142931402E-2</v>
      </c>
      <c r="CR70" s="273">
        <v>1.5965827333499036E-2</v>
      </c>
      <c r="CS70" s="273">
        <v>6.0874286063668593E-3</v>
      </c>
      <c r="CT70" s="273">
        <v>4.9968664029341808E-3</v>
      </c>
      <c r="CU70" s="273">
        <v>1.0601953129799307E-2</v>
      </c>
      <c r="CV70" s="273">
        <v>7.59388894669935E-3</v>
      </c>
      <c r="CW70" s="273">
        <v>5.9296549284155731E-3</v>
      </c>
      <c r="CX70" s="273">
        <v>5.2368514199833023E-2</v>
      </c>
      <c r="CY70" s="273">
        <v>2.817378010711534E-2</v>
      </c>
      <c r="CZ70" s="273">
        <v>3.5146246331157274E-2</v>
      </c>
      <c r="DA70" s="273">
        <v>3.5045823723247993E-2</v>
      </c>
      <c r="DB70" s="273">
        <v>2.431243720792409E-2</v>
      </c>
      <c r="DC70" s="273">
        <v>9.8193074256679481E-3</v>
      </c>
      <c r="DD70" s="273">
        <v>1.3104713464558953E-2</v>
      </c>
      <c r="DE70" s="274">
        <v>4.0626282699753462</v>
      </c>
    </row>
    <row r="71" spans="1:109">
      <c r="A71" s="50" t="s">
        <v>260</v>
      </c>
      <c r="B71" s="32" t="s">
        <v>334</v>
      </c>
      <c r="C71" s="272">
        <v>7.1500501509033697E-4</v>
      </c>
      <c r="D71" s="273">
        <v>6.6536566045949049E-4</v>
      </c>
      <c r="E71" s="273">
        <v>2.2431376584978037E-3</v>
      </c>
      <c r="F71" s="273">
        <v>4.097974560582298E-4</v>
      </c>
      <c r="G71" s="273">
        <v>5.8026508746125726E-4</v>
      </c>
      <c r="H71" s="273">
        <v>0</v>
      </c>
      <c r="I71" s="273">
        <v>8.052822157330015E-4</v>
      </c>
      <c r="J71" s="273">
        <v>4.8025231216023744E-3</v>
      </c>
      <c r="K71" s="273">
        <v>4.09612750511088E-3</v>
      </c>
      <c r="L71" s="273">
        <v>1.7685531140188167E-3</v>
      </c>
      <c r="M71" s="273">
        <v>0</v>
      </c>
      <c r="N71" s="273">
        <v>8.1504363653948381E-3</v>
      </c>
      <c r="O71" s="273">
        <v>2.2511586298406172E-3</v>
      </c>
      <c r="P71" s="273">
        <v>5.4565465747263777E-4</v>
      </c>
      <c r="Q71" s="273">
        <v>9.2445421360015808E-4</v>
      </c>
      <c r="R71" s="273">
        <v>2.5509006536603676E-3</v>
      </c>
      <c r="S71" s="273">
        <v>1.6564546264741346E-3</v>
      </c>
      <c r="T71" s="273">
        <v>1.3094404927993307E-3</v>
      </c>
      <c r="U71" s="273">
        <v>1.5097356197866084E-2</v>
      </c>
      <c r="V71" s="273">
        <v>3.9489453706122628E-3</v>
      </c>
      <c r="W71" s="273">
        <v>1.2421103553425264E-4</v>
      </c>
      <c r="X71" s="273">
        <v>2.1378808047566853E-3</v>
      </c>
      <c r="Y71" s="273">
        <v>1.9144893036725987E-3</v>
      </c>
      <c r="Z71" s="273">
        <v>2.2924346707539284E-3</v>
      </c>
      <c r="AA71" s="273">
        <v>3.8428323912056794E-3</v>
      </c>
      <c r="AB71" s="273">
        <v>2.9808952224301515E-3</v>
      </c>
      <c r="AC71" s="273">
        <v>7.089881810124621E-5</v>
      </c>
      <c r="AD71" s="273">
        <v>1.0334705911345921E-3</v>
      </c>
      <c r="AE71" s="273">
        <v>6.0929149672949165E-3</v>
      </c>
      <c r="AF71" s="273">
        <v>5.0210388921437688E-3</v>
      </c>
      <c r="AG71" s="273">
        <v>9.5496563546824129E-4</v>
      </c>
      <c r="AH71" s="273">
        <v>8.5695866693476612E-3</v>
      </c>
      <c r="AI71" s="273">
        <v>1.086321059977435E-3</v>
      </c>
      <c r="AJ71" s="273">
        <v>1.9360387505067224E-2</v>
      </c>
      <c r="AK71" s="273">
        <v>7.2588968086752326E-3</v>
      </c>
      <c r="AL71" s="273">
        <v>2.3559233043788878E-3</v>
      </c>
      <c r="AM71" s="273">
        <v>8.2543508342799096E-3</v>
      </c>
      <c r="AN71" s="273">
        <v>1.7361503424720134E-2</v>
      </c>
      <c r="AO71" s="273">
        <v>2.2591194928176378E-3</v>
      </c>
      <c r="AP71" s="273">
        <v>1.2610116411466306E-3</v>
      </c>
      <c r="AQ71" s="273">
        <v>4.1997207641267728E-3</v>
      </c>
      <c r="AR71" s="273">
        <v>3.2857305403675421E-3</v>
      </c>
      <c r="AS71" s="273">
        <v>5.1908941872390512E-3</v>
      </c>
      <c r="AT71" s="273">
        <v>2.3995464400315483E-3</v>
      </c>
      <c r="AU71" s="273">
        <v>1.7202885608887041E-3</v>
      </c>
      <c r="AV71" s="273">
        <v>2.0690995561071417E-3</v>
      </c>
      <c r="AW71" s="273">
        <v>2.6446531512179477E-3</v>
      </c>
      <c r="AX71" s="273">
        <v>2.1758285383070763E-3</v>
      </c>
      <c r="AY71" s="273">
        <v>1.6111951603482299E-3</v>
      </c>
      <c r="AZ71" s="273">
        <v>6.5851094503524793E-4</v>
      </c>
      <c r="BA71" s="273">
        <v>6.8787319462210248E-4</v>
      </c>
      <c r="BB71" s="273">
        <v>3.6128229421039477E-3</v>
      </c>
      <c r="BC71" s="273">
        <v>1.513871076046116E-3</v>
      </c>
      <c r="BD71" s="273">
        <v>7.2523025820979057E-4</v>
      </c>
      <c r="BE71" s="273">
        <v>0</v>
      </c>
      <c r="BF71" s="273">
        <v>2.5127751571848464E-3</v>
      </c>
      <c r="BG71" s="273">
        <v>3.8420849715615837E-3</v>
      </c>
      <c r="BH71" s="273">
        <v>5.3346959311726385E-3</v>
      </c>
      <c r="BI71" s="273">
        <v>3.3055791762555313E-3</v>
      </c>
      <c r="BJ71" s="273">
        <v>1.4613412810182424E-3</v>
      </c>
      <c r="BK71" s="273">
        <v>3.6290031820774859E-3</v>
      </c>
      <c r="BL71" s="273">
        <v>1.4736403846191991E-3</v>
      </c>
      <c r="BM71" s="273">
        <v>1.6486618915562696E-3</v>
      </c>
      <c r="BN71" s="273">
        <v>1.106228821884389E-3</v>
      </c>
      <c r="BO71" s="273">
        <v>1.1307525331023505E-3</v>
      </c>
      <c r="BP71" s="273">
        <v>2.2176028834271313E-3</v>
      </c>
      <c r="BQ71" s="273">
        <v>1.0082688386023466</v>
      </c>
      <c r="BR71" s="273">
        <v>2.3933646380626468E-3</v>
      </c>
      <c r="BS71" s="273">
        <v>4.2169207065526557E-3</v>
      </c>
      <c r="BT71" s="273">
        <v>5.6216401264391775E-3</v>
      </c>
      <c r="BU71" s="273">
        <v>1.2038741156443478E-3</v>
      </c>
      <c r="BV71" s="273">
        <v>2.3690163139575972E-3</v>
      </c>
      <c r="BW71" s="273">
        <v>5.9307009023028961E-4</v>
      </c>
      <c r="BX71" s="273">
        <v>1.1911366242951311E-4</v>
      </c>
      <c r="BY71" s="273">
        <v>1.0897887617575875E-3</v>
      </c>
      <c r="BZ71" s="273">
        <v>9.345597721054557E-4</v>
      </c>
      <c r="CA71" s="273">
        <v>1.0471188559661251E-3</v>
      </c>
      <c r="CB71" s="273">
        <v>8.6788032656023807E-4</v>
      </c>
      <c r="CC71" s="273">
        <v>1.131692798583508E-3</v>
      </c>
      <c r="CD71" s="273">
        <v>8.2010206538270279E-4</v>
      </c>
      <c r="CE71" s="273">
        <v>1.2820736811625854E-3</v>
      </c>
      <c r="CF71" s="273">
        <v>1.1650795542068604E-3</v>
      </c>
      <c r="CG71" s="273">
        <v>1.3917780743220318E-3</v>
      </c>
      <c r="CH71" s="273">
        <v>1.7074109414466261E-3</v>
      </c>
      <c r="CI71" s="273">
        <v>6.9796809211391793E-4</v>
      </c>
      <c r="CJ71" s="273">
        <v>1.4684714983557664E-3</v>
      </c>
      <c r="CK71" s="273">
        <v>1.1140953554888992E-3</v>
      </c>
      <c r="CL71" s="273">
        <v>3.2577027071207004E-3</v>
      </c>
      <c r="CM71" s="273">
        <v>5.2305039539557166E-3</v>
      </c>
      <c r="CN71" s="273">
        <v>1.8224320923438966E-3</v>
      </c>
      <c r="CO71" s="273">
        <v>2.4013857515315248E-3</v>
      </c>
      <c r="CP71" s="273">
        <v>4.183818093300316E-3</v>
      </c>
      <c r="CQ71" s="273">
        <v>6.8009929898039849E-3</v>
      </c>
      <c r="CR71" s="273">
        <v>5.9776398785466424E-3</v>
      </c>
      <c r="CS71" s="273">
        <v>2.0214044985942758E-3</v>
      </c>
      <c r="CT71" s="273">
        <v>7.9805107781490137E-4</v>
      </c>
      <c r="CU71" s="273">
        <v>1.0824590932135307E-3</v>
      </c>
      <c r="CV71" s="273">
        <v>4.1636087097937889E-3</v>
      </c>
      <c r="CW71" s="273">
        <v>1.9679988207723462E-3</v>
      </c>
      <c r="CX71" s="273">
        <v>1.9090797657840875E-2</v>
      </c>
      <c r="CY71" s="273">
        <v>1.7942779403560895E-2</v>
      </c>
      <c r="CZ71" s="273">
        <v>9.6480006819169104E-3</v>
      </c>
      <c r="DA71" s="273">
        <v>2.1944076515423047E-3</v>
      </c>
      <c r="DB71" s="273">
        <v>5.4284201553514077E-3</v>
      </c>
      <c r="DC71" s="273">
        <v>1.0034674586934017E-3</v>
      </c>
      <c r="DD71" s="273">
        <v>1.3838618576932024E-3</v>
      </c>
      <c r="DE71" s="274">
        <v>1.3428152132096765</v>
      </c>
    </row>
    <row r="72" spans="1:109">
      <c r="A72" s="50" t="s">
        <v>261</v>
      </c>
      <c r="B72" s="32" t="s">
        <v>27</v>
      </c>
      <c r="C72" s="272">
        <v>9.8420784603989761E-4</v>
      </c>
      <c r="D72" s="273">
        <v>1.9501964537050947E-3</v>
      </c>
      <c r="E72" s="273">
        <v>2.3414798812200401E-3</v>
      </c>
      <c r="F72" s="273">
        <v>2.6747912882694964E-4</v>
      </c>
      <c r="G72" s="273">
        <v>7.1778676625389864E-4</v>
      </c>
      <c r="H72" s="273">
        <v>0</v>
      </c>
      <c r="I72" s="273">
        <v>5.0540818735011961E-3</v>
      </c>
      <c r="J72" s="273">
        <v>2.7931456700001495E-3</v>
      </c>
      <c r="K72" s="273">
        <v>3.4959886090052297E-3</v>
      </c>
      <c r="L72" s="273">
        <v>7.1749625077691299E-4</v>
      </c>
      <c r="M72" s="273">
        <v>0</v>
      </c>
      <c r="N72" s="273">
        <v>1.7119836335604496E-3</v>
      </c>
      <c r="O72" s="273">
        <v>2.1315696027406996E-3</v>
      </c>
      <c r="P72" s="273">
        <v>1.0056518436420405E-3</v>
      </c>
      <c r="Q72" s="273">
        <v>1.0522462819402554E-3</v>
      </c>
      <c r="R72" s="273">
        <v>5.0721265060518729E-3</v>
      </c>
      <c r="S72" s="273">
        <v>1.8614803551421076E-3</v>
      </c>
      <c r="T72" s="273">
        <v>1.1569153883998116E-3</v>
      </c>
      <c r="U72" s="273">
        <v>4.6461641629944733E-3</v>
      </c>
      <c r="V72" s="273">
        <v>4.5289681923960361E-3</v>
      </c>
      <c r="W72" s="273">
        <v>1.1611157625013237E-3</v>
      </c>
      <c r="X72" s="273">
        <v>3.8483994644832836E-3</v>
      </c>
      <c r="Y72" s="273">
        <v>4.0479641803517156E-3</v>
      </c>
      <c r="Z72" s="273">
        <v>5.0264548031300985E-3</v>
      </c>
      <c r="AA72" s="273">
        <v>3.9915915917299533E-3</v>
      </c>
      <c r="AB72" s="273">
        <v>1.7427034144800579E-3</v>
      </c>
      <c r="AC72" s="273">
        <v>4.2046407085121243E-4</v>
      </c>
      <c r="AD72" s="273">
        <v>2.9464470114981532E-3</v>
      </c>
      <c r="AE72" s="273">
        <v>1.5635213719744118E-3</v>
      </c>
      <c r="AF72" s="273">
        <v>1.1343104859968202E-3</v>
      </c>
      <c r="AG72" s="273">
        <v>8.5567800109486087E-4</v>
      </c>
      <c r="AH72" s="273">
        <v>2.3779377279609369E-3</v>
      </c>
      <c r="AI72" s="273">
        <v>2.1127524496756802E-3</v>
      </c>
      <c r="AJ72" s="273">
        <v>1.2744260436649442E-3</v>
      </c>
      <c r="AK72" s="273">
        <v>1.6512676832021044E-3</v>
      </c>
      <c r="AL72" s="273">
        <v>8.2004076712564921E-4</v>
      </c>
      <c r="AM72" s="273">
        <v>2.4196311731532901E-3</v>
      </c>
      <c r="AN72" s="273">
        <v>2.1707976891047615E-3</v>
      </c>
      <c r="AO72" s="273">
        <v>1.0473327892510462E-3</v>
      </c>
      <c r="AP72" s="273">
        <v>1.8219081578638289E-3</v>
      </c>
      <c r="AQ72" s="273">
        <v>1.0990066762574839E-3</v>
      </c>
      <c r="AR72" s="273">
        <v>1.2346962520297976E-3</v>
      </c>
      <c r="AS72" s="273">
        <v>1.1435262958714313E-3</v>
      </c>
      <c r="AT72" s="273">
        <v>8.8509351710312431E-4</v>
      </c>
      <c r="AU72" s="273">
        <v>8.6491129166146625E-4</v>
      </c>
      <c r="AV72" s="273">
        <v>8.1803751318865767E-4</v>
      </c>
      <c r="AW72" s="273">
        <v>2.7219224208975029E-3</v>
      </c>
      <c r="AX72" s="273">
        <v>1.8550348876011763E-3</v>
      </c>
      <c r="AY72" s="273">
        <v>7.5215088391753838E-4</v>
      </c>
      <c r="AZ72" s="273">
        <v>1.0152123111967888E-3</v>
      </c>
      <c r="BA72" s="273">
        <v>6.7060587262735656E-4</v>
      </c>
      <c r="BB72" s="273">
        <v>1.4823656935756804E-3</v>
      </c>
      <c r="BC72" s="273">
        <v>5.6823742980445871E-4</v>
      </c>
      <c r="BD72" s="273">
        <v>4.6509328897748986E-4</v>
      </c>
      <c r="BE72" s="273">
        <v>0</v>
      </c>
      <c r="BF72" s="273">
        <v>5.4291792587289655E-4</v>
      </c>
      <c r="BG72" s="273">
        <v>5.3172060556736628E-4</v>
      </c>
      <c r="BH72" s="273">
        <v>1.2050047055051903E-3</v>
      </c>
      <c r="BI72" s="273">
        <v>1.3397080955864259E-3</v>
      </c>
      <c r="BJ72" s="273">
        <v>1.2846259321516189E-3</v>
      </c>
      <c r="BK72" s="273">
        <v>4.1286188316312479E-3</v>
      </c>
      <c r="BL72" s="273">
        <v>1.3346688330510162E-3</v>
      </c>
      <c r="BM72" s="273">
        <v>2.0186976315349531E-3</v>
      </c>
      <c r="BN72" s="273">
        <v>1.3650665069017225E-3</v>
      </c>
      <c r="BO72" s="273">
        <v>1.3530014697868318E-3</v>
      </c>
      <c r="BP72" s="273">
        <v>1.003912965274558E-3</v>
      </c>
      <c r="BQ72" s="273">
        <v>2.4818368871438435E-3</v>
      </c>
      <c r="BR72" s="273">
        <v>1.0913740355135535</v>
      </c>
      <c r="BS72" s="273">
        <v>1.0626505080851405E-2</v>
      </c>
      <c r="BT72" s="273">
        <v>3.9592480244031508E-3</v>
      </c>
      <c r="BU72" s="273">
        <v>1.8984410079665626E-3</v>
      </c>
      <c r="BV72" s="273">
        <v>2.4844962322069768E-3</v>
      </c>
      <c r="BW72" s="273">
        <v>7.6257830507015076E-4</v>
      </c>
      <c r="BX72" s="273">
        <v>1.7287207009157083E-4</v>
      </c>
      <c r="BY72" s="273">
        <v>7.9302229902181113E-3</v>
      </c>
      <c r="BZ72" s="273">
        <v>1.3963084839820176E-3</v>
      </c>
      <c r="CA72" s="273">
        <v>1.2271437326740416E-3</v>
      </c>
      <c r="CB72" s="273">
        <v>7.486156648548398E-4</v>
      </c>
      <c r="CC72" s="273">
        <v>1.5659277914193475E-3</v>
      </c>
      <c r="CD72" s="273">
        <v>2.4849924429043752E-3</v>
      </c>
      <c r="CE72" s="273">
        <v>4.7663339381940504E-3</v>
      </c>
      <c r="CF72" s="273">
        <v>1.0025095173771836E-3</v>
      </c>
      <c r="CG72" s="273">
        <v>7.8921145958298581E-3</v>
      </c>
      <c r="CH72" s="273">
        <v>1.4310554314961143E-3</v>
      </c>
      <c r="CI72" s="273">
        <v>8.4711529219445576E-4</v>
      </c>
      <c r="CJ72" s="273">
        <v>2.2640197916672308E-3</v>
      </c>
      <c r="CK72" s="273">
        <v>1.6248320003422535E-3</v>
      </c>
      <c r="CL72" s="273">
        <v>5.1783964178584519E-3</v>
      </c>
      <c r="CM72" s="273">
        <v>9.7923019324754751E-3</v>
      </c>
      <c r="CN72" s="273">
        <v>9.4333626988797083E-3</v>
      </c>
      <c r="CO72" s="273">
        <v>5.0043349597809943E-3</v>
      </c>
      <c r="CP72" s="273">
        <v>4.5313429455880886E-3</v>
      </c>
      <c r="CQ72" s="273">
        <v>7.0832519370233752E-3</v>
      </c>
      <c r="CR72" s="273">
        <v>8.3456274558741713E-3</v>
      </c>
      <c r="CS72" s="273">
        <v>2.9737049973671517E-3</v>
      </c>
      <c r="CT72" s="273">
        <v>8.1607791630552127E-4</v>
      </c>
      <c r="CU72" s="273">
        <v>9.7099208938910013E-4</v>
      </c>
      <c r="CV72" s="273">
        <v>1.2448034163314219E-3</v>
      </c>
      <c r="CW72" s="273">
        <v>1.5376198164596959E-3</v>
      </c>
      <c r="CX72" s="273">
        <v>1.4165634116830297E-2</v>
      </c>
      <c r="CY72" s="273">
        <v>1.0991076566059972E-2</v>
      </c>
      <c r="CZ72" s="273">
        <v>1.766419772032405E-2</v>
      </c>
      <c r="DA72" s="273">
        <v>4.9747186318844488E-3</v>
      </c>
      <c r="DB72" s="273">
        <v>5.6632032079420459E-3</v>
      </c>
      <c r="DC72" s="273">
        <v>8.9862530055662419E-4</v>
      </c>
      <c r="DD72" s="273">
        <v>3.9319993719701511E-3</v>
      </c>
      <c r="DE72" s="274">
        <v>1.3797500272162067</v>
      </c>
    </row>
    <row r="73" spans="1:109">
      <c r="A73" s="50" t="s">
        <v>262</v>
      </c>
      <c r="B73" s="32" t="s">
        <v>28</v>
      </c>
      <c r="C73" s="272">
        <v>5.8349347345700432E-4</v>
      </c>
      <c r="D73" s="273">
        <v>1.1814247732716678E-3</v>
      </c>
      <c r="E73" s="273">
        <v>2.0937113341378162E-3</v>
      </c>
      <c r="F73" s="273">
        <v>2.5614821694577421E-4</v>
      </c>
      <c r="G73" s="273">
        <v>4.8227559240021184E-4</v>
      </c>
      <c r="H73" s="273">
        <v>0</v>
      </c>
      <c r="I73" s="273">
        <v>3.0317214859979314E-3</v>
      </c>
      <c r="J73" s="273">
        <v>1.2888699704920901E-3</v>
      </c>
      <c r="K73" s="273">
        <v>7.5659185617909478E-4</v>
      </c>
      <c r="L73" s="273">
        <v>1.1634274218115818E-3</v>
      </c>
      <c r="M73" s="273">
        <v>0</v>
      </c>
      <c r="N73" s="273">
        <v>5.7747248074325509E-4</v>
      </c>
      <c r="O73" s="273">
        <v>7.3298198248378417E-4</v>
      </c>
      <c r="P73" s="273">
        <v>8.594941489705254E-4</v>
      </c>
      <c r="Q73" s="273">
        <v>6.5551747590769681E-4</v>
      </c>
      <c r="R73" s="273">
        <v>3.0752989687804007E-3</v>
      </c>
      <c r="S73" s="273">
        <v>1.1538088222535867E-3</v>
      </c>
      <c r="T73" s="273">
        <v>1.1238090129011751E-3</v>
      </c>
      <c r="U73" s="273">
        <v>5.8762079920686291E-3</v>
      </c>
      <c r="V73" s="273">
        <v>6.3591023070681801E-3</v>
      </c>
      <c r="W73" s="273">
        <v>1.7823833856077966E-3</v>
      </c>
      <c r="X73" s="273">
        <v>2.9520109440109724E-3</v>
      </c>
      <c r="Y73" s="273">
        <v>1.7469658240797771E-3</v>
      </c>
      <c r="Z73" s="273">
        <v>4.9304850316621877E-3</v>
      </c>
      <c r="AA73" s="273">
        <v>4.2326908048940515E-3</v>
      </c>
      <c r="AB73" s="273">
        <v>2.119589978530549E-3</v>
      </c>
      <c r="AC73" s="273">
        <v>1.453884711009885E-4</v>
      </c>
      <c r="AD73" s="273">
        <v>4.427422321029917E-4</v>
      </c>
      <c r="AE73" s="273">
        <v>5.9314466267975036E-4</v>
      </c>
      <c r="AF73" s="273">
        <v>7.4152095821028669E-4</v>
      </c>
      <c r="AG73" s="273">
        <v>6.9555907888352612E-4</v>
      </c>
      <c r="AH73" s="273">
        <v>2.0208660710266594E-3</v>
      </c>
      <c r="AI73" s="273">
        <v>4.11496576561028E-3</v>
      </c>
      <c r="AJ73" s="273">
        <v>1.0712384459478671E-3</v>
      </c>
      <c r="AK73" s="273">
        <v>3.3245266607175488E-3</v>
      </c>
      <c r="AL73" s="273">
        <v>1.078656241367743E-3</v>
      </c>
      <c r="AM73" s="273">
        <v>8.3839882333182553E-4</v>
      </c>
      <c r="AN73" s="273">
        <v>1.7389916881467443E-3</v>
      </c>
      <c r="AO73" s="273">
        <v>6.8831516590622918E-4</v>
      </c>
      <c r="AP73" s="273">
        <v>8.1456009736009783E-4</v>
      </c>
      <c r="AQ73" s="273">
        <v>5.711099440094691E-4</v>
      </c>
      <c r="AR73" s="273">
        <v>6.2729084474666516E-4</v>
      </c>
      <c r="AS73" s="273">
        <v>6.2591189960894608E-4</v>
      </c>
      <c r="AT73" s="273">
        <v>6.7100400346590844E-4</v>
      </c>
      <c r="AU73" s="273">
        <v>4.5957849316367991E-4</v>
      </c>
      <c r="AV73" s="273">
        <v>5.8340572944491186E-4</v>
      </c>
      <c r="AW73" s="273">
        <v>1.0843842407409895E-3</v>
      </c>
      <c r="AX73" s="273">
        <v>1.0330727776131767E-3</v>
      </c>
      <c r="AY73" s="273">
        <v>4.3510443612764405E-4</v>
      </c>
      <c r="AZ73" s="273">
        <v>3.0038930171599764E-4</v>
      </c>
      <c r="BA73" s="273">
        <v>3.5694927392065836E-4</v>
      </c>
      <c r="BB73" s="273">
        <v>8.2123762501274593E-4</v>
      </c>
      <c r="BC73" s="273">
        <v>5.8983325523954825E-4</v>
      </c>
      <c r="BD73" s="273">
        <v>3.5062331263558121E-4</v>
      </c>
      <c r="BE73" s="273">
        <v>0</v>
      </c>
      <c r="BF73" s="273">
        <v>8.1416828655779061E-4</v>
      </c>
      <c r="BG73" s="273">
        <v>2.9640024410521916E-4</v>
      </c>
      <c r="BH73" s="273">
        <v>1.1732085868492326E-3</v>
      </c>
      <c r="BI73" s="273">
        <v>7.1002747321303652E-3</v>
      </c>
      <c r="BJ73" s="273">
        <v>5.140674722575306E-4</v>
      </c>
      <c r="BK73" s="273">
        <v>1.2501086585927923E-3</v>
      </c>
      <c r="BL73" s="273">
        <v>1.1290550668333493E-3</v>
      </c>
      <c r="BM73" s="273">
        <v>8.7811801730363617E-4</v>
      </c>
      <c r="BN73" s="273">
        <v>4.7446468490463358E-3</v>
      </c>
      <c r="BO73" s="273">
        <v>5.7938899326043939E-3</v>
      </c>
      <c r="BP73" s="273">
        <v>8.5244435417121192E-3</v>
      </c>
      <c r="BQ73" s="273">
        <v>1.9344577271120751E-3</v>
      </c>
      <c r="BR73" s="273">
        <v>2.7982423995740842E-3</v>
      </c>
      <c r="BS73" s="273">
        <v>1.001700391328584</v>
      </c>
      <c r="BT73" s="273">
        <v>2.0219227276598436E-3</v>
      </c>
      <c r="BU73" s="273">
        <v>3.6180417248822937E-3</v>
      </c>
      <c r="BV73" s="273">
        <v>7.9494063463775397E-4</v>
      </c>
      <c r="BW73" s="273">
        <v>4.2794543225509337E-4</v>
      </c>
      <c r="BX73" s="273">
        <v>2.5348612882628816E-4</v>
      </c>
      <c r="BY73" s="273">
        <v>2.2017206933233759E-2</v>
      </c>
      <c r="BZ73" s="273">
        <v>2.6665879401173939E-3</v>
      </c>
      <c r="CA73" s="273">
        <v>2.4363687584371806E-3</v>
      </c>
      <c r="CB73" s="273">
        <v>1.7863060321720076E-3</v>
      </c>
      <c r="CC73" s="273">
        <v>4.0432147264499842E-3</v>
      </c>
      <c r="CD73" s="273">
        <v>2.365579406317703E-3</v>
      </c>
      <c r="CE73" s="273">
        <v>7.4142573107703483E-3</v>
      </c>
      <c r="CF73" s="273">
        <v>1.7205693272407732E-3</v>
      </c>
      <c r="CG73" s="273">
        <v>1.0922506785968426E-2</v>
      </c>
      <c r="CH73" s="273">
        <v>1.861928924238165E-2</v>
      </c>
      <c r="CI73" s="273">
        <v>5.2185002365326991E-4</v>
      </c>
      <c r="CJ73" s="273">
        <v>3.2455595801308625E-3</v>
      </c>
      <c r="CK73" s="273">
        <v>1.3165738211749229E-3</v>
      </c>
      <c r="CL73" s="273">
        <v>2.7921756000631535E-2</v>
      </c>
      <c r="CM73" s="273">
        <v>6.2036281015533977E-3</v>
      </c>
      <c r="CN73" s="273">
        <v>3.6362725437969474E-3</v>
      </c>
      <c r="CO73" s="273">
        <v>3.7234315476690162E-3</v>
      </c>
      <c r="CP73" s="273">
        <v>8.2534166709120425E-3</v>
      </c>
      <c r="CQ73" s="273">
        <v>4.1804538452300801E-3</v>
      </c>
      <c r="CR73" s="273">
        <v>4.4064132377403713E-3</v>
      </c>
      <c r="CS73" s="273">
        <v>5.8919692884371586E-4</v>
      </c>
      <c r="CT73" s="273">
        <v>8.2833330791385251E-4</v>
      </c>
      <c r="CU73" s="273">
        <v>6.0078790844479805E-3</v>
      </c>
      <c r="CV73" s="273">
        <v>9.8571492524955119E-4</v>
      </c>
      <c r="CW73" s="273">
        <v>4.9493073167045803E-4</v>
      </c>
      <c r="CX73" s="273">
        <v>4.472148740485446E-2</v>
      </c>
      <c r="CY73" s="273">
        <v>1.5452210154655997E-2</v>
      </c>
      <c r="CZ73" s="273">
        <v>1.0562676691950308E-2</v>
      </c>
      <c r="DA73" s="273">
        <v>1.0514426154363529E-2</v>
      </c>
      <c r="DB73" s="273">
        <v>1.3073071250852058E-2</v>
      </c>
      <c r="DC73" s="273">
        <v>7.0437133989243177E-4</v>
      </c>
      <c r="DD73" s="273">
        <v>2.1110138643740076E-2</v>
      </c>
      <c r="DE73" s="274">
        <v>1.384047740730034</v>
      </c>
    </row>
    <row r="74" spans="1:109">
      <c r="A74" s="50" t="s">
        <v>263</v>
      </c>
      <c r="B74" s="32" t="s">
        <v>88</v>
      </c>
      <c r="C74" s="272">
        <v>3.9806315593488385E-2</v>
      </c>
      <c r="D74" s="273">
        <v>3.5158491594065533E-2</v>
      </c>
      <c r="E74" s="273">
        <v>2.42656475315472E-2</v>
      </c>
      <c r="F74" s="273">
        <v>8.5585164619504765E-3</v>
      </c>
      <c r="G74" s="273">
        <v>3.2084198835518163E-2</v>
      </c>
      <c r="H74" s="273">
        <v>0</v>
      </c>
      <c r="I74" s="273">
        <v>2.2960391396931353E-2</v>
      </c>
      <c r="J74" s="273">
        <v>4.1832730541891551E-2</v>
      </c>
      <c r="K74" s="273">
        <v>2.710834198387883E-2</v>
      </c>
      <c r="L74" s="273">
        <v>4.7718559893931645E-2</v>
      </c>
      <c r="M74" s="273">
        <v>0</v>
      </c>
      <c r="N74" s="273">
        <v>2.8765118947950589E-2</v>
      </c>
      <c r="O74" s="273">
        <v>4.1472422998315016E-2</v>
      </c>
      <c r="P74" s="273">
        <v>3.0891367759664636E-2</v>
      </c>
      <c r="Q74" s="273">
        <v>3.7372534064166969E-2</v>
      </c>
      <c r="R74" s="273">
        <v>5.3061464530159495E-2</v>
      </c>
      <c r="S74" s="273">
        <v>4.1327803834926007E-2</v>
      </c>
      <c r="T74" s="273">
        <v>3.3742976435736358E-2</v>
      </c>
      <c r="U74" s="273">
        <v>1.6699769232325141E-2</v>
      </c>
      <c r="V74" s="273">
        <v>1.8670631366717694E-2</v>
      </c>
      <c r="W74" s="273">
        <v>5.8786433778674095E-3</v>
      </c>
      <c r="X74" s="273">
        <v>1.8118402830283157E-2</v>
      </c>
      <c r="Y74" s="273">
        <v>1.6574132763331372E-2</v>
      </c>
      <c r="Z74" s="273">
        <v>2.7185071822359234E-2</v>
      </c>
      <c r="AA74" s="273">
        <v>2.006766951333926E-2</v>
      </c>
      <c r="AB74" s="273">
        <v>2.9955941731241928E-2</v>
      </c>
      <c r="AC74" s="273">
        <v>4.0945042184762628E-3</v>
      </c>
      <c r="AD74" s="273">
        <v>1.211199025079002E-2</v>
      </c>
      <c r="AE74" s="273">
        <v>2.806709640961973E-2</v>
      </c>
      <c r="AF74" s="273">
        <v>2.4495427353150533E-2</v>
      </c>
      <c r="AG74" s="273">
        <v>4.4238712314291259E-2</v>
      </c>
      <c r="AH74" s="273">
        <v>2.0117387969824749E-2</v>
      </c>
      <c r="AI74" s="273">
        <v>1.7521015481650463E-2</v>
      </c>
      <c r="AJ74" s="273">
        <v>2.2707040940777315E-2</v>
      </c>
      <c r="AK74" s="273">
        <v>2.0913703371438597E-2</v>
      </c>
      <c r="AL74" s="273">
        <v>9.957105683966504E-3</v>
      </c>
      <c r="AM74" s="273">
        <v>1.5078117360992828E-2</v>
      </c>
      <c r="AN74" s="273">
        <v>1.4775725212981428E-2</v>
      </c>
      <c r="AO74" s="273">
        <v>3.8609290460968768E-2</v>
      </c>
      <c r="AP74" s="273">
        <v>1.098720482945858E-2</v>
      </c>
      <c r="AQ74" s="273">
        <v>2.1947618851882216E-2</v>
      </c>
      <c r="AR74" s="273">
        <v>2.6271836991603504E-2</v>
      </c>
      <c r="AS74" s="273">
        <v>2.2340937982140426E-2</v>
      </c>
      <c r="AT74" s="273">
        <v>2.2748096847557658E-2</v>
      </c>
      <c r="AU74" s="273">
        <v>2.0714593088905994E-2</v>
      </c>
      <c r="AV74" s="273">
        <v>2.8260344279697203E-2</v>
      </c>
      <c r="AW74" s="273">
        <v>2.2912334877707514E-2</v>
      </c>
      <c r="AX74" s="273">
        <v>1.8855792690377706E-2</v>
      </c>
      <c r="AY74" s="273">
        <v>2.6814121597118382E-2</v>
      </c>
      <c r="AZ74" s="273">
        <v>2.7814780459779219E-2</v>
      </c>
      <c r="BA74" s="273">
        <v>1.8673113587583012E-2</v>
      </c>
      <c r="BB74" s="273">
        <v>2.5750451514409443E-2</v>
      </c>
      <c r="BC74" s="273">
        <v>2.2610031793247273E-2</v>
      </c>
      <c r="BD74" s="273">
        <v>1.9123564355646966E-2</v>
      </c>
      <c r="BE74" s="273">
        <v>0</v>
      </c>
      <c r="BF74" s="273">
        <v>7.993786092665222E-3</v>
      </c>
      <c r="BG74" s="273">
        <v>2.4153261965392622E-2</v>
      </c>
      <c r="BH74" s="273">
        <v>2.5048762271294052E-2</v>
      </c>
      <c r="BI74" s="273">
        <v>2.2020356443922678E-2</v>
      </c>
      <c r="BJ74" s="273">
        <v>4.5074273948109936E-2</v>
      </c>
      <c r="BK74" s="273">
        <v>6.442864260973017E-3</v>
      </c>
      <c r="BL74" s="273">
        <v>2.9535213118352929E-2</v>
      </c>
      <c r="BM74" s="273">
        <v>3.5155858101608053E-2</v>
      </c>
      <c r="BN74" s="273">
        <v>2.1792358344091566E-2</v>
      </c>
      <c r="BO74" s="273">
        <v>2.0503746244507497E-2</v>
      </c>
      <c r="BP74" s="273">
        <v>1.2063455012585869E-2</v>
      </c>
      <c r="BQ74" s="273">
        <v>1.2817856400931726E-2</v>
      </c>
      <c r="BR74" s="273">
        <v>1.3556151913255012E-2</v>
      </c>
      <c r="BS74" s="273">
        <v>1.0674441365302474E-2</v>
      </c>
      <c r="BT74" s="273">
        <v>1.0080666569976962</v>
      </c>
      <c r="BU74" s="273">
        <v>4.5277460006764025E-3</v>
      </c>
      <c r="BV74" s="273">
        <v>2.4083237592290732E-3</v>
      </c>
      <c r="BW74" s="273">
        <v>2.7757597832891875E-3</v>
      </c>
      <c r="BX74" s="273">
        <v>1.026777254563808E-3</v>
      </c>
      <c r="BY74" s="273">
        <v>4.0233246547426256E-3</v>
      </c>
      <c r="BZ74" s="273">
        <v>7.4286428583893675E-3</v>
      </c>
      <c r="CA74" s="273">
        <v>7.5058960803473249E-3</v>
      </c>
      <c r="CB74" s="273">
        <v>5.9998907430654546E-3</v>
      </c>
      <c r="CC74" s="273">
        <v>5.5773411353291225E-3</v>
      </c>
      <c r="CD74" s="273">
        <v>6.1571813744331167E-3</v>
      </c>
      <c r="CE74" s="273">
        <v>7.2060462187442031E-3</v>
      </c>
      <c r="CF74" s="273">
        <v>4.4805608117830208E-3</v>
      </c>
      <c r="CG74" s="273">
        <v>4.6357310985624929E-3</v>
      </c>
      <c r="CH74" s="273">
        <v>6.5362070825622483E-3</v>
      </c>
      <c r="CI74" s="273">
        <v>8.8487838886218782E-3</v>
      </c>
      <c r="CJ74" s="273">
        <v>4.7007541751087735E-3</v>
      </c>
      <c r="CK74" s="273">
        <v>2.3240681095973666E-2</v>
      </c>
      <c r="CL74" s="273">
        <v>7.2286929777723606E-3</v>
      </c>
      <c r="CM74" s="273">
        <v>5.8743057616746442E-3</v>
      </c>
      <c r="CN74" s="273">
        <v>1.7941296408899E-2</v>
      </c>
      <c r="CO74" s="273">
        <v>2.9052959597338553E-2</v>
      </c>
      <c r="CP74" s="273">
        <v>1.162975875537044E-2</v>
      </c>
      <c r="CQ74" s="273">
        <v>1.5032346512637415E-2</v>
      </c>
      <c r="CR74" s="273">
        <v>1.3229530730789654E-2</v>
      </c>
      <c r="CS74" s="273">
        <v>1.8865537669367587E-2</v>
      </c>
      <c r="CT74" s="273">
        <v>1.1186202616795895E-2</v>
      </c>
      <c r="CU74" s="273">
        <v>7.7813833269174031E-3</v>
      </c>
      <c r="CV74" s="273">
        <v>3.1582025854673804E-2</v>
      </c>
      <c r="CW74" s="273">
        <v>6.3389390719567505E-3</v>
      </c>
      <c r="CX74" s="273">
        <v>2.8400164000306233E-2</v>
      </c>
      <c r="CY74" s="273">
        <v>5.8369552696058723E-2</v>
      </c>
      <c r="CZ74" s="273">
        <v>1.7204796304602758E-2</v>
      </c>
      <c r="DA74" s="273">
        <v>1.1917645558283662E-2</v>
      </c>
      <c r="DB74" s="273">
        <v>1.5693238985708263E-2</v>
      </c>
      <c r="DC74" s="273">
        <v>0.10564490322859248</v>
      </c>
      <c r="DD74" s="273">
        <v>8.0986495982814984E-3</v>
      </c>
      <c r="DE74" s="274">
        <v>3.1308397059697679</v>
      </c>
    </row>
    <row r="75" spans="1:109">
      <c r="A75" s="50" t="s">
        <v>264</v>
      </c>
      <c r="B75" s="32" t="s">
        <v>89</v>
      </c>
      <c r="C75" s="272">
        <v>9.6294560876287686E-3</v>
      </c>
      <c r="D75" s="273">
        <v>7.4018945943297451E-3</v>
      </c>
      <c r="E75" s="273">
        <v>1.6472336051461315E-2</v>
      </c>
      <c r="F75" s="273">
        <v>1.0619112627657645E-2</v>
      </c>
      <c r="G75" s="273">
        <v>1.1566374471286028E-2</v>
      </c>
      <c r="H75" s="273">
        <v>0</v>
      </c>
      <c r="I75" s="273">
        <v>5.6609555492794485E-2</v>
      </c>
      <c r="J75" s="273">
        <v>7.2966865360099978E-3</v>
      </c>
      <c r="K75" s="273">
        <v>1.1384705546839508E-2</v>
      </c>
      <c r="L75" s="273">
        <v>6.3273183430770357E-3</v>
      </c>
      <c r="M75" s="273">
        <v>0</v>
      </c>
      <c r="N75" s="273">
        <v>1.8683140532176727E-2</v>
      </c>
      <c r="O75" s="273">
        <v>1.9599740060009641E-2</v>
      </c>
      <c r="P75" s="273">
        <v>1.0839873950785936E-2</v>
      </c>
      <c r="Q75" s="273">
        <v>1.7816907055294599E-2</v>
      </c>
      <c r="R75" s="273">
        <v>1.3746593200992365E-2</v>
      </c>
      <c r="S75" s="273">
        <v>1.116534268771033E-2</v>
      </c>
      <c r="T75" s="273">
        <v>1.1415685277759532E-2</v>
      </c>
      <c r="U75" s="273">
        <v>1.1735664431793004E-2</v>
      </c>
      <c r="V75" s="273">
        <v>1.1986678604340982E-2</v>
      </c>
      <c r="W75" s="273">
        <v>4.2268751370020561E-3</v>
      </c>
      <c r="X75" s="273">
        <v>9.8271414769006901E-3</v>
      </c>
      <c r="Y75" s="273">
        <v>7.655019840876685E-3</v>
      </c>
      <c r="Z75" s="273">
        <v>8.5339713796013152E-3</v>
      </c>
      <c r="AA75" s="273">
        <v>8.1820364857514236E-3</v>
      </c>
      <c r="AB75" s="273">
        <v>9.2529447013791049E-3</v>
      </c>
      <c r="AC75" s="273">
        <v>3.4067702476677287E-3</v>
      </c>
      <c r="AD75" s="273">
        <v>6.7754775463584396E-3</v>
      </c>
      <c r="AE75" s="273">
        <v>5.6834299785802561E-3</v>
      </c>
      <c r="AF75" s="273">
        <v>7.2178430544409351E-3</v>
      </c>
      <c r="AG75" s="273">
        <v>7.8958387245959567E-3</v>
      </c>
      <c r="AH75" s="273">
        <v>1.17695490156026E-2</v>
      </c>
      <c r="AI75" s="273">
        <v>1.4789691512055695E-2</v>
      </c>
      <c r="AJ75" s="273">
        <v>1.9483589388452908E-2</v>
      </c>
      <c r="AK75" s="273">
        <v>1.1626471454049122E-2</v>
      </c>
      <c r="AL75" s="273">
        <v>7.4112724588784916E-3</v>
      </c>
      <c r="AM75" s="273">
        <v>7.8392943489471907E-3</v>
      </c>
      <c r="AN75" s="273">
        <v>1.0751235530692816E-2</v>
      </c>
      <c r="AO75" s="273">
        <v>9.2970421207834598E-3</v>
      </c>
      <c r="AP75" s="273">
        <v>1.2474636439497545E-2</v>
      </c>
      <c r="AQ75" s="273">
        <v>7.1664047809929981E-3</v>
      </c>
      <c r="AR75" s="273">
        <v>1.6255755723889393E-2</v>
      </c>
      <c r="AS75" s="273">
        <v>1.2769032024723024E-2</v>
      </c>
      <c r="AT75" s="273">
        <v>1.0132144143011296E-2</v>
      </c>
      <c r="AU75" s="273">
        <v>8.328348404937078E-3</v>
      </c>
      <c r="AV75" s="273">
        <v>9.725528412484679E-3</v>
      </c>
      <c r="AW75" s="273">
        <v>7.1622323737410652E-3</v>
      </c>
      <c r="AX75" s="273">
        <v>8.3061610345056061E-3</v>
      </c>
      <c r="AY75" s="273">
        <v>6.530404314015914E-3</v>
      </c>
      <c r="AZ75" s="273">
        <v>7.8648846410101468E-3</v>
      </c>
      <c r="BA75" s="273">
        <v>6.5147360255198477E-3</v>
      </c>
      <c r="BB75" s="273">
        <v>9.9836475245031302E-3</v>
      </c>
      <c r="BC75" s="273">
        <v>5.532280346091949E-3</v>
      </c>
      <c r="BD75" s="273">
        <v>6.7373754946373331E-3</v>
      </c>
      <c r="BE75" s="273">
        <v>0</v>
      </c>
      <c r="BF75" s="273">
        <v>7.373452081299991E-3</v>
      </c>
      <c r="BG75" s="273">
        <v>4.335012254941633E-3</v>
      </c>
      <c r="BH75" s="273">
        <v>1.8592971095209888E-2</v>
      </c>
      <c r="BI75" s="273">
        <v>1.3268229663366609E-2</v>
      </c>
      <c r="BJ75" s="273">
        <v>2.9021326452430017E-2</v>
      </c>
      <c r="BK75" s="273">
        <v>9.1891499829204332E-3</v>
      </c>
      <c r="BL75" s="273">
        <v>1.4526469206353466E-2</v>
      </c>
      <c r="BM75" s="273">
        <v>1.0289983252667405E-2</v>
      </c>
      <c r="BN75" s="273">
        <v>1.9593550822443306E-2</v>
      </c>
      <c r="BO75" s="273">
        <v>1.7213533318268446E-2</v>
      </c>
      <c r="BP75" s="273">
        <v>2.0223115405406892E-2</v>
      </c>
      <c r="BQ75" s="273">
        <v>7.9371446813095957E-3</v>
      </c>
      <c r="BR75" s="273">
        <v>2.8087600385651803E-2</v>
      </c>
      <c r="BS75" s="273">
        <v>3.1248751200164526E-2</v>
      </c>
      <c r="BT75" s="273">
        <v>1.9679058901133584E-2</v>
      </c>
      <c r="BU75" s="273">
        <v>1.0428935654725542</v>
      </c>
      <c r="BV75" s="273">
        <v>8.476135560382933E-2</v>
      </c>
      <c r="BW75" s="273">
        <v>6.6533877246000961E-2</v>
      </c>
      <c r="BX75" s="273">
        <v>6.745021343107796E-2</v>
      </c>
      <c r="BY75" s="273">
        <v>4.5290231634895081E-2</v>
      </c>
      <c r="BZ75" s="273">
        <v>1.2627348375277129E-2</v>
      </c>
      <c r="CA75" s="273">
        <v>4.4342249917499361E-2</v>
      </c>
      <c r="CB75" s="273">
        <v>1.8822262604176521E-2</v>
      </c>
      <c r="CC75" s="273">
        <v>2.5347887185571179E-2</v>
      </c>
      <c r="CD75" s="273">
        <v>1.3406649372380876E-2</v>
      </c>
      <c r="CE75" s="273">
        <v>1.4186513317068545E-2</v>
      </c>
      <c r="CF75" s="273">
        <v>3.6041078433947543E-3</v>
      </c>
      <c r="CG75" s="273">
        <v>1.3744187205153953E-2</v>
      </c>
      <c r="CH75" s="273">
        <v>7.8870144100863602E-3</v>
      </c>
      <c r="CI75" s="273">
        <v>8.7530532737351823E-3</v>
      </c>
      <c r="CJ75" s="273">
        <v>1.0289186500810316E-2</v>
      </c>
      <c r="CK75" s="273">
        <v>7.1274292302539516E-3</v>
      </c>
      <c r="CL75" s="273">
        <v>2.1250293421909029E-2</v>
      </c>
      <c r="CM75" s="273">
        <v>1.1942052785232631E-2</v>
      </c>
      <c r="CN75" s="273">
        <v>6.4857175475416572E-3</v>
      </c>
      <c r="CO75" s="273">
        <v>8.7886947494296794E-3</v>
      </c>
      <c r="CP75" s="273">
        <v>3.6955193713570235E-2</v>
      </c>
      <c r="CQ75" s="273">
        <v>2.1825032108222807E-2</v>
      </c>
      <c r="CR75" s="273">
        <v>7.7700977339802361E-3</v>
      </c>
      <c r="CS75" s="273">
        <v>2.7743135671906272E-2</v>
      </c>
      <c r="CT75" s="273">
        <v>3.6513445252032511E-2</v>
      </c>
      <c r="CU75" s="273">
        <v>5.8576684692356693E-3</v>
      </c>
      <c r="CV75" s="273">
        <v>8.7630315813682046E-3</v>
      </c>
      <c r="CW75" s="273">
        <v>5.6495305871810024E-3</v>
      </c>
      <c r="CX75" s="273">
        <v>2.427025166021881E-2</v>
      </c>
      <c r="CY75" s="273">
        <v>9.5883944598618796E-3</v>
      </c>
      <c r="CZ75" s="273">
        <v>7.6105668014551991E-3</v>
      </c>
      <c r="DA75" s="273">
        <v>1.1061224463746593E-2</v>
      </c>
      <c r="DB75" s="273">
        <v>9.2802421345454852E-3</v>
      </c>
      <c r="DC75" s="273">
        <v>5.1253929649708128E-3</v>
      </c>
      <c r="DD75" s="273">
        <v>1.3380444229023281E-2</v>
      </c>
      <c r="DE75" s="274">
        <v>2.5889130233008917</v>
      </c>
    </row>
    <row r="76" spans="1:109">
      <c r="A76" s="50" t="s">
        <v>265</v>
      </c>
      <c r="B76" s="32" t="s">
        <v>29</v>
      </c>
      <c r="C76" s="272">
        <v>4.5604593160461851E-3</v>
      </c>
      <c r="D76" s="273">
        <v>4.4708701292188787E-3</v>
      </c>
      <c r="E76" s="273">
        <v>2.7971439902748692E-2</v>
      </c>
      <c r="F76" s="273">
        <v>1.8477866221990218E-3</v>
      </c>
      <c r="G76" s="273">
        <v>3.4935955070373461E-3</v>
      </c>
      <c r="H76" s="273">
        <v>0</v>
      </c>
      <c r="I76" s="273">
        <v>1.1050444012994168E-2</v>
      </c>
      <c r="J76" s="273">
        <v>5.9222779317213634E-3</v>
      </c>
      <c r="K76" s="273">
        <v>5.4918957802302208E-3</v>
      </c>
      <c r="L76" s="273">
        <v>5.2234878743641234E-3</v>
      </c>
      <c r="M76" s="273">
        <v>0</v>
      </c>
      <c r="N76" s="273">
        <v>4.3753825410247065E-3</v>
      </c>
      <c r="O76" s="273">
        <v>7.1492487115659021E-3</v>
      </c>
      <c r="P76" s="273">
        <v>4.6562009144827509E-3</v>
      </c>
      <c r="Q76" s="273">
        <v>8.5373811871824624E-3</v>
      </c>
      <c r="R76" s="273">
        <v>6.3488146960428669E-3</v>
      </c>
      <c r="S76" s="273">
        <v>4.7770716778316735E-3</v>
      </c>
      <c r="T76" s="273">
        <v>7.2902196167681536E-3</v>
      </c>
      <c r="U76" s="273">
        <v>3.704168461458688E-3</v>
      </c>
      <c r="V76" s="273">
        <v>6.3203267537676943E-3</v>
      </c>
      <c r="W76" s="273">
        <v>2.2514579341385071E-3</v>
      </c>
      <c r="X76" s="273">
        <v>3.8496780448500933E-3</v>
      </c>
      <c r="Y76" s="273">
        <v>3.5963891992032105E-3</v>
      </c>
      <c r="Z76" s="273">
        <v>5.1425097184307142E-3</v>
      </c>
      <c r="AA76" s="273">
        <v>6.116658459044369E-3</v>
      </c>
      <c r="AB76" s="273">
        <v>3.9679179571992093E-3</v>
      </c>
      <c r="AC76" s="273">
        <v>1.2488592615078737E-3</v>
      </c>
      <c r="AD76" s="273">
        <v>2.6281545996533063E-3</v>
      </c>
      <c r="AE76" s="273">
        <v>5.4564423334101976E-3</v>
      </c>
      <c r="AF76" s="273">
        <v>5.0422836836101475E-3</v>
      </c>
      <c r="AG76" s="273">
        <v>4.7595715038510544E-3</v>
      </c>
      <c r="AH76" s="273">
        <v>4.8404406597699328E-3</v>
      </c>
      <c r="AI76" s="273">
        <v>7.7372381474754255E-3</v>
      </c>
      <c r="AJ76" s="273">
        <v>5.6416663873254747E-3</v>
      </c>
      <c r="AK76" s="273">
        <v>4.9594258730802712E-3</v>
      </c>
      <c r="AL76" s="273">
        <v>2.8192156900695236E-3</v>
      </c>
      <c r="AM76" s="273">
        <v>3.5838959843253718E-3</v>
      </c>
      <c r="AN76" s="273">
        <v>6.8145977303901159E-3</v>
      </c>
      <c r="AO76" s="273">
        <v>4.7004860979723761E-3</v>
      </c>
      <c r="AP76" s="273">
        <v>3.4014763249496896E-3</v>
      </c>
      <c r="AQ76" s="273">
        <v>2.9660531094311605E-3</v>
      </c>
      <c r="AR76" s="273">
        <v>1.0716707066508136E-2</v>
      </c>
      <c r="AS76" s="273">
        <v>4.7120791660255935E-3</v>
      </c>
      <c r="AT76" s="273">
        <v>4.6734123541782146E-3</v>
      </c>
      <c r="AU76" s="273">
        <v>4.2209288981109785E-3</v>
      </c>
      <c r="AV76" s="273">
        <v>4.8143814415426084E-3</v>
      </c>
      <c r="AW76" s="273">
        <v>3.1923942253383264E-3</v>
      </c>
      <c r="AX76" s="273">
        <v>3.3764859338836582E-3</v>
      </c>
      <c r="AY76" s="273">
        <v>3.5370263864200027E-3</v>
      </c>
      <c r="AZ76" s="273">
        <v>5.8564912294235029E-3</v>
      </c>
      <c r="BA76" s="273">
        <v>3.7143313940221122E-3</v>
      </c>
      <c r="BB76" s="273">
        <v>8.3072086954715536E-3</v>
      </c>
      <c r="BC76" s="273">
        <v>4.1268609459301948E-3</v>
      </c>
      <c r="BD76" s="273">
        <v>3.2498449434778362E-3</v>
      </c>
      <c r="BE76" s="273">
        <v>0</v>
      </c>
      <c r="BF76" s="273">
        <v>2.2848314840071718E-3</v>
      </c>
      <c r="BG76" s="273">
        <v>1.9360504886458975E-3</v>
      </c>
      <c r="BH76" s="273">
        <v>4.8948757477002688E-3</v>
      </c>
      <c r="BI76" s="273">
        <v>3.2578562383416888E-3</v>
      </c>
      <c r="BJ76" s="273">
        <v>5.2352573391769835E-3</v>
      </c>
      <c r="BK76" s="273">
        <v>8.7871370754825789E-3</v>
      </c>
      <c r="BL76" s="273">
        <v>1.0642731512703457E-2</v>
      </c>
      <c r="BM76" s="273">
        <v>6.0555859345674031E-3</v>
      </c>
      <c r="BN76" s="273">
        <v>5.2189865798321165E-3</v>
      </c>
      <c r="BO76" s="273">
        <v>5.6095570262473396E-3</v>
      </c>
      <c r="BP76" s="273">
        <v>7.7174465446192371E-3</v>
      </c>
      <c r="BQ76" s="273">
        <v>1.1761321900776304E-2</v>
      </c>
      <c r="BR76" s="273">
        <v>5.2152393187583522E-3</v>
      </c>
      <c r="BS76" s="273">
        <v>5.2741665501205206E-3</v>
      </c>
      <c r="BT76" s="273">
        <v>2.8352431828395915E-2</v>
      </c>
      <c r="BU76" s="273">
        <v>1.8168066157512888E-2</v>
      </c>
      <c r="BV76" s="273">
        <v>1.0427090513830108</v>
      </c>
      <c r="BW76" s="273">
        <v>0.10294178407410311</v>
      </c>
      <c r="BX76" s="273">
        <v>9.2438067592408545E-3</v>
      </c>
      <c r="BY76" s="273">
        <v>4.1517083816106524E-3</v>
      </c>
      <c r="BZ76" s="273">
        <v>1.2683495764404789E-2</v>
      </c>
      <c r="CA76" s="273">
        <v>8.6673966813669845E-2</v>
      </c>
      <c r="CB76" s="273">
        <v>7.6898842549022219E-3</v>
      </c>
      <c r="CC76" s="273">
        <v>9.4711950011207094E-2</v>
      </c>
      <c r="CD76" s="273">
        <v>7.596269675965539E-2</v>
      </c>
      <c r="CE76" s="273">
        <v>2.7162432815227695E-2</v>
      </c>
      <c r="CF76" s="273">
        <v>1.6611689284804464E-2</v>
      </c>
      <c r="CG76" s="273">
        <v>1.2235050397674314E-2</v>
      </c>
      <c r="CH76" s="273">
        <v>9.7791705845803756E-3</v>
      </c>
      <c r="CI76" s="273">
        <v>3.8096950200091774E-2</v>
      </c>
      <c r="CJ76" s="273">
        <v>5.2603498428979684E-2</v>
      </c>
      <c r="CK76" s="273">
        <v>1.5189451262195855E-2</v>
      </c>
      <c r="CL76" s="273">
        <v>3.8481752179459331E-3</v>
      </c>
      <c r="CM76" s="273">
        <v>2.9908140095461092E-3</v>
      </c>
      <c r="CN76" s="273">
        <v>2.179016810706513E-2</v>
      </c>
      <c r="CO76" s="273">
        <v>2.2568240582099511E-2</v>
      </c>
      <c r="CP76" s="273">
        <v>1.564230478607382E-2</v>
      </c>
      <c r="CQ76" s="273">
        <v>7.968854890244766E-3</v>
      </c>
      <c r="CR76" s="273">
        <v>1.2764775395500059E-2</v>
      </c>
      <c r="CS76" s="273">
        <v>2.0590441555372749E-2</v>
      </c>
      <c r="CT76" s="273">
        <v>1.5167862076652803E-2</v>
      </c>
      <c r="CU76" s="273">
        <v>6.2838521929723971E-3</v>
      </c>
      <c r="CV76" s="273">
        <v>4.7011691256146418E-3</v>
      </c>
      <c r="CW76" s="273">
        <v>1.0838309199228702E-2</v>
      </c>
      <c r="CX76" s="273">
        <v>1.5115595972121764E-2</v>
      </c>
      <c r="CY76" s="273">
        <v>1.3446632385629674E-2</v>
      </c>
      <c r="CZ76" s="273">
        <v>3.2483983823719018E-2</v>
      </c>
      <c r="DA76" s="273">
        <v>1.0238939317696545E-2</v>
      </c>
      <c r="DB76" s="273">
        <v>2.3190060159782765E-2</v>
      </c>
      <c r="DC76" s="273">
        <v>5.2810405827305937E-3</v>
      </c>
      <c r="DD76" s="273">
        <v>3.4805886165914207E-2</v>
      </c>
      <c r="DE76" s="274">
        <v>2.2977888774648645</v>
      </c>
    </row>
    <row r="77" spans="1:109">
      <c r="A77" s="50" t="s">
        <v>266</v>
      </c>
      <c r="B77" s="32" t="s">
        <v>30</v>
      </c>
      <c r="C77" s="272">
        <v>0</v>
      </c>
      <c r="D77" s="273">
        <v>0</v>
      </c>
      <c r="E77" s="273">
        <v>0</v>
      </c>
      <c r="F77" s="273">
        <v>0</v>
      </c>
      <c r="G77" s="273">
        <v>0</v>
      </c>
      <c r="H77" s="273">
        <v>0</v>
      </c>
      <c r="I77" s="273">
        <v>0</v>
      </c>
      <c r="J77" s="273">
        <v>0</v>
      </c>
      <c r="K77" s="273">
        <v>0</v>
      </c>
      <c r="L77" s="273">
        <v>0</v>
      </c>
      <c r="M77" s="273">
        <v>0</v>
      </c>
      <c r="N77" s="273">
        <v>0</v>
      </c>
      <c r="O77" s="273">
        <v>0</v>
      </c>
      <c r="P77" s="273">
        <v>0</v>
      </c>
      <c r="Q77" s="273">
        <v>0</v>
      </c>
      <c r="R77" s="273">
        <v>0</v>
      </c>
      <c r="S77" s="273">
        <v>0</v>
      </c>
      <c r="T77" s="273">
        <v>0</v>
      </c>
      <c r="U77" s="273">
        <v>0</v>
      </c>
      <c r="V77" s="273">
        <v>0</v>
      </c>
      <c r="W77" s="273">
        <v>0</v>
      </c>
      <c r="X77" s="273">
        <v>0</v>
      </c>
      <c r="Y77" s="273">
        <v>0</v>
      </c>
      <c r="Z77" s="273">
        <v>0</v>
      </c>
      <c r="AA77" s="273">
        <v>0</v>
      </c>
      <c r="AB77" s="273">
        <v>0</v>
      </c>
      <c r="AC77" s="273">
        <v>0</v>
      </c>
      <c r="AD77" s="273">
        <v>0</v>
      </c>
      <c r="AE77" s="273">
        <v>0</v>
      </c>
      <c r="AF77" s="273">
        <v>0</v>
      </c>
      <c r="AG77" s="273">
        <v>0</v>
      </c>
      <c r="AH77" s="273">
        <v>0</v>
      </c>
      <c r="AI77" s="273">
        <v>0</v>
      </c>
      <c r="AJ77" s="273">
        <v>0</v>
      </c>
      <c r="AK77" s="273">
        <v>0</v>
      </c>
      <c r="AL77" s="273">
        <v>0</v>
      </c>
      <c r="AM77" s="273">
        <v>0</v>
      </c>
      <c r="AN77" s="273">
        <v>0</v>
      </c>
      <c r="AO77" s="273">
        <v>0</v>
      </c>
      <c r="AP77" s="273">
        <v>0</v>
      </c>
      <c r="AQ77" s="273">
        <v>0</v>
      </c>
      <c r="AR77" s="273">
        <v>0</v>
      </c>
      <c r="AS77" s="273">
        <v>0</v>
      </c>
      <c r="AT77" s="273">
        <v>0</v>
      </c>
      <c r="AU77" s="273">
        <v>0</v>
      </c>
      <c r="AV77" s="273">
        <v>0</v>
      </c>
      <c r="AW77" s="273">
        <v>0</v>
      </c>
      <c r="AX77" s="273">
        <v>0</v>
      </c>
      <c r="AY77" s="273">
        <v>0</v>
      </c>
      <c r="AZ77" s="273">
        <v>0</v>
      </c>
      <c r="BA77" s="273">
        <v>0</v>
      </c>
      <c r="BB77" s="273">
        <v>0</v>
      </c>
      <c r="BC77" s="273">
        <v>0</v>
      </c>
      <c r="BD77" s="273">
        <v>0</v>
      </c>
      <c r="BE77" s="273">
        <v>0</v>
      </c>
      <c r="BF77" s="273">
        <v>0</v>
      </c>
      <c r="BG77" s="273">
        <v>0</v>
      </c>
      <c r="BH77" s="273">
        <v>0</v>
      </c>
      <c r="BI77" s="273">
        <v>0</v>
      </c>
      <c r="BJ77" s="273">
        <v>0</v>
      </c>
      <c r="BK77" s="273">
        <v>0</v>
      </c>
      <c r="BL77" s="273">
        <v>0</v>
      </c>
      <c r="BM77" s="273">
        <v>0</v>
      </c>
      <c r="BN77" s="273">
        <v>0</v>
      </c>
      <c r="BO77" s="273">
        <v>0</v>
      </c>
      <c r="BP77" s="273">
        <v>0</v>
      </c>
      <c r="BQ77" s="273">
        <v>0</v>
      </c>
      <c r="BR77" s="273">
        <v>0</v>
      </c>
      <c r="BS77" s="273">
        <v>0</v>
      </c>
      <c r="BT77" s="273">
        <v>0</v>
      </c>
      <c r="BU77" s="273">
        <v>0</v>
      </c>
      <c r="BV77" s="273">
        <v>0</v>
      </c>
      <c r="BW77" s="273">
        <v>1</v>
      </c>
      <c r="BX77" s="273">
        <v>0</v>
      </c>
      <c r="BY77" s="273">
        <v>0</v>
      </c>
      <c r="BZ77" s="273">
        <v>0</v>
      </c>
      <c r="CA77" s="273">
        <v>0</v>
      </c>
      <c r="CB77" s="273">
        <v>0</v>
      </c>
      <c r="CC77" s="273">
        <v>0</v>
      </c>
      <c r="CD77" s="273">
        <v>0</v>
      </c>
      <c r="CE77" s="273">
        <v>0</v>
      </c>
      <c r="CF77" s="273">
        <v>0</v>
      </c>
      <c r="CG77" s="273">
        <v>0</v>
      </c>
      <c r="CH77" s="273">
        <v>0</v>
      </c>
      <c r="CI77" s="273">
        <v>0</v>
      </c>
      <c r="CJ77" s="273">
        <v>0</v>
      </c>
      <c r="CK77" s="273">
        <v>0</v>
      </c>
      <c r="CL77" s="273">
        <v>0</v>
      </c>
      <c r="CM77" s="273">
        <v>0</v>
      </c>
      <c r="CN77" s="273">
        <v>0</v>
      </c>
      <c r="CO77" s="273">
        <v>0</v>
      </c>
      <c r="CP77" s="273">
        <v>0</v>
      </c>
      <c r="CQ77" s="273">
        <v>0</v>
      </c>
      <c r="CR77" s="273">
        <v>0</v>
      </c>
      <c r="CS77" s="273">
        <v>0</v>
      </c>
      <c r="CT77" s="273">
        <v>0</v>
      </c>
      <c r="CU77" s="273">
        <v>0</v>
      </c>
      <c r="CV77" s="273">
        <v>0</v>
      </c>
      <c r="CW77" s="273">
        <v>0</v>
      </c>
      <c r="CX77" s="273">
        <v>0</v>
      </c>
      <c r="CY77" s="273">
        <v>0</v>
      </c>
      <c r="CZ77" s="273">
        <v>0</v>
      </c>
      <c r="DA77" s="273">
        <v>0</v>
      </c>
      <c r="DB77" s="273">
        <v>0</v>
      </c>
      <c r="DC77" s="273">
        <v>0</v>
      </c>
      <c r="DD77" s="273">
        <v>0</v>
      </c>
      <c r="DE77" s="274">
        <v>1</v>
      </c>
    </row>
    <row r="78" spans="1:109">
      <c r="A78" s="50" t="s">
        <v>267</v>
      </c>
      <c r="B78" s="32" t="s">
        <v>369</v>
      </c>
      <c r="C78" s="272">
        <v>0</v>
      </c>
      <c r="D78" s="273">
        <v>0</v>
      </c>
      <c r="E78" s="273">
        <v>0</v>
      </c>
      <c r="F78" s="273">
        <v>0</v>
      </c>
      <c r="G78" s="273">
        <v>0</v>
      </c>
      <c r="H78" s="273">
        <v>0</v>
      </c>
      <c r="I78" s="273">
        <v>0</v>
      </c>
      <c r="J78" s="273">
        <v>0</v>
      </c>
      <c r="K78" s="273">
        <v>0</v>
      </c>
      <c r="L78" s="273">
        <v>0</v>
      </c>
      <c r="M78" s="273">
        <v>0</v>
      </c>
      <c r="N78" s="273">
        <v>0</v>
      </c>
      <c r="O78" s="273">
        <v>0</v>
      </c>
      <c r="P78" s="273">
        <v>0</v>
      </c>
      <c r="Q78" s="273">
        <v>0</v>
      </c>
      <c r="R78" s="273">
        <v>0</v>
      </c>
      <c r="S78" s="273">
        <v>0</v>
      </c>
      <c r="T78" s="273">
        <v>0</v>
      </c>
      <c r="U78" s="273">
        <v>0</v>
      </c>
      <c r="V78" s="273">
        <v>0</v>
      </c>
      <c r="W78" s="273">
        <v>0</v>
      </c>
      <c r="X78" s="273">
        <v>0</v>
      </c>
      <c r="Y78" s="273">
        <v>0</v>
      </c>
      <c r="Z78" s="273">
        <v>0</v>
      </c>
      <c r="AA78" s="273">
        <v>0</v>
      </c>
      <c r="AB78" s="273">
        <v>0</v>
      </c>
      <c r="AC78" s="273">
        <v>0</v>
      </c>
      <c r="AD78" s="273">
        <v>0</v>
      </c>
      <c r="AE78" s="273">
        <v>0</v>
      </c>
      <c r="AF78" s="273">
        <v>0</v>
      </c>
      <c r="AG78" s="273">
        <v>0</v>
      </c>
      <c r="AH78" s="273">
        <v>0</v>
      </c>
      <c r="AI78" s="273">
        <v>0</v>
      </c>
      <c r="AJ78" s="273">
        <v>0</v>
      </c>
      <c r="AK78" s="273">
        <v>0</v>
      </c>
      <c r="AL78" s="273">
        <v>0</v>
      </c>
      <c r="AM78" s="273">
        <v>0</v>
      </c>
      <c r="AN78" s="273">
        <v>0</v>
      </c>
      <c r="AO78" s="273">
        <v>0</v>
      </c>
      <c r="AP78" s="273">
        <v>0</v>
      </c>
      <c r="AQ78" s="273">
        <v>0</v>
      </c>
      <c r="AR78" s="273">
        <v>0</v>
      </c>
      <c r="AS78" s="273">
        <v>0</v>
      </c>
      <c r="AT78" s="273">
        <v>0</v>
      </c>
      <c r="AU78" s="273">
        <v>0</v>
      </c>
      <c r="AV78" s="273">
        <v>0</v>
      </c>
      <c r="AW78" s="273">
        <v>0</v>
      </c>
      <c r="AX78" s="273">
        <v>0</v>
      </c>
      <c r="AY78" s="273">
        <v>0</v>
      </c>
      <c r="AZ78" s="273">
        <v>0</v>
      </c>
      <c r="BA78" s="273">
        <v>0</v>
      </c>
      <c r="BB78" s="273">
        <v>0</v>
      </c>
      <c r="BC78" s="273">
        <v>0</v>
      </c>
      <c r="BD78" s="273">
        <v>0</v>
      </c>
      <c r="BE78" s="273">
        <v>0</v>
      </c>
      <c r="BF78" s="273">
        <v>0</v>
      </c>
      <c r="BG78" s="273">
        <v>0</v>
      </c>
      <c r="BH78" s="273">
        <v>0</v>
      </c>
      <c r="BI78" s="273">
        <v>0</v>
      </c>
      <c r="BJ78" s="273">
        <v>0</v>
      </c>
      <c r="BK78" s="273">
        <v>0</v>
      </c>
      <c r="BL78" s="273">
        <v>0</v>
      </c>
      <c r="BM78" s="273">
        <v>0</v>
      </c>
      <c r="BN78" s="273">
        <v>0</v>
      </c>
      <c r="BO78" s="273">
        <v>0</v>
      </c>
      <c r="BP78" s="273">
        <v>0</v>
      </c>
      <c r="BQ78" s="273">
        <v>0</v>
      </c>
      <c r="BR78" s="273">
        <v>0</v>
      </c>
      <c r="BS78" s="273">
        <v>0</v>
      </c>
      <c r="BT78" s="273">
        <v>0</v>
      </c>
      <c r="BU78" s="273">
        <v>0</v>
      </c>
      <c r="BV78" s="273">
        <v>0</v>
      </c>
      <c r="BW78" s="273">
        <v>0</v>
      </c>
      <c r="BX78" s="273">
        <v>1</v>
      </c>
      <c r="BY78" s="273">
        <v>0</v>
      </c>
      <c r="BZ78" s="273">
        <v>0</v>
      </c>
      <c r="CA78" s="273">
        <v>0</v>
      </c>
      <c r="CB78" s="273">
        <v>0</v>
      </c>
      <c r="CC78" s="273">
        <v>0</v>
      </c>
      <c r="CD78" s="273">
        <v>0</v>
      </c>
      <c r="CE78" s="273">
        <v>0</v>
      </c>
      <c r="CF78" s="273">
        <v>0</v>
      </c>
      <c r="CG78" s="273">
        <v>0</v>
      </c>
      <c r="CH78" s="273">
        <v>0</v>
      </c>
      <c r="CI78" s="273">
        <v>0</v>
      </c>
      <c r="CJ78" s="273">
        <v>0</v>
      </c>
      <c r="CK78" s="273">
        <v>0</v>
      </c>
      <c r="CL78" s="273">
        <v>0</v>
      </c>
      <c r="CM78" s="273">
        <v>0</v>
      </c>
      <c r="CN78" s="273">
        <v>0</v>
      </c>
      <c r="CO78" s="273">
        <v>0</v>
      </c>
      <c r="CP78" s="273">
        <v>0</v>
      </c>
      <c r="CQ78" s="273">
        <v>0</v>
      </c>
      <c r="CR78" s="273">
        <v>0</v>
      </c>
      <c r="CS78" s="273">
        <v>0</v>
      </c>
      <c r="CT78" s="273">
        <v>0</v>
      </c>
      <c r="CU78" s="273">
        <v>0</v>
      </c>
      <c r="CV78" s="273">
        <v>0</v>
      </c>
      <c r="CW78" s="273">
        <v>0</v>
      </c>
      <c r="CX78" s="273">
        <v>0</v>
      </c>
      <c r="CY78" s="273">
        <v>0</v>
      </c>
      <c r="CZ78" s="273">
        <v>0</v>
      </c>
      <c r="DA78" s="273">
        <v>0</v>
      </c>
      <c r="DB78" s="273">
        <v>0</v>
      </c>
      <c r="DC78" s="273">
        <v>0</v>
      </c>
      <c r="DD78" s="273">
        <v>0</v>
      </c>
      <c r="DE78" s="274">
        <v>1</v>
      </c>
    </row>
    <row r="79" spans="1:109">
      <c r="A79" s="50" t="s">
        <v>268</v>
      </c>
      <c r="B79" s="32" t="s">
        <v>31</v>
      </c>
      <c r="C79" s="272">
        <v>6.5238266346149773E-4</v>
      </c>
      <c r="D79" s="273">
        <v>5.9736273888538998E-4</v>
      </c>
      <c r="E79" s="273">
        <v>1.1346964884217667E-3</v>
      </c>
      <c r="F79" s="273">
        <v>7.1763081924491857E-4</v>
      </c>
      <c r="G79" s="273">
        <v>1.1989883491440496E-3</v>
      </c>
      <c r="H79" s="273">
        <v>0</v>
      </c>
      <c r="I79" s="273">
        <v>3.3858207384533413E-3</v>
      </c>
      <c r="J79" s="273">
        <v>1.127108464881353E-3</v>
      </c>
      <c r="K79" s="273">
        <v>1.3617659199175029E-3</v>
      </c>
      <c r="L79" s="273">
        <v>1.0473451116879975E-3</v>
      </c>
      <c r="M79" s="273">
        <v>0</v>
      </c>
      <c r="N79" s="273">
        <v>1.9586381805982702E-3</v>
      </c>
      <c r="O79" s="273">
        <v>2.2050046220344587E-3</v>
      </c>
      <c r="P79" s="273">
        <v>1.2728758219911691E-3</v>
      </c>
      <c r="Q79" s="273">
        <v>2.0042731711671521E-3</v>
      </c>
      <c r="R79" s="273">
        <v>2.35708694814194E-3</v>
      </c>
      <c r="S79" s="273">
        <v>2.4415266966644096E-3</v>
      </c>
      <c r="T79" s="273">
        <v>2.6666557618368544E-3</v>
      </c>
      <c r="U79" s="273">
        <v>1.5029481846975665E-3</v>
      </c>
      <c r="V79" s="273">
        <v>1.6318287467739303E-3</v>
      </c>
      <c r="W79" s="273">
        <v>1.0170615680623455E-3</v>
      </c>
      <c r="X79" s="273">
        <v>1.4440365618845455E-3</v>
      </c>
      <c r="Y79" s="273">
        <v>1.9152754269601043E-3</v>
      </c>
      <c r="Z79" s="273">
        <v>1.5587650157490628E-3</v>
      </c>
      <c r="AA79" s="273">
        <v>3.9522324183253058E-3</v>
      </c>
      <c r="AB79" s="273">
        <v>2.1462749312640816E-3</v>
      </c>
      <c r="AC79" s="273">
        <v>2.8384136061318759E-4</v>
      </c>
      <c r="AD79" s="273">
        <v>1.0041540587465189E-3</v>
      </c>
      <c r="AE79" s="273">
        <v>2.8713992833350761E-3</v>
      </c>
      <c r="AF79" s="273">
        <v>1.56482643139827E-3</v>
      </c>
      <c r="AG79" s="273">
        <v>1.7743703337266454E-3</v>
      </c>
      <c r="AH79" s="273">
        <v>2.4065072310080469E-3</v>
      </c>
      <c r="AI79" s="273">
        <v>1.7748521739553095E-3</v>
      </c>
      <c r="AJ79" s="273">
        <v>3.2606069861622375E-3</v>
      </c>
      <c r="AK79" s="273">
        <v>3.818392676271517E-3</v>
      </c>
      <c r="AL79" s="273">
        <v>8.7605221762785746E-4</v>
      </c>
      <c r="AM79" s="273">
        <v>1.0307961220904255E-3</v>
      </c>
      <c r="AN79" s="273">
        <v>1.8873912714005095E-3</v>
      </c>
      <c r="AO79" s="273">
        <v>1.0085914418897306E-3</v>
      </c>
      <c r="AP79" s="273">
        <v>9.6942417807062788E-4</v>
      </c>
      <c r="AQ79" s="273">
        <v>1.269296166115321E-3</v>
      </c>
      <c r="AR79" s="273">
        <v>4.3900622821892027E-3</v>
      </c>
      <c r="AS79" s="273">
        <v>1.6206385378080331E-3</v>
      </c>
      <c r="AT79" s="273">
        <v>2.2570917800299843E-3</v>
      </c>
      <c r="AU79" s="273">
        <v>1.8909506923190434E-3</v>
      </c>
      <c r="AV79" s="273">
        <v>4.5320241449126044E-3</v>
      </c>
      <c r="AW79" s="273">
        <v>3.6081719199715007E-3</v>
      </c>
      <c r="AX79" s="273">
        <v>3.15636629416705E-3</v>
      </c>
      <c r="AY79" s="273">
        <v>1.3638926844707917E-3</v>
      </c>
      <c r="AZ79" s="273">
        <v>1.7773263498561218E-3</v>
      </c>
      <c r="BA79" s="273">
        <v>3.0928815405450419E-3</v>
      </c>
      <c r="BB79" s="273">
        <v>1.6274551000246471E-3</v>
      </c>
      <c r="BC79" s="273">
        <v>8.076696504045645E-3</v>
      </c>
      <c r="BD79" s="273">
        <v>1.7108731349928829E-3</v>
      </c>
      <c r="BE79" s="273">
        <v>0</v>
      </c>
      <c r="BF79" s="273">
        <v>8.7174772480944681E-4</v>
      </c>
      <c r="BG79" s="273">
        <v>6.1341381996523313E-4</v>
      </c>
      <c r="BH79" s="273">
        <v>1.8870367699818976E-3</v>
      </c>
      <c r="BI79" s="273">
        <v>2.0350083723398127E-3</v>
      </c>
      <c r="BJ79" s="273">
        <v>2.2786507145548299E-3</v>
      </c>
      <c r="BK79" s="273">
        <v>2.1471631466119809E-3</v>
      </c>
      <c r="BL79" s="273">
        <v>1.8618459086216311E-3</v>
      </c>
      <c r="BM79" s="273">
        <v>2.0239692950342692E-3</v>
      </c>
      <c r="BN79" s="273">
        <v>1.8175697953952024E-3</v>
      </c>
      <c r="BO79" s="273">
        <v>1.375263121657864E-3</v>
      </c>
      <c r="BP79" s="273">
        <v>1.1684144267620569E-3</v>
      </c>
      <c r="BQ79" s="273">
        <v>8.201541018834752E-4</v>
      </c>
      <c r="BR79" s="273">
        <v>2.6595288675191828E-3</v>
      </c>
      <c r="BS79" s="273">
        <v>1.1206884231369145E-2</v>
      </c>
      <c r="BT79" s="273">
        <v>4.2119310947187722E-3</v>
      </c>
      <c r="BU79" s="273">
        <v>9.9755678205364316E-3</v>
      </c>
      <c r="BV79" s="273">
        <v>1.7303401840372602E-3</v>
      </c>
      <c r="BW79" s="273">
        <v>9.173408935897315E-4</v>
      </c>
      <c r="BX79" s="273">
        <v>6.7818010760322745E-4</v>
      </c>
      <c r="BY79" s="273">
        <v>1.0012470382272902</v>
      </c>
      <c r="BZ79" s="273">
        <v>1.5872403073238675E-3</v>
      </c>
      <c r="CA79" s="273">
        <v>2.8157365780690866E-3</v>
      </c>
      <c r="CB79" s="273">
        <v>1.1633845672392568E-3</v>
      </c>
      <c r="CC79" s="273">
        <v>5.4454338968268614E-3</v>
      </c>
      <c r="CD79" s="273">
        <v>2.0384513270259442E-3</v>
      </c>
      <c r="CE79" s="273">
        <v>1.8632760593262363E-3</v>
      </c>
      <c r="CF79" s="273">
        <v>2.0464195983786911E-3</v>
      </c>
      <c r="CG79" s="273">
        <v>2.4192709184293506E-3</v>
      </c>
      <c r="CH79" s="273">
        <v>5.0078276954327915E-3</v>
      </c>
      <c r="CI79" s="273">
        <v>1.1109863873987036E-3</v>
      </c>
      <c r="CJ79" s="273">
        <v>3.2149897100339103E-3</v>
      </c>
      <c r="CK79" s="273">
        <v>2.2569541560138848E-3</v>
      </c>
      <c r="CL79" s="273">
        <v>6.101828220742754E-3</v>
      </c>
      <c r="CM79" s="273">
        <v>3.9375215140716588E-3</v>
      </c>
      <c r="CN79" s="273">
        <v>5.723847146011091E-3</v>
      </c>
      <c r="CO79" s="273">
        <v>1.8099322938788338E-3</v>
      </c>
      <c r="CP79" s="273">
        <v>3.4093594966470519E-3</v>
      </c>
      <c r="CQ79" s="273">
        <v>1.5837551432766666E-3</v>
      </c>
      <c r="CR79" s="273">
        <v>9.8603874197233216E-4</v>
      </c>
      <c r="CS79" s="273">
        <v>4.0329230113429352E-3</v>
      </c>
      <c r="CT79" s="273">
        <v>1.3356342859435096E-3</v>
      </c>
      <c r="CU79" s="273">
        <v>2.2210900498936541E-3</v>
      </c>
      <c r="CV79" s="273">
        <v>1.2698543665182972E-3</v>
      </c>
      <c r="CW79" s="273">
        <v>1.7951540470208856E-3</v>
      </c>
      <c r="CX79" s="273">
        <v>2.1941155987889676E-3</v>
      </c>
      <c r="CY79" s="273">
        <v>2.5468433468648671E-3</v>
      </c>
      <c r="CZ79" s="273">
        <v>2.0556925146771915E-3</v>
      </c>
      <c r="DA79" s="273">
        <v>2.3269537041049025E-3</v>
      </c>
      <c r="DB79" s="273">
        <v>2.7611600700980354E-3</v>
      </c>
      <c r="DC79" s="273">
        <v>1.5106245195007691E-3</v>
      </c>
      <c r="DD79" s="273">
        <v>1.4120804817429396E-2</v>
      </c>
      <c r="DE79" s="274">
        <v>1.2504226709625568</v>
      </c>
    </row>
    <row r="80" spans="1:109">
      <c r="A80" s="50" t="s">
        <v>269</v>
      </c>
      <c r="B80" s="32" t="s">
        <v>476</v>
      </c>
      <c r="C80" s="272">
        <v>8.940678492311116E-3</v>
      </c>
      <c r="D80" s="273">
        <v>3.9751166817993108E-2</v>
      </c>
      <c r="E80" s="273">
        <v>7.1033700418169409E-3</v>
      </c>
      <c r="F80" s="273">
        <v>2.4661441204437997E-2</v>
      </c>
      <c r="G80" s="273">
        <v>1.0841781386539294E-2</v>
      </c>
      <c r="H80" s="273">
        <v>0</v>
      </c>
      <c r="I80" s="273">
        <v>1.0372787419305656E-2</v>
      </c>
      <c r="J80" s="273">
        <v>1.7236203353046205E-2</v>
      </c>
      <c r="K80" s="273">
        <v>1.1459553012841328E-2</v>
      </c>
      <c r="L80" s="273">
        <v>2.2592890788182284E-2</v>
      </c>
      <c r="M80" s="273">
        <v>0</v>
      </c>
      <c r="N80" s="273">
        <v>8.7799200937650791E-3</v>
      </c>
      <c r="O80" s="273">
        <v>1.0387471075521142E-2</v>
      </c>
      <c r="P80" s="273">
        <v>2.0601029344955758E-2</v>
      </c>
      <c r="Q80" s="273">
        <v>1.7313592088458764E-2</v>
      </c>
      <c r="R80" s="273">
        <v>2.9114169248336264E-2</v>
      </c>
      <c r="S80" s="273">
        <v>2.0352905242239722E-2</v>
      </c>
      <c r="T80" s="273">
        <v>1.2373231731701483E-2</v>
      </c>
      <c r="U80" s="273">
        <v>1.9695428717209841E-2</v>
      </c>
      <c r="V80" s="273">
        <v>1.1578318274838037E-2</v>
      </c>
      <c r="W80" s="273">
        <v>1.229252164955443E-2</v>
      </c>
      <c r="X80" s="273">
        <v>1.1342557043164952E-2</v>
      </c>
      <c r="Y80" s="273">
        <v>1.0769864893528863E-2</v>
      </c>
      <c r="Z80" s="273">
        <v>1.6848664218845111E-2</v>
      </c>
      <c r="AA80" s="273">
        <v>9.6086675471565991E-3</v>
      </c>
      <c r="AB80" s="273">
        <v>1.5002732715445985E-2</v>
      </c>
      <c r="AC80" s="273">
        <v>2.2715091232388186E-3</v>
      </c>
      <c r="AD80" s="273">
        <v>1.4178436643246138E-2</v>
      </c>
      <c r="AE80" s="273">
        <v>9.3504299616733282E-3</v>
      </c>
      <c r="AF80" s="273">
        <v>9.4798812018263429E-3</v>
      </c>
      <c r="AG80" s="273">
        <v>1.0799416097711744E-2</v>
      </c>
      <c r="AH80" s="273">
        <v>1.7572748342287295E-2</v>
      </c>
      <c r="AI80" s="273">
        <v>2.8752149073753713E-2</v>
      </c>
      <c r="AJ80" s="273">
        <v>2.0512079849008429E-2</v>
      </c>
      <c r="AK80" s="273">
        <v>1.9912305315597654E-2</v>
      </c>
      <c r="AL80" s="273">
        <v>1.5215182136692295E-2</v>
      </c>
      <c r="AM80" s="273">
        <v>1.1638265685463701E-2</v>
      </c>
      <c r="AN80" s="273">
        <v>1.7682131502754942E-2</v>
      </c>
      <c r="AO80" s="273">
        <v>1.8798628610764697E-2</v>
      </c>
      <c r="AP80" s="273">
        <v>2.4730892087826299E-2</v>
      </c>
      <c r="AQ80" s="273">
        <v>1.1404368384501892E-2</v>
      </c>
      <c r="AR80" s="273">
        <v>1.3629669539769854E-2</v>
      </c>
      <c r="AS80" s="273">
        <v>1.055473281765058E-2</v>
      </c>
      <c r="AT80" s="273">
        <v>9.9502061738302484E-3</v>
      </c>
      <c r="AU80" s="273">
        <v>7.6793237670231412E-3</v>
      </c>
      <c r="AV80" s="273">
        <v>9.72668789694962E-3</v>
      </c>
      <c r="AW80" s="273">
        <v>9.1848987444362266E-3</v>
      </c>
      <c r="AX80" s="273">
        <v>8.6256530189320769E-3</v>
      </c>
      <c r="AY80" s="273">
        <v>8.3074105696346323E-3</v>
      </c>
      <c r="AZ80" s="273">
        <v>8.7608506128320114E-3</v>
      </c>
      <c r="BA80" s="273">
        <v>6.2021465985366217E-3</v>
      </c>
      <c r="BB80" s="273">
        <v>1.1459760688444348E-2</v>
      </c>
      <c r="BC80" s="273">
        <v>7.3818031421051342E-3</v>
      </c>
      <c r="BD80" s="273">
        <v>8.624268255956238E-3</v>
      </c>
      <c r="BE80" s="273">
        <v>0</v>
      </c>
      <c r="BF80" s="273">
        <v>8.805922131897773E-3</v>
      </c>
      <c r="BG80" s="273">
        <v>6.996355645754476E-3</v>
      </c>
      <c r="BH80" s="273">
        <v>1.0737961094346517E-2</v>
      </c>
      <c r="BI80" s="273">
        <v>7.8685634385751435E-3</v>
      </c>
      <c r="BJ80" s="273">
        <v>1.4116854374088083E-2</v>
      </c>
      <c r="BK80" s="273">
        <v>0.28743002562056097</v>
      </c>
      <c r="BL80" s="273">
        <v>1.7247457527342233E-2</v>
      </c>
      <c r="BM80" s="273">
        <v>1.7391320330229436E-2</v>
      </c>
      <c r="BN80" s="273">
        <v>1.748102807292445E-2</v>
      </c>
      <c r="BO80" s="273">
        <v>1.90152686303596E-2</v>
      </c>
      <c r="BP80" s="273">
        <v>1.5972680265615855E-2</v>
      </c>
      <c r="BQ80" s="273">
        <v>2.1370122158574686E-2</v>
      </c>
      <c r="BR80" s="273">
        <v>9.9713184721207417E-3</v>
      </c>
      <c r="BS80" s="273">
        <v>1.9755491507511713E-2</v>
      </c>
      <c r="BT80" s="273">
        <v>4.9679184804889316E-3</v>
      </c>
      <c r="BU80" s="273">
        <v>7.7549701608707056E-3</v>
      </c>
      <c r="BV80" s="273">
        <v>2.2001828758876816E-3</v>
      </c>
      <c r="BW80" s="273">
        <v>1.6814985248151887E-3</v>
      </c>
      <c r="BX80" s="273">
        <v>7.3773502906886049E-4</v>
      </c>
      <c r="BY80" s="273">
        <v>3.2547043747633182E-3</v>
      </c>
      <c r="BZ80" s="273">
        <v>1.003818117914727</v>
      </c>
      <c r="CA80" s="273">
        <v>3.7737197612375821E-3</v>
      </c>
      <c r="CB80" s="273">
        <v>4.5802606004421388E-3</v>
      </c>
      <c r="CC80" s="273">
        <v>3.3014571960901817E-3</v>
      </c>
      <c r="CD80" s="273">
        <v>3.712732256056324E-3</v>
      </c>
      <c r="CE80" s="273">
        <v>5.1744942487691147E-3</v>
      </c>
      <c r="CF80" s="273">
        <v>5.750480868439959E-2</v>
      </c>
      <c r="CG80" s="273">
        <v>5.6795619898011287E-3</v>
      </c>
      <c r="CH80" s="273">
        <v>7.0133958908664678E-3</v>
      </c>
      <c r="CI80" s="273">
        <v>5.6548198915948771E-3</v>
      </c>
      <c r="CJ80" s="273">
        <v>6.9707007796697478E-3</v>
      </c>
      <c r="CK80" s="273">
        <v>1.4224221861784563E-2</v>
      </c>
      <c r="CL80" s="273">
        <v>6.7829549019638793E-3</v>
      </c>
      <c r="CM80" s="273">
        <v>3.6991998426077733E-3</v>
      </c>
      <c r="CN80" s="273">
        <v>9.0055454831878146E-3</v>
      </c>
      <c r="CO80" s="273">
        <v>6.9596743523753831E-3</v>
      </c>
      <c r="CP80" s="273">
        <v>5.1605334361784893E-3</v>
      </c>
      <c r="CQ80" s="273">
        <v>5.5767391624681056E-3</v>
      </c>
      <c r="CR80" s="273">
        <v>4.303503058258564E-3</v>
      </c>
      <c r="CS80" s="273">
        <v>1.0196973544262843E-2</v>
      </c>
      <c r="CT80" s="273">
        <v>3.8220305529247452E-3</v>
      </c>
      <c r="CU80" s="273">
        <v>5.7310063919131723E-3</v>
      </c>
      <c r="CV80" s="273">
        <v>7.9649198703209516E-3</v>
      </c>
      <c r="CW80" s="273">
        <v>3.2562872331244057E-3</v>
      </c>
      <c r="CX80" s="273">
        <v>8.0900356737883296E-3</v>
      </c>
      <c r="CY80" s="273">
        <v>1.3548657205442136E-2</v>
      </c>
      <c r="CZ80" s="273">
        <v>4.4948193152790691E-3</v>
      </c>
      <c r="DA80" s="273">
        <v>4.3356897576315593E-3</v>
      </c>
      <c r="DB80" s="273">
        <v>1.292100996047473E-2</v>
      </c>
      <c r="DC80" s="273">
        <v>9.5040549076230732E-2</v>
      </c>
      <c r="DD80" s="273">
        <v>1.50606755674648E-2</v>
      </c>
      <c r="DE80" s="274">
        <v>2.5735232564207773</v>
      </c>
    </row>
    <row r="81" spans="1:109">
      <c r="A81" s="50" t="s">
        <v>270</v>
      </c>
      <c r="B81" s="32" t="s">
        <v>32</v>
      </c>
      <c r="C81" s="272">
        <v>7.4638920932743296E-4</v>
      </c>
      <c r="D81" s="273">
        <v>1.8816412111199465E-3</v>
      </c>
      <c r="E81" s="273">
        <v>2.8109948852859734E-4</v>
      </c>
      <c r="F81" s="273">
        <v>2.4099320399219776E-4</v>
      </c>
      <c r="G81" s="273">
        <v>6.8390436441388637E-4</v>
      </c>
      <c r="H81" s="273">
        <v>0</v>
      </c>
      <c r="I81" s="273">
        <v>5.225802433250394E-4</v>
      </c>
      <c r="J81" s="273">
        <v>5.4514609656771556E-4</v>
      </c>
      <c r="K81" s="273">
        <v>4.2592132841217387E-4</v>
      </c>
      <c r="L81" s="273">
        <v>1.3427257198231366E-3</v>
      </c>
      <c r="M81" s="273">
        <v>0</v>
      </c>
      <c r="N81" s="273">
        <v>2.8718896368688866E-4</v>
      </c>
      <c r="O81" s="273">
        <v>1.9833804301898529E-4</v>
      </c>
      <c r="P81" s="273">
        <v>1.1299670546609851E-3</v>
      </c>
      <c r="Q81" s="273">
        <v>4.4047345189815776E-4</v>
      </c>
      <c r="R81" s="273">
        <v>1.6665497159568106E-3</v>
      </c>
      <c r="S81" s="273">
        <v>6.0920377636612438E-4</v>
      </c>
      <c r="T81" s="273">
        <v>3.8048298850985272E-4</v>
      </c>
      <c r="U81" s="273">
        <v>1.8576868076308913E-3</v>
      </c>
      <c r="V81" s="273">
        <v>2.0052750123347824E-3</v>
      </c>
      <c r="W81" s="273">
        <v>9.1945133177459982E-4</v>
      </c>
      <c r="X81" s="273">
        <v>8.9508676100586121E-4</v>
      </c>
      <c r="Y81" s="273">
        <v>7.9693505352290521E-4</v>
      </c>
      <c r="Z81" s="273">
        <v>1.3655211294762561E-3</v>
      </c>
      <c r="AA81" s="273">
        <v>3.684025667470121E-4</v>
      </c>
      <c r="AB81" s="273">
        <v>7.3555578228072223E-4</v>
      </c>
      <c r="AC81" s="273">
        <v>1.6754937163546359E-3</v>
      </c>
      <c r="AD81" s="273">
        <v>8.2510298752453536E-3</v>
      </c>
      <c r="AE81" s="273">
        <v>3.2282264323546663E-4</v>
      </c>
      <c r="AF81" s="273">
        <v>3.4512598888824803E-4</v>
      </c>
      <c r="AG81" s="273">
        <v>3.0351385368246629E-4</v>
      </c>
      <c r="AH81" s="273">
        <v>1.1270414060583522E-3</v>
      </c>
      <c r="AI81" s="273">
        <v>2.9005193677423976E-3</v>
      </c>
      <c r="AJ81" s="273">
        <v>1.150780176160012E-3</v>
      </c>
      <c r="AK81" s="273">
        <v>1.8065962886296607E-3</v>
      </c>
      <c r="AL81" s="273">
        <v>2.5773158915416193E-3</v>
      </c>
      <c r="AM81" s="273">
        <v>1.393413894328856E-3</v>
      </c>
      <c r="AN81" s="273">
        <v>1.8177176010161723E-3</v>
      </c>
      <c r="AO81" s="273">
        <v>1.8847444269794651E-3</v>
      </c>
      <c r="AP81" s="273">
        <v>5.1444728912568537E-3</v>
      </c>
      <c r="AQ81" s="273">
        <v>4.2427390682655365E-4</v>
      </c>
      <c r="AR81" s="273">
        <v>9.7574447626244806E-4</v>
      </c>
      <c r="AS81" s="273">
        <v>7.0235025407304735E-4</v>
      </c>
      <c r="AT81" s="273">
        <v>5.1927049775743765E-4</v>
      </c>
      <c r="AU81" s="273">
        <v>4.1667593522434158E-4</v>
      </c>
      <c r="AV81" s="273">
        <v>2.6654373859895874E-4</v>
      </c>
      <c r="AW81" s="273">
        <v>2.8707572584582715E-4</v>
      </c>
      <c r="AX81" s="273">
        <v>3.043015303582638E-4</v>
      </c>
      <c r="AY81" s="273">
        <v>3.4175227307041867E-4</v>
      </c>
      <c r="AZ81" s="273">
        <v>3.3253483959454417E-4</v>
      </c>
      <c r="BA81" s="273">
        <v>1.5754394140498628E-4</v>
      </c>
      <c r="BB81" s="273">
        <v>3.7330166187048722E-4</v>
      </c>
      <c r="BC81" s="273">
        <v>1.7737844157643721E-4</v>
      </c>
      <c r="BD81" s="273">
        <v>1.7218923321535797E-4</v>
      </c>
      <c r="BE81" s="273">
        <v>0</v>
      </c>
      <c r="BF81" s="273">
        <v>7.0577678812735339E-4</v>
      </c>
      <c r="BG81" s="273">
        <v>4.5860401848716844E-4</v>
      </c>
      <c r="BH81" s="273">
        <v>6.4386951034965786E-4</v>
      </c>
      <c r="BI81" s="273">
        <v>4.1960985867256831E-4</v>
      </c>
      <c r="BJ81" s="273">
        <v>3.7765878127822398E-4</v>
      </c>
      <c r="BK81" s="273">
        <v>2.9785964583413274E-2</v>
      </c>
      <c r="BL81" s="273">
        <v>4.2245379103280359E-4</v>
      </c>
      <c r="BM81" s="273">
        <v>3.8348974603465651E-4</v>
      </c>
      <c r="BN81" s="273">
        <v>9.1098668973051947E-4</v>
      </c>
      <c r="BO81" s="273">
        <v>9.4635397403070455E-4</v>
      </c>
      <c r="BP81" s="273">
        <v>2.7705714348099869E-3</v>
      </c>
      <c r="BQ81" s="273">
        <v>1.7117700763427037E-3</v>
      </c>
      <c r="BR81" s="273">
        <v>3.3518345872979462E-4</v>
      </c>
      <c r="BS81" s="273">
        <v>4.8120178728040667E-4</v>
      </c>
      <c r="BT81" s="273">
        <v>1.8295138246377055E-4</v>
      </c>
      <c r="BU81" s="273">
        <v>1.2450470275062559E-4</v>
      </c>
      <c r="BV81" s="273">
        <v>1.028594093823492E-4</v>
      </c>
      <c r="BW81" s="273">
        <v>5.457135608796384E-5</v>
      </c>
      <c r="BX81" s="273">
        <v>1.8244549358795312E-5</v>
      </c>
      <c r="BY81" s="273">
        <v>2.2145902714068065E-4</v>
      </c>
      <c r="BZ81" s="273">
        <v>8.4292611716612796E-4</v>
      </c>
      <c r="CA81" s="273">
        <v>1.0671678451942817</v>
      </c>
      <c r="CB81" s="273">
        <v>6.3371666073915283E-4</v>
      </c>
      <c r="CC81" s="273">
        <v>9.231891369212373E-5</v>
      </c>
      <c r="CD81" s="273">
        <v>1.9567816323965863E-4</v>
      </c>
      <c r="CE81" s="273">
        <v>1.6684637044723312E-4</v>
      </c>
      <c r="CF81" s="273">
        <v>5.4372374699514865E-4</v>
      </c>
      <c r="CG81" s="273">
        <v>9.4183486922049464E-5</v>
      </c>
      <c r="CH81" s="273">
        <v>1.2231818716110462E-4</v>
      </c>
      <c r="CI81" s="273">
        <v>1.5587245983691251E-4</v>
      </c>
      <c r="CJ81" s="273">
        <v>8.049081975121218E-5</v>
      </c>
      <c r="CK81" s="273">
        <v>2.6677905838906613E-4</v>
      </c>
      <c r="CL81" s="273">
        <v>1.412698616255387E-4</v>
      </c>
      <c r="CM81" s="273">
        <v>1.5893062353966773E-4</v>
      </c>
      <c r="CN81" s="273">
        <v>2.0768752332409819E-4</v>
      </c>
      <c r="CO81" s="273">
        <v>1.2034686646859174E-4</v>
      </c>
      <c r="CP81" s="273">
        <v>1.842543163779857E-4</v>
      </c>
      <c r="CQ81" s="273">
        <v>1.6395801925682635E-4</v>
      </c>
      <c r="CR81" s="273">
        <v>1.4369105139725499E-4</v>
      </c>
      <c r="CS81" s="273">
        <v>1.6373078128638767E-4</v>
      </c>
      <c r="CT81" s="273">
        <v>9.8321320985468087E-5</v>
      </c>
      <c r="CU81" s="273">
        <v>1.1915743861406466E-4</v>
      </c>
      <c r="CV81" s="273">
        <v>2.5752540358918604E-4</v>
      </c>
      <c r="CW81" s="273">
        <v>8.5663266932937881E-5</v>
      </c>
      <c r="CX81" s="273">
        <v>3.3165967378460536E-4</v>
      </c>
      <c r="CY81" s="273">
        <v>3.0860172676308573E-4</v>
      </c>
      <c r="CZ81" s="273">
        <v>2.1490961328979026E-4</v>
      </c>
      <c r="DA81" s="273">
        <v>2.3054079504119447E-4</v>
      </c>
      <c r="DB81" s="273">
        <v>2.4042953552952338E-4</v>
      </c>
      <c r="DC81" s="273">
        <v>9.332623253654746E-4</v>
      </c>
      <c r="DD81" s="273">
        <v>3.2412294338402339E-4</v>
      </c>
      <c r="DE81" s="274">
        <v>1.1723268909718605</v>
      </c>
    </row>
    <row r="82" spans="1:109">
      <c r="A82" s="50" t="s">
        <v>271</v>
      </c>
      <c r="B82" s="32" t="s">
        <v>33</v>
      </c>
      <c r="C82" s="272">
        <v>0</v>
      </c>
      <c r="D82" s="273">
        <v>0</v>
      </c>
      <c r="E82" s="273">
        <v>0</v>
      </c>
      <c r="F82" s="273">
        <v>0</v>
      </c>
      <c r="G82" s="273">
        <v>0</v>
      </c>
      <c r="H82" s="273">
        <v>0</v>
      </c>
      <c r="I82" s="273">
        <v>0</v>
      </c>
      <c r="J82" s="273">
        <v>0</v>
      </c>
      <c r="K82" s="273">
        <v>0</v>
      </c>
      <c r="L82" s="273">
        <v>0</v>
      </c>
      <c r="M82" s="273">
        <v>0</v>
      </c>
      <c r="N82" s="273">
        <v>0</v>
      </c>
      <c r="O82" s="273">
        <v>0</v>
      </c>
      <c r="P82" s="273">
        <v>0</v>
      </c>
      <c r="Q82" s="273">
        <v>0</v>
      </c>
      <c r="R82" s="273">
        <v>0</v>
      </c>
      <c r="S82" s="273">
        <v>0</v>
      </c>
      <c r="T82" s="273">
        <v>0</v>
      </c>
      <c r="U82" s="273">
        <v>0</v>
      </c>
      <c r="V82" s="273">
        <v>0</v>
      </c>
      <c r="W82" s="273">
        <v>0</v>
      </c>
      <c r="X82" s="273">
        <v>0</v>
      </c>
      <c r="Y82" s="273">
        <v>0</v>
      </c>
      <c r="Z82" s="273">
        <v>0</v>
      </c>
      <c r="AA82" s="273">
        <v>0</v>
      </c>
      <c r="AB82" s="273">
        <v>0</v>
      </c>
      <c r="AC82" s="273">
        <v>0</v>
      </c>
      <c r="AD82" s="273">
        <v>0</v>
      </c>
      <c r="AE82" s="273">
        <v>0</v>
      </c>
      <c r="AF82" s="273">
        <v>0</v>
      </c>
      <c r="AG82" s="273">
        <v>0</v>
      </c>
      <c r="AH82" s="273">
        <v>0</v>
      </c>
      <c r="AI82" s="273">
        <v>0</v>
      </c>
      <c r="AJ82" s="273">
        <v>0</v>
      </c>
      <c r="AK82" s="273">
        <v>0</v>
      </c>
      <c r="AL82" s="273">
        <v>0</v>
      </c>
      <c r="AM82" s="273">
        <v>0</v>
      </c>
      <c r="AN82" s="273">
        <v>0</v>
      </c>
      <c r="AO82" s="273">
        <v>0</v>
      </c>
      <c r="AP82" s="273">
        <v>0</v>
      </c>
      <c r="AQ82" s="273">
        <v>0</v>
      </c>
      <c r="AR82" s="273">
        <v>0</v>
      </c>
      <c r="AS82" s="273">
        <v>0</v>
      </c>
      <c r="AT82" s="273">
        <v>0</v>
      </c>
      <c r="AU82" s="273">
        <v>0</v>
      </c>
      <c r="AV82" s="273">
        <v>0</v>
      </c>
      <c r="AW82" s="273">
        <v>0</v>
      </c>
      <c r="AX82" s="273">
        <v>0</v>
      </c>
      <c r="AY82" s="273">
        <v>0</v>
      </c>
      <c r="AZ82" s="273">
        <v>0</v>
      </c>
      <c r="BA82" s="273">
        <v>0</v>
      </c>
      <c r="BB82" s="273">
        <v>0</v>
      </c>
      <c r="BC82" s="273">
        <v>0</v>
      </c>
      <c r="BD82" s="273">
        <v>0</v>
      </c>
      <c r="BE82" s="273">
        <v>0</v>
      </c>
      <c r="BF82" s="273">
        <v>0</v>
      </c>
      <c r="BG82" s="273">
        <v>0</v>
      </c>
      <c r="BH82" s="273">
        <v>0</v>
      </c>
      <c r="BI82" s="273">
        <v>0</v>
      </c>
      <c r="BJ82" s="273">
        <v>0</v>
      </c>
      <c r="BK82" s="273">
        <v>0</v>
      </c>
      <c r="BL82" s="273">
        <v>0</v>
      </c>
      <c r="BM82" s="273">
        <v>0</v>
      </c>
      <c r="BN82" s="273">
        <v>0</v>
      </c>
      <c r="BO82" s="273">
        <v>0</v>
      </c>
      <c r="BP82" s="273">
        <v>0</v>
      </c>
      <c r="BQ82" s="273">
        <v>0</v>
      </c>
      <c r="BR82" s="273">
        <v>0</v>
      </c>
      <c r="BS82" s="273">
        <v>0</v>
      </c>
      <c r="BT82" s="273">
        <v>0</v>
      </c>
      <c r="BU82" s="273">
        <v>0</v>
      </c>
      <c r="BV82" s="273">
        <v>0</v>
      </c>
      <c r="BW82" s="273">
        <v>0</v>
      </c>
      <c r="BX82" s="273">
        <v>0</v>
      </c>
      <c r="BY82" s="273">
        <v>0</v>
      </c>
      <c r="BZ82" s="273">
        <v>0</v>
      </c>
      <c r="CA82" s="273">
        <v>0</v>
      </c>
      <c r="CB82" s="273">
        <v>1</v>
      </c>
      <c r="CC82" s="273">
        <v>0</v>
      </c>
      <c r="CD82" s="273">
        <v>0</v>
      </c>
      <c r="CE82" s="273">
        <v>0</v>
      </c>
      <c r="CF82" s="273">
        <v>0</v>
      </c>
      <c r="CG82" s="273">
        <v>0</v>
      </c>
      <c r="CH82" s="273">
        <v>0</v>
      </c>
      <c r="CI82" s="273">
        <v>0</v>
      </c>
      <c r="CJ82" s="273">
        <v>0</v>
      </c>
      <c r="CK82" s="273">
        <v>0</v>
      </c>
      <c r="CL82" s="273">
        <v>0</v>
      </c>
      <c r="CM82" s="273">
        <v>0</v>
      </c>
      <c r="CN82" s="273">
        <v>0</v>
      </c>
      <c r="CO82" s="273">
        <v>0</v>
      </c>
      <c r="CP82" s="273">
        <v>0</v>
      </c>
      <c r="CQ82" s="273">
        <v>0</v>
      </c>
      <c r="CR82" s="273">
        <v>0</v>
      </c>
      <c r="CS82" s="273">
        <v>0</v>
      </c>
      <c r="CT82" s="273">
        <v>0</v>
      </c>
      <c r="CU82" s="273">
        <v>0</v>
      </c>
      <c r="CV82" s="273">
        <v>0</v>
      </c>
      <c r="CW82" s="273">
        <v>0</v>
      </c>
      <c r="CX82" s="273">
        <v>0</v>
      </c>
      <c r="CY82" s="273">
        <v>0</v>
      </c>
      <c r="CZ82" s="273">
        <v>0</v>
      </c>
      <c r="DA82" s="273">
        <v>0</v>
      </c>
      <c r="DB82" s="273">
        <v>0</v>
      </c>
      <c r="DC82" s="273">
        <v>0</v>
      </c>
      <c r="DD82" s="273">
        <v>0</v>
      </c>
      <c r="DE82" s="274">
        <v>1</v>
      </c>
    </row>
    <row r="83" spans="1:109">
      <c r="A83" s="50" t="s">
        <v>272</v>
      </c>
      <c r="B83" s="32" t="s">
        <v>432</v>
      </c>
      <c r="C83" s="272">
        <v>6.9440830643287298E-4</v>
      </c>
      <c r="D83" s="273">
        <v>2.6816727148904246E-3</v>
      </c>
      <c r="E83" s="273">
        <v>4.5660145532711439E-4</v>
      </c>
      <c r="F83" s="273">
        <v>1.9719866277975872E-4</v>
      </c>
      <c r="G83" s="273">
        <v>9.2453713596662849E-4</v>
      </c>
      <c r="H83" s="273">
        <v>0</v>
      </c>
      <c r="I83" s="273">
        <v>4.9995004461232694E-4</v>
      </c>
      <c r="J83" s="273">
        <v>1.3443403842990846E-3</v>
      </c>
      <c r="K83" s="273">
        <v>7.2886960496173483E-4</v>
      </c>
      <c r="L83" s="273">
        <v>1.5839959819489854E-3</v>
      </c>
      <c r="M83" s="273">
        <v>0</v>
      </c>
      <c r="N83" s="273">
        <v>5.5245231939875835E-4</v>
      </c>
      <c r="O83" s="273">
        <v>6.3519558414130669E-4</v>
      </c>
      <c r="P83" s="273">
        <v>1.110550511660007E-3</v>
      </c>
      <c r="Q83" s="273">
        <v>1.0782393498987512E-3</v>
      </c>
      <c r="R83" s="273">
        <v>2.2790871063343384E-3</v>
      </c>
      <c r="S83" s="273">
        <v>1.6051122302556951E-3</v>
      </c>
      <c r="T83" s="273">
        <v>1.1800707299939174E-3</v>
      </c>
      <c r="U83" s="273">
        <v>1.0048843721993863E-3</v>
      </c>
      <c r="V83" s="273">
        <v>8.4518516022503163E-4</v>
      </c>
      <c r="W83" s="273">
        <v>1.2658340928708284E-3</v>
      </c>
      <c r="X83" s="273">
        <v>9.242388649357082E-4</v>
      </c>
      <c r="Y83" s="273">
        <v>9.3338670172602074E-4</v>
      </c>
      <c r="Z83" s="273">
        <v>1.3931628234121437E-3</v>
      </c>
      <c r="AA83" s="273">
        <v>5.9261842031573442E-4</v>
      </c>
      <c r="AB83" s="273">
        <v>1.1712652952302635E-3</v>
      </c>
      <c r="AC83" s="273">
        <v>5.245040089711969E-4</v>
      </c>
      <c r="AD83" s="273">
        <v>7.1786696775840363E-4</v>
      </c>
      <c r="AE83" s="273">
        <v>5.7318249057261507E-4</v>
      </c>
      <c r="AF83" s="273">
        <v>5.7246632819209383E-4</v>
      </c>
      <c r="AG83" s="273">
        <v>6.5772064816402547E-4</v>
      </c>
      <c r="AH83" s="273">
        <v>1.0496310508890576E-3</v>
      </c>
      <c r="AI83" s="273">
        <v>2.4355921327291795E-3</v>
      </c>
      <c r="AJ83" s="273">
        <v>1.1981864456762667E-3</v>
      </c>
      <c r="AK83" s="273">
        <v>1.4853960244754049E-3</v>
      </c>
      <c r="AL83" s="273">
        <v>9.0934885179712115E-4</v>
      </c>
      <c r="AM83" s="273">
        <v>6.6707675465601732E-4</v>
      </c>
      <c r="AN83" s="273">
        <v>1.1479562236916228E-3</v>
      </c>
      <c r="AO83" s="273">
        <v>1.2217907547901281E-3</v>
      </c>
      <c r="AP83" s="273">
        <v>6.1843315240592029E-4</v>
      </c>
      <c r="AQ83" s="273">
        <v>5.9366256991123746E-4</v>
      </c>
      <c r="AR83" s="273">
        <v>7.9719621628094716E-4</v>
      </c>
      <c r="AS83" s="273">
        <v>6.4571609385596256E-4</v>
      </c>
      <c r="AT83" s="273">
        <v>5.2286438074137804E-4</v>
      </c>
      <c r="AU83" s="273">
        <v>4.6350624981972613E-4</v>
      </c>
      <c r="AV83" s="273">
        <v>5.5756918029405849E-4</v>
      </c>
      <c r="AW83" s="273">
        <v>5.3877969475521741E-4</v>
      </c>
      <c r="AX83" s="273">
        <v>4.8471735760344606E-4</v>
      </c>
      <c r="AY83" s="273">
        <v>4.9476541267611256E-4</v>
      </c>
      <c r="AZ83" s="273">
        <v>5.9742632512758682E-4</v>
      </c>
      <c r="BA83" s="273">
        <v>4.3357931865172422E-4</v>
      </c>
      <c r="BB83" s="273">
        <v>7.3920941501652722E-4</v>
      </c>
      <c r="BC83" s="273">
        <v>4.9706459233937728E-4</v>
      </c>
      <c r="BD83" s="273">
        <v>4.4642583642564551E-4</v>
      </c>
      <c r="BE83" s="273">
        <v>0</v>
      </c>
      <c r="BF83" s="273">
        <v>7.2830916823951445E-4</v>
      </c>
      <c r="BG83" s="273">
        <v>4.9821808589160538E-4</v>
      </c>
      <c r="BH83" s="273">
        <v>6.7651188421669355E-4</v>
      </c>
      <c r="BI83" s="273">
        <v>4.9864570205720592E-4</v>
      </c>
      <c r="BJ83" s="273">
        <v>8.7918230325466265E-4</v>
      </c>
      <c r="BK83" s="273">
        <v>1.3227796192235226E-3</v>
      </c>
      <c r="BL83" s="273">
        <v>9.6794351378323739E-4</v>
      </c>
      <c r="BM83" s="273">
        <v>9.719679905569815E-4</v>
      </c>
      <c r="BN83" s="273">
        <v>9.845292040244339E-4</v>
      </c>
      <c r="BO83" s="273">
        <v>1.1295214554407011E-3</v>
      </c>
      <c r="BP83" s="273">
        <v>1.0836298413550674E-3</v>
      </c>
      <c r="BQ83" s="273">
        <v>1.5229467458073545E-3</v>
      </c>
      <c r="BR83" s="273">
        <v>3.6160615328213015E-4</v>
      </c>
      <c r="BS83" s="273">
        <v>3.3720098870602543E-4</v>
      </c>
      <c r="BT83" s="273">
        <v>2.0685997420882306E-4</v>
      </c>
      <c r="BU83" s="273">
        <v>1.8391420275964656E-4</v>
      </c>
      <c r="BV83" s="273">
        <v>9.6258299269237917E-5</v>
      </c>
      <c r="BW83" s="273">
        <v>6.8737350391969362E-5</v>
      </c>
      <c r="BX83" s="273">
        <v>2.6591085270703838E-5</v>
      </c>
      <c r="BY83" s="273">
        <v>2.7323606116340984E-4</v>
      </c>
      <c r="BZ83" s="273">
        <v>8.8012877578429573E-4</v>
      </c>
      <c r="CA83" s="273">
        <v>2.9595265439104221E-4</v>
      </c>
      <c r="CB83" s="273">
        <v>6.6792211123767851E-4</v>
      </c>
      <c r="CC83" s="273">
        <v>1.0034427384950886</v>
      </c>
      <c r="CD83" s="273">
        <v>1.7951534054866334E-4</v>
      </c>
      <c r="CE83" s="273">
        <v>2.425269113307951E-4</v>
      </c>
      <c r="CF83" s="273">
        <v>7.4780929961499355E-3</v>
      </c>
      <c r="CG83" s="273">
        <v>1.6078287589225206E-4</v>
      </c>
      <c r="CH83" s="273">
        <v>2.103302966052948E-4</v>
      </c>
      <c r="CI83" s="273">
        <v>2.9370228926670457E-4</v>
      </c>
      <c r="CJ83" s="273">
        <v>1.1771713612015495E-4</v>
      </c>
      <c r="CK83" s="273">
        <v>9.6765174768236029E-4</v>
      </c>
      <c r="CL83" s="273">
        <v>1.9079294483420449E-4</v>
      </c>
      <c r="CM83" s="273">
        <v>1.7697147685226774E-4</v>
      </c>
      <c r="CN83" s="273">
        <v>4.1506550503191944E-4</v>
      </c>
      <c r="CO83" s="273">
        <v>4.9862585696999122E-4</v>
      </c>
      <c r="CP83" s="273">
        <v>3.2410622829040319E-4</v>
      </c>
      <c r="CQ83" s="273">
        <v>3.3972265094304809E-4</v>
      </c>
      <c r="CR83" s="273">
        <v>2.7508952276929336E-4</v>
      </c>
      <c r="CS83" s="273">
        <v>3.9138628367125372E-4</v>
      </c>
      <c r="CT83" s="273">
        <v>1.6872540683194139E-4</v>
      </c>
      <c r="CU83" s="273">
        <v>7.0351623727645863E-4</v>
      </c>
      <c r="CV83" s="273">
        <v>5.0215014810639665E-4</v>
      </c>
      <c r="CW83" s="273">
        <v>1.344881949900174E-4</v>
      </c>
      <c r="CX83" s="273">
        <v>5.197178954290439E-4</v>
      </c>
      <c r="CY83" s="273">
        <v>9.6853993956982323E-4</v>
      </c>
      <c r="CZ83" s="273">
        <v>2.6594308742495528E-4</v>
      </c>
      <c r="DA83" s="273">
        <v>2.0783235909826664E-4</v>
      </c>
      <c r="DB83" s="273">
        <v>2.6593765115549416E-4</v>
      </c>
      <c r="DC83" s="273">
        <v>2.6263681198920902E-3</v>
      </c>
      <c r="DD83" s="273">
        <v>2.2239713477013303E-4</v>
      </c>
      <c r="DE83" s="274">
        <v>1.0842275202349922</v>
      </c>
    </row>
    <row r="84" spans="1:109">
      <c r="A84" s="50" t="s">
        <v>273</v>
      </c>
      <c r="B84" s="32" t="s">
        <v>34</v>
      </c>
      <c r="C84" s="272">
        <v>1.7105019349815491E-3</v>
      </c>
      <c r="D84" s="273">
        <v>7.4873357576777768E-3</v>
      </c>
      <c r="E84" s="273">
        <v>1.1724413090603066E-3</v>
      </c>
      <c r="F84" s="273">
        <v>5.9150821748355062E-4</v>
      </c>
      <c r="G84" s="273">
        <v>2.7196930780137981E-3</v>
      </c>
      <c r="H84" s="273">
        <v>0</v>
      </c>
      <c r="I84" s="273">
        <v>9.1831484383027924E-4</v>
      </c>
      <c r="J84" s="273">
        <v>6.5386043898477426E-3</v>
      </c>
      <c r="K84" s="273">
        <v>2.0913528104346268E-3</v>
      </c>
      <c r="L84" s="273">
        <v>1.8055114971905949E-2</v>
      </c>
      <c r="M84" s="273">
        <v>0</v>
      </c>
      <c r="N84" s="273">
        <v>2.1723203728968733E-3</v>
      </c>
      <c r="O84" s="273">
        <v>2.2067585890442943E-3</v>
      </c>
      <c r="P84" s="273">
        <v>2.2386444569202583E-3</v>
      </c>
      <c r="Q84" s="273">
        <v>1.9345882279761368E-3</v>
      </c>
      <c r="R84" s="273">
        <v>5.3268488067396858E-3</v>
      </c>
      <c r="S84" s="273">
        <v>3.2632703214678488E-3</v>
      </c>
      <c r="T84" s="273">
        <v>2.3115001538030304E-3</v>
      </c>
      <c r="U84" s="273">
        <v>5.840153751670467E-3</v>
      </c>
      <c r="V84" s="273">
        <v>4.137672303663702E-3</v>
      </c>
      <c r="W84" s="273">
        <v>1.2317697262987394E-3</v>
      </c>
      <c r="X84" s="273">
        <v>1.952731924438876E-3</v>
      </c>
      <c r="Y84" s="273">
        <v>2.3955175009213116E-3</v>
      </c>
      <c r="Z84" s="273">
        <v>4.1789408436191519E-3</v>
      </c>
      <c r="AA84" s="273">
        <v>1.3459826595928538E-3</v>
      </c>
      <c r="AB84" s="273">
        <v>2.4346096862569466E-3</v>
      </c>
      <c r="AC84" s="273">
        <v>5.7609988006781729E-3</v>
      </c>
      <c r="AD84" s="273">
        <v>2.2067345602643854E-3</v>
      </c>
      <c r="AE84" s="273">
        <v>2.1301502953903219E-3</v>
      </c>
      <c r="AF84" s="273">
        <v>1.6109732781199823E-3</v>
      </c>
      <c r="AG84" s="273">
        <v>3.4042516645013876E-3</v>
      </c>
      <c r="AH84" s="273">
        <v>4.2168092129499912E-3</v>
      </c>
      <c r="AI84" s="273">
        <v>4.282164310503731E-3</v>
      </c>
      <c r="AJ84" s="273">
        <v>4.8228190815124885E-3</v>
      </c>
      <c r="AK84" s="273">
        <v>4.3323128656232342E-3</v>
      </c>
      <c r="AL84" s="273">
        <v>2.4587212460205131E-3</v>
      </c>
      <c r="AM84" s="273">
        <v>2.2009895144868485E-3</v>
      </c>
      <c r="AN84" s="273">
        <v>3.8815201717698686E-3</v>
      </c>
      <c r="AO84" s="273">
        <v>2.8718808537698151E-3</v>
      </c>
      <c r="AP84" s="273">
        <v>5.1498301366903016E-3</v>
      </c>
      <c r="AQ84" s="273">
        <v>3.9475215575615315E-3</v>
      </c>
      <c r="AR84" s="273">
        <v>1.9276563677635978E-3</v>
      </c>
      <c r="AS84" s="273">
        <v>2.1409098543655495E-3</v>
      </c>
      <c r="AT84" s="273">
        <v>1.4135508909218278E-3</v>
      </c>
      <c r="AU84" s="273">
        <v>1.122588155763716E-3</v>
      </c>
      <c r="AV84" s="273">
        <v>1.441731574255682E-3</v>
      </c>
      <c r="AW84" s="273">
        <v>1.4913827076423105E-3</v>
      </c>
      <c r="AX84" s="273">
        <v>1.4125918429446966E-3</v>
      </c>
      <c r="AY84" s="273">
        <v>1.5430999943803962E-3</v>
      </c>
      <c r="AZ84" s="273">
        <v>1.5184667871201301E-3</v>
      </c>
      <c r="BA84" s="273">
        <v>1.1535211245865466E-3</v>
      </c>
      <c r="BB84" s="273">
        <v>2.8092792798058829E-3</v>
      </c>
      <c r="BC84" s="273">
        <v>1.2048155558013755E-3</v>
      </c>
      <c r="BD84" s="273">
        <v>1.0623355984338016E-3</v>
      </c>
      <c r="BE84" s="273">
        <v>0</v>
      </c>
      <c r="BF84" s="273">
        <v>1.1827419857645299E-3</v>
      </c>
      <c r="BG84" s="273">
        <v>1.1419651517284475E-3</v>
      </c>
      <c r="BH84" s="273">
        <v>1.6782842022844068E-3</v>
      </c>
      <c r="BI84" s="273">
        <v>1.3427400655030193E-3</v>
      </c>
      <c r="BJ84" s="273">
        <v>2.0790091540677049E-3</v>
      </c>
      <c r="BK84" s="273">
        <v>1.9961585717619319E-2</v>
      </c>
      <c r="BL84" s="273">
        <v>1.357286802766131E-3</v>
      </c>
      <c r="BM84" s="273">
        <v>1.4259487305129822E-3</v>
      </c>
      <c r="BN84" s="273">
        <v>1.475951431143798E-3</v>
      </c>
      <c r="BO84" s="273">
        <v>1.719113746410229E-3</v>
      </c>
      <c r="BP84" s="273">
        <v>9.4097867069152189E-3</v>
      </c>
      <c r="BQ84" s="273">
        <v>1.5784559615043735E-2</v>
      </c>
      <c r="BR84" s="273">
        <v>1.0822833078161357E-3</v>
      </c>
      <c r="BS84" s="273">
        <v>1.3765280415942917E-3</v>
      </c>
      <c r="BT84" s="273">
        <v>6.732626720716828E-4</v>
      </c>
      <c r="BU84" s="273">
        <v>3.6733174340823383E-4</v>
      </c>
      <c r="BV84" s="273">
        <v>3.6689996008198398E-4</v>
      </c>
      <c r="BW84" s="273">
        <v>1.7786396382611332E-4</v>
      </c>
      <c r="BX84" s="273">
        <v>4.6780359742253052E-5</v>
      </c>
      <c r="BY84" s="273">
        <v>7.9182070831610959E-4</v>
      </c>
      <c r="BZ84" s="273">
        <v>3.7539790295544796E-4</v>
      </c>
      <c r="CA84" s="273">
        <v>3.7880704422929101E-4</v>
      </c>
      <c r="CB84" s="273">
        <v>9.6427091837833685E-4</v>
      </c>
      <c r="CC84" s="273">
        <v>2.5817877008120228E-4</v>
      </c>
      <c r="CD84" s="273">
        <v>1.0007195314622277</v>
      </c>
      <c r="CE84" s="273">
        <v>6.3154991801981936E-4</v>
      </c>
      <c r="CF84" s="273">
        <v>2.5943153039602605E-4</v>
      </c>
      <c r="CG84" s="273">
        <v>3.4550768517972903E-4</v>
      </c>
      <c r="CH84" s="273">
        <v>1.1391801037123452E-3</v>
      </c>
      <c r="CI84" s="273">
        <v>7.9499920504542921E-4</v>
      </c>
      <c r="CJ84" s="273">
        <v>3.4959037963584901E-4</v>
      </c>
      <c r="CK84" s="273">
        <v>1.919708236033672E-3</v>
      </c>
      <c r="CL84" s="273">
        <v>3.1109603078520718E-3</v>
      </c>
      <c r="CM84" s="273">
        <v>6.2642010862277368E-4</v>
      </c>
      <c r="CN84" s="273">
        <v>9.6329994572558664E-4</v>
      </c>
      <c r="CO84" s="273">
        <v>7.0943273196388769E-4</v>
      </c>
      <c r="CP84" s="273">
        <v>8.2010187317757652E-4</v>
      </c>
      <c r="CQ84" s="273">
        <v>9.0058937087535932E-4</v>
      </c>
      <c r="CR84" s="273">
        <v>7.0643757144594316E-4</v>
      </c>
      <c r="CS84" s="273">
        <v>7.8644251328638534E-4</v>
      </c>
      <c r="CT84" s="273">
        <v>3.3048663442553094E-4</v>
      </c>
      <c r="CU84" s="273">
        <v>8.3306252851490206E-4</v>
      </c>
      <c r="CV84" s="273">
        <v>9.6504123764575207E-4</v>
      </c>
      <c r="CW84" s="273">
        <v>2.6939504600962023E-4</v>
      </c>
      <c r="CX84" s="273">
        <v>1.5854140618539892E-3</v>
      </c>
      <c r="CY84" s="273">
        <v>2.5873142015950552E-3</v>
      </c>
      <c r="CZ84" s="273">
        <v>8.0136980977516242E-4</v>
      </c>
      <c r="DA84" s="273">
        <v>6.2498734380501703E-4</v>
      </c>
      <c r="DB84" s="273">
        <v>6.5227469910503482E-4</v>
      </c>
      <c r="DC84" s="273">
        <v>3.9101594155123093E-3</v>
      </c>
      <c r="DD84" s="273">
        <v>1.114174242683001E-3</v>
      </c>
      <c r="DE84" s="274">
        <v>1.25165104478856</v>
      </c>
    </row>
    <row r="85" spans="1:109">
      <c r="A85" s="50" t="s">
        <v>274</v>
      </c>
      <c r="B85" s="32" t="s">
        <v>477</v>
      </c>
      <c r="C85" s="272">
        <v>6.9503282215434682E-4</v>
      </c>
      <c r="D85" s="273">
        <v>6.4598038173656455E-4</v>
      </c>
      <c r="E85" s="273">
        <v>5.8026409800675531E-4</v>
      </c>
      <c r="F85" s="273">
        <v>4.5414847539068908E-4</v>
      </c>
      <c r="G85" s="273">
        <v>1.1875302654870707E-3</v>
      </c>
      <c r="H85" s="273">
        <v>0</v>
      </c>
      <c r="I85" s="273">
        <v>3.947366269910239E-3</v>
      </c>
      <c r="J85" s="273">
        <v>6.357556780001738E-4</v>
      </c>
      <c r="K85" s="273">
        <v>7.0663911830409721E-4</v>
      </c>
      <c r="L85" s="273">
        <v>7.7822290223239802E-4</v>
      </c>
      <c r="M85" s="273">
        <v>0</v>
      </c>
      <c r="N85" s="273">
        <v>5.4466852685270371E-4</v>
      </c>
      <c r="O85" s="273">
        <v>9.3951937468494159E-4</v>
      </c>
      <c r="P85" s="273">
        <v>9.4424501733178436E-4</v>
      </c>
      <c r="Q85" s="273">
        <v>6.910709099661195E-4</v>
      </c>
      <c r="R85" s="273">
        <v>1.3913337222761595E-3</v>
      </c>
      <c r="S85" s="273">
        <v>4.9338423294758909E-4</v>
      </c>
      <c r="T85" s="273">
        <v>9.3210633768421168E-4</v>
      </c>
      <c r="U85" s="273">
        <v>1.2030675424477681E-3</v>
      </c>
      <c r="V85" s="273">
        <v>7.8988710448491103E-4</v>
      </c>
      <c r="W85" s="273">
        <v>2.151033790222401E-4</v>
      </c>
      <c r="X85" s="273">
        <v>4.1991981337218296E-4</v>
      </c>
      <c r="Y85" s="273">
        <v>3.9262362571568764E-4</v>
      </c>
      <c r="Z85" s="273">
        <v>6.9968671341250196E-4</v>
      </c>
      <c r="AA85" s="273">
        <v>5.104568805198524E-4</v>
      </c>
      <c r="AB85" s="273">
        <v>6.9793168903557832E-4</v>
      </c>
      <c r="AC85" s="273">
        <v>7.9710657240226755E-5</v>
      </c>
      <c r="AD85" s="273">
        <v>3.2184237559099171E-4</v>
      </c>
      <c r="AE85" s="273">
        <v>7.0383164558183553E-4</v>
      </c>
      <c r="AF85" s="273">
        <v>5.9142680988082867E-4</v>
      </c>
      <c r="AG85" s="273">
        <v>7.4866905915075806E-4</v>
      </c>
      <c r="AH85" s="273">
        <v>2.9412021185933508E-3</v>
      </c>
      <c r="AI85" s="273">
        <v>1.1472753070333158E-3</v>
      </c>
      <c r="AJ85" s="273">
        <v>1.4364629903727518E-3</v>
      </c>
      <c r="AK85" s="273">
        <v>8.2039940247637924E-4</v>
      </c>
      <c r="AL85" s="273">
        <v>3.5804033629903794E-4</v>
      </c>
      <c r="AM85" s="273">
        <v>1.4823414848082501E-3</v>
      </c>
      <c r="AN85" s="273">
        <v>5.4002518219006259E-4</v>
      </c>
      <c r="AO85" s="273">
        <v>6.8986822740303754E-4</v>
      </c>
      <c r="AP85" s="273">
        <v>6.1117084455381639E-4</v>
      </c>
      <c r="AQ85" s="273">
        <v>3.8770463739916898E-4</v>
      </c>
      <c r="AR85" s="273">
        <v>6.3037779576011373E-4</v>
      </c>
      <c r="AS85" s="273">
        <v>6.9392060656569209E-4</v>
      </c>
      <c r="AT85" s="273">
        <v>7.8419303035093095E-4</v>
      </c>
      <c r="AU85" s="273">
        <v>4.3739425036534686E-4</v>
      </c>
      <c r="AV85" s="273">
        <v>6.9832387356720419E-4</v>
      </c>
      <c r="AW85" s="273">
        <v>3.7008730050705621E-4</v>
      </c>
      <c r="AX85" s="273">
        <v>3.4702375633290474E-4</v>
      </c>
      <c r="AY85" s="273">
        <v>1.8962257432111043E-3</v>
      </c>
      <c r="AZ85" s="273">
        <v>3.3779712748939608E-4</v>
      </c>
      <c r="BA85" s="273">
        <v>4.0966457965147825E-4</v>
      </c>
      <c r="BB85" s="273">
        <v>7.5640675671254554E-4</v>
      </c>
      <c r="BC85" s="273">
        <v>3.3252807265387593E-4</v>
      </c>
      <c r="BD85" s="273">
        <v>6.1681419147782256E-4</v>
      </c>
      <c r="BE85" s="273">
        <v>0</v>
      </c>
      <c r="BF85" s="273">
        <v>1.1451773249970419E-3</v>
      </c>
      <c r="BG85" s="273">
        <v>5.2774268570273265E-4</v>
      </c>
      <c r="BH85" s="273">
        <v>4.0938946730453781E-4</v>
      </c>
      <c r="BI85" s="273">
        <v>3.2544688995439985E-4</v>
      </c>
      <c r="BJ85" s="273">
        <v>1.5526167278642035E-3</v>
      </c>
      <c r="BK85" s="273">
        <v>2.8324701325995573E-3</v>
      </c>
      <c r="BL85" s="273">
        <v>9.725429548390575E-4</v>
      </c>
      <c r="BM85" s="273">
        <v>8.8454146596563356E-4</v>
      </c>
      <c r="BN85" s="273">
        <v>1.0253712411088475E-3</v>
      </c>
      <c r="BO85" s="273">
        <v>6.9836343654226633E-4</v>
      </c>
      <c r="BP85" s="273">
        <v>3.8843989075652727E-4</v>
      </c>
      <c r="BQ85" s="273">
        <v>4.3617088216853396E-4</v>
      </c>
      <c r="BR85" s="273">
        <v>5.0399797344980574E-4</v>
      </c>
      <c r="BS85" s="273">
        <v>9.1921733157732219E-4</v>
      </c>
      <c r="BT85" s="273">
        <v>1.7918039511638966E-3</v>
      </c>
      <c r="BU85" s="273">
        <v>4.9831713992663394E-4</v>
      </c>
      <c r="BV85" s="273">
        <v>3.0724967942216891E-4</v>
      </c>
      <c r="BW85" s="273">
        <v>1.8724959999392546E-4</v>
      </c>
      <c r="BX85" s="273">
        <v>6.8717094817645475E-5</v>
      </c>
      <c r="BY85" s="273">
        <v>1.0407076831672891E-2</v>
      </c>
      <c r="BZ85" s="273">
        <v>7.2856083823120924E-3</v>
      </c>
      <c r="CA85" s="273">
        <v>1.068874515955175E-2</v>
      </c>
      <c r="CB85" s="273">
        <v>6.0027690349554789E-2</v>
      </c>
      <c r="CC85" s="273">
        <v>9.5727222916884708E-3</v>
      </c>
      <c r="CD85" s="273">
        <v>2.5426666363651965E-3</v>
      </c>
      <c r="CE85" s="273">
        <v>1.0029062931632351</v>
      </c>
      <c r="CF85" s="273">
        <v>7.3031235098478735E-4</v>
      </c>
      <c r="CG85" s="273">
        <v>4.1708813243461116E-4</v>
      </c>
      <c r="CH85" s="273">
        <v>5.3472921121537566E-4</v>
      </c>
      <c r="CI85" s="273">
        <v>5.5888745308938967E-4</v>
      </c>
      <c r="CJ85" s="273">
        <v>2.5836098245721439E-4</v>
      </c>
      <c r="CK85" s="273">
        <v>1.2637944893963524E-3</v>
      </c>
      <c r="CL85" s="273">
        <v>5.9503214764826558E-4</v>
      </c>
      <c r="CM85" s="273">
        <v>4.3671479925246867E-4</v>
      </c>
      <c r="CN85" s="273">
        <v>4.4852366266491831E-4</v>
      </c>
      <c r="CO85" s="273">
        <v>2.9706578778721654E-4</v>
      </c>
      <c r="CP85" s="273">
        <v>3.7106764875583512E-4</v>
      </c>
      <c r="CQ85" s="273">
        <v>3.7696399899641702E-4</v>
      </c>
      <c r="CR85" s="273">
        <v>3.4144355751909722E-4</v>
      </c>
      <c r="CS85" s="273">
        <v>5.8688551594355371E-4</v>
      </c>
      <c r="CT85" s="273">
        <v>1.2987512176048026E-3</v>
      </c>
      <c r="CU85" s="273">
        <v>5.9215044024637749E-4</v>
      </c>
      <c r="CV85" s="273">
        <v>3.2335520120248804E-4</v>
      </c>
      <c r="CW85" s="273">
        <v>3.1049844489670859E-4</v>
      </c>
      <c r="CX85" s="273">
        <v>1.6651138097952507E-2</v>
      </c>
      <c r="CY85" s="273">
        <v>1.122010666581488E-3</v>
      </c>
      <c r="CZ85" s="273">
        <v>4.6999570935866698E-4</v>
      </c>
      <c r="DA85" s="273">
        <v>2.0394124721961641E-3</v>
      </c>
      <c r="DB85" s="273">
        <v>9.7642853065718681E-4</v>
      </c>
      <c r="DC85" s="273">
        <v>9.9415929547520452E-4</v>
      </c>
      <c r="DD85" s="273">
        <v>5.2156382389624608E-3</v>
      </c>
      <c r="DE85" s="274">
        <v>1.1977827097820104</v>
      </c>
    </row>
    <row r="86" spans="1:109">
      <c r="A86" s="50" t="s">
        <v>275</v>
      </c>
      <c r="B86" s="32" t="s">
        <v>478</v>
      </c>
      <c r="C86" s="272">
        <v>3.1771242465350539E-4</v>
      </c>
      <c r="D86" s="273">
        <v>3.6150825595492595E-4</v>
      </c>
      <c r="E86" s="273">
        <v>8.2301310588192285E-4</v>
      </c>
      <c r="F86" s="273">
        <v>2.0802595415911625E-4</v>
      </c>
      <c r="G86" s="273">
        <v>4.4050638237712358E-4</v>
      </c>
      <c r="H86" s="273">
        <v>0</v>
      </c>
      <c r="I86" s="273">
        <v>9.5142981796504449E-4</v>
      </c>
      <c r="J86" s="273">
        <v>2.951426303954313E-4</v>
      </c>
      <c r="K86" s="273">
        <v>3.4003706491507918E-4</v>
      </c>
      <c r="L86" s="273">
        <v>2.5959725235404605E-4</v>
      </c>
      <c r="M86" s="273">
        <v>0</v>
      </c>
      <c r="N86" s="273">
        <v>4.4319040361421577E-4</v>
      </c>
      <c r="O86" s="273">
        <v>4.1475966436838133E-4</v>
      </c>
      <c r="P86" s="273">
        <v>2.9433131908462363E-4</v>
      </c>
      <c r="Q86" s="273">
        <v>3.7493599933524944E-4</v>
      </c>
      <c r="R86" s="273">
        <v>4.3398216627253E-4</v>
      </c>
      <c r="S86" s="273">
        <v>4.1345907190998608E-4</v>
      </c>
      <c r="T86" s="273">
        <v>4.2893794639614749E-4</v>
      </c>
      <c r="U86" s="273">
        <v>3.7873448370308278E-4</v>
      </c>
      <c r="V86" s="273">
        <v>4.5813751757345985E-4</v>
      </c>
      <c r="W86" s="273">
        <v>6.3282723195382223E-5</v>
      </c>
      <c r="X86" s="273">
        <v>2.7962880862974679E-4</v>
      </c>
      <c r="Y86" s="273">
        <v>2.4627654432083003E-4</v>
      </c>
      <c r="Z86" s="273">
        <v>3.1658425931042477E-4</v>
      </c>
      <c r="AA86" s="273">
        <v>1.1041962690386813E-3</v>
      </c>
      <c r="AB86" s="273">
        <v>3.3679105506967101E-4</v>
      </c>
      <c r="AC86" s="273">
        <v>7.7501466675785664E-5</v>
      </c>
      <c r="AD86" s="273">
        <v>1.8688551076771574E-4</v>
      </c>
      <c r="AE86" s="273">
        <v>3.3486408172835112E-4</v>
      </c>
      <c r="AF86" s="273">
        <v>2.7736048514351752E-4</v>
      </c>
      <c r="AG86" s="273">
        <v>3.0628844781920348E-4</v>
      </c>
      <c r="AH86" s="273">
        <v>3.8633258476167406E-4</v>
      </c>
      <c r="AI86" s="273">
        <v>4.5512715466436361E-4</v>
      </c>
      <c r="AJ86" s="273">
        <v>4.7472023043236783E-4</v>
      </c>
      <c r="AK86" s="273">
        <v>4.2374644227269564E-4</v>
      </c>
      <c r="AL86" s="273">
        <v>2.3327846139739147E-4</v>
      </c>
      <c r="AM86" s="273">
        <v>2.8386705694190013E-4</v>
      </c>
      <c r="AN86" s="273">
        <v>4.326503084776683E-4</v>
      </c>
      <c r="AO86" s="273">
        <v>3.2175284431838134E-4</v>
      </c>
      <c r="AP86" s="273">
        <v>2.8582428684283232E-4</v>
      </c>
      <c r="AQ86" s="273">
        <v>2.2023770323121696E-4</v>
      </c>
      <c r="AR86" s="273">
        <v>3.9305264633012903E-4</v>
      </c>
      <c r="AS86" s="273">
        <v>3.5793549794836828E-4</v>
      </c>
      <c r="AT86" s="273">
        <v>3.0432683494022243E-4</v>
      </c>
      <c r="AU86" s="273">
        <v>2.7759924547702278E-4</v>
      </c>
      <c r="AV86" s="273">
        <v>4.9437058928533705E-4</v>
      </c>
      <c r="AW86" s="273">
        <v>2.0776695537286631E-4</v>
      </c>
      <c r="AX86" s="273">
        <v>2.3523754031556433E-4</v>
      </c>
      <c r="AY86" s="273">
        <v>2.6045059668350476E-4</v>
      </c>
      <c r="AZ86" s="273">
        <v>2.306689527191037E-4</v>
      </c>
      <c r="BA86" s="273">
        <v>3.7935524294883342E-4</v>
      </c>
      <c r="BB86" s="273">
        <v>2.8007744377653022E-4</v>
      </c>
      <c r="BC86" s="273">
        <v>2.5629669681231178E-4</v>
      </c>
      <c r="BD86" s="273">
        <v>1.6772622343627628E-4</v>
      </c>
      <c r="BE86" s="273">
        <v>0</v>
      </c>
      <c r="BF86" s="273">
        <v>1.3229903329734985E-4</v>
      </c>
      <c r="BG86" s="273">
        <v>1.7589085126389368E-4</v>
      </c>
      <c r="BH86" s="273">
        <v>3.3774800612340665E-4</v>
      </c>
      <c r="BI86" s="273">
        <v>3.8630992857420455E-4</v>
      </c>
      <c r="BJ86" s="273">
        <v>4.9670151707807567E-4</v>
      </c>
      <c r="BK86" s="273">
        <v>1.0103981404102891E-3</v>
      </c>
      <c r="BL86" s="273">
        <v>4.8363077022473927E-4</v>
      </c>
      <c r="BM86" s="273">
        <v>1.0640987989421285E-3</v>
      </c>
      <c r="BN86" s="273">
        <v>7.9377312855576402E-4</v>
      </c>
      <c r="BO86" s="273">
        <v>6.8871214065663398E-4</v>
      </c>
      <c r="BP86" s="273">
        <v>1.0402102559319282E-3</v>
      </c>
      <c r="BQ86" s="273">
        <v>2.3507410245390045E-3</v>
      </c>
      <c r="BR86" s="273">
        <v>1.4230082939074664E-3</v>
      </c>
      <c r="BS86" s="273">
        <v>1.1846990453007601E-3</v>
      </c>
      <c r="BT86" s="273">
        <v>1.5564444681926053E-3</v>
      </c>
      <c r="BU86" s="273">
        <v>6.6779271082863705E-3</v>
      </c>
      <c r="BV86" s="273">
        <v>1.0861610152077708E-3</v>
      </c>
      <c r="BW86" s="273">
        <v>1.2469790075447394E-3</v>
      </c>
      <c r="BX86" s="273">
        <v>4.4867335842902406E-4</v>
      </c>
      <c r="BY86" s="273">
        <v>9.6439141377685511E-4</v>
      </c>
      <c r="BZ86" s="273">
        <v>3.1965693596080292E-4</v>
      </c>
      <c r="CA86" s="273">
        <v>1.9824144123698735E-3</v>
      </c>
      <c r="CB86" s="273">
        <v>7.7367743103456716E-4</v>
      </c>
      <c r="CC86" s="273">
        <v>1.6985395942739354E-3</v>
      </c>
      <c r="CD86" s="273">
        <v>1.2896345498729313E-3</v>
      </c>
      <c r="CE86" s="273">
        <v>1.0138669433526295E-3</v>
      </c>
      <c r="CF86" s="273">
        <v>1.0158846138389042</v>
      </c>
      <c r="CG86" s="273">
        <v>7.6582378805675824E-3</v>
      </c>
      <c r="CH86" s="273">
        <v>4.0508722642807766E-3</v>
      </c>
      <c r="CI86" s="273">
        <v>1.1394315383661236E-3</v>
      </c>
      <c r="CJ86" s="273">
        <v>2.200003340327526E-3</v>
      </c>
      <c r="CK86" s="273">
        <v>2.1800190342196879E-3</v>
      </c>
      <c r="CL86" s="273">
        <v>4.0306884197673191E-3</v>
      </c>
      <c r="CM86" s="273">
        <v>9.4422499406219597E-4</v>
      </c>
      <c r="CN86" s="273">
        <v>5.6003434100633459E-3</v>
      </c>
      <c r="CO86" s="273">
        <v>5.4888045765282922E-4</v>
      </c>
      <c r="CP86" s="273">
        <v>3.5761706176516343E-3</v>
      </c>
      <c r="CQ86" s="273">
        <v>3.4413852681667522E-3</v>
      </c>
      <c r="CR86" s="273">
        <v>1.2971028231760105E-3</v>
      </c>
      <c r="CS86" s="273">
        <v>5.5052732583552163E-3</v>
      </c>
      <c r="CT86" s="273">
        <v>8.2290989568422571E-4</v>
      </c>
      <c r="CU86" s="273">
        <v>1.6318960331485359E-3</v>
      </c>
      <c r="CV86" s="273">
        <v>7.9488494186002318E-4</v>
      </c>
      <c r="CW86" s="273">
        <v>1.0561148013208924E-3</v>
      </c>
      <c r="CX86" s="273">
        <v>1.5327384373159079E-3</v>
      </c>
      <c r="CY86" s="273">
        <v>1.2652392171338929E-3</v>
      </c>
      <c r="CZ86" s="273">
        <v>1.208902926001319E-3</v>
      </c>
      <c r="DA86" s="273">
        <v>9.0356840843322191E-4</v>
      </c>
      <c r="DB86" s="273">
        <v>2.4796914934916039E-3</v>
      </c>
      <c r="DC86" s="273">
        <v>2.591479093744613E-4</v>
      </c>
      <c r="DD86" s="273">
        <v>1.9943152834080015E-3</v>
      </c>
      <c r="DE86" s="274">
        <v>1.1211627463178409</v>
      </c>
    </row>
    <row r="87" spans="1:109">
      <c r="A87" s="50" t="s">
        <v>276</v>
      </c>
      <c r="B87" s="32" t="s">
        <v>35</v>
      </c>
      <c r="C87" s="272">
        <v>1.3735532062008819E-3</v>
      </c>
      <c r="D87" s="273">
        <v>1.22538554099764E-3</v>
      </c>
      <c r="E87" s="273">
        <v>3.2728050502775713E-3</v>
      </c>
      <c r="F87" s="273">
        <v>8.8955042501267481E-4</v>
      </c>
      <c r="G87" s="273">
        <v>3.2464715127976792E-3</v>
      </c>
      <c r="H87" s="273">
        <v>0</v>
      </c>
      <c r="I87" s="273">
        <v>3.1170922722486764E-3</v>
      </c>
      <c r="J87" s="273">
        <v>1.4920275817244559E-3</v>
      </c>
      <c r="K87" s="273">
        <v>1.346735676908012E-3</v>
      </c>
      <c r="L87" s="273">
        <v>1.896006277506951E-3</v>
      </c>
      <c r="M87" s="273">
        <v>0</v>
      </c>
      <c r="N87" s="273">
        <v>1.8504036697964122E-3</v>
      </c>
      <c r="O87" s="273">
        <v>1.721288301550091E-3</v>
      </c>
      <c r="P87" s="273">
        <v>1.5241731458826089E-3</v>
      </c>
      <c r="Q87" s="273">
        <v>1.8298916495820159E-3</v>
      </c>
      <c r="R87" s="273">
        <v>1.6638865121752107E-3</v>
      </c>
      <c r="S87" s="273">
        <v>1.7906085240216995E-3</v>
      </c>
      <c r="T87" s="273">
        <v>2.0951801811637557E-3</v>
      </c>
      <c r="U87" s="273">
        <v>9.8375762252323265E-4</v>
      </c>
      <c r="V87" s="273">
        <v>1.2839253933610423E-3</v>
      </c>
      <c r="W87" s="273">
        <v>2.3928885090898093E-4</v>
      </c>
      <c r="X87" s="273">
        <v>8.6595685811009305E-4</v>
      </c>
      <c r="Y87" s="273">
        <v>8.7383812138455133E-4</v>
      </c>
      <c r="Z87" s="273">
        <v>1.2753409453466476E-3</v>
      </c>
      <c r="AA87" s="273">
        <v>1.2277152739454195E-2</v>
      </c>
      <c r="AB87" s="273">
        <v>1.6416590737217949E-3</v>
      </c>
      <c r="AC87" s="273">
        <v>2.2424462928882883E-4</v>
      </c>
      <c r="AD87" s="273">
        <v>7.2695717791164838E-4</v>
      </c>
      <c r="AE87" s="273">
        <v>1.2308353486912551E-3</v>
      </c>
      <c r="AF87" s="273">
        <v>1.4569269563325144E-3</v>
      </c>
      <c r="AG87" s="273">
        <v>1.6314380018232623E-3</v>
      </c>
      <c r="AH87" s="273">
        <v>1.5608830093517189E-3</v>
      </c>
      <c r="AI87" s="273">
        <v>1.8128782650991553E-3</v>
      </c>
      <c r="AJ87" s="273">
        <v>1.9241572290620245E-3</v>
      </c>
      <c r="AK87" s="273">
        <v>1.7771437710266697E-3</v>
      </c>
      <c r="AL87" s="273">
        <v>8.9361081779464058E-4</v>
      </c>
      <c r="AM87" s="273">
        <v>9.2504213273519084E-4</v>
      </c>
      <c r="AN87" s="273">
        <v>1.6935048913060762E-3</v>
      </c>
      <c r="AO87" s="273">
        <v>1.7181187243237651E-3</v>
      </c>
      <c r="AP87" s="273">
        <v>8.536008129792856E-4</v>
      </c>
      <c r="AQ87" s="273">
        <v>1.0010379049721488E-3</v>
      </c>
      <c r="AR87" s="273">
        <v>1.5428874615804279E-3</v>
      </c>
      <c r="AS87" s="273">
        <v>1.6330180667275629E-3</v>
      </c>
      <c r="AT87" s="273">
        <v>1.6185138040501043E-3</v>
      </c>
      <c r="AU87" s="273">
        <v>1.5110347952927985E-3</v>
      </c>
      <c r="AV87" s="273">
        <v>1.8824256536823592E-3</v>
      </c>
      <c r="AW87" s="273">
        <v>9.1598316614226378E-4</v>
      </c>
      <c r="AX87" s="273">
        <v>1.0903624383740507E-3</v>
      </c>
      <c r="AY87" s="273">
        <v>1.3464368291634073E-3</v>
      </c>
      <c r="AZ87" s="273">
        <v>1.1750591737860121E-3</v>
      </c>
      <c r="BA87" s="273">
        <v>1.9273340574263934E-3</v>
      </c>
      <c r="BB87" s="273">
        <v>1.3029628618655357E-3</v>
      </c>
      <c r="BC87" s="273">
        <v>1.3196561757502683E-3</v>
      </c>
      <c r="BD87" s="273">
        <v>8.2472984191647009E-4</v>
      </c>
      <c r="BE87" s="273">
        <v>0</v>
      </c>
      <c r="BF87" s="273">
        <v>5.2724254727703568E-4</v>
      </c>
      <c r="BG87" s="273">
        <v>8.5787350859244972E-4</v>
      </c>
      <c r="BH87" s="273">
        <v>1.6760789148359877E-3</v>
      </c>
      <c r="BI87" s="273">
        <v>1.4146502230969636E-3</v>
      </c>
      <c r="BJ87" s="273">
        <v>2.14881854172491E-3</v>
      </c>
      <c r="BK87" s="273">
        <v>1.7604200617390158E-3</v>
      </c>
      <c r="BL87" s="273">
        <v>2.0226695315396343E-3</v>
      </c>
      <c r="BM87" s="273">
        <v>1.3587461684732538E-2</v>
      </c>
      <c r="BN87" s="273">
        <v>4.9708882746995189E-3</v>
      </c>
      <c r="BO87" s="273">
        <v>4.5180457302824006E-3</v>
      </c>
      <c r="BP87" s="273">
        <v>1.2653699791034772E-3</v>
      </c>
      <c r="BQ87" s="273">
        <v>1.5679960307454803E-3</v>
      </c>
      <c r="BR87" s="273">
        <v>3.4376721358932924E-3</v>
      </c>
      <c r="BS87" s="273">
        <v>4.5796238118687238E-3</v>
      </c>
      <c r="BT87" s="273">
        <v>1.1160700848590057E-2</v>
      </c>
      <c r="BU87" s="273">
        <v>1.1091333378526547E-2</v>
      </c>
      <c r="BV87" s="273">
        <v>5.6461876238533314E-3</v>
      </c>
      <c r="BW87" s="273">
        <v>5.2430561194614193E-3</v>
      </c>
      <c r="BX87" s="273">
        <v>9.0159183177251781E-4</v>
      </c>
      <c r="BY87" s="273">
        <v>3.553668603176097E-3</v>
      </c>
      <c r="BZ87" s="273">
        <v>3.0082533610862276E-3</v>
      </c>
      <c r="CA87" s="273">
        <v>1.1452721753202758E-2</v>
      </c>
      <c r="CB87" s="273">
        <v>2.7328932516192178E-3</v>
      </c>
      <c r="CC87" s="273">
        <v>3.6606132644518854E-3</v>
      </c>
      <c r="CD87" s="273">
        <v>2.4995044337287218E-3</v>
      </c>
      <c r="CE87" s="273">
        <v>2.862635983376298E-3</v>
      </c>
      <c r="CF87" s="273">
        <v>3.1419579218880684E-3</v>
      </c>
      <c r="CG87" s="273">
        <v>1.1694574381405503</v>
      </c>
      <c r="CH87" s="273">
        <v>3.1056503877245518E-2</v>
      </c>
      <c r="CI87" s="273">
        <v>4.2180779814656949E-3</v>
      </c>
      <c r="CJ87" s="273">
        <v>2.9431948613643979E-2</v>
      </c>
      <c r="CK87" s="273">
        <v>1.0172440865396364E-2</v>
      </c>
      <c r="CL87" s="273">
        <v>6.9252931760270834E-3</v>
      </c>
      <c r="CM87" s="273">
        <v>1.4097139025744524E-3</v>
      </c>
      <c r="CN87" s="273">
        <v>1.4215994035981283E-2</v>
      </c>
      <c r="CO87" s="273">
        <v>2.5328271928150717E-3</v>
      </c>
      <c r="CP87" s="273">
        <v>5.3775597049767355E-3</v>
      </c>
      <c r="CQ87" s="273">
        <v>7.0306723728965261E-3</v>
      </c>
      <c r="CR87" s="273">
        <v>2.4438143898598999E-3</v>
      </c>
      <c r="CS87" s="273">
        <v>1.1765277025380067E-2</v>
      </c>
      <c r="CT87" s="273">
        <v>2.1594869682149149E-3</v>
      </c>
      <c r="CU87" s="273">
        <v>1.5427194800309924E-2</v>
      </c>
      <c r="CV87" s="273">
        <v>2.8968979735995892E-3</v>
      </c>
      <c r="CW87" s="273">
        <v>3.6996821942645989E-3</v>
      </c>
      <c r="CX87" s="273">
        <v>6.045389420047678E-3</v>
      </c>
      <c r="CY87" s="273">
        <v>6.4505000734913316E-3</v>
      </c>
      <c r="CZ87" s="273">
        <v>5.8862252237166001E-3</v>
      </c>
      <c r="DA87" s="273">
        <v>2.5902539106682641E-3</v>
      </c>
      <c r="DB87" s="273">
        <v>3.9018969200321683E-3</v>
      </c>
      <c r="DC87" s="273">
        <v>1.6932522264698012E-3</v>
      </c>
      <c r="DD87" s="273">
        <v>4.3252100959629634E-2</v>
      </c>
      <c r="DE87" s="274">
        <v>1.5886271344312348</v>
      </c>
    </row>
    <row r="88" spans="1:109">
      <c r="A88" s="50" t="s">
        <v>277</v>
      </c>
      <c r="B88" s="32" t="s">
        <v>36</v>
      </c>
      <c r="C88" s="272">
        <v>1.8870959174713492E-4</v>
      </c>
      <c r="D88" s="273">
        <v>1.1465849895601631E-4</v>
      </c>
      <c r="E88" s="273">
        <v>3.694287721098577E-4</v>
      </c>
      <c r="F88" s="273">
        <v>6.3221516221256452E-5</v>
      </c>
      <c r="G88" s="273">
        <v>1.0272503681708184E-4</v>
      </c>
      <c r="H88" s="273">
        <v>0</v>
      </c>
      <c r="I88" s="273">
        <v>2.4820796553104495E-4</v>
      </c>
      <c r="J88" s="273">
        <v>4.1146026208602155E-4</v>
      </c>
      <c r="K88" s="273">
        <v>1.0041735213449094E-3</v>
      </c>
      <c r="L88" s="273">
        <v>1.0745060921266082E-4</v>
      </c>
      <c r="M88" s="273">
        <v>0</v>
      </c>
      <c r="N88" s="273">
        <v>1.0130276612972138E-4</v>
      </c>
      <c r="O88" s="273">
        <v>2.3649105518825216E-4</v>
      </c>
      <c r="P88" s="273">
        <v>1.2120524504907377E-4</v>
      </c>
      <c r="Q88" s="273">
        <v>2.7967351911819166E-4</v>
      </c>
      <c r="R88" s="273">
        <v>3.7873728055335776E-4</v>
      </c>
      <c r="S88" s="273">
        <v>2.4606946696206555E-4</v>
      </c>
      <c r="T88" s="273">
        <v>1.5962258487430542E-4</v>
      </c>
      <c r="U88" s="273">
        <v>1.6903359381745744E-4</v>
      </c>
      <c r="V88" s="273">
        <v>2.9613011456744204E-4</v>
      </c>
      <c r="W88" s="273">
        <v>2.6353495642711389E-5</v>
      </c>
      <c r="X88" s="273">
        <v>9.8096814572677191E-5</v>
      </c>
      <c r="Y88" s="273">
        <v>7.9643493967527157E-5</v>
      </c>
      <c r="Z88" s="273">
        <v>1.9192510250085442E-4</v>
      </c>
      <c r="AA88" s="273">
        <v>1.6948062556798363E-3</v>
      </c>
      <c r="AB88" s="273">
        <v>1.3560195117779813E-3</v>
      </c>
      <c r="AC88" s="273">
        <v>4.5754842876416303E-5</v>
      </c>
      <c r="AD88" s="273">
        <v>3.9916029333127929E-5</v>
      </c>
      <c r="AE88" s="273">
        <v>2.2468167121178742E-4</v>
      </c>
      <c r="AF88" s="273">
        <v>2.3310279246220491E-4</v>
      </c>
      <c r="AG88" s="273">
        <v>1.4859782304533833E-4</v>
      </c>
      <c r="AH88" s="273">
        <v>1.5461861539624498E-4</v>
      </c>
      <c r="AI88" s="273">
        <v>1.2892659141272952E-4</v>
      </c>
      <c r="AJ88" s="273">
        <v>2.9986004466741684E-4</v>
      </c>
      <c r="AK88" s="273">
        <v>1.3080655803185241E-4</v>
      </c>
      <c r="AL88" s="273">
        <v>7.2671955177872055E-5</v>
      </c>
      <c r="AM88" s="273">
        <v>8.5373914022176289E-5</v>
      </c>
      <c r="AN88" s="273">
        <v>1.091512145169795E-4</v>
      </c>
      <c r="AO88" s="273">
        <v>1.4446240916366534E-4</v>
      </c>
      <c r="AP88" s="273">
        <v>9.1035162375508016E-5</v>
      </c>
      <c r="AQ88" s="273">
        <v>8.735490562000789E-5</v>
      </c>
      <c r="AR88" s="273">
        <v>1.6351662223661629E-4</v>
      </c>
      <c r="AS88" s="273">
        <v>1.1416681111997585E-4</v>
      </c>
      <c r="AT88" s="273">
        <v>1.7947808265875059E-4</v>
      </c>
      <c r="AU88" s="273">
        <v>1.7131289105288362E-4</v>
      </c>
      <c r="AV88" s="273">
        <v>1.9991083794775632E-4</v>
      </c>
      <c r="AW88" s="273">
        <v>2.1518052149373834E-4</v>
      </c>
      <c r="AX88" s="273">
        <v>1.5717531354449249E-4</v>
      </c>
      <c r="AY88" s="273">
        <v>2.0433968688603457E-4</v>
      </c>
      <c r="AZ88" s="273">
        <v>4.2299256119528682E-4</v>
      </c>
      <c r="BA88" s="273">
        <v>2.1307102018186516E-4</v>
      </c>
      <c r="BB88" s="273">
        <v>1.6215006631379716E-4</v>
      </c>
      <c r="BC88" s="273">
        <v>2.3833301812001097E-4</v>
      </c>
      <c r="BD88" s="273">
        <v>1.9797030264321504E-4</v>
      </c>
      <c r="BE88" s="273">
        <v>0</v>
      </c>
      <c r="BF88" s="273">
        <v>1.9222889052364811E-4</v>
      </c>
      <c r="BG88" s="273">
        <v>1.8329593606726926E-4</v>
      </c>
      <c r="BH88" s="273">
        <v>1.4932359134950005E-4</v>
      </c>
      <c r="BI88" s="273">
        <v>1.6118252215295247E-4</v>
      </c>
      <c r="BJ88" s="273">
        <v>4.5255431425217347E-4</v>
      </c>
      <c r="BK88" s="273">
        <v>1.5746209946992598E-4</v>
      </c>
      <c r="BL88" s="273">
        <v>2.9115917092690515E-4</v>
      </c>
      <c r="BM88" s="273">
        <v>1.9501890713256395E-4</v>
      </c>
      <c r="BN88" s="273">
        <v>2.1359727378029224E-4</v>
      </c>
      <c r="BO88" s="273">
        <v>2.1075080528425123E-4</v>
      </c>
      <c r="BP88" s="273">
        <v>1.511515863384018E-4</v>
      </c>
      <c r="BQ88" s="273">
        <v>3.7402684468702498E-4</v>
      </c>
      <c r="BR88" s="273">
        <v>4.5714376294906018E-4</v>
      </c>
      <c r="BS88" s="273">
        <v>3.5384210499222221E-4</v>
      </c>
      <c r="BT88" s="273">
        <v>8.0834805151393469E-4</v>
      </c>
      <c r="BU88" s="273">
        <v>1.1238179310457846E-3</v>
      </c>
      <c r="BV88" s="273">
        <v>7.0061583781847174E-4</v>
      </c>
      <c r="BW88" s="273">
        <v>6.6873612945966777E-4</v>
      </c>
      <c r="BX88" s="273">
        <v>8.0452882755787557E-5</v>
      </c>
      <c r="BY88" s="273">
        <v>3.1151896260084235E-4</v>
      </c>
      <c r="BZ88" s="273">
        <v>2.025399653426934E-4</v>
      </c>
      <c r="CA88" s="273">
        <v>2.6746148918851216E-4</v>
      </c>
      <c r="CB88" s="273">
        <v>4.9117375147719798E-4</v>
      </c>
      <c r="CC88" s="273">
        <v>2.8358893740485842E-4</v>
      </c>
      <c r="CD88" s="273">
        <v>1.8260604087775456E-4</v>
      </c>
      <c r="CE88" s="273">
        <v>7.4468264334685158E-4</v>
      </c>
      <c r="CF88" s="273">
        <v>1.6560328123532835E-4</v>
      </c>
      <c r="CG88" s="273">
        <v>1.1417335721605308E-3</v>
      </c>
      <c r="CH88" s="273">
        <v>1.0226883337433028</v>
      </c>
      <c r="CI88" s="273">
        <v>7.2668060193229465E-4</v>
      </c>
      <c r="CJ88" s="273">
        <v>3.0741264554315531E-3</v>
      </c>
      <c r="CK88" s="273">
        <v>2.0194189813057279E-3</v>
      </c>
      <c r="CL88" s="273">
        <v>1.5014191276033231E-4</v>
      </c>
      <c r="CM88" s="273">
        <v>2.7168115303448771E-4</v>
      </c>
      <c r="CN88" s="273">
        <v>2.4111952572129487E-4</v>
      </c>
      <c r="CO88" s="273">
        <v>2.5890016440552961E-4</v>
      </c>
      <c r="CP88" s="273">
        <v>4.7627728951575392E-4</v>
      </c>
      <c r="CQ88" s="273">
        <v>3.283347698569905E-4</v>
      </c>
      <c r="CR88" s="273">
        <v>3.1746636329746945E-4</v>
      </c>
      <c r="CS88" s="273">
        <v>6.2249225143647753E-4</v>
      </c>
      <c r="CT88" s="273">
        <v>5.3693276820030692E-4</v>
      </c>
      <c r="CU88" s="273">
        <v>0.30663835603183454</v>
      </c>
      <c r="CV88" s="273">
        <v>3.0042472302531901E-4</v>
      </c>
      <c r="CW88" s="273">
        <v>6.4278169458952808E-4</v>
      </c>
      <c r="CX88" s="273">
        <v>8.5987341147984622E-4</v>
      </c>
      <c r="CY88" s="273">
        <v>8.4257696734902092E-4</v>
      </c>
      <c r="CZ88" s="273">
        <v>1.3667465767936396E-3</v>
      </c>
      <c r="DA88" s="273">
        <v>6.7364226953195384E-4</v>
      </c>
      <c r="DB88" s="273">
        <v>5.2826979450107023E-4</v>
      </c>
      <c r="DC88" s="273">
        <v>1.4478006407806404E-4</v>
      </c>
      <c r="DD88" s="273">
        <v>5.0181697343526694E-4</v>
      </c>
      <c r="DE88" s="274">
        <v>1.367607850112089</v>
      </c>
    </row>
    <row r="89" spans="1:109">
      <c r="A89" s="50" t="s">
        <v>278</v>
      </c>
      <c r="B89" s="32" t="s">
        <v>428</v>
      </c>
      <c r="C89" s="272">
        <v>1.0559080720279369E-3</v>
      </c>
      <c r="D89" s="273">
        <v>1.2899732366912315E-3</v>
      </c>
      <c r="E89" s="273">
        <v>1.421358988257401E-3</v>
      </c>
      <c r="F89" s="273">
        <v>2.6628825091041142E-4</v>
      </c>
      <c r="G89" s="273">
        <v>9.8359049039788561E-4</v>
      </c>
      <c r="H89" s="273">
        <v>0</v>
      </c>
      <c r="I89" s="273">
        <v>1.4161771105832923E-3</v>
      </c>
      <c r="J89" s="273">
        <v>1.2328665536835185E-3</v>
      </c>
      <c r="K89" s="273">
        <v>1.5060493766221896E-3</v>
      </c>
      <c r="L89" s="273">
        <v>1.3439997578978979E-3</v>
      </c>
      <c r="M89" s="273">
        <v>0</v>
      </c>
      <c r="N89" s="273">
        <v>1.062786127615932E-3</v>
      </c>
      <c r="O89" s="273">
        <v>1.4208749476575144E-3</v>
      </c>
      <c r="P89" s="273">
        <v>1.1231089489130576E-3</v>
      </c>
      <c r="Q89" s="273">
        <v>1.9191647701746759E-3</v>
      </c>
      <c r="R89" s="273">
        <v>2.1264326520898809E-3</v>
      </c>
      <c r="S89" s="273">
        <v>1.396383186237021E-3</v>
      </c>
      <c r="T89" s="273">
        <v>1.6284827141974619E-3</v>
      </c>
      <c r="U89" s="273">
        <v>2.4580104858515561E-3</v>
      </c>
      <c r="V89" s="273">
        <v>2.0018996751782333E-3</v>
      </c>
      <c r="W89" s="273">
        <v>5.4828985429568496E-4</v>
      </c>
      <c r="X89" s="273">
        <v>1.7052040224232166E-3</v>
      </c>
      <c r="Y89" s="273">
        <v>1.6348541173919037E-3</v>
      </c>
      <c r="Z89" s="273">
        <v>1.4751508597552348E-3</v>
      </c>
      <c r="AA89" s="273">
        <v>4.4883925277933228E-3</v>
      </c>
      <c r="AB89" s="273">
        <v>1.9371126044190647E-3</v>
      </c>
      <c r="AC89" s="273">
        <v>2.2887190069895928E-4</v>
      </c>
      <c r="AD89" s="273">
        <v>4.1034146531473373E-4</v>
      </c>
      <c r="AE89" s="273">
        <v>1.5541994435157034E-3</v>
      </c>
      <c r="AF89" s="273">
        <v>2.1658128946525639E-3</v>
      </c>
      <c r="AG89" s="273">
        <v>9.4171254324678093E-4</v>
      </c>
      <c r="AH89" s="273">
        <v>1.8858470037544815E-3</v>
      </c>
      <c r="AI89" s="273">
        <v>1.6743194234685691E-3</v>
      </c>
      <c r="AJ89" s="273">
        <v>2.9931028844824505E-3</v>
      </c>
      <c r="AK89" s="273">
        <v>2.2300764343462661E-3</v>
      </c>
      <c r="AL89" s="273">
        <v>9.4514465961491757E-4</v>
      </c>
      <c r="AM89" s="273">
        <v>1.0793619850385952E-3</v>
      </c>
      <c r="AN89" s="273">
        <v>1.7954135765478379E-3</v>
      </c>
      <c r="AO89" s="273">
        <v>1.7400199795750404E-3</v>
      </c>
      <c r="AP89" s="273">
        <v>1.0366094770780777E-3</v>
      </c>
      <c r="AQ89" s="273">
        <v>1.1340894796196743E-3</v>
      </c>
      <c r="AR89" s="273">
        <v>1.6619029889356307E-3</v>
      </c>
      <c r="AS89" s="273">
        <v>1.2861011057502378E-3</v>
      </c>
      <c r="AT89" s="273">
        <v>1.826355699223832E-3</v>
      </c>
      <c r="AU89" s="273">
        <v>2.939986189033478E-3</v>
      </c>
      <c r="AV89" s="273">
        <v>1.335477515882508E-3</v>
      </c>
      <c r="AW89" s="273">
        <v>1.381756156930532E-3</v>
      </c>
      <c r="AX89" s="273">
        <v>2.5119163217956165E-3</v>
      </c>
      <c r="AY89" s="273">
        <v>4.6304444904929822E-3</v>
      </c>
      <c r="AZ89" s="273">
        <v>5.7235246807315146E-4</v>
      </c>
      <c r="BA89" s="273">
        <v>4.9698990140559169E-3</v>
      </c>
      <c r="BB89" s="273">
        <v>2.0042297134717705E-3</v>
      </c>
      <c r="BC89" s="273">
        <v>1.8904921849512914E-3</v>
      </c>
      <c r="BD89" s="273">
        <v>8.8382926074713139E-3</v>
      </c>
      <c r="BE89" s="273">
        <v>0</v>
      </c>
      <c r="BF89" s="273">
        <v>8.8649965507065962E-4</v>
      </c>
      <c r="BG89" s="273">
        <v>9.08261830239197E-4</v>
      </c>
      <c r="BH89" s="273">
        <v>1.4023822277226888E-3</v>
      </c>
      <c r="BI89" s="273">
        <v>1.1689952077101125E-3</v>
      </c>
      <c r="BJ89" s="273">
        <v>1.9754164732632006E-3</v>
      </c>
      <c r="BK89" s="273">
        <v>9.1812821863690669E-4</v>
      </c>
      <c r="BL89" s="273">
        <v>1.2182542946135662E-3</v>
      </c>
      <c r="BM89" s="273">
        <v>1.2312000118342669E-3</v>
      </c>
      <c r="BN89" s="273">
        <v>1.7240097443529901E-3</v>
      </c>
      <c r="BO89" s="273">
        <v>1.9153638321873126E-3</v>
      </c>
      <c r="BP89" s="273">
        <v>3.5258499631171296E-3</v>
      </c>
      <c r="BQ89" s="273">
        <v>2.717583046758172E-3</v>
      </c>
      <c r="BR89" s="273">
        <v>1.2166733093244441E-2</v>
      </c>
      <c r="BS89" s="273">
        <v>2.144800574265074E-3</v>
      </c>
      <c r="BT89" s="273">
        <v>5.6865121343718751E-3</v>
      </c>
      <c r="BU89" s="273">
        <v>1.1383880765194492E-2</v>
      </c>
      <c r="BV89" s="273">
        <v>2.3493447870259793E-3</v>
      </c>
      <c r="BW89" s="273">
        <v>1.7735311941311407E-3</v>
      </c>
      <c r="BX89" s="273">
        <v>7.6664074082316038E-4</v>
      </c>
      <c r="BY89" s="273">
        <v>1.2306458910431005E-3</v>
      </c>
      <c r="BZ89" s="273">
        <v>1.4536765528763086E-3</v>
      </c>
      <c r="CA89" s="273">
        <v>2.0828732948823198E-3</v>
      </c>
      <c r="CB89" s="273">
        <v>2.3584802348252426E-3</v>
      </c>
      <c r="CC89" s="273">
        <v>1.8382180263565363E-3</v>
      </c>
      <c r="CD89" s="273">
        <v>3.5496101313079089E-3</v>
      </c>
      <c r="CE89" s="273">
        <v>4.9015954715417864E-3</v>
      </c>
      <c r="CF89" s="273">
        <v>1.1518428616020932E-3</v>
      </c>
      <c r="CG89" s="273">
        <v>6.8750092836956092E-3</v>
      </c>
      <c r="CH89" s="273">
        <v>2.5698540432354156E-3</v>
      </c>
      <c r="CI89" s="273">
        <v>1.0079968158126404</v>
      </c>
      <c r="CJ89" s="273">
        <v>1.9837779878355142E-2</v>
      </c>
      <c r="CK89" s="273">
        <v>7.7038796188681992E-3</v>
      </c>
      <c r="CL89" s="273">
        <v>4.8710316965054944E-3</v>
      </c>
      <c r="CM89" s="273">
        <v>1.2598625567079053E-3</v>
      </c>
      <c r="CN89" s="273">
        <v>9.5294966120806276E-3</v>
      </c>
      <c r="CO89" s="273">
        <v>2.2959463949384857E-3</v>
      </c>
      <c r="CP89" s="273">
        <v>5.2846861635839617E-3</v>
      </c>
      <c r="CQ89" s="273">
        <v>2.8829937800481462E-3</v>
      </c>
      <c r="CR89" s="273">
        <v>7.4833708268919844E-4</v>
      </c>
      <c r="CS89" s="273">
        <v>8.7992193309453185E-3</v>
      </c>
      <c r="CT89" s="273">
        <v>3.7961685201581409E-3</v>
      </c>
      <c r="CU89" s="273">
        <v>3.6726254975356573E-3</v>
      </c>
      <c r="CV89" s="273">
        <v>1.4415837032158015E-3</v>
      </c>
      <c r="CW89" s="273">
        <v>4.4248931183492107E-3</v>
      </c>
      <c r="CX89" s="273">
        <v>4.6969968462625871E-3</v>
      </c>
      <c r="CY89" s="273">
        <v>1.3982147207077206E-3</v>
      </c>
      <c r="CZ89" s="273">
        <v>8.1931579824067087E-4</v>
      </c>
      <c r="DA89" s="273">
        <v>3.9810362874060706E-3</v>
      </c>
      <c r="DB89" s="273">
        <v>2.3177866754763598E-3</v>
      </c>
      <c r="DC89" s="273">
        <v>9.6982342006646043E-4</v>
      </c>
      <c r="DD89" s="273">
        <v>3.0391636527445178E-3</v>
      </c>
      <c r="DE89" s="274">
        <v>1.2807493396915435</v>
      </c>
    </row>
    <row r="90" spans="1:109">
      <c r="A90" s="50" t="s">
        <v>279</v>
      </c>
      <c r="B90" s="32" t="s">
        <v>479</v>
      </c>
      <c r="C90" s="272">
        <v>1.5173378503858181E-4</v>
      </c>
      <c r="D90" s="273">
        <v>1.3806778891277765E-4</v>
      </c>
      <c r="E90" s="273">
        <v>2.7590916951326542E-4</v>
      </c>
      <c r="F90" s="273">
        <v>6.1230845167732642E-5</v>
      </c>
      <c r="G90" s="273">
        <v>1.5037855330693321E-4</v>
      </c>
      <c r="H90" s="273">
        <v>0</v>
      </c>
      <c r="I90" s="273">
        <v>3.0937012487923797E-4</v>
      </c>
      <c r="J90" s="273">
        <v>2.3092557386170828E-4</v>
      </c>
      <c r="K90" s="273">
        <v>2.0972320931101216E-4</v>
      </c>
      <c r="L90" s="273">
        <v>2.2355660541561456E-4</v>
      </c>
      <c r="M90" s="273">
        <v>0</v>
      </c>
      <c r="N90" s="273">
        <v>1.1626377093960954E-4</v>
      </c>
      <c r="O90" s="273">
        <v>1.8071229333821117E-4</v>
      </c>
      <c r="P90" s="273">
        <v>1.3877617038860247E-4</v>
      </c>
      <c r="Q90" s="273">
        <v>1.5910575002830529E-4</v>
      </c>
      <c r="R90" s="273">
        <v>5.1049297777393298E-4</v>
      </c>
      <c r="S90" s="273">
        <v>2.6889575056925557E-4</v>
      </c>
      <c r="T90" s="273">
        <v>1.6689482045749522E-4</v>
      </c>
      <c r="U90" s="273">
        <v>2.4051702303327344E-4</v>
      </c>
      <c r="V90" s="273">
        <v>2.3009029799231403E-4</v>
      </c>
      <c r="W90" s="273">
        <v>1.3282183049226738E-4</v>
      </c>
      <c r="X90" s="273">
        <v>1.3086417184946539E-4</v>
      </c>
      <c r="Y90" s="273">
        <v>1.2735612775735723E-4</v>
      </c>
      <c r="Z90" s="273">
        <v>2.1999518271347601E-4</v>
      </c>
      <c r="AA90" s="273">
        <v>7.5444045525088549E-4</v>
      </c>
      <c r="AB90" s="273">
        <v>2.7782572540473708E-4</v>
      </c>
      <c r="AC90" s="273">
        <v>3.6891053802744638E-5</v>
      </c>
      <c r="AD90" s="273">
        <v>5.3639892715651943E-5</v>
      </c>
      <c r="AE90" s="273">
        <v>1.9802122167744058E-4</v>
      </c>
      <c r="AF90" s="273">
        <v>1.5135936278980769E-4</v>
      </c>
      <c r="AG90" s="273">
        <v>1.5926084020623335E-4</v>
      </c>
      <c r="AH90" s="273">
        <v>1.8520803215871741E-4</v>
      </c>
      <c r="AI90" s="273">
        <v>2.404456670929929E-4</v>
      </c>
      <c r="AJ90" s="273">
        <v>1.2710224900537522E-4</v>
      </c>
      <c r="AK90" s="273">
        <v>2.4393569228471756E-4</v>
      </c>
      <c r="AL90" s="273">
        <v>1.2319400281910785E-4</v>
      </c>
      <c r="AM90" s="273">
        <v>1.8418098615542949E-4</v>
      </c>
      <c r="AN90" s="273">
        <v>2.7036778244194314E-4</v>
      </c>
      <c r="AO90" s="273">
        <v>2.1879568684947767E-4</v>
      </c>
      <c r="AP90" s="273">
        <v>1.1191330068790721E-4</v>
      </c>
      <c r="AQ90" s="273">
        <v>1.4285510837269323E-4</v>
      </c>
      <c r="AR90" s="273">
        <v>1.5779470919850632E-4</v>
      </c>
      <c r="AS90" s="273">
        <v>3.8325307848951069E-4</v>
      </c>
      <c r="AT90" s="273">
        <v>1.9103478742460737E-4</v>
      </c>
      <c r="AU90" s="273">
        <v>1.6127576239657575E-4</v>
      </c>
      <c r="AV90" s="273">
        <v>2.6467757843155141E-4</v>
      </c>
      <c r="AW90" s="273">
        <v>3.7436401762866662E-4</v>
      </c>
      <c r="AX90" s="273">
        <v>3.6325037013865564E-4</v>
      </c>
      <c r="AY90" s="273">
        <v>1.8540405784144457E-4</v>
      </c>
      <c r="AZ90" s="273">
        <v>1.1589048292001573E-4</v>
      </c>
      <c r="BA90" s="273">
        <v>5.6122048281718052E-4</v>
      </c>
      <c r="BB90" s="273">
        <v>1.4630918963689461E-4</v>
      </c>
      <c r="BC90" s="273">
        <v>8.574563614370342E-4</v>
      </c>
      <c r="BD90" s="273">
        <v>1.4761232538635478E-4</v>
      </c>
      <c r="BE90" s="273">
        <v>0</v>
      </c>
      <c r="BF90" s="273">
        <v>8.6740474609746997E-5</v>
      </c>
      <c r="BG90" s="273">
        <v>1.2109261190640808E-4</v>
      </c>
      <c r="BH90" s="273">
        <v>3.0173207780555646E-4</v>
      </c>
      <c r="BI90" s="273">
        <v>2.1149589988831365E-4</v>
      </c>
      <c r="BJ90" s="273">
        <v>1.9345478484686772E-4</v>
      </c>
      <c r="BK90" s="273">
        <v>1.9192803259144458E-4</v>
      </c>
      <c r="BL90" s="273">
        <v>2.6359494576267892E-4</v>
      </c>
      <c r="BM90" s="273">
        <v>3.024719829532126E-4</v>
      </c>
      <c r="BN90" s="273">
        <v>2.9063434708943137E-4</v>
      </c>
      <c r="BO90" s="273">
        <v>1.7844171696802466E-4</v>
      </c>
      <c r="BP90" s="273">
        <v>1.3646278471459057E-4</v>
      </c>
      <c r="BQ90" s="273">
        <v>1.2104119406229253E-4</v>
      </c>
      <c r="BR90" s="273">
        <v>4.0871839550836458E-4</v>
      </c>
      <c r="BS90" s="273">
        <v>2.864267702408037E-4</v>
      </c>
      <c r="BT90" s="273">
        <v>1.4229225312725072E-3</v>
      </c>
      <c r="BU90" s="273">
        <v>9.5674761674363097E-4</v>
      </c>
      <c r="BV90" s="273">
        <v>3.0281616430665224E-4</v>
      </c>
      <c r="BW90" s="273">
        <v>4.2679198360259422E-4</v>
      </c>
      <c r="BX90" s="273">
        <v>6.9855197217882095E-5</v>
      </c>
      <c r="BY90" s="273">
        <v>3.7984434300609586E-4</v>
      </c>
      <c r="BZ90" s="273">
        <v>3.5805949817349772E-4</v>
      </c>
      <c r="CA90" s="273">
        <v>3.1493193706057487E-4</v>
      </c>
      <c r="CB90" s="273">
        <v>2.1065936792154832E-4</v>
      </c>
      <c r="CC90" s="273">
        <v>4.3891243600020346E-4</v>
      </c>
      <c r="CD90" s="273">
        <v>4.23622942159599E-4</v>
      </c>
      <c r="CE90" s="273">
        <v>4.4054600799550649E-4</v>
      </c>
      <c r="CF90" s="273">
        <v>4.1234871722731702E-4</v>
      </c>
      <c r="CG90" s="273">
        <v>3.6365069509297471E-3</v>
      </c>
      <c r="CH90" s="273">
        <v>2.0345080770123852E-3</v>
      </c>
      <c r="CI90" s="273">
        <v>2.7631565211336984E-3</v>
      </c>
      <c r="CJ90" s="273">
        <v>1.025070797365923</v>
      </c>
      <c r="CK90" s="273">
        <v>1.5943477403276404E-3</v>
      </c>
      <c r="CL90" s="273">
        <v>3.0496391182320922E-4</v>
      </c>
      <c r="CM90" s="273">
        <v>1.4516752804154796E-4</v>
      </c>
      <c r="CN90" s="273">
        <v>5.7585804038423995E-4</v>
      </c>
      <c r="CO90" s="273">
        <v>1.5719580733115045E-4</v>
      </c>
      <c r="CP90" s="273">
        <v>3.3039064449684702E-4</v>
      </c>
      <c r="CQ90" s="273">
        <v>3.2562038671003529E-4</v>
      </c>
      <c r="CR90" s="273">
        <v>1.150357456686895E-4</v>
      </c>
      <c r="CS90" s="273">
        <v>3.5757382443277392E-4</v>
      </c>
      <c r="CT90" s="273">
        <v>4.2327821624705051E-4</v>
      </c>
      <c r="CU90" s="273">
        <v>1.0109555179274449E-2</v>
      </c>
      <c r="CV90" s="273">
        <v>8.1338421343110905E-4</v>
      </c>
      <c r="CW90" s="273">
        <v>2.1165766103128179E-3</v>
      </c>
      <c r="CX90" s="273">
        <v>2.5865553915455336E-4</v>
      </c>
      <c r="CY90" s="273">
        <v>2.3363071570949162E-4</v>
      </c>
      <c r="CZ90" s="273">
        <v>2.5917923075429627E-4</v>
      </c>
      <c r="DA90" s="273">
        <v>4.9735996893026659E-4</v>
      </c>
      <c r="DB90" s="273">
        <v>3.0551455631809093E-4</v>
      </c>
      <c r="DC90" s="273">
        <v>2.2565124772180536E-4</v>
      </c>
      <c r="DD90" s="273">
        <v>3.4961362783464769E-3</v>
      </c>
      <c r="DE90" s="274">
        <v>1.0771650011482543</v>
      </c>
    </row>
    <row r="91" spans="1:109">
      <c r="A91" s="50" t="s">
        <v>280</v>
      </c>
      <c r="B91" s="32" t="s">
        <v>480</v>
      </c>
      <c r="C91" s="272">
        <v>2.578645536369469E-4</v>
      </c>
      <c r="D91" s="273">
        <v>2.6025321405498755E-4</v>
      </c>
      <c r="E91" s="273">
        <v>8.2163792610566823E-4</v>
      </c>
      <c r="F91" s="273">
        <v>3.0696403816982294E-4</v>
      </c>
      <c r="G91" s="273">
        <v>4.0847120438786713E-4</v>
      </c>
      <c r="H91" s="273">
        <v>0</v>
      </c>
      <c r="I91" s="273">
        <v>5.7920059193887269E-4</v>
      </c>
      <c r="J91" s="273">
        <v>4.967018789715738E-4</v>
      </c>
      <c r="K91" s="273">
        <v>7.9626047265252814E-4</v>
      </c>
      <c r="L91" s="273">
        <v>3.846290387571051E-4</v>
      </c>
      <c r="M91" s="273">
        <v>0</v>
      </c>
      <c r="N91" s="273">
        <v>4.3753207033602083E-4</v>
      </c>
      <c r="O91" s="273">
        <v>9.1150900423882274E-4</v>
      </c>
      <c r="P91" s="273">
        <v>4.7843970572100636E-4</v>
      </c>
      <c r="Q91" s="273">
        <v>7.8615047268438393E-4</v>
      </c>
      <c r="R91" s="273">
        <v>3.6318522732546328E-4</v>
      </c>
      <c r="S91" s="273">
        <v>4.6402799598335709E-4</v>
      </c>
      <c r="T91" s="273">
        <v>6.0504108024063072E-4</v>
      </c>
      <c r="U91" s="273">
        <v>1.3273709760144891E-3</v>
      </c>
      <c r="V91" s="273">
        <v>5.2398599454291496E-4</v>
      </c>
      <c r="W91" s="273">
        <v>3.7866527111553299E-5</v>
      </c>
      <c r="X91" s="273">
        <v>2.0719629270042608E-4</v>
      </c>
      <c r="Y91" s="273">
        <v>1.5340486096087369E-4</v>
      </c>
      <c r="Z91" s="273">
        <v>3.2512367344534324E-4</v>
      </c>
      <c r="AA91" s="273">
        <v>1.0673033134159465E-3</v>
      </c>
      <c r="AB91" s="273">
        <v>5.9032040139413416E-4</v>
      </c>
      <c r="AC91" s="273">
        <v>4.9385846295192361E-5</v>
      </c>
      <c r="AD91" s="273">
        <v>1.3665199014646303E-4</v>
      </c>
      <c r="AE91" s="273">
        <v>3.001772270671897E-4</v>
      </c>
      <c r="AF91" s="273">
        <v>7.9251468896054966E-4</v>
      </c>
      <c r="AG91" s="273">
        <v>6.6675512545918709E-4</v>
      </c>
      <c r="AH91" s="273">
        <v>2.9914446315544997E-4</v>
      </c>
      <c r="AI91" s="273">
        <v>3.1647631898987889E-4</v>
      </c>
      <c r="AJ91" s="273">
        <v>7.1388622698845175E-4</v>
      </c>
      <c r="AK91" s="273">
        <v>3.7754725714992852E-4</v>
      </c>
      <c r="AL91" s="273">
        <v>1.9123677318939053E-4</v>
      </c>
      <c r="AM91" s="273">
        <v>1.6144521430512808E-4</v>
      </c>
      <c r="AN91" s="273">
        <v>2.6834218267303271E-4</v>
      </c>
      <c r="AO91" s="273">
        <v>3.5107757934523616E-4</v>
      </c>
      <c r="AP91" s="273">
        <v>2.4892027389404923E-4</v>
      </c>
      <c r="AQ91" s="273">
        <v>2.8188693806958145E-4</v>
      </c>
      <c r="AR91" s="273">
        <v>4.0414730197829105E-4</v>
      </c>
      <c r="AS91" s="273">
        <v>4.294758642445478E-4</v>
      </c>
      <c r="AT91" s="273">
        <v>3.6492829752934224E-4</v>
      </c>
      <c r="AU91" s="273">
        <v>4.0102311654855409E-4</v>
      </c>
      <c r="AV91" s="273">
        <v>5.2189798733554081E-4</v>
      </c>
      <c r="AW91" s="273">
        <v>4.0177283423256123E-4</v>
      </c>
      <c r="AX91" s="273">
        <v>6.3369476250560908E-4</v>
      </c>
      <c r="AY91" s="273">
        <v>4.7135550360391201E-4</v>
      </c>
      <c r="AZ91" s="273">
        <v>4.3796059339721888E-4</v>
      </c>
      <c r="BA91" s="273">
        <v>4.6609648456559803E-4</v>
      </c>
      <c r="BB91" s="273">
        <v>4.1866322542208351E-4</v>
      </c>
      <c r="BC91" s="273">
        <v>4.6205962400349662E-4</v>
      </c>
      <c r="BD91" s="273">
        <v>4.5337716897722135E-4</v>
      </c>
      <c r="BE91" s="273">
        <v>0</v>
      </c>
      <c r="BF91" s="273">
        <v>1.3566367776829966E-4</v>
      </c>
      <c r="BG91" s="273">
        <v>2.1018254135017725E-4</v>
      </c>
      <c r="BH91" s="273">
        <v>3.8794244294359658E-4</v>
      </c>
      <c r="BI91" s="273">
        <v>4.8206650860517085E-4</v>
      </c>
      <c r="BJ91" s="273">
        <v>6.8044638092507742E-4</v>
      </c>
      <c r="BK91" s="273">
        <v>6.2715076341082786E-4</v>
      </c>
      <c r="BL91" s="273">
        <v>6.663049773447617E-4</v>
      </c>
      <c r="BM91" s="273">
        <v>6.1307276672143882E-4</v>
      </c>
      <c r="BN91" s="273">
        <v>6.9221179970412744E-4</v>
      </c>
      <c r="BO91" s="273">
        <v>5.6957123648482494E-4</v>
      </c>
      <c r="BP91" s="273">
        <v>2.1526350754991032E-4</v>
      </c>
      <c r="BQ91" s="273">
        <v>2.5459588725277362E-4</v>
      </c>
      <c r="BR91" s="273">
        <v>8.1787916848514433E-4</v>
      </c>
      <c r="BS91" s="273">
        <v>6.6008427026238996E-4</v>
      </c>
      <c r="BT91" s="273">
        <v>9.0053496055111709E-4</v>
      </c>
      <c r="BU91" s="273">
        <v>1.2918644126426778E-3</v>
      </c>
      <c r="BV91" s="273">
        <v>6.2142028643391676E-4</v>
      </c>
      <c r="BW91" s="273">
        <v>4.5429118082405457E-4</v>
      </c>
      <c r="BX91" s="273">
        <v>9.6094239823089805E-5</v>
      </c>
      <c r="BY91" s="273">
        <v>6.5585003916279782E-4</v>
      </c>
      <c r="BZ91" s="273">
        <v>7.5985087771423588E-4</v>
      </c>
      <c r="CA91" s="273">
        <v>4.708362976306709E-4</v>
      </c>
      <c r="CB91" s="273">
        <v>6.2064924410839965E-4</v>
      </c>
      <c r="CC91" s="273">
        <v>1.0359317078162205E-3</v>
      </c>
      <c r="CD91" s="273">
        <v>9.5978350789095355E-4</v>
      </c>
      <c r="CE91" s="273">
        <v>6.9538019035333162E-4</v>
      </c>
      <c r="CF91" s="273">
        <v>1.898430581170027E-3</v>
      </c>
      <c r="CG91" s="273">
        <v>3.3260697860342503E-3</v>
      </c>
      <c r="CH91" s="273">
        <v>4.1856819523147695E-2</v>
      </c>
      <c r="CI91" s="273">
        <v>2.6827642537928555E-3</v>
      </c>
      <c r="CJ91" s="273">
        <v>2.2322691341346216E-3</v>
      </c>
      <c r="CK91" s="273">
        <v>1.0090871581892704</v>
      </c>
      <c r="CL91" s="273">
        <v>1.6995431127053203E-3</v>
      </c>
      <c r="CM91" s="273">
        <v>7.3639725887606681E-4</v>
      </c>
      <c r="CN91" s="273">
        <v>3.6189696555149137E-3</v>
      </c>
      <c r="CO91" s="273">
        <v>7.5013894312839322E-4</v>
      </c>
      <c r="CP91" s="273">
        <v>7.3228397600500015E-4</v>
      </c>
      <c r="CQ91" s="273">
        <v>2.3249404913534082E-3</v>
      </c>
      <c r="CR91" s="273">
        <v>6.4654478353118349E-4</v>
      </c>
      <c r="CS91" s="273">
        <v>5.6005752498837959E-3</v>
      </c>
      <c r="CT91" s="273">
        <v>7.2214198223111798E-4</v>
      </c>
      <c r="CU91" s="273">
        <v>5.4849790248371125E-2</v>
      </c>
      <c r="CV91" s="273">
        <v>2.6315891558701874E-4</v>
      </c>
      <c r="CW91" s="273">
        <v>1.5522288383538522E-3</v>
      </c>
      <c r="CX91" s="273">
        <v>1.2717931033769711E-3</v>
      </c>
      <c r="CY91" s="273">
        <v>7.6850037953300006E-4</v>
      </c>
      <c r="CZ91" s="273">
        <v>1.7725363886191162E-3</v>
      </c>
      <c r="DA91" s="273">
        <v>3.5275383807864906E-3</v>
      </c>
      <c r="DB91" s="273">
        <v>9.6473021746215843E-4</v>
      </c>
      <c r="DC91" s="273">
        <v>2.4094059729173301E-4</v>
      </c>
      <c r="DD91" s="273">
        <v>2.1787027508581077E-3</v>
      </c>
      <c r="DE91" s="274">
        <v>1.1844922309996022</v>
      </c>
    </row>
    <row r="92" spans="1:109">
      <c r="A92" s="50" t="s">
        <v>281</v>
      </c>
      <c r="B92" s="32" t="s">
        <v>37</v>
      </c>
      <c r="C92" s="272">
        <v>1.8341535925552527E-3</v>
      </c>
      <c r="D92" s="273">
        <v>1.0587431236417017E-3</v>
      </c>
      <c r="E92" s="273">
        <v>5.25656110034834E-4</v>
      </c>
      <c r="F92" s="273">
        <v>8.5634536359521481E-4</v>
      </c>
      <c r="G92" s="273">
        <v>2.1840271931829877E-3</v>
      </c>
      <c r="H92" s="273">
        <v>0</v>
      </c>
      <c r="I92" s="273">
        <v>3.8777070422470385E-3</v>
      </c>
      <c r="J92" s="273">
        <v>1.2143197053214128E-3</v>
      </c>
      <c r="K92" s="273">
        <v>1.6959381584694551E-3</v>
      </c>
      <c r="L92" s="273">
        <v>5.1388751838180669E-3</v>
      </c>
      <c r="M92" s="273">
        <v>0</v>
      </c>
      <c r="N92" s="273">
        <v>7.1711929905501025E-4</v>
      </c>
      <c r="O92" s="273">
        <v>9.3457220478396523E-4</v>
      </c>
      <c r="P92" s="273">
        <v>1.7558017192843074E-3</v>
      </c>
      <c r="Q92" s="273">
        <v>8.7783776283747561E-4</v>
      </c>
      <c r="R92" s="273">
        <v>9.4509368950041112E-4</v>
      </c>
      <c r="S92" s="273">
        <v>8.8795747415953052E-4</v>
      </c>
      <c r="T92" s="273">
        <v>7.3173372510134782E-4</v>
      </c>
      <c r="U92" s="273">
        <v>3.6505192555114915E-4</v>
      </c>
      <c r="V92" s="273">
        <v>9.2866368843762975E-4</v>
      </c>
      <c r="W92" s="273">
        <v>1.0415382796297822E-4</v>
      </c>
      <c r="X92" s="273">
        <v>2.8160796671144079E-4</v>
      </c>
      <c r="Y92" s="273">
        <v>4.5321895023268282E-4</v>
      </c>
      <c r="Z92" s="273">
        <v>1.8606874314167786E-3</v>
      </c>
      <c r="AA92" s="273">
        <v>7.4804756116024517E-4</v>
      </c>
      <c r="AB92" s="273">
        <v>6.2083638549985658E-4</v>
      </c>
      <c r="AC92" s="273">
        <v>1.0816617426941121E-4</v>
      </c>
      <c r="AD92" s="273">
        <v>3.6594230587531272E-4</v>
      </c>
      <c r="AE92" s="273">
        <v>5.6114347232721559E-4</v>
      </c>
      <c r="AF92" s="273">
        <v>1.4842406449861263E-3</v>
      </c>
      <c r="AG92" s="273">
        <v>1.2161255353674459E-3</v>
      </c>
      <c r="AH92" s="273">
        <v>1.9044680898305088E-3</v>
      </c>
      <c r="AI92" s="273">
        <v>2.6284087322562479E-3</v>
      </c>
      <c r="AJ92" s="273">
        <v>6.3686037965091926E-4</v>
      </c>
      <c r="AK92" s="273">
        <v>2.4925245301809043E-3</v>
      </c>
      <c r="AL92" s="273">
        <v>1.360340085294654E-3</v>
      </c>
      <c r="AM92" s="273">
        <v>1.0147746597178912E-3</v>
      </c>
      <c r="AN92" s="273">
        <v>3.7227241071962594E-3</v>
      </c>
      <c r="AO92" s="273">
        <v>2.9544364469993585E-3</v>
      </c>
      <c r="AP92" s="273">
        <v>1.1957200621646124E-3</v>
      </c>
      <c r="AQ92" s="273">
        <v>9.6705724310911152E-4</v>
      </c>
      <c r="AR92" s="273">
        <v>9.4689124218063714E-4</v>
      </c>
      <c r="AS92" s="273">
        <v>1.7160406127457388E-3</v>
      </c>
      <c r="AT92" s="273">
        <v>2.0555938986822658E-3</v>
      </c>
      <c r="AU92" s="273">
        <v>1.9482992590510292E-3</v>
      </c>
      <c r="AV92" s="273">
        <v>1.0610656559959439E-3</v>
      </c>
      <c r="AW92" s="273">
        <v>5.7074852489890141E-4</v>
      </c>
      <c r="AX92" s="273">
        <v>3.6529845503704994E-4</v>
      </c>
      <c r="AY92" s="273">
        <v>1.0935411254800647E-3</v>
      </c>
      <c r="AZ92" s="273">
        <v>3.3333441927244274E-4</v>
      </c>
      <c r="BA92" s="273">
        <v>3.211447707031179E-4</v>
      </c>
      <c r="BB92" s="273">
        <v>9.89405543437537E-4</v>
      </c>
      <c r="BC92" s="273">
        <v>4.4901993049735304E-4</v>
      </c>
      <c r="BD92" s="273">
        <v>5.0834930309833545E-4</v>
      </c>
      <c r="BE92" s="273">
        <v>0</v>
      </c>
      <c r="BF92" s="273">
        <v>5.7101687001169467E-4</v>
      </c>
      <c r="BG92" s="273">
        <v>2.7037740763083005E-4</v>
      </c>
      <c r="BH92" s="273">
        <v>2.7797328761763529E-3</v>
      </c>
      <c r="BI92" s="273">
        <v>2.9250822498866533E-3</v>
      </c>
      <c r="BJ92" s="273">
        <v>6.7549032498268784E-4</v>
      </c>
      <c r="BK92" s="273">
        <v>1.6182150977324533E-3</v>
      </c>
      <c r="BL92" s="273">
        <v>4.5079334114810051E-3</v>
      </c>
      <c r="BM92" s="273">
        <v>5.0302607747470555E-3</v>
      </c>
      <c r="BN92" s="273">
        <v>1.6928620964166937E-3</v>
      </c>
      <c r="BO92" s="273">
        <v>2.5933857017301967E-3</v>
      </c>
      <c r="BP92" s="273">
        <v>1.0304711425919281E-3</v>
      </c>
      <c r="BQ92" s="273">
        <v>7.0504725781193151E-4</v>
      </c>
      <c r="BR92" s="273">
        <v>2.943200937562427E-3</v>
      </c>
      <c r="BS92" s="273">
        <v>5.3304003602943732E-3</v>
      </c>
      <c r="BT92" s="273">
        <v>2.0154816802166195E-3</v>
      </c>
      <c r="BU92" s="273">
        <v>1.4492216509962613E-3</v>
      </c>
      <c r="BV92" s="273">
        <v>2.4023545531491573E-3</v>
      </c>
      <c r="BW92" s="273">
        <v>6.3945859709498985E-4</v>
      </c>
      <c r="BX92" s="273">
        <v>1.8430275005347428E-4</v>
      </c>
      <c r="BY92" s="273">
        <v>2.1565050657628131E-3</v>
      </c>
      <c r="BZ92" s="273">
        <v>3.3076546806573063E-3</v>
      </c>
      <c r="CA92" s="273">
        <v>2.6391312694146771E-3</v>
      </c>
      <c r="CB92" s="273">
        <v>2.2070440803451936E-3</v>
      </c>
      <c r="CC92" s="273">
        <v>6.2112517970687019E-4</v>
      </c>
      <c r="CD92" s="273">
        <v>1.2648362282394387E-3</v>
      </c>
      <c r="CE92" s="273">
        <v>3.0481435944496073E-3</v>
      </c>
      <c r="CF92" s="273">
        <v>5.9077387275639369E-4</v>
      </c>
      <c r="CG92" s="273">
        <v>1.0554382128727731E-3</v>
      </c>
      <c r="CH92" s="273">
        <v>2.8836592000975572E-3</v>
      </c>
      <c r="CI92" s="273">
        <v>5.1923923998502741E-4</v>
      </c>
      <c r="CJ92" s="273">
        <v>7.7462488460898905E-4</v>
      </c>
      <c r="CK92" s="273">
        <v>6.6970584432057031E-4</v>
      </c>
      <c r="CL92" s="273">
        <v>1.0006015121315202</v>
      </c>
      <c r="CM92" s="273">
        <v>3.0182478038973315E-3</v>
      </c>
      <c r="CN92" s="273">
        <v>2.3446900189405141E-3</v>
      </c>
      <c r="CO92" s="273">
        <v>7.4898322525162664E-4</v>
      </c>
      <c r="CP92" s="273">
        <v>3.8120999905184275E-3</v>
      </c>
      <c r="CQ92" s="273">
        <v>3.1344490707946814E-3</v>
      </c>
      <c r="CR92" s="273">
        <v>1.1771232713695375E-3</v>
      </c>
      <c r="CS92" s="273">
        <v>1.2333826369698639E-3</v>
      </c>
      <c r="CT92" s="273">
        <v>1.6529758755635183E-3</v>
      </c>
      <c r="CU92" s="273">
        <v>1.057699175025999E-3</v>
      </c>
      <c r="CV92" s="273">
        <v>1.1167155217738898E-3</v>
      </c>
      <c r="CW92" s="273">
        <v>9.5491370812913535E-4</v>
      </c>
      <c r="CX92" s="273">
        <v>1.0518944384662991E-3</v>
      </c>
      <c r="CY92" s="273">
        <v>8.8541671212435762E-4</v>
      </c>
      <c r="CZ92" s="273">
        <v>2.069747069129939E-3</v>
      </c>
      <c r="DA92" s="273">
        <v>5.2008202062169592E-4</v>
      </c>
      <c r="DB92" s="273">
        <v>1.85731851317415E-3</v>
      </c>
      <c r="DC92" s="273">
        <v>7.7173325794903846E-4</v>
      </c>
      <c r="DD92" s="273">
        <v>0.2471021063200306</v>
      </c>
      <c r="DE92" s="274">
        <v>1.401783082149902</v>
      </c>
    </row>
    <row r="93" spans="1:109">
      <c r="A93" s="50" t="s">
        <v>282</v>
      </c>
      <c r="B93" s="32" t="s">
        <v>38</v>
      </c>
      <c r="C93" s="272">
        <v>1.1013905826318735E-4</v>
      </c>
      <c r="D93" s="273">
        <v>1.2081834150097314E-4</v>
      </c>
      <c r="E93" s="273">
        <v>6.1769104992136497E-4</v>
      </c>
      <c r="F93" s="273">
        <v>1.225601631948984E-4</v>
      </c>
      <c r="G93" s="273">
        <v>9.31241457076126E-5</v>
      </c>
      <c r="H93" s="273">
        <v>0</v>
      </c>
      <c r="I93" s="273">
        <v>4.2473848221002123E-4</v>
      </c>
      <c r="J93" s="273">
        <v>4.3065027658090106E-4</v>
      </c>
      <c r="K93" s="273">
        <v>1.1106672179714886E-4</v>
      </c>
      <c r="L93" s="273">
        <v>3.1308580679111352E-4</v>
      </c>
      <c r="M93" s="273">
        <v>0</v>
      </c>
      <c r="N93" s="273">
        <v>7.5579090117158001E-5</v>
      </c>
      <c r="O93" s="273">
        <v>1.1960785930831406E-4</v>
      </c>
      <c r="P93" s="273">
        <v>1.6995223619629472E-4</v>
      </c>
      <c r="Q93" s="273">
        <v>3.6383401471076868E-4</v>
      </c>
      <c r="R93" s="273">
        <v>2.1820970121038026E-4</v>
      </c>
      <c r="S93" s="273">
        <v>1.6195544424516686E-4</v>
      </c>
      <c r="T93" s="273">
        <v>1.0973405143306411E-4</v>
      </c>
      <c r="U93" s="273">
        <v>1.6093369606477246E-4</v>
      </c>
      <c r="V93" s="273">
        <v>3.5847200572842178E-4</v>
      </c>
      <c r="W93" s="273">
        <v>3.252155760458851E-4</v>
      </c>
      <c r="X93" s="273">
        <v>3.1364308133605584E-4</v>
      </c>
      <c r="Y93" s="273">
        <v>4.3508158369449126E-4</v>
      </c>
      <c r="Z93" s="273">
        <v>4.0763334142678422E-4</v>
      </c>
      <c r="AA93" s="273">
        <v>4.3788963151200633E-4</v>
      </c>
      <c r="AB93" s="273">
        <v>5.1166666666606277E-4</v>
      </c>
      <c r="AC93" s="273">
        <v>1.7270341608389046E-5</v>
      </c>
      <c r="AD93" s="273">
        <v>3.7487911714316411E-5</v>
      </c>
      <c r="AE93" s="273">
        <v>2.3028541289545876E-4</v>
      </c>
      <c r="AF93" s="273">
        <v>1.5601366715007619E-4</v>
      </c>
      <c r="AG93" s="273">
        <v>7.3463463233732959E-5</v>
      </c>
      <c r="AH93" s="273">
        <v>3.6915173867624421E-4</v>
      </c>
      <c r="AI93" s="273">
        <v>5.0500070586465386E-4</v>
      </c>
      <c r="AJ93" s="273">
        <v>1.4875642311464356E-3</v>
      </c>
      <c r="AK93" s="273">
        <v>4.9719006010106204E-4</v>
      </c>
      <c r="AL93" s="273">
        <v>9.4903760774384851E-5</v>
      </c>
      <c r="AM93" s="273">
        <v>1.5000185213510426E-4</v>
      </c>
      <c r="AN93" s="273">
        <v>3.9112046973345955E-4</v>
      </c>
      <c r="AO93" s="273">
        <v>8.1578159384589007E-5</v>
      </c>
      <c r="AP93" s="273">
        <v>8.414507286637865E-5</v>
      </c>
      <c r="AQ93" s="273">
        <v>9.7755433106545286E-5</v>
      </c>
      <c r="AR93" s="273">
        <v>9.6104191684038903E-4</v>
      </c>
      <c r="AS93" s="273">
        <v>2.8433368145896999E-4</v>
      </c>
      <c r="AT93" s="273">
        <v>4.0213276962314823E-4</v>
      </c>
      <c r="AU93" s="273">
        <v>5.9436216311544723E-4</v>
      </c>
      <c r="AV93" s="273">
        <v>3.7026424873752936E-4</v>
      </c>
      <c r="AW93" s="273">
        <v>5.263153092926456E-4</v>
      </c>
      <c r="AX93" s="273">
        <v>1.6810808096918357E-3</v>
      </c>
      <c r="AY93" s="273">
        <v>8.9890628378585787E-4</v>
      </c>
      <c r="AZ93" s="273">
        <v>1.946168734960448E-3</v>
      </c>
      <c r="BA93" s="273">
        <v>9.0204486565609093E-4</v>
      </c>
      <c r="BB93" s="273">
        <v>1.0878010779973766E-3</v>
      </c>
      <c r="BC93" s="273">
        <v>2.6202780768246636E-3</v>
      </c>
      <c r="BD93" s="273">
        <v>2.547651207267861E-4</v>
      </c>
      <c r="BE93" s="273">
        <v>0</v>
      </c>
      <c r="BF93" s="273">
        <v>1.6529462210981683E-4</v>
      </c>
      <c r="BG93" s="273">
        <v>2.1321276251902845E-4</v>
      </c>
      <c r="BH93" s="273">
        <v>9.8004062594110987E-4</v>
      </c>
      <c r="BI93" s="273">
        <v>1.7120611321193966E-4</v>
      </c>
      <c r="BJ93" s="273">
        <v>1.5747780650263095E-4</v>
      </c>
      <c r="BK93" s="273">
        <v>2.0235471371835953E-4</v>
      </c>
      <c r="BL93" s="273">
        <v>3.2674790742467664E-4</v>
      </c>
      <c r="BM93" s="273">
        <v>1.8742816080666115E-4</v>
      </c>
      <c r="BN93" s="273">
        <v>2.7596508192372885E-4</v>
      </c>
      <c r="BO93" s="273">
        <v>2.7576785805968966E-4</v>
      </c>
      <c r="BP93" s="273">
        <v>6.7466139013219631E-4</v>
      </c>
      <c r="BQ93" s="273">
        <v>4.7939343518129659E-4</v>
      </c>
      <c r="BR93" s="273">
        <v>2.9394622302646774E-4</v>
      </c>
      <c r="BS93" s="273">
        <v>3.5930362707761715E-4</v>
      </c>
      <c r="BT93" s="273">
        <v>4.0093390552402612E-4</v>
      </c>
      <c r="BU93" s="273">
        <v>4.3894660808946665E-4</v>
      </c>
      <c r="BV93" s="273">
        <v>1.2762566746742511E-4</v>
      </c>
      <c r="BW93" s="273">
        <v>8.7924440150029929E-5</v>
      </c>
      <c r="BX93" s="273">
        <v>3.2142169769045235E-5</v>
      </c>
      <c r="BY93" s="273">
        <v>6.8435365206074078E-3</v>
      </c>
      <c r="BZ93" s="273">
        <v>3.0237609908268171E-4</v>
      </c>
      <c r="CA93" s="273">
        <v>2.4514910101424336E-4</v>
      </c>
      <c r="CB93" s="273">
        <v>1.4900186680561918E-4</v>
      </c>
      <c r="CC93" s="273">
        <v>6.4602438545266038E-4</v>
      </c>
      <c r="CD93" s="273">
        <v>4.4340255605047104E-4</v>
      </c>
      <c r="CE93" s="273">
        <v>4.273113672536062E-4</v>
      </c>
      <c r="CF93" s="273">
        <v>2.9739337610452721E-4</v>
      </c>
      <c r="CG93" s="273">
        <v>5.432826008550563E-3</v>
      </c>
      <c r="CH93" s="273">
        <v>1.1193665322059511E-3</v>
      </c>
      <c r="CI93" s="273">
        <v>3.9993424555552631E-3</v>
      </c>
      <c r="CJ93" s="273">
        <v>6.9802103779297896E-3</v>
      </c>
      <c r="CK93" s="273">
        <v>8.6924245991124493E-4</v>
      </c>
      <c r="CL93" s="273">
        <v>2.6184127704686783E-4</v>
      </c>
      <c r="CM93" s="273">
        <v>1.0000868175123954</v>
      </c>
      <c r="CN93" s="273">
        <v>2.198920507217442E-4</v>
      </c>
      <c r="CO93" s="273">
        <v>1.9538350225049459E-4</v>
      </c>
      <c r="CP93" s="273">
        <v>1.3521885181497703E-4</v>
      </c>
      <c r="CQ93" s="273">
        <v>1.993787015635489E-4</v>
      </c>
      <c r="CR93" s="273">
        <v>9.1798371114260258E-5</v>
      </c>
      <c r="CS93" s="273">
        <v>1.7498451799391571E-4</v>
      </c>
      <c r="CT93" s="273">
        <v>4.8134170947744737E-4</v>
      </c>
      <c r="CU93" s="273">
        <v>1.4977628489716464E-3</v>
      </c>
      <c r="CV93" s="273">
        <v>1.4948963700041337E-4</v>
      </c>
      <c r="CW93" s="273">
        <v>6.8594762191340447E-4</v>
      </c>
      <c r="CX93" s="273">
        <v>3.8135322073667229E-4</v>
      </c>
      <c r="CY93" s="273">
        <v>5.383181431120337E-4</v>
      </c>
      <c r="CZ93" s="273">
        <v>1.1554745374638923E-3</v>
      </c>
      <c r="DA93" s="273">
        <v>3.3072251632163566E-4</v>
      </c>
      <c r="DB93" s="273">
        <v>5.8315854910343001E-4</v>
      </c>
      <c r="DC93" s="273">
        <v>1.1897774835918042E-4</v>
      </c>
      <c r="DD93" s="273">
        <v>5.623360404708647E-4</v>
      </c>
      <c r="DE93" s="274">
        <v>1.0647714629477558</v>
      </c>
    </row>
    <row r="94" spans="1:109">
      <c r="A94" s="50" t="s">
        <v>283</v>
      </c>
      <c r="B94" s="32" t="s">
        <v>39</v>
      </c>
      <c r="C94" s="272">
        <v>0</v>
      </c>
      <c r="D94" s="273">
        <v>0</v>
      </c>
      <c r="E94" s="273">
        <v>0</v>
      </c>
      <c r="F94" s="273">
        <v>0</v>
      </c>
      <c r="G94" s="273">
        <v>0</v>
      </c>
      <c r="H94" s="273">
        <v>0</v>
      </c>
      <c r="I94" s="273">
        <v>0</v>
      </c>
      <c r="J94" s="273">
        <v>0</v>
      </c>
      <c r="K94" s="273">
        <v>0</v>
      </c>
      <c r="L94" s="273">
        <v>0</v>
      </c>
      <c r="M94" s="273">
        <v>0</v>
      </c>
      <c r="N94" s="273">
        <v>0</v>
      </c>
      <c r="O94" s="273">
        <v>0</v>
      </c>
      <c r="P94" s="273">
        <v>0</v>
      </c>
      <c r="Q94" s="273">
        <v>0</v>
      </c>
      <c r="R94" s="273">
        <v>0</v>
      </c>
      <c r="S94" s="273">
        <v>0</v>
      </c>
      <c r="T94" s="273">
        <v>0</v>
      </c>
      <c r="U94" s="273">
        <v>0</v>
      </c>
      <c r="V94" s="273">
        <v>0</v>
      </c>
      <c r="W94" s="273">
        <v>0</v>
      </c>
      <c r="X94" s="273">
        <v>0</v>
      </c>
      <c r="Y94" s="273">
        <v>0</v>
      </c>
      <c r="Z94" s="273">
        <v>0</v>
      </c>
      <c r="AA94" s="273">
        <v>0</v>
      </c>
      <c r="AB94" s="273">
        <v>0</v>
      </c>
      <c r="AC94" s="273">
        <v>0</v>
      </c>
      <c r="AD94" s="273">
        <v>0</v>
      </c>
      <c r="AE94" s="273">
        <v>0</v>
      </c>
      <c r="AF94" s="273">
        <v>0</v>
      </c>
      <c r="AG94" s="273">
        <v>0</v>
      </c>
      <c r="AH94" s="273">
        <v>0</v>
      </c>
      <c r="AI94" s="273">
        <v>0</v>
      </c>
      <c r="AJ94" s="273">
        <v>0</v>
      </c>
      <c r="AK94" s="273">
        <v>0</v>
      </c>
      <c r="AL94" s="273">
        <v>0</v>
      </c>
      <c r="AM94" s="273">
        <v>0</v>
      </c>
      <c r="AN94" s="273">
        <v>0</v>
      </c>
      <c r="AO94" s="273">
        <v>0</v>
      </c>
      <c r="AP94" s="273">
        <v>0</v>
      </c>
      <c r="AQ94" s="273">
        <v>0</v>
      </c>
      <c r="AR94" s="273">
        <v>0</v>
      </c>
      <c r="AS94" s="273">
        <v>0</v>
      </c>
      <c r="AT94" s="273">
        <v>0</v>
      </c>
      <c r="AU94" s="273">
        <v>0</v>
      </c>
      <c r="AV94" s="273">
        <v>0</v>
      </c>
      <c r="AW94" s="273">
        <v>0</v>
      </c>
      <c r="AX94" s="273">
        <v>0</v>
      </c>
      <c r="AY94" s="273">
        <v>0</v>
      </c>
      <c r="AZ94" s="273">
        <v>0</v>
      </c>
      <c r="BA94" s="273">
        <v>0</v>
      </c>
      <c r="BB94" s="273">
        <v>0</v>
      </c>
      <c r="BC94" s="273">
        <v>0</v>
      </c>
      <c r="BD94" s="273">
        <v>0</v>
      </c>
      <c r="BE94" s="273">
        <v>0</v>
      </c>
      <c r="BF94" s="273">
        <v>0</v>
      </c>
      <c r="BG94" s="273">
        <v>0</v>
      </c>
      <c r="BH94" s="273">
        <v>0</v>
      </c>
      <c r="BI94" s="273">
        <v>0</v>
      </c>
      <c r="BJ94" s="273">
        <v>0</v>
      </c>
      <c r="BK94" s="273">
        <v>0</v>
      </c>
      <c r="BL94" s="273">
        <v>0</v>
      </c>
      <c r="BM94" s="273">
        <v>0</v>
      </c>
      <c r="BN94" s="273">
        <v>0</v>
      </c>
      <c r="BO94" s="273">
        <v>0</v>
      </c>
      <c r="BP94" s="273">
        <v>0</v>
      </c>
      <c r="BQ94" s="273">
        <v>0</v>
      </c>
      <c r="BR94" s="273">
        <v>0</v>
      </c>
      <c r="BS94" s="273">
        <v>0</v>
      </c>
      <c r="BT94" s="273">
        <v>0</v>
      </c>
      <c r="BU94" s="273">
        <v>0</v>
      </c>
      <c r="BV94" s="273">
        <v>0</v>
      </c>
      <c r="BW94" s="273">
        <v>0</v>
      </c>
      <c r="BX94" s="273">
        <v>0</v>
      </c>
      <c r="BY94" s="273">
        <v>0</v>
      </c>
      <c r="BZ94" s="273">
        <v>0</v>
      </c>
      <c r="CA94" s="273">
        <v>0</v>
      </c>
      <c r="CB94" s="273">
        <v>0</v>
      </c>
      <c r="CC94" s="273">
        <v>0</v>
      </c>
      <c r="CD94" s="273">
        <v>0</v>
      </c>
      <c r="CE94" s="273">
        <v>0</v>
      </c>
      <c r="CF94" s="273">
        <v>0</v>
      </c>
      <c r="CG94" s="273">
        <v>0</v>
      </c>
      <c r="CH94" s="273">
        <v>0</v>
      </c>
      <c r="CI94" s="273">
        <v>0</v>
      </c>
      <c r="CJ94" s="273">
        <v>0</v>
      </c>
      <c r="CK94" s="273">
        <v>0</v>
      </c>
      <c r="CL94" s="273">
        <v>0</v>
      </c>
      <c r="CM94" s="273">
        <v>0</v>
      </c>
      <c r="CN94" s="273">
        <v>1</v>
      </c>
      <c r="CO94" s="273">
        <v>0</v>
      </c>
      <c r="CP94" s="273">
        <v>0</v>
      </c>
      <c r="CQ94" s="273">
        <v>0</v>
      </c>
      <c r="CR94" s="273">
        <v>0</v>
      </c>
      <c r="CS94" s="273">
        <v>0</v>
      </c>
      <c r="CT94" s="273">
        <v>0</v>
      </c>
      <c r="CU94" s="273">
        <v>0</v>
      </c>
      <c r="CV94" s="273">
        <v>0</v>
      </c>
      <c r="CW94" s="273">
        <v>0</v>
      </c>
      <c r="CX94" s="273">
        <v>0</v>
      </c>
      <c r="CY94" s="273">
        <v>0</v>
      </c>
      <c r="CZ94" s="273">
        <v>0</v>
      </c>
      <c r="DA94" s="273">
        <v>0</v>
      </c>
      <c r="DB94" s="273">
        <v>0</v>
      </c>
      <c r="DC94" s="273">
        <v>0</v>
      </c>
      <c r="DD94" s="273">
        <v>0</v>
      </c>
      <c r="DE94" s="274">
        <v>1</v>
      </c>
    </row>
    <row r="95" spans="1:109">
      <c r="A95" s="50" t="s">
        <v>284</v>
      </c>
      <c r="B95" s="32" t="s">
        <v>481</v>
      </c>
      <c r="C95" s="272">
        <v>0</v>
      </c>
      <c r="D95" s="273">
        <v>0</v>
      </c>
      <c r="E95" s="273">
        <v>0</v>
      </c>
      <c r="F95" s="273">
        <v>0</v>
      </c>
      <c r="G95" s="273">
        <v>0</v>
      </c>
      <c r="H95" s="273">
        <v>0</v>
      </c>
      <c r="I95" s="273">
        <v>0</v>
      </c>
      <c r="J95" s="273">
        <v>0</v>
      </c>
      <c r="K95" s="273">
        <v>0</v>
      </c>
      <c r="L95" s="273">
        <v>0</v>
      </c>
      <c r="M95" s="273">
        <v>0</v>
      </c>
      <c r="N95" s="273">
        <v>0</v>
      </c>
      <c r="O95" s="273">
        <v>0</v>
      </c>
      <c r="P95" s="273">
        <v>0</v>
      </c>
      <c r="Q95" s="273">
        <v>0</v>
      </c>
      <c r="R95" s="273">
        <v>0</v>
      </c>
      <c r="S95" s="273">
        <v>0</v>
      </c>
      <c r="T95" s="273">
        <v>0</v>
      </c>
      <c r="U95" s="273">
        <v>0</v>
      </c>
      <c r="V95" s="273">
        <v>0</v>
      </c>
      <c r="W95" s="273">
        <v>0</v>
      </c>
      <c r="X95" s="273">
        <v>0</v>
      </c>
      <c r="Y95" s="273">
        <v>0</v>
      </c>
      <c r="Z95" s="273">
        <v>0</v>
      </c>
      <c r="AA95" s="273">
        <v>0</v>
      </c>
      <c r="AB95" s="273">
        <v>0</v>
      </c>
      <c r="AC95" s="273">
        <v>0</v>
      </c>
      <c r="AD95" s="273">
        <v>0</v>
      </c>
      <c r="AE95" s="273">
        <v>0</v>
      </c>
      <c r="AF95" s="273">
        <v>0</v>
      </c>
      <c r="AG95" s="273">
        <v>0</v>
      </c>
      <c r="AH95" s="273">
        <v>0</v>
      </c>
      <c r="AI95" s="273">
        <v>0</v>
      </c>
      <c r="AJ95" s="273">
        <v>0</v>
      </c>
      <c r="AK95" s="273">
        <v>0</v>
      </c>
      <c r="AL95" s="273">
        <v>0</v>
      </c>
      <c r="AM95" s="273">
        <v>0</v>
      </c>
      <c r="AN95" s="273">
        <v>0</v>
      </c>
      <c r="AO95" s="273">
        <v>0</v>
      </c>
      <c r="AP95" s="273">
        <v>0</v>
      </c>
      <c r="AQ95" s="273">
        <v>0</v>
      </c>
      <c r="AR95" s="273">
        <v>0</v>
      </c>
      <c r="AS95" s="273">
        <v>0</v>
      </c>
      <c r="AT95" s="273">
        <v>0</v>
      </c>
      <c r="AU95" s="273">
        <v>0</v>
      </c>
      <c r="AV95" s="273">
        <v>0</v>
      </c>
      <c r="AW95" s="273">
        <v>0</v>
      </c>
      <c r="AX95" s="273">
        <v>0</v>
      </c>
      <c r="AY95" s="273">
        <v>0</v>
      </c>
      <c r="AZ95" s="273">
        <v>0</v>
      </c>
      <c r="BA95" s="273">
        <v>0</v>
      </c>
      <c r="BB95" s="273">
        <v>0</v>
      </c>
      <c r="BC95" s="273">
        <v>0</v>
      </c>
      <c r="BD95" s="273">
        <v>0</v>
      </c>
      <c r="BE95" s="273">
        <v>0</v>
      </c>
      <c r="BF95" s="273">
        <v>0</v>
      </c>
      <c r="BG95" s="273">
        <v>0</v>
      </c>
      <c r="BH95" s="273">
        <v>0</v>
      </c>
      <c r="BI95" s="273">
        <v>0</v>
      </c>
      <c r="BJ95" s="273">
        <v>0</v>
      </c>
      <c r="BK95" s="273">
        <v>0</v>
      </c>
      <c r="BL95" s="273">
        <v>0</v>
      </c>
      <c r="BM95" s="273">
        <v>0</v>
      </c>
      <c r="BN95" s="273">
        <v>0</v>
      </c>
      <c r="BO95" s="273">
        <v>0</v>
      </c>
      <c r="BP95" s="273">
        <v>0</v>
      </c>
      <c r="BQ95" s="273">
        <v>0</v>
      </c>
      <c r="BR95" s="273">
        <v>0</v>
      </c>
      <c r="BS95" s="273">
        <v>0</v>
      </c>
      <c r="BT95" s="273">
        <v>0</v>
      </c>
      <c r="BU95" s="273">
        <v>0</v>
      </c>
      <c r="BV95" s="273">
        <v>0</v>
      </c>
      <c r="BW95" s="273">
        <v>0</v>
      </c>
      <c r="BX95" s="273">
        <v>0</v>
      </c>
      <c r="BY95" s="273">
        <v>0</v>
      </c>
      <c r="BZ95" s="273">
        <v>0</v>
      </c>
      <c r="CA95" s="273">
        <v>0</v>
      </c>
      <c r="CB95" s="273">
        <v>0</v>
      </c>
      <c r="CC95" s="273">
        <v>0</v>
      </c>
      <c r="CD95" s="273">
        <v>0</v>
      </c>
      <c r="CE95" s="273">
        <v>0</v>
      </c>
      <c r="CF95" s="273">
        <v>0</v>
      </c>
      <c r="CG95" s="273">
        <v>0</v>
      </c>
      <c r="CH95" s="273">
        <v>0</v>
      </c>
      <c r="CI95" s="273">
        <v>0</v>
      </c>
      <c r="CJ95" s="273">
        <v>0</v>
      </c>
      <c r="CK95" s="273">
        <v>0</v>
      </c>
      <c r="CL95" s="273">
        <v>0</v>
      </c>
      <c r="CM95" s="273">
        <v>0</v>
      </c>
      <c r="CN95" s="273">
        <v>0</v>
      </c>
      <c r="CO95" s="273">
        <v>1.0073217051813312</v>
      </c>
      <c r="CP95" s="273">
        <v>0</v>
      </c>
      <c r="CQ95" s="273">
        <v>0</v>
      </c>
      <c r="CR95" s="273">
        <v>5.5965536137207467E-4</v>
      </c>
      <c r="CS95" s="273">
        <v>0</v>
      </c>
      <c r="CT95" s="273">
        <v>0</v>
      </c>
      <c r="CU95" s="273">
        <v>0</v>
      </c>
      <c r="CV95" s="273">
        <v>0</v>
      </c>
      <c r="CW95" s="273">
        <v>0</v>
      </c>
      <c r="CX95" s="273">
        <v>0</v>
      </c>
      <c r="CY95" s="273">
        <v>0</v>
      </c>
      <c r="CZ95" s="273">
        <v>0</v>
      </c>
      <c r="DA95" s="273">
        <v>0</v>
      </c>
      <c r="DB95" s="273">
        <v>0</v>
      </c>
      <c r="DC95" s="273">
        <v>0</v>
      </c>
      <c r="DD95" s="273">
        <v>0</v>
      </c>
      <c r="DE95" s="274">
        <v>1.0078813605427033</v>
      </c>
    </row>
    <row r="96" spans="1:109">
      <c r="A96" s="50" t="s">
        <v>285</v>
      </c>
      <c r="B96" s="32" t="s">
        <v>482</v>
      </c>
      <c r="C96" s="272">
        <v>5.8096484708156245E-4</v>
      </c>
      <c r="D96" s="273">
        <v>6.0573623082524233E-4</v>
      </c>
      <c r="E96" s="273">
        <v>7.6356552566501324E-3</v>
      </c>
      <c r="F96" s="273">
        <v>2.9680006251746395E-5</v>
      </c>
      <c r="G96" s="273">
        <v>1.0658837268673005E-4</v>
      </c>
      <c r="H96" s="273">
        <v>0</v>
      </c>
      <c r="I96" s="273">
        <v>9.2844269374830609E-5</v>
      </c>
      <c r="J96" s="273">
        <v>2.0436800175990789E-4</v>
      </c>
      <c r="K96" s="273">
        <v>8.5639893279967802E-5</v>
      </c>
      <c r="L96" s="273">
        <v>5.5107800290536452E-4</v>
      </c>
      <c r="M96" s="273">
        <v>0</v>
      </c>
      <c r="N96" s="273">
        <v>7.5214789979629565E-5</v>
      </c>
      <c r="O96" s="273">
        <v>7.9777363264527161E-5</v>
      </c>
      <c r="P96" s="273">
        <v>8.608904518158705E-5</v>
      </c>
      <c r="Q96" s="273">
        <v>7.107612495366785E-5</v>
      </c>
      <c r="R96" s="273">
        <v>1.7080539424729017E-4</v>
      </c>
      <c r="S96" s="273">
        <v>1.0440551162807662E-4</v>
      </c>
      <c r="T96" s="273">
        <v>1.0553731768318864E-4</v>
      </c>
      <c r="U96" s="273">
        <v>1.6700961310428354E-4</v>
      </c>
      <c r="V96" s="273">
        <v>1.2950878042932587E-4</v>
      </c>
      <c r="W96" s="273">
        <v>3.6229206981634253E-5</v>
      </c>
      <c r="X96" s="273">
        <v>6.1289880298821781E-5</v>
      </c>
      <c r="Y96" s="273">
        <v>7.3993959327897836E-5</v>
      </c>
      <c r="Z96" s="273">
        <v>1.3844328687831942E-4</v>
      </c>
      <c r="AA96" s="273">
        <v>1.3634703216189431E-4</v>
      </c>
      <c r="AB96" s="273">
        <v>8.0465177641490422E-5</v>
      </c>
      <c r="AC96" s="273">
        <v>1.536855284940563E-4</v>
      </c>
      <c r="AD96" s="273">
        <v>6.9375358384291718E-5</v>
      </c>
      <c r="AE96" s="273">
        <v>7.2064282903234293E-5</v>
      </c>
      <c r="AF96" s="273">
        <v>6.6985812284910622E-5</v>
      </c>
      <c r="AG96" s="273">
        <v>1.1206524985241021E-4</v>
      </c>
      <c r="AH96" s="273">
        <v>1.4594572398072338E-4</v>
      </c>
      <c r="AI96" s="273">
        <v>1.5282560358043741E-4</v>
      </c>
      <c r="AJ96" s="273">
        <v>1.4581134445470383E-4</v>
      </c>
      <c r="AK96" s="273">
        <v>1.5053248119611902E-4</v>
      </c>
      <c r="AL96" s="273">
        <v>8.4410005540399695E-5</v>
      </c>
      <c r="AM96" s="273">
        <v>8.1935427605040427E-5</v>
      </c>
      <c r="AN96" s="273">
        <v>1.5051385821582831E-4</v>
      </c>
      <c r="AO96" s="273">
        <v>1.1595117887036297E-4</v>
      </c>
      <c r="AP96" s="273">
        <v>1.5565126538362833E-4</v>
      </c>
      <c r="AQ96" s="273">
        <v>1.1913019276436544E-4</v>
      </c>
      <c r="AR96" s="273">
        <v>7.054453339473434E-5</v>
      </c>
      <c r="AS96" s="273">
        <v>8.3391777317819109E-5</v>
      </c>
      <c r="AT96" s="273">
        <v>6.7674671185430764E-5</v>
      </c>
      <c r="AU96" s="273">
        <v>5.7372171401855117E-5</v>
      </c>
      <c r="AV96" s="273">
        <v>5.8373323339659238E-5</v>
      </c>
      <c r="AW96" s="273">
        <v>5.2573114661417364E-5</v>
      </c>
      <c r="AX96" s="273">
        <v>4.8203477583180657E-5</v>
      </c>
      <c r="AY96" s="273">
        <v>6.2440145077173167E-5</v>
      </c>
      <c r="AZ96" s="273">
        <v>5.0206380187110181E-5</v>
      </c>
      <c r="BA96" s="273">
        <v>4.1497045226352021E-5</v>
      </c>
      <c r="BB96" s="273">
        <v>9.251764199349036E-5</v>
      </c>
      <c r="BC96" s="273">
        <v>4.3819587925893857E-5</v>
      </c>
      <c r="BD96" s="273">
        <v>4.0020757560618064E-5</v>
      </c>
      <c r="BE96" s="273">
        <v>0</v>
      </c>
      <c r="BF96" s="273">
        <v>4.3419676763223409E-5</v>
      </c>
      <c r="BG96" s="273">
        <v>3.8343954488075033E-5</v>
      </c>
      <c r="BH96" s="273">
        <v>8.2750975804369483E-5</v>
      </c>
      <c r="BI96" s="273">
        <v>7.4190052963894263E-5</v>
      </c>
      <c r="BJ96" s="273">
        <v>7.7177830275018357E-5</v>
      </c>
      <c r="BK96" s="273">
        <v>5.6456665611689103E-4</v>
      </c>
      <c r="BL96" s="273">
        <v>9.5976395303345454E-5</v>
      </c>
      <c r="BM96" s="273">
        <v>1.1729246440611278E-4</v>
      </c>
      <c r="BN96" s="273">
        <v>7.701270300165575E-5</v>
      </c>
      <c r="BO96" s="273">
        <v>8.7206434739902313E-5</v>
      </c>
      <c r="BP96" s="273">
        <v>2.7099332467473352E-4</v>
      </c>
      <c r="BQ96" s="273">
        <v>4.347489385961866E-4</v>
      </c>
      <c r="BR96" s="273">
        <v>3.9159792332396539E-4</v>
      </c>
      <c r="BS96" s="273">
        <v>1.1403414676789337E-4</v>
      </c>
      <c r="BT96" s="273">
        <v>9.9494216674476829E-5</v>
      </c>
      <c r="BU96" s="273">
        <v>2.2674678610918128E-4</v>
      </c>
      <c r="BV96" s="273">
        <v>8.4476518146814323E-5</v>
      </c>
      <c r="BW96" s="273">
        <v>5.5105074378407786E-5</v>
      </c>
      <c r="BX96" s="273">
        <v>1.6920414634044046E-5</v>
      </c>
      <c r="BY96" s="273">
        <v>1.9201357357666372E-4</v>
      </c>
      <c r="BZ96" s="273">
        <v>7.5186167281787999E-5</v>
      </c>
      <c r="CA96" s="273">
        <v>4.9263775213549601E-4</v>
      </c>
      <c r="CB96" s="273">
        <v>1.9547445156883436E-4</v>
      </c>
      <c r="CC96" s="273">
        <v>5.0845931277880799E-5</v>
      </c>
      <c r="CD96" s="273">
        <v>2.61333362723754E-2</v>
      </c>
      <c r="CE96" s="273">
        <v>2.3531487618957997E-3</v>
      </c>
      <c r="CF96" s="273">
        <v>9.2278584149976112E-5</v>
      </c>
      <c r="CG96" s="273">
        <v>1.7073615151378353E-3</v>
      </c>
      <c r="CH96" s="273">
        <v>8.5043068317357468E-4</v>
      </c>
      <c r="CI96" s="273">
        <v>9.5900982792205351E-5</v>
      </c>
      <c r="CJ96" s="273">
        <v>5.2722102701530267E-4</v>
      </c>
      <c r="CK96" s="273">
        <v>2.4055328878481845E-4</v>
      </c>
      <c r="CL96" s="273">
        <v>1.3690682238404466E-4</v>
      </c>
      <c r="CM96" s="273">
        <v>8.6721527223150932E-5</v>
      </c>
      <c r="CN96" s="273">
        <v>1.103984620748548E-4</v>
      </c>
      <c r="CO96" s="273">
        <v>1.3470390672198324E-2</v>
      </c>
      <c r="CP96" s="273">
        <v>1.0571091268385231</v>
      </c>
      <c r="CQ96" s="273">
        <v>3.3019951855605147E-3</v>
      </c>
      <c r="CR96" s="273">
        <v>1.5306265956247344E-3</v>
      </c>
      <c r="CS96" s="273">
        <v>7.6360725728217803E-5</v>
      </c>
      <c r="CT96" s="273">
        <v>4.3834771859059917E-5</v>
      </c>
      <c r="CU96" s="273">
        <v>3.1727223995689605E-4</v>
      </c>
      <c r="CV96" s="273">
        <v>4.8337858753259294E-5</v>
      </c>
      <c r="CW96" s="273">
        <v>8.9832832715721576E-5</v>
      </c>
      <c r="CX96" s="273">
        <v>1.1878399769786172E-4</v>
      </c>
      <c r="CY96" s="273">
        <v>2.0660876630071472E-4</v>
      </c>
      <c r="CZ96" s="273">
        <v>6.8591929861867024E-5</v>
      </c>
      <c r="DA96" s="273">
        <v>1.4994385947917805E-4</v>
      </c>
      <c r="DB96" s="273">
        <v>1.5544221945432688E-4</v>
      </c>
      <c r="DC96" s="273">
        <v>1.2132153157150528E-4</v>
      </c>
      <c r="DD96" s="273">
        <v>2.7066509390279471E-3</v>
      </c>
      <c r="DE96" s="274">
        <v>1.1297618565592713</v>
      </c>
    </row>
    <row r="97" spans="1:109">
      <c r="A97" s="50" t="s">
        <v>286</v>
      </c>
      <c r="B97" s="32" t="s">
        <v>483</v>
      </c>
      <c r="C97" s="272">
        <v>0</v>
      </c>
      <c r="D97" s="273">
        <v>0</v>
      </c>
      <c r="E97" s="273">
        <v>0</v>
      </c>
      <c r="F97" s="273">
        <v>0</v>
      </c>
      <c r="G97" s="273">
        <v>0</v>
      </c>
      <c r="H97" s="273">
        <v>0</v>
      </c>
      <c r="I97" s="273">
        <v>0</v>
      </c>
      <c r="J97" s="273">
        <v>0</v>
      </c>
      <c r="K97" s="273">
        <v>0</v>
      </c>
      <c r="L97" s="273">
        <v>0</v>
      </c>
      <c r="M97" s="273">
        <v>0</v>
      </c>
      <c r="N97" s="273">
        <v>0</v>
      </c>
      <c r="O97" s="273">
        <v>0</v>
      </c>
      <c r="P97" s="273">
        <v>0</v>
      </c>
      <c r="Q97" s="273">
        <v>0</v>
      </c>
      <c r="R97" s="273">
        <v>0</v>
      </c>
      <c r="S97" s="273">
        <v>0</v>
      </c>
      <c r="T97" s="273">
        <v>0</v>
      </c>
      <c r="U97" s="273">
        <v>0</v>
      </c>
      <c r="V97" s="273">
        <v>0</v>
      </c>
      <c r="W97" s="273">
        <v>0</v>
      </c>
      <c r="X97" s="273">
        <v>0</v>
      </c>
      <c r="Y97" s="273">
        <v>0</v>
      </c>
      <c r="Z97" s="273">
        <v>0</v>
      </c>
      <c r="AA97" s="273">
        <v>0</v>
      </c>
      <c r="AB97" s="273">
        <v>0</v>
      </c>
      <c r="AC97" s="273">
        <v>0</v>
      </c>
      <c r="AD97" s="273">
        <v>0</v>
      </c>
      <c r="AE97" s="273">
        <v>0</v>
      </c>
      <c r="AF97" s="273">
        <v>0</v>
      </c>
      <c r="AG97" s="273">
        <v>0</v>
      </c>
      <c r="AH97" s="273">
        <v>0</v>
      </c>
      <c r="AI97" s="273">
        <v>0</v>
      </c>
      <c r="AJ97" s="273">
        <v>0</v>
      </c>
      <c r="AK97" s="273">
        <v>0</v>
      </c>
      <c r="AL97" s="273">
        <v>0</v>
      </c>
      <c r="AM97" s="273">
        <v>0</v>
      </c>
      <c r="AN97" s="273">
        <v>0</v>
      </c>
      <c r="AO97" s="273">
        <v>0</v>
      </c>
      <c r="AP97" s="273">
        <v>0</v>
      </c>
      <c r="AQ97" s="273">
        <v>0</v>
      </c>
      <c r="AR97" s="273">
        <v>0</v>
      </c>
      <c r="AS97" s="273">
        <v>0</v>
      </c>
      <c r="AT97" s="273">
        <v>0</v>
      </c>
      <c r="AU97" s="273">
        <v>0</v>
      </c>
      <c r="AV97" s="273">
        <v>0</v>
      </c>
      <c r="AW97" s="273">
        <v>0</v>
      </c>
      <c r="AX97" s="273">
        <v>0</v>
      </c>
      <c r="AY97" s="273">
        <v>0</v>
      </c>
      <c r="AZ97" s="273">
        <v>0</v>
      </c>
      <c r="BA97" s="273">
        <v>0</v>
      </c>
      <c r="BB97" s="273">
        <v>0</v>
      </c>
      <c r="BC97" s="273">
        <v>0</v>
      </c>
      <c r="BD97" s="273">
        <v>0</v>
      </c>
      <c r="BE97" s="273">
        <v>0</v>
      </c>
      <c r="BF97" s="273">
        <v>0</v>
      </c>
      <c r="BG97" s="273">
        <v>0</v>
      </c>
      <c r="BH97" s="273">
        <v>0</v>
      </c>
      <c r="BI97" s="273">
        <v>0</v>
      </c>
      <c r="BJ97" s="273">
        <v>0</v>
      </c>
      <c r="BK97" s="273">
        <v>0</v>
      </c>
      <c r="BL97" s="273">
        <v>0</v>
      </c>
      <c r="BM97" s="273">
        <v>0</v>
      </c>
      <c r="BN97" s="273">
        <v>0</v>
      </c>
      <c r="BO97" s="273">
        <v>0</v>
      </c>
      <c r="BP97" s="273">
        <v>0</v>
      </c>
      <c r="BQ97" s="273">
        <v>0</v>
      </c>
      <c r="BR97" s="273">
        <v>0</v>
      </c>
      <c r="BS97" s="273">
        <v>0</v>
      </c>
      <c r="BT97" s="273">
        <v>0</v>
      </c>
      <c r="BU97" s="273">
        <v>0</v>
      </c>
      <c r="BV97" s="273">
        <v>0</v>
      </c>
      <c r="BW97" s="273">
        <v>0</v>
      </c>
      <c r="BX97" s="273">
        <v>0</v>
      </c>
      <c r="BY97" s="273">
        <v>0</v>
      </c>
      <c r="BZ97" s="273">
        <v>0</v>
      </c>
      <c r="CA97" s="273">
        <v>0</v>
      </c>
      <c r="CB97" s="273">
        <v>0</v>
      </c>
      <c r="CC97" s="273">
        <v>0</v>
      </c>
      <c r="CD97" s="273">
        <v>0</v>
      </c>
      <c r="CE97" s="273">
        <v>0</v>
      </c>
      <c r="CF97" s="273">
        <v>0</v>
      </c>
      <c r="CG97" s="273">
        <v>0</v>
      </c>
      <c r="CH97" s="273">
        <v>0</v>
      </c>
      <c r="CI97" s="273">
        <v>0</v>
      </c>
      <c r="CJ97" s="273">
        <v>0</v>
      </c>
      <c r="CK97" s="273">
        <v>0</v>
      </c>
      <c r="CL97" s="273">
        <v>0</v>
      </c>
      <c r="CM97" s="273">
        <v>0</v>
      </c>
      <c r="CN97" s="273">
        <v>0</v>
      </c>
      <c r="CO97" s="273">
        <v>0</v>
      </c>
      <c r="CP97" s="273">
        <v>0</v>
      </c>
      <c r="CQ97" s="273">
        <v>1</v>
      </c>
      <c r="CR97" s="273">
        <v>0</v>
      </c>
      <c r="CS97" s="273">
        <v>0</v>
      </c>
      <c r="CT97" s="273">
        <v>0</v>
      </c>
      <c r="CU97" s="273">
        <v>0</v>
      </c>
      <c r="CV97" s="273">
        <v>0</v>
      </c>
      <c r="CW97" s="273">
        <v>0</v>
      </c>
      <c r="CX97" s="273">
        <v>0</v>
      </c>
      <c r="CY97" s="273">
        <v>0</v>
      </c>
      <c r="CZ97" s="273">
        <v>0</v>
      </c>
      <c r="DA97" s="273">
        <v>0</v>
      </c>
      <c r="DB97" s="273">
        <v>0</v>
      </c>
      <c r="DC97" s="273">
        <v>0</v>
      </c>
      <c r="DD97" s="273">
        <v>0</v>
      </c>
      <c r="DE97" s="274">
        <v>1</v>
      </c>
    </row>
    <row r="98" spans="1:109">
      <c r="A98" s="50" t="s">
        <v>287</v>
      </c>
      <c r="B98" s="32" t="s">
        <v>335</v>
      </c>
      <c r="C98" s="272">
        <v>0</v>
      </c>
      <c r="D98" s="273">
        <v>0</v>
      </c>
      <c r="E98" s="273">
        <v>0</v>
      </c>
      <c r="F98" s="273">
        <v>0</v>
      </c>
      <c r="G98" s="273">
        <v>0</v>
      </c>
      <c r="H98" s="273">
        <v>0</v>
      </c>
      <c r="I98" s="273">
        <v>0</v>
      </c>
      <c r="J98" s="273">
        <v>0</v>
      </c>
      <c r="K98" s="273">
        <v>0</v>
      </c>
      <c r="L98" s="273">
        <v>0</v>
      </c>
      <c r="M98" s="273">
        <v>0</v>
      </c>
      <c r="N98" s="273">
        <v>0</v>
      </c>
      <c r="O98" s="273">
        <v>0</v>
      </c>
      <c r="P98" s="273">
        <v>0</v>
      </c>
      <c r="Q98" s="273">
        <v>0</v>
      </c>
      <c r="R98" s="273">
        <v>0</v>
      </c>
      <c r="S98" s="273">
        <v>0</v>
      </c>
      <c r="T98" s="273">
        <v>0</v>
      </c>
      <c r="U98" s="273">
        <v>0</v>
      </c>
      <c r="V98" s="273">
        <v>0</v>
      </c>
      <c r="W98" s="273">
        <v>0</v>
      </c>
      <c r="X98" s="273">
        <v>0</v>
      </c>
      <c r="Y98" s="273">
        <v>0</v>
      </c>
      <c r="Z98" s="273">
        <v>0</v>
      </c>
      <c r="AA98" s="273">
        <v>0</v>
      </c>
      <c r="AB98" s="273">
        <v>0</v>
      </c>
      <c r="AC98" s="273">
        <v>0</v>
      </c>
      <c r="AD98" s="273">
        <v>0</v>
      </c>
      <c r="AE98" s="273">
        <v>0</v>
      </c>
      <c r="AF98" s="273">
        <v>0</v>
      </c>
      <c r="AG98" s="273">
        <v>0</v>
      </c>
      <c r="AH98" s="273">
        <v>0</v>
      </c>
      <c r="AI98" s="273">
        <v>0</v>
      </c>
      <c r="AJ98" s="273">
        <v>0</v>
      </c>
      <c r="AK98" s="273">
        <v>0</v>
      </c>
      <c r="AL98" s="273">
        <v>0</v>
      </c>
      <c r="AM98" s="273">
        <v>0</v>
      </c>
      <c r="AN98" s="273">
        <v>0</v>
      </c>
      <c r="AO98" s="273">
        <v>0</v>
      </c>
      <c r="AP98" s="273">
        <v>0</v>
      </c>
      <c r="AQ98" s="273">
        <v>0</v>
      </c>
      <c r="AR98" s="273">
        <v>0</v>
      </c>
      <c r="AS98" s="273">
        <v>0</v>
      </c>
      <c r="AT98" s="273">
        <v>0</v>
      </c>
      <c r="AU98" s="273">
        <v>0</v>
      </c>
      <c r="AV98" s="273">
        <v>0</v>
      </c>
      <c r="AW98" s="273">
        <v>0</v>
      </c>
      <c r="AX98" s="273">
        <v>0</v>
      </c>
      <c r="AY98" s="273">
        <v>0</v>
      </c>
      <c r="AZ98" s="273">
        <v>0</v>
      </c>
      <c r="BA98" s="273">
        <v>0</v>
      </c>
      <c r="BB98" s="273">
        <v>0</v>
      </c>
      <c r="BC98" s="273">
        <v>0</v>
      </c>
      <c r="BD98" s="273">
        <v>0</v>
      </c>
      <c r="BE98" s="273">
        <v>0</v>
      </c>
      <c r="BF98" s="273">
        <v>0</v>
      </c>
      <c r="BG98" s="273">
        <v>0</v>
      </c>
      <c r="BH98" s="273">
        <v>0</v>
      </c>
      <c r="BI98" s="273">
        <v>0</v>
      </c>
      <c r="BJ98" s="273">
        <v>0</v>
      </c>
      <c r="BK98" s="273">
        <v>0</v>
      </c>
      <c r="BL98" s="273">
        <v>0</v>
      </c>
      <c r="BM98" s="273">
        <v>0</v>
      </c>
      <c r="BN98" s="273">
        <v>0</v>
      </c>
      <c r="BO98" s="273">
        <v>0</v>
      </c>
      <c r="BP98" s="273">
        <v>0</v>
      </c>
      <c r="BQ98" s="273">
        <v>0</v>
      </c>
      <c r="BR98" s="273">
        <v>0</v>
      </c>
      <c r="BS98" s="273">
        <v>0</v>
      </c>
      <c r="BT98" s="273">
        <v>0</v>
      </c>
      <c r="BU98" s="273">
        <v>0</v>
      </c>
      <c r="BV98" s="273">
        <v>0</v>
      </c>
      <c r="BW98" s="273">
        <v>0</v>
      </c>
      <c r="BX98" s="273">
        <v>0</v>
      </c>
      <c r="BY98" s="273">
        <v>0</v>
      </c>
      <c r="BZ98" s="273">
        <v>0</v>
      </c>
      <c r="CA98" s="273">
        <v>0</v>
      </c>
      <c r="CB98" s="273">
        <v>0</v>
      </c>
      <c r="CC98" s="273">
        <v>0</v>
      </c>
      <c r="CD98" s="273">
        <v>0</v>
      </c>
      <c r="CE98" s="273">
        <v>0</v>
      </c>
      <c r="CF98" s="273">
        <v>0</v>
      </c>
      <c r="CG98" s="273">
        <v>0</v>
      </c>
      <c r="CH98" s="273">
        <v>0</v>
      </c>
      <c r="CI98" s="273">
        <v>0</v>
      </c>
      <c r="CJ98" s="273">
        <v>0</v>
      </c>
      <c r="CK98" s="273">
        <v>0</v>
      </c>
      <c r="CL98" s="273">
        <v>0</v>
      </c>
      <c r="CM98" s="273">
        <v>0</v>
      </c>
      <c r="CN98" s="273">
        <v>0</v>
      </c>
      <c r="CO98" s="273">
        <v>0</v>
      </c>
      <c r="CP98" s="273">
        <v>0</v>
      </c>
      <c r="CQ98" s="273">
        <v>0</v>
      </c>
      <c r="CR98" s="273">
        <v>1</v>
      </c>
      <c r="CS98" s="273">
        <v>0</v>
      </c>
      <c r="CT98" s="273">
        <v>0</v>
      </c>
      <c r="CU98" s="273">
        <v>0</v>
      </c>
      <c r="CV98" s="273">
        <v>0</v>
      </c>
      <c r="CW98" s="273">
        <v>0</v>
      </c>
      <c r="CX98" s="273">
        <v>0</v>
      </c>
      <c r="CY98" s="273">
        <v>0</v>
      </c>
      <c r="CZ98" s="273">
        <v>0</v>
      </c>
      <c r="DA98" s="273">
        <v>0</v>
      </c>
      <c r="DB98" s="273">
        <v>0</v>
      </c>
      <c r="DC98" s="273">
        <v>0</v>
      </c>
      <c r="DD98" s="273">
        <v>0</v>
      </c>
      <c r="DE98" s="274">
        <v>1</v>
      </c>
    </row>
    <row r="99" spans="1:109">
      <c r="A99" s="50" t="s">
        <v>288</v>
      </c>
      <c r="B99" s="32" t="s">
        <v>566</v>
      </c>
      <c r="C99" s="272">
        <v>3.8580860281754606E-4</v>
      </c>
      <c r="D99" s="273">
        <v>6.5936601285912727E-4</v>
      </c>
      <c r="E99" s="273">
        <v>1.8747133957578085E-3</v>
      </c>
      <c r="F99" s="273">
        <v>2.5858196603393164E-4</v>
      </c>
      <c r="G99" s="273">
        <v>9.22282946856973E-3</v>
      </c>
      <c r="H99" s="273">
        <v>0</v>
      </c>
      <c r="I99" s="273">
        <v>2.8071651704070625E-3</v>
      </c>
      <c r="J99" s="273">
        <v>9.7668771973753645E-4</v>
      </c>
      <c r="K99" s="273">
        <v>1.6032801150904557E-3</v>
      </c>
      <c r="L99" s="273">
        <v>2.4885735869512133E-3</v>
      </c>
      <c r="M99" s="273">
        <v>0</v>
      </c>
      <c r="N99" s="273">
        <v>6.1007667985400499E-4</v>
      </c>
      <c r="O99" s="273">
        <v>8.5891918687390023E-4</v>
      </c>
      <c r="P99" s="273">
        <v>1.1252721023736019E-3</v>
      </c>
      <c r="Q99" s="273">
        <v>2.8325548926650093E-3</v>
      </c>
      <c r="R99" s="273">
        <v>1.0770618517867488E-3</v>
      </c>
      <c r="S99" s="273">
        <v>1.1511796394355601E-3</v>
      </c>
      <c r="T99" s="273">
        <v>8.7274799645156189E-4</v>
      </c>
      <c r="U99" s="273">
        <v>1.5283114643691224E-3</v>
      </c>
      <c r="V99" s="273">
        <v>6.3526263015309175E-3</v>
      </c>
      <c r="W99" s="273">
        <v>4.0778103056187721E-4</v>
      </c>
      <c r="X99" s="273">
        <v>8.8335751089087863E-4</v>
      </c>
      <c r="Y99" s="273">
        <v>1.0679562963077963E-3</v>
      </c>
      <c r="Z99" s="273">
        <v>7.4197166371681438E-4</v>
      </c>
      <c r="AA99" s="273">
        <v>3.3690498278260072E-3</v>
      </c>
      <c r="AB99" s="273">
        <v>1.2638320491126509E-3</v>
      </c>
      <c r="AC99" s="273">
        <v>1.7346886407194475E-4</v>
      </c>
      <c r="AD99" s="273">
        <v>5.9524195000111699E-4</v>
      </c>
      <c r="AE99" s="273">
        <v>7.1560087870220978E-4</v>
      </c>
      <c r="AF99" s="273">
        <v>7.6459290611343941E-4</v>
      </c>
      <c r="AG99" s="273">
        <v>3.6234539873425777E-4</v>
      </c>
      <c r="AH99" s="273">
        <v>9.708171875324928E-4</v>
      </c>
      <c r="AI99" s="273">
        <v>1.9660305711979441E-3</v>
      </c>
      <c r="AJ99" s="273">
        <v>9.4010543028083603E-4</v>
      </c>
      <c r="AK99" s="273">
        <v>7.6636599669590753E-4</v>
      </c>
      <c r="AL99" s="273">
        <v>1.1390685105916668E-3</v>
      </c>
      <c r="AM99" s="273">
        <v>1.0002998710307404E-3</v>
      </c>
      <c r="AN99" s="273">
        <v>1.8536442288754516E-3</v>
      </c>
      <c r="AO99" s="273">
        <v>1.1665092778361614E-3</v>
      </c>
      <c r="AP99" s="273">
        <v>6.9370491498229692E-4</v>
      </c>
      <c r="AQ99" s="273">
        <v>5.6098996609764331E-4</v>
      </c>
      <c r="AR99" s="273">
        <v>1.2707684658230312E-3</v>
      </c>
      <c r="AS99" s="273">
        <v>1.1119961536518945E-3</v>
      </c>
      <c r="AT99" s="273">
        <v>1.6058371802053746E-3</v>
      </c>
      <c r="AU99" s="273">
        <v>1.4388113753805284E-3</v>
      </c>
      <c r="AV99" s="273">
        <v>1.7566877834993531E-3</v>
      </c>
      <c r="AW99" s="273">
        <v>8.5201976461955959E-4</v>
      </c>
      <c r="AX99" s="273">
        <v>9.0380909059033015E-4</v>
      </c>
      <c r="AY99" s="273">
        <v>7.0262553663106523E-4</v>
      </c>
      <c r="AZ99" s="273">
        <v>3.28870642715169E-4</v>
      </c>
      <c r="BA99" s="273">
        <v>8.6374123193950591E-4</v>
      </c>
      <c r="BB99" s="273">
        <v>1.494695161374006E-3</v>
      </c>
      <c r="BC99" s="273">
        <v>1.1093250953582976E-3</v>
      </c>
      <c r="BD99" s="273">
        <v>9.1939995230356098E-4</v>
      </c>
      <c r="BE99" s="273">
        <v>0</v>
      </c>
      <c r="BF99" s="273">
        <v>5.9579950674759304E-4</v>
      </c>
      <c r="BG99" s="273">
        <v>2.5498723270712893E-4</v>
      </c>
      <c r="BH99" s="273">
        <v>9.7807524181586672E-4</v>
      </c>
      <c r="BI99" s="273">
        <v>9.2635530236215605E-4</v>
      </c>
      <c r="BJ99" s="273">
        <v>1.2954210702380074E-3</v>
      </c>
      <c r="BK99" s="273">
        <v>2.4219372044975078E-3</v>
      </c>
      <c r="BL99" s="273">
        <v>1.0253834863849238E-3</v>
      </c>
      <c r="BM99" s="273">
        <v>2.4838782005336419E-3</v>
      </c>
      <c r="BN99" s="273">
        <v>1.3391320943549076E-3</v>
      </c>
      <c r="BO99" s="273">
        <v>1.5502597928394497E-3</v>
      </c>
      <c r="BP99" s="273">
        <v>1.1491381052853398E-3</v>
      </c>
      <c r="BQ99" s="273">
        <v>3.8679061609973773E-3</v>
      </c>
      <c r="BR99" s="273">
        <v>9.2026054711733928E-3</v>
      </c>
      <c r="BS99" s="273">
        <v>2.402794920808562E-3</v>
      </c>
      <c r="BT99" s="273">
        <v>9.929323816152396E-4</v>
      </c>
      <c r="BU99" s="273">
        <v>3.2574537092131409E-3</v>
      </c>
      <c r="BV99" s="273">
        <v>1.3404986253302729E-3</v>
      </c>
      <c r="BW99" s="273">
        <v>1.3150167191800779E-3</v>
      </c>
      <c r="BX99" s="273">
        <v>2.4791405952089875E-4</v>
      </c>
      <c r="BY99" s="273">
        <v>1.4718773312474714E-3</v>
      </c>
      <c r="BZ99" s="273">
        <v>1.8024558848868714E-3</v>
      </c>
      <c r="CA99" s="273">
        <v>1.7234164731742951E-3</v>
      </c>
      <c r="CB99" s="273">
        <v>5.1811510472688752E-4</v>
      </c>
      <c r="CC99" s="273">
        <v>1.2887624888399368E-3</v>
      </c>
      <c r="CD99" s="273">
        <v>4.6496710177699975E-3</v>
      </c>
      <c r="CE99" s="273">
        <v>2.5796982126265184E-3</v>
      </c>
      <c r="CF99" s="273">
        <v>2.6664396669271893E-4</v>
      </c>
      <c r="CG99" s="273">
        <v>1.6370486393548005E-3</v>
      </c>
      <c r="CH99" s="273">
        <v>4.7649672292743687E-3</v>
      </c>
      <c r="CI99" s="273">
        <v>1.3494039375227637E-3</v>
      </c>
      <c r="CJ99" s="273">
        <v>1.4038701909096236E-3</v>
      </c>
      <c r="CK99" s="273">
        <v>2.7083596185384752E-3</v>
      </c>
      <c r="CL99" s="273">
        <v>4.150888168325644E-4</v>
      </c>
      <c r="CM99" s="273">
        <v>6.4575372390617241E-4</v>
      </c>
      <c r="CN99" s="273">
        <v>4.839206012491189E-3</v>
      </c>
      <c r="CO99" s="273">
        <v>1.5821557187894954E-3</v>
      </c>
      <c r="CP99" s="273">
        <v>1.119512178047565E-3</v>
      </c>
      <c r="CQ99" s="273">
        <v>4.2801400210492078E-4</v>
      </c>
      <c r="CR99" s="273">
        <v>6.415560023132846E-4</v>
      </c>
      <c r="CS99" s="273">
        <v>1.0003703399880732</v>
      </c>
      <c r="CT99" s="273">
        <v>2.343298811463375E-3</v>
      </c>
      <c r="CU99" s="273">
        <v>3.7761457781206606E-3</v>
      </c>
      <c r="CV99" s="273">
        <v>1.8546696169205736E-3</v>
      </c>
      <c r="CW99" s="273">
        <v>2.0802011566597488E-3</v>
      </c>
      <c r="CX99" s="273">
        <v>2.0598211615265793E-3</v>
      </c>
      <c r="CY99" s="273">
        <v>1.9589015177805752E-3</v>
      </c>
      <c r="CZ99" s="273">
        <v>1.7416906407628613E-3</v>
      </c>
      <c r="DA99" s="273">
        <v>7.0319047366640616E-3</v>
      </c>
      <c r="DB99" s="273">
        <v>2.6234543338253258E-3</v>
      </c>
      <c r="DC99" s="273">
        <v>4.7160202413713375E-4</v>
      </c>
      <c r="DD99" s="273">
        <v>4.9277587072677018E-3</v>
      </c>
      <c r="DE99" s="274">
        <v>1.176169932227674</v>
      </c>
    </row>
    <row r="100" spans="1:109">
      <c r="A100" s="50" t="s">
        <v>289</v>
      </c>
      <c r="B100" s="32" t="s">
        <v>40</v>
      </c>
      <c r="C100" s="272">
        <v>3.7212228195555256E-3</v>
      </c>
      <c r="D100" s="273">
        <v>3.6137743824104815E-3</v>
      </c>
      <c r="E100" s="273">
        <v>4.7846667232620222E-3</v>
      </c>
      <c r="F100" s="273">
        <v>2.4014120328890876E-3</v>
      </c>
      <c r="G100" s="273">
        <v>3.1265664616950805E-3</v>
      </c>
      <c r="H100" s="273">
        <v>0</v>
      </c>
      <c r="I100" s="273">
        <v>2.4747261477687764E-2</v>
      </c>
      <c r="J100" s="273">
        <v>2.0734818275192435E-3</v>
      </c>
      <c r="K100" s="273">
        <v>3.0706904694774557E-3</v>
      </c>
      <c r="L100" s="273">
        <v>1.5340611516944456E-3</v>
      </c>
      <c r="M100" s="273">
        <v>0</v>
      </c>
      <c r="N100" s="273">
        <v>2.5123060837827526E-3</v>
      </c>
      <c r="O100" s="273">
        <v>2.282157132235273E-3</v>
      </c>
      <c r="P100" s="273">
        <v>4.4486493327315878E-3</v>
      </c>
      <c r="Q100" s="273">
        <v>3.3640587317422454E-3</v>
      </c>
      <c r="R100" s="273">
        <v>2.5424046267324171E-3</v>
      </c>
      <c r="S100" s="273">
        <v>1.9930246202495049E-3</v>
      </c>
      <c r="T100" s="273">
        <v>4.2363478963106929E-3</v>
      </c>
      <c r="U100" s="273">
        <v>1.9541364350462958E-3</v>
      </c>
      <c r="V100" s="273">
        <v>3.5767904944437939E-3</v>
      </c>
      <c r="W100" s="273">
        <v>7.8599482048549642E-4</v>
      </c>
      <c r="X100" s="273">
        <v>1.3146462587230224E-3</v>
      </c>
      <c r="Y100" s="273">
        <v>1.0408345956334764E-3</v>
      </c>
      <c r="Z100" s="273">
        <v>1.940062247358366E-3</v>
      </c>
      <c r="AA100" s="273">
        <v>1.2668784279730703E-3</v>
      </c>
      <c r="AB100" s="273">
        <v>1.7378090465180753E-3</v>
      </c>
      <c r="AC100" s="273">
        <v>1.7070427328304486E-4</v>
      </c>
      <c r="AD100" s="273">
        <v>2.0777127316314223E-3</v>
      </c>
      <c r="AE100" s="273">
        <v>2.1221155086724899E-3</v>
      </c>
      <c r="AF100" s="273">
        <v>2.954284154104665E-3</v>
      </c>
      <c r="AG100" s="273">
        <v>1.9040111679098925E-3</v>
      </c>
      <c r="AH100" s="273">
        <v>2.588478256732538E-3</v>
      </c>
      <c r="AI100" s="273">
        <v>5.8853857922043524E-3</v>
      </c>
      <c r="AJ100" s="273">
        <v>2.146875859957576E-3</v>
      </c>
      <c r="AK100" s="273">
        <v>3.9228286358978489E-3</v>
      </c>
      <c r="AL100" s="273">
        <v>1.8117452433260729E-3</v>
      </c>
      <c r="AM100" s="273">
        <v>1.7480935977859571E-3</v>
      </c>
      <c r="AN100" s="273">
        <v>3.2311382937375397E-3</v>
      </c>
      <c r="AO100" s="273">
        <v>3.031911354502685E-3</v>
      </c>
      <c r="AP100" s="273">
        <v>2.7303929355195111E-3</v>
      </c>
      <c r="AQ100" s="273">
        <v>1.7320958326998571E-3</v>
      </c>
      <c r="AR100" s="273">
        <v>2.1328093603045738E-3</v>
      </c>
      <c r="AS100" s="273">
        <v>2.6133880498664828E-3</v>
      </c>
      <c r="AT100" s="273">
        <v>2.777760472843116E-3</v>
      </c>
      <c r="AU100" s="273">
        <v>4.9979430992451957E-3</v>
      </c>
      <c r="AV100" s="273">
        <v>2.0447482121867923E-3</v>
      </c>
      <c r="AW100" s="273">
        <v>3.1140511552530583E-3</v>
      </c>
      <c r="AX100" s="273">
        <v>2.748099682106481E-3</v>
      </c>
      <c r="AY100" s="273">
        <v>4.103741023803828E-3</v>
      </c>
      <c r="AZ100" s="273">
        <v>1.8827555205602998E-3</v>
      </c>
      <c r="BA100" s="273">
        <v>2.0799038098598746E-3</v>
      </c>
      <c r="BB100" s="273">
        <v>2.9042305646248606E-3</v>
      </c>
      <c r="BC100" s="273">
        <v>3.317484627236824E-3</v>
      </c>
      <c r="BD100" s="273">
        <v>1.2650882698301495E-3</v>
      </c>
      <c r="BE100" s="273">
        <v>0</v>
      </c>
      <c r="BF100" s="273">
        <v>2.0200661340549083E-3</v>
      </c>
      <c r="BG100" s="273">
        <v>1.5478751233055782E-3</v>
      </c>
      <c r="BH100" s="273">
        <v>4.6143103629957402E-3</v>
      </c>
      <c r="BI100" s="273">
        <v>6.1995781745713546E-3</v>
      </c>
      <c r="BJ100" s="273">
        <v>4.5072492676565606E-3</v>
      </c>
      <c r="BK100" s="273">
        <v>2.0767079021064529E-2</v>
      </c>
      <c r="BL100" s="273">
        <v>8.6950124668188408E-3</v>
      </c>
      <c r="BM100" s="273">
        <v>5.8756134931226963E-3</v>
      </c>
      <c r="BN100" s="273">
        <v>1.5835892424987178E-2</v>
      </c>
      <c r="BO100" s="273">
        <v>2.1935999395439523E-2</v>
      </c>
      <c r="BP100" s="273">
        <v>2.4410498358115695E-3</v>
      </c>
      <c r="BQ100" s="273">
        <v>3.4542869710887832E-3</v>
      </c>
      <c r="BR100" s="273">
        <v>2.8762748054414304E-3</v>
      </c>
      <c r="BS100" s="273">
        <v>4.7686558289265022E-3</v>
      </c>
      <c r="BT100" s="273">
        <v>7.7369036344919857E-3</v>
      </c>
      <c r="BU100" s="273">
        <v>4.3571075279684865E-3</v>
      </c>
      <c r="BV100" s="273">
        <v>1.5971603202935322E-3</v>
      </c>
      <c r="BW100" s="273">
        <v>1.4252695600193758E-3</v>
      </c>
      <c r="BX100" s="273">
        <v>3.9101264652775049E-4</v>
      </c>
      <c r="BY100" s="273">
        <v>1.9005151086139926E-3</v>
      </c>
      <c r="BZ100" s="273">
        <v>5.570125586870131E-3</v>
      </c>
      <c r="CA100" s="273">
        <v>2.1491989621710938E-3</v>
      </c>
      <c r="CB100" s="273">
        <v>3.2436941739032374E-2</v>
      </c>
      <c r="CC100" s="273">
        <v>7.3213947967573053E-3</v>
      </c>
      <c r="CD100" s="273">
        <v>3.1227867403822557E-3</v>
      </c>
      <c r="CE100" s="273">
        <v>3.5883644735624936E-3</v>
      </c>
      <c r="CF100" s="273">
        <v>1.3553574386779093E-3</v>
      </c>
      <c r="CG100" s="273">
        <v>6.4269457722258587E-3</v>
      </c>
      <c r="CH100" s="273">
        <v>6.9990426318506981E-3</v>
      </c>
      <c r="CI100" s="273">
        <v>5.1532132539794393E-3</v>
      </c>
      <c r="CJ100" s="273">
        <v>1.9019672707242315E-2</v>
      </c>
      <c r="CK100" s="273">
        <v>4.2160908980302877E-3</v>
      </c>
      <c r="CL100" s="273">
        <v>6.4156708182963222E-3</v>
      </c>
      <c r="CM100" s="273">
        <v>1.4986747853335792E-3</v>
      </c>
      <c r="CN100" s="273">
        <v>2.6858178083344758E-3</v>
      </c>
      <c r="CO100" s="273">
        <v>3.068485445924511E-3</v>
      </c>
      <c r="CP100" s="273">
        <v>6.0932214384459464E-3</v>
      </c>
      <c r="CQ100" s="273">
        <v>4.0363121814399883E-3</v>
      </c>
      <c r="CR100" s="273">
        <v>7.7165507118937887E-3</v>
      </c>
      <c r="CS100" s="273">
        <v>3.2316793368423785E-3</v>
      </c>
      <c r="CT100" s="273">
        <v>1.0027176839892389</v>
      </c>
      <c r="CU100" s="273">
        <v>4.0703350481813023E-3</v>
      </c>
      <c r="CV100" s="273">
        <v>4.6674216406461235E-3</v>
      </c>
      <c r="CW100" s="273">
        <v>4.9040952178751231E-3</v>
      </c>
      <c r="CX100" s="273">
        <v>6.299204004208611E-3</v>
      </c>
      <c r="CY100" s="273">
        <v>1.7145451117699044E-3</v>
      </c>
      <c r="CZ100" s="273">
        <v>3.0013696114115623E-3</v>
      </c>
      <c r="DA100" s="273">
        <v>3.594299198158961E-3</v>
      </c>
      <c r="DB100" s="273">
        <v>3.3521648034522951E-3</v>
      </c>
      <c r="DC100" s="273">
        <v>1.6572881424017124E-3</v>
      </c>
      <c r="DD100" s="273">
        <v>5.7033111808588244E-3</v>
      </c>
      <c r="DE100" s="274">
        <v>1.454843193160541</v>
      </c>
    </row>
    <row r="101" spans="1:109">
      <c r="A101" s="50" t="s">
        <v>290</v>
      </c>
      <c r="B101" s="32" t="s">
        <v>433</v>
      </c>
      <c r="C101" s="272">
        <v>2.4042513715080835E-4</v>
      </c>
      <c r="D101" s="273">
        <v>1.7610805656771524E-4</v>
      </c>
      <c r="E101" s="273">
        <v>6.6418056875097438E-4</v>
      </c>
      <c r="F101" s="273">
        <v>1.7480162303395004E-4</v>
      </c>
      <c r="G101" s="273">
        <v>2.6565873774591861E-4</v>
      </c>
      <c r="H101" s="273">
        <v>0</v>
      </c>
      <c r="I101" s="273">
        <v>6.9398408356409133E-4</v>
      </c>
      <c r="J101" s="273">
        <v>1.2084135067496789E-3</v>
      </c>
      <c r="K101" s="273">
        <v>3.1796739479323694E-3</v>
      </c>
      <c r="L101" s="273">
        <v>2.5443434112615569E-4</v>
      </c>
      <c r="M101" s="273">
        <v>0</v>
      </c>
      <c r="N101" s="273">
        <v>2.7885441940707828E-4</v>
      </c>
      <c r="O101" s="273">
        <v>7.04358505155365E-4</v>
      </c>
      <c r="P101" s="273">
        <v>3.332279891331266E-4</v>
      </c>
      <c r="Q101" s="273">
        <v>8.4658106170597605E-4</v>
      </c>
      <c r="R101" s="273">
        <v>1.1221891968712127E-3</v>
      </c>
      <c r="S101" s="273">
        <v>6.6238119360020225E-4</v>
      </c>
      <c r="T101" s="273">
        <v>3.5067967063532408E-4</v>
      </c>
      <c r="U101" s="273">
        <v>4.9709246474918714E-4</v>
      </c>
      <c r="V101" s="273">
        <v>8.679394347323549E-4</v>
      </c>
      <c r="W101" s="273">
        <v>6.7904333911634893E-5</v>
      </c>
      <c r="X101" s="273">
        <v>2.7492908697334317E-4</v>
      </c>
      <c r="Y101" s="273">
        <v>2.2429920862849058E-4</v>
      </c>
      <c r="Z101" s="273">
        <v>5.2452726626166745E-4</v>
      </c>
      <c r="AA101" s="273">
        <v>5.4678064849079076E-3</v>
      </c>
      <c r="AB101" s="273">
        <v>4.3668142062857958E-3</v>
      </c>
      <c r="AC101" s="273">
        <v>4.8223651771606367E-5</v>
      </c>
      <c r="AD101" s="273">
        <v>1.0023545617125935E-4</v>
      </c>
      <c r="AE101" s="273">
        <v>6.8277592694681818E-4</v>
      </c>
      <c r="AF101" s="273">
        <v>6.5367650326941438E-4</v>
      </c>
      <c r="AG101" s="273">
        <v>4.1728480698296669E-4</v>
      </c>
      <c r="AH101" s="273">
        <v>4.4812264031888279E-4</v>
      </c>
      <c r="AI101" s="273">
        <v>2.8132449691416184E-4</v>
      </c>
      <c r="AJ101" s="273">
        <v>9.2303928251723005E-4</v>
      </c>
      <c r="AK101" s="273">
        <v>3.1266131450625122E-4</v>
      </c>
      <c r="AL101" s="273">
        <v>1.4482006338587068E-4</v>
      </c>
      <c r="AM101" s="273">
        <v>2.082643105130622E-4</v>
      </c>
      <c r="AN101" s="273">
        <v>2.7380687065537904E-4</v>
      </c>
      <c r="AO101" s="273">
        <v>3.2827510428950113E-4</v>
      </c>
      <c r="AP101" s="273">
        <v>1.9985144538115038E-4</v>
      </c>
      <c r="AQ101" s="273">
        <v>2.0129993212155296E-4</v>
      </c>
      <c r="AR101" s="273">
        <v>3.9402120649418095E-4</v>
      </c>
      <c r="AS101" s="273">
        <v>3.1869472718849302E-4</v>
      </c>
      <c r="AT101" s="273">
        <v>4.8648506224735618E-4</v>
      </c>
      <c r="AU101" s="273">
        <v>4.672275610424566E-4</v>
      </c>
      <c r="AV101" s="273">
        <v>5.6638258505691593E-4</v>
      </c>
      <c r="AW101" s="273">
        <v>5.6269199584692915E-4</v>
      </c>
      <c r="AX101" s="273">
        <v>4.6746564507694956E-4</v>
      </c>
      <c r="AY101" s="273">
        <v>5.2813786334827398E-4</v>
      </c>
      <c r="AZ101" s="273">
        <v>1.2154793398508558E-3</v>
      </c>
      <c r="BA101" s="273">
        <v>6.5479317352432499E-4</v>
      </c>
      <c r="BB101" s="273">
        <v>4.1281803177272352E-4</v>
      </c>
      <c r="BC101" s="273">
        <v>7.2901133718268586E-4</v>
      </c>
      <c r="BD101" s="273">
        <v>3.8653514726233392E-4</v>
      </c>
      <c r="BE101" s="273">
        <v>0</v>
      </c>
      <c r="BF101" s="273">
        <v>5.4609951004298081E-4</v>
      </c>
      <c r="BG101" s="273">
        <v>5.5908801045064871E-4</v>
      </c>
      <c r="BH101" s="273">
        <v>3.5885376306250393E-4</v>
      </c>
      <c r="BI101" s="273">
        <v>4.3800957623280957E-4</v>
      </c>
      <c r="BJ101" s="273">
        <v>1.371521831537165E-3</v>
      </c>
      <c r="BK101" s="273">
        <v>2.7730814944405141E-4</v>
      </c>
      <c r="BL101" s="273">
        <v>5.7607155559743443E-4</v>
      </c>
      <c r="BM101" s="273">
        <v>2.7374328574253457E-4</v>
      </c>
      <c r="BN101" s="273">
        <v>4.1426239240394488E-4</v>
      </c>
      <c r="BO101" s="273">
        <v>3.1523406181790969E-4</v>
      </c>
      <c r="BP101" s="273">
        <v>4.258261484068495E-4</v>
      </c>
      <c r="BQ101" s="273">
        <v>1.1619537563688188E-3</v>
      </c>
      <c r="BR101" s="273">
        <v>1.3610929222795565E-3</v>
      </c>
      <c r="BS101" s="273">
        <v>3.9208150715222171E-4</v>
      </c>
      <c r="BT101" s="273">
        <v>1.5508979559652424E-3</v>
      </c>
      <c r="BU101" s="273">
        <v>3.4656909174780896E-3</v>
      </c>
      <c r="BV101" s="273">
        <v>1.9194508930282573E-3</v>
      </c>
      <c r="BW101" s="273">
        <v>1.8288392494869058E-3</v>
      </c>
      <c r="BX101" s="273">
        <v>2.4228840299827896E-4</v>
      </c>
      <c r="BY101" s="273">
        <v>7.6322764959645432E-4</v>
      </c>
      <c r="BZ101" s="273">
        <v>5.1912150554918009E-4</v>
      </c>
      <c r="CA101" s="273">
        <v>6.3274800196933933E-4</v>
      </c>
      <c r="CB101" s="273">
        <v>1.4163776235210296E-3</v>
      </c>
      <c r="CC101" s="273">
        <v>7.5998464034339789E-4</v>
      </c>
      <c r="CD101" s="273">
        <v>4.4945681166355721E-4</v>
      </c>
      <c r="CE101" s="273">
        <v>1.1701902091642345E-3</v>
      </c>
      <c r="CF101" s="273">
        <v>2.1407358145183406E-4</v>
      </c>
      <c r="CG101" s="273">
        <v>3.5902016863249681E-3</v>
      </c>
      <c r="CH101" s="273">
        <v>1.820904710748148E-3</v>
      </c>
      <c r="CI101" s="273">
        <v>2.2199204673687802E-3</v>
      </c>
      <c r="CJ101" s="273">
        <v>3.7113888273527166E-3</v>
      </c>
      <c r="CK101" s="273">
        <v>4.4410660834834272E-3</v>
      </c>
      <c r="CL101" s="273">
        <v>3.9703519589799575E-4</v>
      </c>
      <c r="CM101" s="273">
        <v>5.4232674190785501E-4</v>
      </c>
      <c r="CN101" s="273">
        <v>6.0501825975591299E-4</v>
      </c>
      <c r="CO101" s="273">
        <v>4.3747309450711434E-4</v>
      </c>
      <c r="CP101" s="273">
        <v>1.0920685418726983E-3</v>
      </c>
      <c r="CQ101" s="273">
        <v>3.4146160962366463E-4</v>
      </c>
      <c r="CR101" s="273">
        <v>3.3246420181540947E-4</v>
      </c>
      <c r="CS101" s="273">
        <v>8.569625454199688E-4</v>
      </c>
      <c r="CT101" s="273">
        <v>1.1618356539028749E-3</v>
      </c>
      <c r="CU101" s="273">
        <v>1.0009833708504343</v>
      </c>
      <c r="CV101" s="273">
        <v>3.8743655834890943E-4</v>
      </c>
      <c r="CW101" s="273">
        <v>1.8830143493575313E-3</v>
      </c>
      <c r="CX101" s="273">
        <v>6.6027042290806742E-4</v>
      </c>
      <c r="CY101" s="273">
        <v>1.5182175767754923E-3</v>
      </c>
      <c r="CZ101" s="273">
        <v>1.8304807405166513E-3</v>
      </c>
      <c r="DA101" s="273">
        <v>1.5232954048295694E-3</v>
      </c>
      <c r="DB101" s="273">
        <v>1.3234857494230619E-3</v>
      </c>
      <c r="DC101" s="273">
        <v>3.3228821590501709E-4</v>
      </c>
      <c r="DD101" s="273">
        <v>9.4554167551848234E-4</v>
      </c>
      <c r="DE101" s="274">
        <v>1.0922016930839737</v>
      </c>
    </row>
    <row r="102" spans="1:109">
      <c r="A102" s="50" t="s">
        <v>291</v>
      </c>
      <c r="B102" s="32" t="s">
        <v>484</v>
      </c>
      <c r="C102" s="272">
        <v>3.5677060512186658E-2</v>
      </c>
      <c r="D102" s="273">
        <v>1.1256974060922508E-2</v>
      </c>
      <c r="E102" s="273">
        <v>1.7173552391996041E-2</v>
      </c>
      <c r="F102" s="273">
        <v>2.1258033468878005E-2</v>
      </c>
      <c r="G102" s="273">
        <v>1.0285882621438541E-2</v>
      </c>
      <c r="H102" s="273">
        <v>0</v>
      </c>
      <c r="I102" s="273">
        <v>6.9886393115810824E-2</v>
      </c>
      <c r="J102" s="273">
        <v>8.8497486706733911E-3</v>
      </c>
      <c r="K102" s="273">
        <v>8.657131981678794E-3</v>
      </c>
      <c r="L102" s="273">
        <v>6.7458842700985743E-3</v>
      </c>
      <c r="M102" s="273">
        <v>0</v>
      </c>
      <c r="N102" s="273">
        <v>1.1274618725053863E-2</v>
      </c>
      <c r="O102" s="273">
        <v>7.5445754736442718E-3</v>
      </c>
      <c r="P102" s="273">
        <v>1.881836423208625E-2</v>
      </c>
      <c r="Q102" s="273">
        <v>6.0884442394628733E-3</v>
      </c>
      <c r="R102" s="273">
        <v>1.100242277773405E-2</v>
      </c>
      <c r="S102" s="273">
        <v>5.84608946397019E-3</v>
      </c>
      <c r="T102" s="273">
        <v>7.6882074132112706E-3</v>
      </c>
      <c r="U102" s="273">
        <v>1.6006506836732638E-2</v>
      </c>
      <c r="V102" s="273">
        <v>2.4359763258317683E-2</v>
      </c>
      <c r="W102" s="273">
        <v>7.5145107209982753E-3</v>
      </c>
      <c r="X102" s="273">
        <v>2.075125160154441E-2</v>
      </c>
      <c r="Y102" s="273">
        <v>8.7421446832867278E-3</v>
      </c>
      <c r="Z102" s="273">
        <v>1.2834475457771461E-2</v>
      </c>
      <c r="AA102" s="273">
        <v>9.1854734047451501E-3</v>
      </c>
      <c r="AB102" s="273">
        <v>7.3416552670689528E-3</v>
      </c>
      <c r="AC102" s="273">
        <v>2.4747043612658435E-3</v>
      </c>
      <c r="AD102" s="273">
        <v>8.1429828313641164E-3</v>
      </c>
      <c r="AE102" s="273">
        <v>1.0327765081639805E-2</v>
      </c>
      <c r="AF102" s="273">
        <v>1.5387296631504663E-2</v>
      </c>
      <c r="AG102" s="273">
        <v>7.1199355722505429E-3</v>
      </c>
      <c r="AH102" s="273">
        <v>9.9667814006387783E-3</v>
      </c>
      <c r="AI102" s="273">
        <v>2.2971463259055629E-2</v>
      </c>
      <c r="AJ102" s="273">
        <v>1.4277264789229058E-2</v>
      </c>
      <c r="AK102" s="273">
        <v>1.8283210194204071E-2</v>
      </c>
      <c r="AL102" s="273">
        <v>9.6251022419946847E-3</v>
      </c>
      <c r="AM102" s="273">
        <v>9.9379876377537341E-3</v>
      </c>
      <c r="AN102" s="273">
        <v>1.5999885478293313E-2</v>
      </c>
      <c r="AO102" s="273">
        <v>6.4813918536885543E-3</v>
      </c>
      <c r="AP102" s="273">
        <v>1.0284790061846448E-2</v>
      </c>
      <c r="AQ102" s="273">
        <v>8.5757602708545523E-3</v>
      </c>
      <c r="AR102" s="273">
        <v>1.2833625234444665E-2</v>
      </c>
      <c r="AS102" s="273">
        <v>1.1012145711198533E-2</v>
      </c>
      <c r="AT102" s="273">
        <v>7.7775527654054492E-3</v>
      </c>
      <c r="AU102" s="273">
        <v>8.2742399837849936E-3</v>
      </c>
      <c r="AV102" s="273">
        <v>1.2185523549679032E-2</v>
      </c>
      <c r="AW102" s="273">
        <v>1.0714657895446178E-2</v>
      </c>
      <c r="AX102" s="273">
        <v>1.2149877450761187E-2</v>
      </c>
      <c r="AY102" s="273">
        <v>7.4775262580119191E-3</v>
      </c>
      <c r="AZ102" s="273">
        <v>5.2508671055253734E-3</v>
      </c>
      <c r="BA102" s="273">
        <v>9.1326580542453496E-3</v>
      </c>
      <c r="BB102" s="273">
        <v>6.1788439233177971E-3</v>
      </c>
      <c r="BC102" s="273">
        <v>6.0989988280657796E-3</v>
      </c>
      <c r="BD102" s="273">
        <v>4.4076279731230282E-3</v>
      </c>
      <c r="BE102" s="273">
        <v>0</v>
      </c>
      <c r="BF102" s="273">
        <v>4.0328568103650221E-3</v>
      </c>
      <c r="BG102" s="273">
        <v>6.2065061451665156E-3</v>
      </c>
      <c r="BH102" s="273">
        <v>6.0230226037812718E-3</v>
      </c>
      <c r="BI102" s="273">
        <v>5.3594153210779413E-3</v>
      </c>
      <c r="BJ102" s="273">
        <v>1.2546055171398809E-2</v>
      </c>
      <c r="BK102" s="273">
        <v>1.8465785134923769E-2</v>
      </c>
      <c r="BL102" s="273">
        <v>9.7397822173173436E-3</v>
      </c>
      <c r="BM102" s="273">
        <v>1.6422126160422407E-2</v>
      </c>
      <c r="BN102" s="273">
        <v>1.6675784431170557E-2</v>
      </c>
      <c r="BO102" s="273">
        <v>1.5285381677856721E-2</v>
      </c>
      <c r="BP102" s="273">
        <v>2.5799172349460789E-2</v>
      </c>
      <c r="BQ102" s="273">
        <v>5.9418598604511078E-3</v>
      </c>
      <c r="BR102" s="273">
        <v>3.4447562594946135E-2</v>
      </c>
      <c r="BS102" s="273">
        <v>2.8097365454494504E-2</v>
      </c>
      <c r="BT102" s="273">
        <v>8.4919857033263491E-3</v>
      </c>
      <c r="BU102" s="273">
        <v>6.4151352724045813E-3</v>
      </c>
      <c r="BV102" s="273">
        <v>5.1226856475962259E-3</v>
      </c>
      <c r="BW102" s="273">
        <v>3.5940312047294805E-3</v>
      </c>
      <c r="BX102" s="273">
        <v>7.9047220817722477E-4</v>
      </c>
      <c r="BY102" s="273">
        <v>6.120359499552681E-3</v>
      </c>
      <c r="BZ102" s="273">
        <v>3.621662535209174E-2</v>
      </c>
      <c r="CA102" s="273">
        <v>4.3328922996470369E-3</v>
      </c>
      <c r="CB102" s="273">
        <v>1.3735618518802124E-2</v>
      </c>
      <c r="CC102" s="273">
        <v>1.5646180076416615E-2</v>
      </c>
      <c r="CD102" s="273">
        <v>1.1259634248219198E-2</v>
      </c>
      <c r="CE102" s="273">
        <v>1.1312611109610285E-2</v>
      </c>
      <c r="CF102" s="273">
        <v>5.055572591855139E-3</v>
      </c>
      <c r="CG102" s="273">
        <v>7.7050448583693082E-3</v>
      </c>
      <c r="CH102" s="273">
        <v>1.9365911580700394E-2</v>
      </c>
      <c r="CI102" s="273">
        <v>2.0629449404596212E-2</v>
      </c>
      <c r="CJ102" s="273">
        <v>9.3447523015590429E-3</v>
      </c>
      <c r="CK102" s="273">
        <v>8.3790103952184683E-3</v>
      </c>
      <c r="CL102" s="273">
        <v>1.857736921093054E-2</v>
      </c>
      <c r="CM102" s="273">
        <v>6.1554301923996716E-3</v>
      </c>
      <c r="CN102" s="273">
        <v>1.8376448547784325E-2</v>
      </c>
      <c r="CO102" s="273">
        <v>4.8918393015001515E-3</v>
      </c>
      <c r="CP102" s="273">
        <v>1.3733528931623695E-2</v>
      </c>
      <c r="CQ102" s="273">
        <v>8.0899557660061242E-3</v>
      </c>
      <c r="CR102" s="273">
        <v>5.7656689726691603E-3</v>
      </c>
      <c r="CS102" s="273">
        <v>1.2404927743667292E-2</v>
      </c>
      <c r="CT102" s="273">
        <v>0.11645638248001568</v>
      </c>
      <c r="CU102" s="273">
        <v>1.127070840249219E-2</v>
      </c>
      <c r="CV102" s="273">
        <v>1.0064950813393263</v>
      </c>
      <c r="CW102" s="273">
        <v>6.9248000921475492E-3</v>
      </c>
      <c r="CX102" s="273">
        <v>1.3671037769319067E-2</v>
      </c>
      <c r="CY102" s="273">
        <v>8.0824671000837983E-3</v>
      </c>
      <c r="CZ102" s="273">
        <v>1.212437508746674E-2</v>
      </c>
      <c r="DA102" s="273">
        <v>1.24722435599459E-2</v>
      </c>
      <c r="DB102" s="273">
        <v>9.4900269822551404E-3</v>
      </c>
      <c r="DC102" s="273">
        <v>5.5283361722379791E-3</v>
      </c>
      <c r="DD102" s="273">
        <v>1.2758037153232538E-2</v>
      </c>
      <c r="DE102" s="274">
        <v>2.3499689440587135</v>
      </c>
    </row>
    <row r="103" spans="1:109">
      <c r="A103" s="50" t="s">
        <v>292</v>
      </c>
      <c r="B103" s="32" t="s">
        <v>485</v>
      </c>
      <c r="C103" s="272">
        <v>7.7926016753616829E-3</v>
      </c>
      <c r="D103" s="273">
        <v>8.3724735810461852E-3</v>
      </c>
      <c r="E103" s="273">
        <v>2.3345840693372082E-2</v>
      </c>
      <c r="F103" s="273">
        <v>3.3936893503924786E-3</v>
      </c>
      <c r="G103" s="273">
        <v>1.1711254899271793E-2</v>
      </c>
      <c r="H103" s="273">
        <v>0</v>
      </c>
      <c r="I103" s="273">
        <v>2.541530230393222E-2</v>
      </c>
      <c r="J103" s="273">
        <v>1.9791689866144598E-2</v>
      </c>
      <c r="K103" s="273">
        <v>2.061899445850212E-2</v>
      </c>
      <c r="L103" s="273">
        <v>1.2814729394478169E-2</v>
      </c>
      <c r="M103" s="273">
        <v>0</v>
      </c>
      <c r="N103" s="273">
        <v>1.2258990208722223E-2</v>
      </c>
      <c r="O103" s="273">
        <v>2.2801122184358428E-2</v>
      </c>
      <c r="P103" s="273">
        <v>1.2016193467736688E-2</v>
      </c>
      <c r="Q103" s="273">
        <v>2.5067323373855959E-2</v>
      </c>
      <c r="R103" s="273">
        <v>1.6006843735084673E-2</v>
      </c>
      <c r="S103" s="273">
        <v>1.4401169317353295E-2</v>
      </c>
      <c r="T103" s="273">
        <v>2.8016910807013077E-2</v>
      </c>
      <c r="U103" s="273">
        <v>1.448516951122099E-2</v>
      </c>
      <c r="V103" s="273">
        <v>3.0262409675060352E-2</v>
      </c>
      <c r="W103" s="273">
        <v>4.2520725321570623E-3</v>
      </c>
      <c r="X103" s="273">
        <v>1.2601308975165671E-2</v>
      </c>
      <c r="Y103" s="273">
        <v>1.1071855738570861E-2</v>
      </c>
      <c r="Z103" s="273">
        <v>1.567737011945142E-2</v>
      </c>
      <c r="AA103" s="273">
        <v>2.2085503115430359E-2</v>
      </c>
      <c r="AB103" s="273">
        <v>2.1290035544306474E-2</v>
      </c>
      <c r="AC103" s="273">
        <v>2.7623816211049461E-3</v>
      </c>
      <c r="AD103" s="273">
        <v>5.887194032038196E-3</v>
      </c>
      <c r="AE103" s="273">
        <v>2.2194555638363641E-2</v>
      </c>
      <c r="AF103" s="273">
        <v>2.0496754141969595E-2</v>
      </c>
      <c r="AG103" s="273">
        <v>2.0554708286367403E-2</v>
      </c>
      <c r="AH103" s="273">
        <v>3.9414021867861991E-2</v>
      </c>
      <c r="AI103" s="273">
        <v>4.1466716370445841E-2</v>
      </c>
      <c r="AJ103" s="273">
        <v>1.770865634616799E-2</v>
      </c>
      <c r="AK103" s="273">
        <v>3.269599230434448E-2</v>
      </c>
      <c r="AL103" s="273">
        <v>7.3836249939913711E-3</v>
      </c>
      <c r="AM103" s="273">
        <v>7.9237299168877159E-3</v>
      </c>
      <c r="AN103" s="273">
        <v>2.4386971756395554E-2</v>
      </c>
      <c r="AO103" s="273">
        <v>1.4974342705253168E-2</v>
      </c>
      <c r="AP103" s="273">
        <v>8.1717542222543276E-3</v>
      </c>
      <c r="AQ103" s="273">
        <v>1.2164427409954246E-2</v>
      </c>
      <c r="AR103" s="273">
        <v>1.6888638935312686E-2</v>
      </c>
      <c r="AS103" s="273">
        <v>1.9946794411821372E-2</v>
      </c>
      <c r="AT103" s="273">
        <v>2.3328454339307317E-2</v>
      </c>
      <c r="AU103" s="273">
        <v>1.9680061230770516E-2</v>
      </c>
      <c r="AV103" s="273">
        <v>2.2083521726680402E-2</v>
      </c>
      <c r="AW103" s="273">
        <v>2.735634336894455E-2</v>
      </c>
      <c r="AX103" s="273">
        <v>2.4020736492858571E-2</v>
      </c>
      <c r="AY103" s="273">
        <v>2.1855103689972309E-2</v>
      </c>
      <c r="AZ103" s="273">
        <v>1.7573010964252414E-2</v>
      </c>
      <c r="BA103" s="273">
        <v>2.0300652587778679E-2</v>
      </c>
      <c r="BB103" s="273">
        <v>2.2114222070533044E-2</v>
      </c>
      <c r="BC103" s="273">
        <v>2.2593652385880996E-2</v>
      </c>
      <c r="BD103" s="273">
        <v>2.4370192667115972E-2</v>
      </c>
      <c r="BE103" s="273">
        <v>0</v>
      </c>
      <c r="BF103" s="273">
        <v>1.346976540991766E-2</v>
      </c>
      <c r="BG103" s="273">
        <v>1.6652082862142221E-2</v>
      </c>
      <c r="BH103" s="273">
        <v>1.6867351830589038E-2</v>
      </c>
      <c r="BI103" s="273">
        <v>2.4271896243988206E-2</v>
      </c>
      <c r="BJ103" s="273">
        <v>1.6617013648754744E-2</v>
      </c>
      <c r="BK103" s="273">
        <v>2.5285018834873298E-2</v>
      </c>
      <c r="BL103" s="273">
        <v>5.4712346566698357E-2</v>
      </c>
      <c r="BM103" s="273">
        <v>2.3103486006237808E-2</v>
      </c>
      <c r="BN103" s="273">
        <v>9.5822885821555931E-2</v>
      </c>
      <c r="BO103" s="273">
        <v>3.1400522075970307E-2</v>
      </c>
      <c r="BP103" s="273">
        <v>2.6302642151335171E-2</v>
      </c>
      <c r="BQ103" s="273">
        <v>2.3359496397580237E-2</v>
      </c>
      <c r="BR103" s="273">
        <v>9.9518517492361153E-2</v>
      </c>
      <c r="BS103" s="273">
        <v>3.7297994762382311E-2</v>
      </c>
      <c r="BT103" s="273">
        <v>6.1575459480008886E-2</v>
      </c>
      <c r="BU103" s="273">
        <v>6.6435354724128315E-2</v>
      </c>
      <c r="BV103" s="273">
        <v>6.7787848247651758E-2</v>
      </c>
      <c r="BW103" s="273">
        <v>4.0839837336189858E-2</v>
      </c>
      <c r="BX103" s="273">
        <v>6.21987221187577E-3</v>
      </c>
      <c r="BY103" s="273">
        <v>2.8498022452202277E-2</v>
      </c>
      <c r="BZ103" s="273">
        <v>1.6377989223517998E-2</v>
      </c>
      <c r="CA103" s="273">
        <v>1.8859767552399816E-2</v>
      </c>
      <c r="CB103" s="273">
        <v>2.3621221799156721E-2</v>
      </c>
      <c r="CC103" s="273">
        <v>3.9255770013027165E-2</v>
      </c>
      <c r="CD103" s="273">
        <v>9.8785054966476799E-2</v>
      </c>
      <c r="CE103" s="273">
        <v>9.7644327503830675E-2</v>
      </c>
      <c r="CF103" s="273">
        <v>9.9282203991192253E-3</v>
      </c>
      <c r="CG103" s="273">
        <v>7.3254739381454922E-2</v>
      </c>
      <c r="CH103" s="273">
        <v>8.7856833561030578E-2</v>
      </c>
      <c r="CI103" s="273">
        <v>0.1470210559540541</v>
      </c>
      <c r="CJ103" s="273">
        <v>0.12055117807380841</v>
      </c>
      <c r="CK103" s="273">
        <v>3.943593080974165E-2</v>
      </c>
      <c r="CL103" s="273">
        <v>5.514914986505208E-2</v>
      </c>
      <c r="CM103" s="273">
        <v>2.5745581045420147E-2</v>
      </c>
      <c r="CN103" s="273">
        <v>7.8354473029281585E-2</v>
      </c>
      <c r="CO103" s="273">
        <v>3.2557453537952086E-2</v>
      </c>
      <c r="CP103" s="273">
        <v>4.2000610921381028E-2</v>
      </c>
      <c r="CQ103" s="273">
        <v>4.0568679295512194E-2</v>
      </c>
      <c r="CR103" s="273">
        <v>2.4245040800722716E-2</v>
      </c>
      <c r="CS103" s="273">
        <v>5.1473267310000355E-2</v>
      </c>
      <c r="CT103" s="273">
        <v>6.0997583462087994E-2</v>
      </c>
      <c r="CU103" s="273">
        <v>7.5613179438930256E-2</v>
      </c>
      <c r="CV103" s="273">
        <v>4.4519314010176947E-2</v>
      </c>
      <c r="CW103" s="273">
        <v>1.1055576755672307</v>
      </c>
      <c r="CX103" s="273">
        <v>2.1926980003544403E-2</v>
      </c>
      <c r="CY103" s="273">
        <v>2.1785432970333012E-2</v>
      </c>
      <c r="CZ103" s="273">
        <v>2.8341019972050522E-2</v>
      </c>
      <c r="DA103" s="273">
        <v>2.7006308827378214E-2</v>
      </c>
      <c r="DB103" s="273">
        <v>2.0190342999947427E-2</v>
      </c>
      <c r="DC103" s="273">
        <v>1.0649582579435209E-2</v>
      </c>
      <c r="DD103" s="273">
        <v>4.3479854187325452E-2</v>
      </c>
      <c r="DE103" s="274">
        <v>4.3146391046304426</v>
      </c>
    </row>
    <row r="104" spans="1:109">
      <c r="A104" s="50" t="s">
        <v>293</v>
      </c>
      <c r="B104" s="32" t="s">
        <v>429</v>
      </c>
      <c r="C104" s="272">
        <v>0</v>
      </c>
      <c r="D104" s="273">
        <v>0</v>
      </c>
      <c r="E104" s="273">
        <v>0</v>
      </c>
      <c r="F104" s="273">
        <v>0</v>
      </c>
      <c r="G104" s="273">
        <v>0</v>
      </c>
      <c r="H104" s="273">
        <v>0</v>
      </c>
      <c r="I104" s="273">
        <v>0</v>
      </c>
      <c r="J104" s="273">
        <v>0</v>
      </c>
      <c r="K104" s="273">
        <v>0</v>
      </c>
      <c r="L104" s="273">
        <v>0</v>
      </c>
      <c r="M104" s="273">
        <v>0</v>
      </c>
      <c r="N104" s="273">
        <v>0</v>
      </c>
      <c r="O104" s="273">
        <v>0</v>
      </c>
      <c r="P104" s="273">
        <v>0</v>
      </c>
      <c r="Q104" s="273">
        <v>0</v>
      </c>
      <c r="R104" s="273">
        <v>0</v>
      </c>
      <c r="S104" s="273">
        <v>0</v>
      </c>
      <c r="T104" s="273">
        <v>0</v>
      </c>
      <c r="U104" s="273">
        <v>0</v>
      </c>
      <c r="V104" s="273">
        <v>0</v>
      </c>
      <c r="W104" s="273">
        <v>0</v>
      </c>
      <c r="X104" s="273">
        <v>0</v>
      </c>
      <c r="Y104" s="273">
        <v>0</v>
      </c>
      <c r="Z104" s="273">
        <v>0</v>
      </c>
      <c r="AA104" s="273">
        <v>0</v>
      </c>
      <c r="AB104" s="273">
        <v>0</v>
      </c>
      <c r="AC104" s="273">
        <v>0</v>
      </c>
      <c r="AD104" s="273">
        <v>0</v>
      </c>
      <c r="AE104" s="273">
        <v>0</v>
      </c>
      <c r="AF104" s="273">
        <v>0</v>
      </c>
      <c r="AG104" s="273">
        <v>0</v>
      </c>
      <c r="AH104" s="273">
        <v>0</v>
      </c>
      <c r="AI104" s="273">
        <v>0</v>
      </c>
      <c r="AJ104" s="273">
        <v>0</v>
      </c>
      <c r="AK104" s="273">
        <v>0</v>
      </c>
      <c r="AL104" s="273">
        <v>0</v>
      </c>
      <c r="AM104" s="273">
        <v>0</v>
      </c>
      <c r="AN104" s="273">
        <v>0</v>
      </c>
      <c r="AO104" s="273">
        <v>0</v>
      </c>
      <c r="AP104" s="273">
        <v>0</v>
      </c>
      <c r="AQ104" s="273">
        <v>0</v>
      </c>
      <c r="AR104" s="273">
        <v>0</v>
      </c>
      <c r="AS104" s="273">
        <v>0</v>
      </c>
      <c r="AT104" s="273">
        <v>0</v>
      </c>
      <c r="AU104" s="273">
        <v>0</v>
      </c>
      <c r="AV104" s="273">
        <v>0</v>
      </c>
      <c r="AW104" s="273">
        <v>0</v>
      </c>
      <c r="AX104" s="273">
        <v>0</v>
      </c>
      <c r="AY104" s="273">
        <v>0</v>
      </c>
      <c r="AZ104" s="273">
        <v>0</v>
      </c>
      <c r="BA104" s="273">
        <v>0</v>
      </c>
      <c r="BB104" s="273">
        <v>0</v>
      </c>
      <c r="BC104" s="273">
        <v>0</v>
      </c>
      <c r="BD104" s="273">
        <v>0</v>
      </c>
      <c r="BE104" s="273">
        <v>0</v>
      </c>
      <c r="BF104" s="273">
        <v>0</v>
      </c>
      <c r="BG104" s="273">
        <v>0</v>
      </c>
      <c r="BH104" s="273">
        <v>0</v>
      </c>
      <c r="BI104" s="273">
        <v>0</v>
      </c>
      <c r="BJ104" s="273">
        <v>0</v>
      </c>
      <c r="BK104" s="273">
        <v>0</v>
      </c>
      <c r="BL104" s="273">
        <v>0</v>
      </c>
      <c r="BM104" s="273">
        <v>0</v>
      </c>
      <c r="BN104" s="273">
        <v>0</v>
      </c>
      <c r="BO104" s="273">
        <v>0</v>
      </c>
      <c r="BP104" s="273">
        <v>0</v>
      </c>
      <c r="BQ104" s="273">
        <v>0</v>
      </c>
      <c r="BR104" s="273">
        <v>0</v>
      </c>
      <c r="BS104" s="273">
        <v>0</v>
      </c>
      <c r="BT104" s="273">
        <v>0</v>
      </c>
      <c r="BU104" s="273">
        <v>0</v>
      </c>
      <c r="BV104" s="273">
        <v>0</v>
      </c>
      <c r="BW104" s="273">
        <v>0</v>
      </c>
      <c r="BX104" s="273">
        <v>0</v>
      </c>
      <c r="BY104" s="273">
        <v>0</v>
      </c>
      <c r="BZ104" s="273">
        <v>0</v>
      </c>
      <c r="CA104" s="273">
        <v>0</v>
      </c>
      <c r="CB104" s="273">
        <v>0</v>
      </c>
      <c r="CC104" s="273">
        <v>0</v>
      </c>
      <c r="CD104" s="273">
        <v>0</v>
      </c>
      <c r="CE104" s="273">
        <v>0</v>
      </c>
      <c r="CF104" s="273">
        <v>0</v>
      </c>
      <c r="CG104" s="273">
        <v>0</v>
      </c>
      <c r="CH104" s="273">
        <v>0</v>
      </c>
      <c r="CI104" s="273">
        <v>0</v>
      </c>
      <c r="CJ104" s="273">
        <v>0</v>
      </c>
      <c r="CK104" s="273">
        <v>0</v>
      </c>
      <c r="CL104" s="273">
        <v>0</v>
      </c>
      <c r="CM104" s="273">
        <v>0</v>
      </c>
      <c r="CN104" s="273">
        <v>0</v>
      </c>
      <c r="CO104" s="273">
        <v>0</v>
      </c>
      <c r="CP104" s="273">
        <v>0</v>
      </c>
      <c r="CQ104" s="273">
        <v>0</v>
      </c>
      <c r="CR104" s="273">
        <v>0</v>
      </c>
      <c r="CS104" s="273">
        <v>0</v>
      </c>
      <c r="CT104" s="273">
        <v>0</v>
      </c>
      <c r="CU104" s="273">
        <v>0</v>
      </c>
      <c r="CV104" s="273">
        <v>0</v>
      </c>
      <c r="CW104" s="273">
        <v>0</v>
      </c>
      <c r="CX104" s="273">
        <v>1</v>
      </c>
      <c r="CY104" s="273">
        <v>0</v>
      </c>
      <c r="CZ104" s="273">
        <v>0</v>
      </c>
      <c r="DA104" s="273">
        <v>0</v>
      </c>
      <c r="DB104" s="273">
        <v>0</v>
      </c>
      <c r="DC104" s="273">
        <v>0</v>
      </c>
      <c r="DD104" s="273">
        <v>0</v>
      </c>
      <c r="DE104" s="274">
        <v>1</v>
      </c>
    </row>
    <row r="105" spans="1:109">
      <c r="A105" s="50" t="s">
        <v>294</v>
      </c>
      <c r="B105" s="32" t="s">
        <v>486</v>
      </c>
      <c r="C105" s="272">
        <v>2.1486127129677307E-7</v>
      </c>
      <c r="D105" s="273">
        <v>2.3569461061520001E-7</v>
      </c>
      <c r="E105" s="273">
        <v>1.2050028967707488E-6</v>
      </c>
      <c r="F105" s="273">
        <v>2.390925879488611E-7</v>
      </c>
      <c r="G105" s="273">
        <v>1.8166827146234342E-7</v>
      </c>
      <c r="H105" s="273">
        <v>0</v>
      </c>
      <c r="I105" s="273">
        <v>8.2858753012244991E-7</v>
      </c>
      <c r="J105" s="273">
        <v>8.4012036574137319E-7</v>
      </c>
      <c r="K105" s="273">
        <v>2.1667097413412924E-7</v>
      </c>
      <c r="L105" s="273">
        <v>6.1077346704169831E-7</v>
      </c>
      <c r="M105" s="273">
        <v>0</v>
      </c>
      <c r="N105" s="273">
        <v>1.4744105898582615E-7</v>
      </c>
      <c r="O105" s="273">
        <v>2.3333318001194087E-7</v>
      </c>
      <c r="P105" s="273">
        <v>3.315459030129589E-7</v>
      </c>
      <c r="Q105" s="273">
        <v>7.0977399093935494E-7</v>
      </c>
      <c r="R105" s="273">
        <v>4.2568744050194953E-7</v>
      </c>
      <c r="S105" s="273">
        <v>3.1594561632075444E-7</v>
      </c>
      <c r="T105" s="273">
        <v>2.140711766312077E-7</v>
      </c>
      <c r="U105" s="273">
        <v>3.1395237144971054E-7</v>
      </c>
      <c r="V105" s="273">
        <v>6.9931368662207339E-7</v>
      </c>
      <c r="W105" s="273">
        <v>6.344364407743128E-7</v>
      </c>
      <c r="X105" s="273">
        <v>6.1186060832541551E-7</v>
      </c>
      <c r="Y105" s="273">
        <v>8.4876503998270587E-7</v>
      </c>
      <c r="Z105" s="273">
        <v>7.9521851142597366E-7</v>
      </c>
      <c r="AA105" s="273">
        <v>8.5424303056522671E-7</v>
      </c>
      <c r="AB105" s="273">
        <v>9.981686080640633E-7</v>
      </c>
      <c r="AC105" s="273">
        <v>3.3691295460697559E-8</v>
      </c>
      <c r="AD105" s="273">
        <v>7.3132097697365194E-8</v>
      </c>
      <c r="AE105" s="273">
        <v>4.4924495774773189E-7</v>
      </c>
      <c r="AF105" s="273">
        <v>3.0435428985995855E-7</v>
      </c>
      <c r="AG105" s="273">
        <v>1.4331385571270476E-7</v>
      </c>
      <c r="AH105" s="273">
        <v>7.2014790324299132E-7</v>
      </c>
      <c r="AI105" s="273">
        <v>9.8516453090205725E-7</v>
      </c>
      <c r="AJ105" s="273">
        <v>2.9019672664711629E-6</v>
      </c>
      <c r="AK105" s="273">
        <v>9.6992738156667916E-7</v>
      </c>
      <c r="AL105" s="273">
        <v>1.8513997679281635E-7</v>
      </c>
      <c r="AM105" s="273">
        <v>2.9262633215551512E-7</v>
      </c>
      <c r="AN105" s="273">
        <v>7.6300490200587135E-7</v>
      </c>
      <c r="AO105" s="273">
        <v>1.5914415205493076E-7</v>
      </c>
      <c r="AP105" s="273">
        <v>1.6415173340439382E-7</v>
      </c>
      <c r="AQ105" s="273">
        <v>1.9070307086926738E-7</v>
      </c>
      <c r="AR105" s="273">
        <v>1.8748179917099466E-6</v>
      </c>
      <c r="AS105" s="273">
        <v>5.546832997680117E-7</v>
      </c>
      <c r="AT105" s="273">
        <v>7.8448789624526061E-7</v>
      </c>
      <c r="AU105" s="273">
        <v>1.1594924815184208E-6</v>
      </c>
      <c r="AV105" s="273">
        <v>7.2231820803647306E-7</v>
      </c>
      <c r="AW105" s="273">
        <v>1.0267454456287956E-6</v>
      </c>
      <c r="AX105" s="273">
        <v>3.2794829156780889E-6</v>
      </c>
      <c r="AY105" s="273">
        <v>1.7536026724448767E-6</v>
      </c>
      <c r="AZ105" s="273">
        <v>3.7966212454115226E-6</v>
      </c>
      <c r="BA105" s="273">
        <v>1.7597254748488688E-6</v>
      </c>
      <c r="BB105" s="273">
        <v>2.1221020609964375E-6</v>
      </c>
      <c r="BC105" s="273">
        <v>5.111685968771224E-6</v>
      </c>
      <c r="BD105" s="273">
        <v>4.9700041551679999E-7</v>
      </c>
      <c r="BE105" s="273">
        <v>0</v>
      </c>
      <c r="BF105" s="273">
        <v>3.2245974502676075E-7</v>
      </c>
      <c r="BG105" s="273">
        <v>4.1593932192579195E-7</v>
      </c>
      <c r="BH105" s="273">
        <v>1.9118810178039587E-6</v>
      </c>
      <c r="BI105" s="273">
        <v>3.3399198902349569E-7</v>
      </c>
      <c r="BJ105" s="273">
        <v>3.0721055944866168E-7</v>
      </c>
      <c r="BK105" s="273">
        <v>3.9475724350689647E-7</v>
      </c>
      <c r="BL105" s="273">
        <v>6.3742574060388252E-7</v>
      </c>
      <c r="BM105" s="273">
        <v>3.6563825352041667E-7</v>
      </c>
      <c r="BN105" s="273">
        <v>5.3835768410114413E-7</v>
      </c>
      <c r="BO105" s="273">
        <v>5.3797293621219568E-7</v>
      </c>
      <c r="BP105" s="273">
        <v>1.3161416691275863E-6</v>
      </c>
      <c r="BQ105" s="273">
        <v>9.3520940308246795E-7</v>
      </c>
      <c r="BR105" s="273">
        <v>5.7343562009973477E-7</v>
      </c>
      <c r="BS105" s="273">
        <v>7.0093602862447755E-7</v>
      </c>
      <c r="BT105" s="273">
        <v>7.8214913042946859E-7</v>
      </c>
      <c r="BU105" s="273">
        <v>8.5630499963183468E-7</v>
      </c>
      <c r="BV105" s="273">
        <v>2.4897446550362947E-7</v>
      </c>
      <c r="BW105" s="273">
        <v>1.7152459160808669E-7</v>
      </c>
      <c r="BX105" s="273">
        <v>6.2703527410875375E-8</v>
      </c>
      <c r="BY105" s="273">
        <v>1.3350495093846921E-5</v>
      </c>
      <c r="BZ105" s="273">
        <v>5.8988077511444537E-7</v>
      </c>
      <c r="CA105" s="273">
        <v>4.7824130995667624E-7</v>
      </c>
      <c r="CB105" s="273">
        <v>2.9067554264850963E-7</v>
      </c>
      <c r="CC105" s="273">
        <v>1.2602760813097428E-6</v>
      </c>
      <c r="CD105" s="273">
        <v>8.6499774368495568E-7</v>
      </c>
      <c r="CE105" s="273">
        <v>8.3360676090290675E-7</v>
      </c>
      <c r="CF105" s="273">
        <v>5.801603888092744E-7</v>
      </c>
      <c r="CG105" s="273">
        <v>1.0598455455665586E-5</v>
      </c>
      <c r="CH105" s="273">
        <v>2.1836805212381064E-6</v>
      </c>
      <c r="CI105" s="273">
        <v>7.8019897564257117E-6</v>
      </c>
      <c r="CJ105" s="273">
        <v>1.3617120932131718E-5</v>
      </c>
      <c r="CK105" s="273">
        <v>1.6957339471286265E-6</v>
      </c>
      <c r="CL105" s="273">
        <v>5.1080470953204699E-7</v>
      </c>
      <c r="CM105" s="273">
        <v>1.9509874916887526E-3</v>
      </c>
      <c r="CN105" s="273">
        <v>4.2896939842384676E-7</v>
      </c>
      <c r="CO105" s="273">
        <v>1.2785083266598205E-3</v>
      </c>
      <c r="CP105" s="273">
        <v>2.6378738716678E-7</v>
      </c>
      <c r="CQ105" s="273">
        <v>1.2597961026136646E-3</v>
      </c>
      <c r="CR105" s="273">
        <v>3.9692102879101774E-3</v>
      </c>
      <c r="CS105" s="273">
        <v>3.4136296956147379E-7</v>
      </c>
      <c r="CT105" s="273">
        <v>9.3901013189481613E-7</v>
      </c>
      <c r="CU105" s="273">
        <v>2.9218629149899531E-6</v>
      </c>
      <c r="CV105" s="273">
        <v>2.9162709358608636E-7</v>
      </c>
      <c r="CW105" s="273">
        <v>1.3381590546663819E-6</v>
      </c>
      <c r="CX105" s="273">
        <v>1.1506854204477716E-2</v>
      </c>
      <c r="CY105" s="273">
        <v>1.0055669332559609</v>
      </c>
      <c r="CZ105" s="273">
        <v>2.2541206724074832E-6</v>
      </c>
      <c r="DA105" s="273">
        <v>6.4517947968586553E-7</v>
      </c>
      <c r="DB105" s="273">
        <v>1.1376362682213352E-6</v>
      </c>
      <c r="DC105" s="273">
        <v>2.3210394815065738E-7</v>
      </c>
      <c r="DD105" s="273">
        <v>1.0970153409414769E-6</v>
      </c>
      <c r="DE105" s="274">
        <v>1.0256557343453769</v>
      </c>
    </row>
    <row r="106" spans="1:109">
      <c r="A106" s="50" t="s">
        <v>295</v>
      </c>
      <c r="B106" s="32" t="s">
        <v>430</v>
      </c>
      <c r="C106" s="272">
        <v>3.1053806799305677E-5</v>
      </c>
      <c r="D106" s="273">
        <v>3.1397581381917155E-5</v>
      </c>
      <c r="E106" s="273">
        <v>2.8044510100589873E-4</v>
      </c>
      <c r="F106" s="273">
        <v>8.557804256901314E-6</v>
      </c>
      <c r="G106" s="273">
        <v>3.596842842098767E-5</v>
      </c>
      <c r="H106" s="273">
        <v>0</v>
      </c>
      <c r="I106" s="273">
        <v>7.0200020755918047E-5</v>
      </c>
      <c r="J106" s="273">
        <v>6.7760165730233168E-5</v>
      </c>
      <c r="K106" s="273">
        <v>1.5514226122013514E-4</v>
      </c>
      <c r="L106" s="273">
        <v>5.5730008410761139E-5</v>
      </c>
      <c r="M106" s="273">
        <v>0</v>
      </c>
      <c r="N106" s="273">
        <v>6.0305460681040569E-5</v>
      </c>
      <c r="O106" s="273">
        <v>7.9719204616665029E-5</v>
      </c>
      <c r="P106" s="273">
        <v>3.4202697504361027E-5</v>
      </c>
      <c r="Q106" s="273">
        <v>1.75100552545222E-5</v>
      </c>
      <c r="R106" s="273">
        <v>7.2211060555318047E-5</v>
      </c>
      <c r="S106" s="273">
        <v>5.3015525404185063E-5</v>
      </c>
      <c r="T106" s="273">
        <v>4.855979229709478E-5</v>
      </c>
      <c r="U106" s="273">
        <v>1.8319175511045728E-5</v>
      </c>
      <c r="V106" s="273">
        <v>1.7875558062589137E-4</v>
      </c>
      <c r="W106" s="273">
        <v>5.7915706593615485E-6</v>
      </c>
      <c r="X106" s="273">
        <v>2.204809356493472E-5</v>
      </c>
      <c r="Y106" s="273">
        <v>2.050341855414416E-5</v>
      </c>
      <c r="Z106" s="273">
        <v>5.8490971944918731E-5</v>
      </c>
      <c r="AA106" s="273">
        <v>8.9545963532257112E-5</v>
      </c>
      <c r="AB106" s="273">
        <v>2.5511114418854423E-5</v>
      </c>
      <c r="AC106" s="273">
        <v>3.2440042093551627E-6</v>
      </c>
      <c r="AD106" s="273">
        <v>1.7832965097223524E-5</v>
      </c>
      <c r="AE106" s="273">
        <v>4.603974709745102E-5</v>
      </c>
      <c r="AF106" s="273">
        <v>4.6823779781023859E-5</v>
      </c>
      <c r="AG106" s="273">
        <v>4.6311132550083307E-5</v>
      </c>
      <c r="AH106" s="273">
        <v>2.1714064440979495E-5</v>
      </c>
      <c r="AI106" s="273">
        <v>2.4102953977060986E-5</v>
      </c>
      <c r="AJ106" s="273">
        <v>2.0710099332198828E-5</v>
      </c>
      <c r="AK106" s="273">
        <v>3.769194199879976E-5</v>
      </c>
      <c r="AL106" s="273">
        <v>3.3919117630023484E-5</v>
      </c>
      <c r="AM106" s="273">
        <v>3.3468880565053984E-5</v>
      </c>
      <c r="AN106" s="273">
        <v>4.2900647360156182E-5</v>
      </c>
      <c r="AO106" s="273">
        <v>4.9080864443772319E-5</v>
      </c>
      <c r="AP106" s="273">
        <v>2.6734515693130419E-5</v>
      </c>
      <c r="AQ106" s="273">
        <v>1.1059965802547404E-5</v>
      </c>
      <c r="AR106" s="273">
        <v>5.2126336498710517E-5</v>
      </c>
      <c r="AS106" s="273">
        <v>4.6653322272336437E-5</v>
      </c>
      <c r="AT106" s="273">
        <v>4.4584282319190776E-5</v>
      </c>
      <c r="AU106" s="273">
        <v>3.1691278238306823E-5</v>
      </c>
      <c r="AV106" s="273">
        <v>2.8259881952028619E-5</v>
      </c>
      <c r="AW106" s="273">
        <v>3.8648182351535347E-5</v>
      </c>
      <c r="AX106" s="273">
        <v>8.6224624419057401E-5</v>
      </c>
      <c r="AY106" s="273">
        <v>2.0329987802642628E-5</v>
      </c>
      <c r="AZ106" s="273">
        <v>4.8554443933085282E-5</v>
      </c>
      <c r="BA106" s="273">
        <v>4.2902699332731363E-5</v>
      </c>
      <c r="BB106" s="273">
        <v>6.6801456089540429E-5</v>
      </c>
      <c r="BC106" s="273">
        <v>4.1159315647890424E-5</v>
      </c>
      <c r="BD106" s="273">
        <v>1.1764822596365567E-4</v>
      </c>
      <c r="BE106" s="273">
        <v>0</v>
      </c>
      <c r="BF106" s="273">
        <v>2.2023848133548465E-5</v>
      </c>
      <c r="BG106" s="273">
        <v>4.3477192223435964E-5</v>
      </c>
      <c r="BH106" s="273">
        <v>8.9599610749035229E-5</v>
      </c>
      <c r="BI106" s="273">
        <v>1.0098351794442265E-4</v>
      </c>
      <c r="BJ106" s="273">
        <v>6.1591702279612136E-5</v>
      </c>
      <c r="BK106" s="273">
        <v>4.2237014678678976E-5</v>
      </c>
      <c r="BL106" s="273">
        <v>3.3382644137418426E-5</v>
      </c>
      <c r="BM106" s="273">
        <v>4.5267670476961723E-5</v>
      </c>
      <c r="BN106" s="273">
        <v>8.1000377979660582E-5</v>
      </c>
      <c r="BO106" s="273">
        <v>4.7349228684898339E-5</v>
      </c>
      <c r="BP106" s="273">
        <v>6.008631304499623E-5</v>
      </c>
      <c r="BQ106" s="273">
        <v>1.9079580055243097E-5</v>
      </c>
      <c r="BR106" s="273">
        <v>6.101341823028321E-5</v>
      </c>
      <c r="BS106" s="273">
        <v>9.0608212707931628E-5</v>
      </c>
      <c r="BT106" s="273">
        <v>7.6486390594196431E-5</v>
      </c>
      <c r="BU106" s="273">
        <v>9.0059452394975295E-5</v>
      </c>
      <c r="BV106" s="273">
        <v>5.3835839733764033E-5</v>
      </c>
      <c r="BW106" s="273">
        <v>3.3605404464834944E-5</v>
      </c>
      <c r="BX106" s="273">
        <v>6.8791584591299818E-6</v>
      </c>
      <c r="BY106" s="273">
        <v>2.2588564700220621E-3</v>
      </c>
      <c r="BZ106" s="273">
        <v>9.4010909504873855E-5</v>
      </c>
      <c r="CA106" s="273">
        <v>1.0758522852450773E-4</v>
      </c>
      <c r="CB106" s="273">
        <v>2.0810808693595158E-4</v>
      </c>
      <c r="CC106" s="273">
        <v>6.17191343854836E-5</v>
      </c>
      <c r="CD106" s="273">
        <v>1.4012028724417013E-4</v>
      </c>
      <c r="CE106" s="273">
        <v>6.9940480325012753E-5</v>
      </c>
      <c r="CF106" s="273">
        <v>2.4376670975867964E-4</v>
      </c>
      <c r="CG106" s="273">
        <v>4.7567253664127814E-4</v>
      </c>
      <c r="CH106" s="273">
        <v>1.5207161750859094E-3</v>
      </c>
      <c r="CI106" s="273">
        <v>4.9080310723413048E-5</v>
      </c>
      <c r="CJ106" s="273">
        <v>3.9852498037882568E-4</v>
      </c>
      <c r="CK106" s="273">
        <v>1.2607250196796353E-4</v>
      </c>
      <c r="CL106" s="273">
        <v>1.0631762501678013E-4</v>
      </c>
      <c r="CM106" s="273">
        <v>1.1813083826222632E-4</v>
      </c>
      <c r="CN106" s="273">
        <v>8.6828384244974044E-5</v>
      </c>
      <c r="CO106" s="273">
        <v>7.4611681870937413E-3</v>
      </c>
      <c r="CP106" s="273">
        <v>4.047761184310974E-3</v>
      </c>
      <c r="CQ106" s="273">
        <v>8.1687528384795406E-3</v>
      </c>
      <c r="CR106" s="273">
        <v>7.1205688153152093E-3</v>
      </c>
      <c r="CS106" s="273">
        <v>7.4089924086099025E-5</v>
      </c>
      <c r="CT106" s="273">
        <v>6.2162395470300461E-5</v>
      </c>
      <c r="CU106" s="273">
        <v>1.0646091260639028E-3</v>
      </c>
      <c r="CV106" s="273">
        <v>2.9535260390466484E-5</v>
      </c>
      <c r="CW106" s="273">
        <v>6.4344428819670019E-5</v>
      </c>
      <c r="CX106" s="273">
        <v>8.1430418310421328E-3</v>
      </c>
      <c r="CY106" s="273">
        <v>2.1993109318741814E-3</v>
      </c>
      <c r="CZ106" s="273">
        <v>1.0124876939286693</v>
      </c>
      <c r="DA106" s="273">
        <v>2.5623432237113238E-4</v>
      </c>
      <c r="DB106" s="273">
        <v>3.0840830087106177E-4</v>
      </c>
      <c r="DC106" s="273">
        <v>2.7270842174074783E-5</v>
      </c>
      <c r="DD106" s="273">
        <v>6.7751921403561434E-4</v>
      </c>
      <c r="DE106" s="274">
        <v>1.0619644523469687</v>
      </c>
    </row>
    <row r="107" spans="1:109">
      <c r="A107" s="50" t="s">
        <v>296</v>
      </c>
      <c r="B107" s="32" t="s">
        <v>41</v>
      </c>
      <c r="C107" s="272">
        <v>8.9165348420444701E-6</v>
      </c>
      <c r="D107" s="273">
        <v>6.2785728963777516E-6</v>
      </c>
      <c r="E107" s="273">
        <v>1.7433264634282075E-5</v>
      </c>
      <c r="F107" s="273">
        <v>4.8462411324114742E-6</v>
      </c>
      <c r="G107" s="273">
        <v>8.5623068342269906E-6</v>
      </c>
      <c r="H107" s="273">
        <v>0</v>
      </c>
      <c r="I107" s="273">
        <v>1.4867686422056297E-5</v>
      </c>
      <c r="J107" s="273">
        <v>1.6967543248359842E-5</v>
      </c>
      <c r="K107" s="273">
        <v>3.6810855769425878E-5</v>
      </c>
      <c r="L107" s="273">
        <v>1.0513193861453033E-5</v>
      </c>
      <c r="M107" s="273">
        <v>0</v>
      </c>
      <c r="N107" s="273">
        <v>6.9538306112204704E-6</v>
      </c>
      <c r="O107" s="273">
        <v>1.4500005203890988E-5</v>
      </c>
      <c r="P107" s="273">
        <v>8.6548999648382028E-6</v>
      </c>
      <c r="Q107" s="273">
        <v>1.4831092740125491E-5</v>
      </c>
      <c r="R107" s="273">
        <v>1.4983890739377333E-5</v>
      </c>
      <c r="S107" s="273">
        <v>1.1574196283984746E-5</v>
      </c>
      <c r="T107" s="273">
        <v>9.816573218656527E-6</v>
      </c>
      <c r="U107" s="273">
        <v>1.466665177464746E-5</v>
      </c>
      <c r="V107" s="273">
        <v>1.3334667024812362E-5</v>
      </c>
      <c r="W107" s="273">
        <v>1.2079930199283533E-6</v>
      </c>
      <c r="X107" s="273">
        <v>4.7954073183082102E-6</v>
      </c>
      <c r="Y107" s="273">
        <v>4.012322796406989E-6</v>
      </c>
      <c r="Z107" s="273">
        <v>9.7395292698060449E-6</v>
      </c>
      <c r="AA107" s="273">
        <v>5.8905765342291081E-5</v>
      </c>
      <c r="AB107" s="273">
        <v>4.4909188657421777E-5</v>
      </c>
      <c r="AC107" s="273">
        <v>1.7195529057573008E-6</v>
      </c>
      <c r="AD107" s="273">
        <v>2.5800240443276733E-6</v>
      </c>
      <c r="AE107" s="273">
        <v>9.4984536621467464E-6</v>
      </c>
      <c r="AF107" s="273">
        <v>1.3791207762257682E-5</v>
      </c>
      <c r="AG107" s="273">
        <v>1.0463176379204697E-5</v>
      </c>
      <c r="AH107" s="273">
        <v>8.4865848270835415E-6</v>
      </c>
      <c r="AI107" s="273">
        <v>8.3326201340732032E-6</v>
      </c>
      <c r="AJ107" s="273">
        <v>1.4641169487707053E-5</v>
      </c>
      <c r="AK107" s="273">
        <v>8.7342377285746286E-6</v>
      </c>
      <c r="AL107" s="273">
        <v>4.658038891421364E-6</v>
      </c>
      <c r="AM107" s="273">
        <v>4.6340800457674988E-6</v>
      </c>
      <c r="AN107" s="273">
        <v>8.3098968616996367E-6</v>
      </c>
      <c r="AO107" s="273">
        <v>9.4475660071431554E-6</v>
      </c>
      <c r="AP107" s="273">
        <v>5.4793325451350577E-6</v>
      </c>
      <c r="AQ107" s="273">
        <v>5.5419760131163719E-6</v>
      </c>
      <c r="AR107" s="273">
        <v>8.6706677773480731E-6</v>
      </c>
      <c r="AS107" s="273">
        <v>8.0608330037049927E-6</v>
      </c>
      <c r="AT107" s="273">
        <v>9.7531720387987797E-6</v>
      </c>
      <c r="AU107" s="273">
        <v>9.7212604698557202E-6</v>
      </c>
      <c r="AV107" s="273">
        <v>1.0789283796324212E-5</v>
      </c>
      <c r="AW107" s="273">
        <v>9.813722129182942E-6</v>
      </c>
      <c r="AX107" s="273">
        <v>9.6616478092914268E-6</v>
      </c>
      <c r="AY107" s="273">
        <v>1.0461553010140881E-5</v>
      </c>
      <c r="AZ107" s="273">
        <v>1.6056420488591503E-5</v>
      </c>
      <c r="BA107" s="273">
        <v>1.0152271980657243E-5</v>
      </c>
      <c r="BB107" s="273">
        <v>8.8200024763557601E-6</v>
      </c>
      <c r="BC107" s="273">
        <v>1.1067660352830132E-5</v>
      </c>
      <c r="BD107" s="273">
        <v>9.3764994615547392E-6</v>
      </c>
      <c r="BE107" s="273">
        <v>0</v>
      </c>
      <c r="BF107" s="273">
        <v>7.1408223185375391E-6</v>
      </c>
      <c r="BG107" s="273">
        <v>7.3644792795069851E-6</v>
      </c>
      <c r="BH107" s="273">
        <v>9.6729216777261968E-6</v>
      </c>
      <c r="BI107" s="273">
        <v>1.0717025198220734E-5</v>
      </c>
      <c r="BJ107" s="273">
        <v>1.9078339897773338E-5</v>
      </c>
      <c r="BK107" s="273">
        <v>1.032173267165295E-5</v>
      </c>
      <c r="BL107" s="273">
        <v>1.6952363402827442E-5</v>
      </c>
      <c r="BM107" s="273">
        <v>1.4914843446808239E-5</v>
      </c>
      <c r="BN107" s="273">
        <v>1.2912966863628405E-5</v>
      </c>
      <c r="BO107" s="273">
        <v>1.2539598513022288E-5</v>
      </c>
      <c r="BP107" s="273">
        <v>6.9764430804050395E-6</v>
      </c>
      <c r="BQ107" s="273">
        <v>1.3579768872755557E-5</v>
      </c>
      <c r="BR107" s="273">
        <v>2.1947777883767537E-5</v>
      </c>
      <c r="BS107" s="273">
        <v>1.8847619564612377E-5</v>
      </c>
      <c r="BT107" s="273">
        <v>4.0785403125175138E-5</v>
      </c>
      <c r="BU107" s="273">
        <v>4.3910479177778997E-5</v>
      </c>
      <c r="BV107" s="273">
        <v>2.7546110064896589E-5</v>
      </c>
      <c r="BW107" s="273">
        <v>2.3702641549356226E-5</v>
      </c>
      <c r="BX107" s="273">
        <v>3.4128293688018437E-6</v>
      </c>
      <c r="BY107" s="273">
        <v>1.5869316900716765E-5</v>
      </c>
      <c r="BZ107" s="273">
        <v>1.4203343409108586E-5</v>
      </c>
      <c r="CA107" s="273">
        <v>1.3991789584129538E-5</v>
      </c>
      <c r="CB107" s="273">
        <v>2.0675484400888261E-5</v>
      </c>
      <c r="CC107" s="273">
        <v>1.6301657272040317E-5</v>
      </c>
      <c r="CD107" s="273">
        <v>1.3345454598313895E-5</v>
      </c>
      <c r="CE107" s="273">
        <v>2.8260615635321246E-5</v>
      </c>
      <c r="CF107" s="273">
        <v>1.8498743473618578E-5</v>
      </c>
      <c r="CG107" s="273">
        <v>1.3166822919163731E-4</v>
      </c>
      <c r="CH107" s="273">
        <v>2.6541917352747236E-2</v>
      </c>
      <c r="CI107" s="273">
        <v>4.1955179363364961E-5</v>
      </c>
      <c r="CJ107" s="273">
        <v>1.9436465421004962E-4</v>
      </c>
      <c r="CK107" s="273">
        <v>7.0132127287365629E-3</v>
      </c>
      <c r="CL107" s="273">
        <v>1.7301218308721113E-5</v>
      </c>
      <c r="CM107" s="273">
        <v>6.1447277373348285E-5</v>
      </c>
      <c r="CN107" s="273">
        <v>4.003328035593204E-5</v>
      </c>
      <c r="CO107" s="273">
        <v>1.373504742380512E-5</v>
      </c>
      <c r="CP107" s="273">
        <v>2.2253604097850833E-5</v>
      </c>
      <c r="CQ107" s="273">
        <v>2.8254231590035426E-5</v>
      </c>
      <c r="CR107" s="273">
        <v>1.4819125536716737E-5</v>
      </c>
      <c r="CS107" s="273">
        <v>5.8946563733845454E-5</v>
      </c>
      <c r="CT107" s="273">
        <v>2.2326732174408012E-5</v>
      </c>
      <c r="CU107" s="273">
        <v>9.4059200340085476E-3</v>
      </c>
      <c r="CV107" s="273">
        <v>1.179769462124676E-5</v>
      </c>
      <c r="CW107" s="273">
        <v>3.1276288724196336E-5</v>
      </c>
      <c r="CX107" s="273">
        <v>1.1636830571613169E-3</v>
      </c>
      <c r="CY107" s="273">
        <v>1.3065402760079943E-4</v>
      </c>
      <c r="CZ107" s="273">
        <v>5.2843113542705527E-5</v>
      </c>
      <c r="DA107" s="273">
        <v>1.012003946867033</v>
      </c>
      <c r="DB107" s="273">
        <v>6.5924482448400203E-4</v>
      </c>
      <c r="DC107" s="273">
        <v>7.5444452149546324E-6</v>
      </c>
      <c r="DD107" s="273">
        <v>2.3065153730598989E-4</v>
      </c>
      <c r="DE107" s="274">
        <v>1.0589700728114682</v>
      </c>
    </row>
    <row r="108" spans="1:109">
      <c r="A108" s="50" t="s">
        <v>297</v>
      </c>
      <c r="B108" s="32" t="s">
        <v>42</v>
      </c>
      <c r="C108" s="272">
        <v>1.3337596803130386E-4</v>
      </c>
      <c r="D108" s="273">
        <v>1.2394244190752822E-4</v>
      </c>
      <c r="E108" s="273">
        <v>9.9329922157383936E-4</v>
      </c>
      <c r="F108" s="273">
        <v>1.2084653913976585E-4</v>
      </c>
      <c r="G108" s="273">
        <v>8.6018501158169629E-4</v>
      </c>
      <c r="H108" s="273">
        <v>0</v>
      </c>
      <c r="I108" s="273">
        <v>2.3243633439352793E-4</v>
      </c>
      <c r="J108" s="273">
        <v>1.6915182265254061E-4</v>
      </c>
      <c r="K108" s="273">
        <v>2.7794976803270378E-4</v>
      </c>
      <c r="L108" s="273">
        <v>1.6840054600456765E-4</v>
      </c>
      <c r="M108" s="273">
        <v>0</v>
      </c>
      <c r="N108" s="273">
        <v>8.3732814501099735E-5</v>
      </c>
      <c r="O108" s="273">
        <v>1.341861312702855E-4</v>
      </c>
      <c r="P108" s="273">
        <v>9.5984291560028055E-5</v>
      </c>
      <c r="Q108" s="273">
        <v>1.1680358943658807E-4</v>
      </c>
      <c r="R108" s="273">
        <v>1.1130463535275926E-4</v>
      </c>
      <c r="S108" s="273">
        <v>1.0906447579244255E-4</v>
      </c>
      <c r="T108" s="273">
        <v>1.6454632147805797E-4</v>
      </c>
      <c r="U108" s="273">
        <v>1.2028572833949721E-4</v>
      </c>
      <c r="V108" s="273">
        <v>1.473049285970341E-4</v>
      </c>
      <c r="W108" s="273">
        <v>2.1969979013322657E-5</v>
      </c>
      <c r="X108" s="273">
        <v>1.0028560035792857E-4</v>
      </c>
      <c r="Y108" s="273">
        <v>8.4454526285673612E-5</v>
      </c>
      <c r="Z108" s="273">
        <v>1.7887710317174779E-4</v>
      </c>
      <c r="AA108" s="273">
        <v>1.79314568637777E-4</v>
      </c>
      <c r="AB108" s="273">
        <v>1.3908284602840812E-4</v>
      </c>
      <c r="AC108" s="273">
        <v>1.1904112388098578E-5</v>
      </c>
      <c r="AD108" s="273">
        <v>6.8868060176520524E-5</v>
      </c>
      <c r="AE108" s="273">
        <v>1.0731908914677898E-4</v>
      </c>
      <c r="AF108" s="273">
        <v>1.12897100398892E-4</v>
      </c>
      <c r="AG108" s="273">
        <v>1.2615187517423865E-4</v>
      </c>
      <c r="AH108" s="273">
        <v>1.5862112041748131E-4</v>
      </c>
      <c r="AI108" s="273">
        <v>1.491373630996357E-4</v>
      </c>
      <c r="AJ108" s="273">
        <v>7.3665583215395351E-5</v>
      </c>
      <c r="AK108" s="273">
        <v>1.1280467006927048E-4</v>
      </c>
      <c r="AL108" s="273">
        <v>8.8685216831298246E-5</v>
      </c>
      <c r="AM108" s="273">
        <v>9.3486389337882876E-5</v>
      </c>
      <c r="AN108" s="273">
        <v>1.2106321720464739E-4</v>
      </c>
      <c r="AO108" s="273">
        <v>1.4774669183588424E-4</v>
      </c>
      <c r="AP108" s="273">
        <v>1.1394482711961582E-4</v>
      </c>
      <c r="AQ108" s="273">
        <v>1.1386700897793673E-4</v>
      </c>
      <c r="AR108" s="273">
        <v>1.3227336262870113E-4</v>
      </c>
      <c r="AS108" s="273">
        <v>1.2070725147412102E-4</v>
      </c>
      <c r="AT108" s="273">
        <v>1.2770491642185059E-4</v>
      </c>
      <c r="AU108" s="273">
        <v>2.1686582944383328E-4</v>
      </c>
      <c r="AV108" s="273">
        <v>2.2950596759397379E-4</v>
      </c>
      <c r="AW108" s="273">
        <v>1.4963859530900262E-4</v>
      </c>
      <c r="AX108" s="273">
        <v>1.2869850217233671E-4</v>
      </c>
      <c r="AY108" s="273">
        <v>1.5732409912610774E-4</v>
      </c>
      <c r="AZ108" s="273">
        <v>1.4267556375414483E-4</v>
      </c>
      <c r="BA108" s="273">
        <v>1.2430903024739925E-4</v>
      </c>
      <c r="BB108" s="273">
        <v>2.0153340766779709E-4</v>
      </c>
      <c r="BC108" s="273">
        <v>1.3007407999248558E-4</v>
      </c>
      <c r="BD108" s="273">
        <v>1.0993662269278927E-4</v>
      </c>
      <c r="BE108" s="273">
        <v>0</v>
      </c>
      <c r="BF108" s="273">
        <v>1.0250466421484937E-4</v>
      </c>
      <c r="BG108" s="273">
        <v>9.2232442229945094E-5</v>
      </c>
      <c r="BH108" s="273">
        <v>1.9189228863131352E-4</v>
      </c>
      <c r="BI108" s="273">
        <v>1.4845151216955811E-4</v>
      </c>
      <c r="BJ108" s="273">
        <v>1.3693623953902977E-4</v>
      </c>
      <c r="BK108" s="273">
        <v>2.3293932732368176E-4</v>
      </c>
      <c r="BL108" s="273">
        <v>2.8138076163111974E-4</v>
      </c>
      <c r="BM108" s="273">
        <v>2.0336794013792726E-4</v>
      </c>
      <c r="BN108" s="273">
        <v>4.4192218043934091E-4</v>
      </c>
      <c r="BO108" s="273">
        <v>4.210912744709024E-4</v>
      </c>
      <c r="BP108" s="273">
        <v>1.0321726358601158E-4</v>
      </c>
      <c r="BQ108" s="273">
        <v>1.1833654475964744E-4</v>
      </c>
      <c r="BR108" s="273">
        <v>4.1639979672811168E-4</v>
      </c>
      <c r="BS108" s="273">
        <v>1.0355255489992758E-4</v>
      </c>
      <c r="BT108" s="273">
        <v>7.5373554832466449E-4</v>
      </c>
      <c r="BU108" s="273">
        <v>2.6392964026487192E-4</v>
      </c>
      <c r="BV108" s="273">
        <v>1.1664507987367164E-3</v>
      </c>
      <c r="BW108" s="273">
        <v>6.2220960580674069E-4</v>
      </c>
      <c r="BX108" s="273">
        <v>2.9386705803759818E-4</v>
      </c>
      <c r="BY108" s="273">
        <v>2.1880336388310141E-4</v>
      </c>
      <c r="BZ108" s="273">
        <v>3.4377584085458051E-4</v>
      </c>
      <c r="CA108" s="273">
        <v>3.3329433221101476E-4</v>
      </c>
      <c r="CB108" s="273">
        <v>2.2130444370797007E-4</v>
      </c>
      <c r="CC108" s="273">
        <v>2.5753901318905487E-4</v>
      </c>
      <c r="CD108" s="273">
        <v>3.8483598111892318E-4</v>
      </c>
      <c r="CE108" s="273">
        <v>4.1312450803681022E-4</v>
      </c>
      <c r="CF108" s="273">
        <v>2.5317832965577241E-4</v>
      </c>
      <c r="CG108" s="273">
        <v>4.5863080803800382E-4</v>
      </c>
      <c r="CH108" s="273">
        <v>1.5158986338089831E-3</v>
      </c>
      <c r="CI108" s="273">
        <v>1.6949630751948055E-3</v>
      </c>
      <c r="CJ108" s="273">
        <v>3.9173030292130487E-4</v>
      </c>
      <c r="CK108" s="273">
        <v>3.816025145201643E-3</v>
      </c>
      <c r="CL108" s="273">
        <v>4.0962556797183693E-4</v>
      </c>
      <c r="CM108" s="273">
        <v>3.4352755832011697E-4</v>
      </c>
      <c r="CN108" s="273">
        <v>2.4415074552139029E-3</v>
      </c>
      <c r="CO108" s="273">
        <v>3.8949621762006306E-4</v>
      </c>
      <c r="CP108" s="273">
        <v>3.0143307929203717E-4</v>
      </c>
      <c r="CQ108" s="273">
        <v>2.5484939546310782E-4</v>
      </c>
      <c r="CR108" s="273">
        <v>3.2915525868906645E-4</v>
      </c>
      <c r="CS108" s="273">
        <v>2.3123051551112482E-3</v>
      </c>
      <c r="CT108" s="273">
        <v>9.6729592178757516E-4</v>
      </c>
      <c r="CU108" s="273">
        <v>2.9730129936287753E-3</v>
      </c>
      <c r="CV108" s="273">
        <v>6.1007167636037819E-4</v>
      </c>
      <c r="CW108" s="273">
        <v>1.0100098615187781E-3</v>
      </c>
      <c r="CX108" s="273">
        <v>2.3476695626663898E-3</v>
      </c>
      <c r="CY108" s="273">
        <v>4.5188185681282767E-4</v>
      </c>
      <c r="CZ108" s="273">
        <v>1.8774193371874093E-3</v>
      </c>
      <c r="DA108" s="273">
        <v>2.4550286201707513E-3</v>
      </c>
      <c r="DB108" s="273">
        <v>1.008596701288321</v>
      </c>
      <c r="DC108" s="273">
        <v>1.2704279871478678E-4</v>
      </c>
      <c r="DD108" s="273">
        <v>5.831222596048715E-4</v>
      </c>
      <c r="DE108" s="274">
        <v>1.0536168718312671</v>
      </c>
    </row>
    <row r="109" spans="1:109">
      <c r="A109" s="153" t="s">
        <v>298</v>
      </c>
      <c r="B109" s="32" t="s">
        <v>43</v>
      </c>
      <c r="C109" s="272">
        <v>6.8135983929272189E-4</v>
      </c>
      <c r="D109" s="273">
        <v>1.30838710982408E-3</v>
      </c>
      <c r="E109" s="273">
        <v>3.2623603987647415E-3</v>
      </c>
      <c r="F109" s="273">
        <v>2.2755172878281297E-3</v>
      </c>
      <c r="G109" s="273">
        <v>1.5110514559619681E-3</v>
      </c>
      <c r="H109" s="273">
        <v>0</v>
      </c>
      <c r="I109" s="273">
        <v>1.2608267241080806E-3</v>
      </c>
      <c r="J109" s="273">
        <v>1.177066601292001E-3</v>
      </c>
      <c r="K109" s="273">
        <v>9.0446247905508117E-4</v>
      </c>
      <c r="L109" s="273">
        <v>4.0699783888606145E-4</v>
      </c>
      <c r="M109" s="273">
        <v>0</v>
      </c>
      <c r="N109" s="273">
        <v>1.0747570211596031E-3</v>
      </c>
      <c r="O109" s="273">
        <v>1.4455930130333693E-3</v>
      </c>
      <c r="P109" s="273">
        <v>1.3207483882058959E-3</v>
      </c>
      <c r="Q109" s="273">
        <v>1.5920573374381985E-3</v>
      </c>
      <c r="R109" s="273">
        <v>8.0639776283007551E-4</v>
      </c>
      <c r="S109" s="273">
        <v>1.0719208647425678E-3</v>
      </c>
      <c r="T109" s="273">
        <v>1.2733200475725963E-3</v>
      </c>
      <c r="U109" s="273">
        <v>1.202350568659251E-3</v>
      </c>
      <c r="V109" s="273">
        <v>1.6029365749648111E-3</v>
      </c>
      <c r="W109" s="273">
        <v>2.5675778574996377E-4</v>
      </c>
      <c r="X109" s="273">
        <v>4.1483551130593412E-4</v>
      </c>
      <c r="Y109" s="273">
        <v>6.9274022032843568E-4</v>
      </c>
      <c r="Z109" s="273">
        <v>7.9413558252994774E-4</v>
      </c>
      <c r="AA109" s="273">
        <v>8.4799875112330178E-4</v>
      </c>
      <c r="AB109" s="273">
        <v>1.0075493306441528E-3</v>
      </c>
      <c r="AC109" s="273">
        <v>8.5942057111922882E-5</v>
      </c>
      <c r="AD109" s="273">
        <v>2.3233499127048589E-4</v>
      </c>
      <c r="AE109" s="273">
        <v>3.4104025080053938E-4</v>
      </c>
      <c r="AF109" s="273">
        <v>5.7445526078210476E-4</v>
      </c>
      <c r="AG109" s="273">
        <v>1.7743821645545808E-3</v>
      </c>
      <c r="AH109" s="273">
        <v>1.879578906450281E-3</v>
      </c>
      <c r="AI109" s="273">
        <v>1.2388439304203865E-3</v>
      </c>
      <c r="AJ109" s="273">
        <v>1.5811364398686679E-3</v>
      </c>
      <c r="AK109" s="273">
        <v>1.540914519419391E-3</v>
      </c>
      <c r="AL109" s="273">
        <v>3.118156464480726E-4</v>
      </c>
      <c r="AM109" s="273">
        <v>2.9892072842801983E-4</v>
      </c>
      <c r="AN109" s="273">
        <v>6.4416172551921564E-4</v>
      </c>
      <c r="AO109" s="273">
        <v>1.1323383628477957E-3</v>
      </c>
      <c r="AP109" s="273">
        <v>4.2208381538521634E-4</v>
      </c>
      <c r="AQ109" s="273">
        <v>5.0331209243478542E-4</v>
      </c>
      <c r="AR109" s="273">
        <v>7.2277046723101329E-4</v>
      </c>
      <c r="AS109" s="273">
        <v>6.8613321647573427E-4</v>
      </c>
      <c r="AT109" s="273">
        <v>8.8456111791610718E-4</v>
      </c>
      <c r="AU109" s="273">
        <v>1.1237616986134956E-3</v>
      </c>
      <c r="AV109" s="273">
        <v>1.606832281091824E-3</v>
      </c>
      <c r="AW109" s="273">
        <v>1.4976346857678057E-3</v>
      </c>
      <c r="AX109" s="273">
        <v>1.0221566591532235E-3</v>
      </c>
      <c r="AY109" s="273">
        <v>1.1642513403805645E-3</v>
      </c>
      <c r="AZ109" s="273">
        <v>7.8193915624374163E-4</v>
      </c>
      <c r="BA109" s="273">
        <v>7.849785778931941E-4</v>
      </c>
      <c r="BB109" s="273">
        <v>1.5306728539970559E-3</v>
      </c>
      <c r="BC109" s="273">
        <v>1.1032682824022857E-3</v>
      </c>
      <c r="BD109" s="273">
        <v>7.5321711155267577E-4</v>
      </c>
      <c r="BE109" s="273">
        <v>0</v>
      </c>
      <c r="BF109" s="273">
        <v>3.1717572471619477E-4</v>
      </c>
      <c r="BG109" s="273">
        <v>4.6815087928498789E-4</v>
      </c>
      <c r="BH109" s="273">
        <v>1.1260746535059142E-3</v>
      </c>
      <c r="BI109" s="273">
        <v>1.8948037758881584E-3</v>
      </c>
      <c r="BJ109" s="273">
        <v>1.9345155370272267E-3</v>
      </c>
      <c r="BK109" s="273">
        <v>1.0463913292173418E-3</v>
      </c>
      <c r="BL109" s="273">
        <v>1.0061386441828333E-3</v>
      </c>
      <c r="BM109" s="273">
        <v>4.121512006454237E-4</v>
      </c>
      <c r="BN109" s="273">
        <v>3.0634059782338771E-3</v>
      </c>
      <c r="BO109" s="273">
        <v>7.9095953534124447E-4</v>
      </c>
      <c r="BP109" s="273">
        <v>3.4286075279563806E-4</v>
      </c>
      <c r="BQ109" s="273">
        <v>3.5316106446271669E-4</v>
      </c>
      <c r="BR109" s="273">
        <v>1.5877198294089168E-3</v>
      </c>
      <c r="BS109" s="273">
        <v>3.619258691308289E-3</v>
      </c>
      <c r="BT109" s="273">
        <v>2.4949213184613014E-3</v>
      </c>
      <c r="BU109" s="273">
        <v>4.0423389928593107E-3</v>
      </c>
      <c r="BV109" s="273">
        <v>1.815252812507393E-3</v>
      </c>
      <c r="BW109" s="273">
        <v>1.0184993001544785E-3</v>
      </c>
      <c r="BX109" s="273">
        <v>2.8184159863181454E-4</v>
      </c>
      <c r="BY109" s="273">
        <v>2.0535683711630547E-3</v>
      </c>
      <c r="BZ109" s="273">
        <v>1.8393373635033818E-3</v>
      </c>
      <c r="CA109" s="273">
        <v>3.591263836286595E-3</v>
      </c>
      <c r="CB109" s="273">
        <v>1.981615349404965E-3</v>
      </c>
      <c r="CC109" s="273">
        <v>6.1699120306840253E-3</v>
      </c>
      <c r="CD109" s="273">
        <v>2.4067043386159343E-3</v>
      </c>
      <c r="CE109" s="273">
        <v>2.8014673385582051E-3</v>
      </c>
      <c r="CF109" s="273">
        <v>4.04895884984294E-3</v>
      </c>
      <c r="CG109" s="273">
        <v>3.9760141851455742E-3</v>
      </c>
      <c r="CH109" s="273">
        <v>4.1628189680699623E-3</v>
      </c>
      <c r="CI109" s="273">
        <v>1.1978081990986558E-3</v>
      </c>
      <c r="CJ109" s="273">
        <v>2.5502243922623591E-3</v>
      </c>
      <c r="CK109" s="273">
        <v>2.4030192852210084E-3</v>
      </c>
      <c r="CL109" s="273">
        <v>3.3652521596953225E-3</v>
      </c>
      <c r="CM109" s="273">
        <v>1.7755916362236601E-3</v>
      </c>
      <c r="CN109" s="273">
        <v>7.1071686926032218E-3</v>
      </c>
      <c r="CO109" s="273">
        <v>1.5829270225206295E-3</v>
      </c>
      <c r="CP109" s="273">
        <v>2.9547795605970981E-3</v>
      </c>
      <c r="CQ109" s="273">
        <v>4.7180233276528519E-3</v>
      </c>
      <c r="CR109" s="273">
        <v>5.8434669189588121E-3</v>
      </c>
      <c r="CS109" s="273">
        <v>5.2164007683985708E-3</v>
      </c>
      <c r="CT109" s="273">
        <v>1.3306582661248331E-3</v>
      </c>
      <c r="CU109" s="273">
        <v>2.6518203791800368E-3</v>
      </c>
      <c r="CV109" s="273">
        <v>1.182263552003675E-3</v>
      </c>
      <c r="CW109" s="273">
        <v>2.3243342816801874E-3</v>
      </c>
      <c r="CX109" s="273">
        <v>2.818229565011752E-3</v>
      </c>
      <c r="CY109" s="273">
        <v>1.3271469838905257E-3</v>
      </c>
      <c r="CZ109" s="273">
        <v>4.5045932871079306E-3</v>
      </c>
      <c r="DA109" s="273">
        <v>2.8724043026802011E-3</v>
      </c>
      <c r="DB109" s="273">
        <v>3.2204124773934167E-3</v>
      </c>
      <c r="DC109" s="273">
        <v>1.0006098918516451</v>
      </c>
      <c r="DD109" s="273">
        <v>1.4963544264428091E-3</v>
      </c>
      <c r="DE109" s="274">
        <v>1.1781156204220615</v>
      </c>
    </row>
    <row r="110" spans="1:109">
      <c r="A110" s="153">
        <v>106</v>
      </c>
      <c r="B110" s="32" t="s">
        <v>44</v>
      </c>
      <c r="C110" s="272">
        <v>7.4377420846016796E-3</v>
      </c>
      <c r="D110" s="273">
        <v>4.2933472526267211E-3</v>
      </c>
      <c r="E110" s="273">
        <v>2.131606964380394E-3</v>
      </c>
      <c r="F110" s="273">
        <v>3.4725968291959095E-3</v>
      </c>
      <c r="G110" s="273">
        <v>8.8565270839836945E-3</v>
      </c>
      <c r="H110" s="273">
        <v>0</v>
      </c>
      <c r="I110" s="273">
        <v>1.5724629047939601E-2</v>
      </c>
      <c r="J110" s="273">
        <v>4.9242314346463895E-3</v>
      </c>
      <c r="K110" s="273">
        <v>6.877259715505615E-3</v>
      </c>
      <c r="L110" s="273">
        <v>2.0838837258416475E-2</v>
      </c>
      <c r="M110" s="273">
        <v>0</v>
      </c>
      <c r="N110" s="273">
        <v>2.9080162162596159E-3</v>
      </c>
      <c r="O110" s="273">
        <v>3.7898173014707763E-3</v>
      </c>
      <c r="P110" s="273">
        <v>7.1200145902412899E-3</v>
      </c>
      <c r="Q110" s="273">
        <v>3.5597514290026367E-3</v>
      </c>
      <c r="R110" s="273">
        <v>3.8324833518962372E-3</v>
      </c>
      <c r="S110" s="273">
        <v>3.6007882337116734E-3</v>
      </c>
      <c r="T110" s="273">
        <v>2.9672797000203791E-3</v>
      </c>
      <c r="U110" s="273">
        <v>1.4803351697248162E-3</v>
      </c>
      <c r="V110" s="273">
        <v>3.7658574647018864E-3</v>
      </c>
      <c r="W110" s="273">
        <v>4.2235792719702125E-4</v>
      </c>
      <c r="X110" s="273">
        <v>1.1419585763539025E-3</v>
      </c>
      <c r="Y110" s="273">
        <v>1.8378644369626707E-3</v>
      </c>
      <c r="Z110" s="273">
        <v>7.5453404072107853E-3</v>
      </c>
      <c r="AA110" s="273">
        <v>3.0334345223368194E-3</v>
      </c>
      <c r="AB110" s="273">
        <v>2.5175759166664079E-3</v>
      </c>
      <c r="AC110" s="273">
        <v>4.3862853675910113E-4</v>
      </c>
      <c r="AD110" s="273">
        <v>1.4839457829445666E-3</v>
      </c>
      <c r="AE110" s="273">
        <v>2.2755130413114086E-3</v>
      </c>
      <c r="AF110" s="273">
        <v>6.018797528024959E-3</v>
      </c>
      <c r="AG110" s="273">
        <v>4.931554320900592E-3</v>
      </c>
      <c r="AH110" s="273">
        <v>7.7228769269968526E-3</v>
      </c>
      <c r="AI110" s="273">
        <v>1.0658554617665112E-2</v>
      </c>
      <c r="AJ110" s="273">
        <v>2.5825553906562229E-3</v>
      </c>
      <c r="AK110" s="273">
        <v>1.0107525711192627E-2</v>
      </c>
      <c r="AL110" s="273">
        <v>5.51636392003081E-3</v>
      </c>
      <c r="AM110" s="273">
        <v>4.1150491559739646E-3</v>
      </c>
      <c r="AN110" s="273">
        <v>1.509615218367855E-2</v>
      </c>
      <c r="AO110" s="273">
        <v>1.1980641309059958E-2</v>
      </c>
      <c r="AP110" s="273">
        <v>4.8488073539001419E-3</v>
      </c>
      <c r="AQ110" s="273">
        <v>3.9215485466901215E-3</v>
      </c>
      <c r="AR110" s="273">
        <v>3.8397726723071739E-3</v>
      </c>
      <c r="AS110" s="273">
        <v>6.9587778995777545E-3</v>
      </c>
      <c r="AT110" s="273">
        <v>8.3357126203262386E-3</v>
      </c>
      <c r="AU110" s="273">
        <v>7.9006182749690197E-3</v>
      </c>
      <c r="AV110" s="273">
        <v>4.3027654369620525E-3</v>
      </c>
      <c r="AW110" s="273">
        <v>2.3144628348440825E-3</v>
      </c>
      <c r="AX110" s="273">
        <v>1.4813348802942155E-3</v>
      </c>
      <c r="AY110" s="273">
        <v>4.434457879230606E-3</v>
      </c>
      <c r="AZ110" s="273">
        <v>1.3517163712636147E-3</v>
      </c>
      <c r="BA110" s="273">
        <v>1.3022856897064261E-3</v>
      </c>
      <c r="BB110" s="273">
        <v>4.0121739417206858E-3</v>
      </c>
      <c r="BC110" s="273">
        <v>1.8208368412769541E-3</v>
      </c>
      <c r="BD110" s="273">
        <v>2.06142551020766E-3</v>
      </c>
      <c r="BE110" s="273">
        <v>0</v>
      </c>
      <c r="BF110" s="273">
        <v>2.3155510107453381E-3</v>
      </c>
      <c r="BG110" s="273">
        <v>1.0964171330164914E-3</v>
      </c>
      <c r="BH110" s="273">
        <v>1.127219458665096E-2</v>
      </c>
      <c r="BI110" s="273">
        <v>1.1861606050447459E-2</v>
      </c>
      <c r="BJ110" s="273">
        <v>2.7392050688980966E-3</v>
      </c>
      <c r="BK110" s="273">
        <v>6.5620821414278125E-3</v>
      </c>
      <c r="BL110" s="273">
        <v>1.8280282624773835E-2</v>
      </c>
      <c r="BM110" s="273">
        <v>2.0398391068620476E-2</v>
      </c>
      <c r="BN110" s="273">
        <v>6.8647858658359177E-3</v>
      </c>
      <c r="BO110" s="273">
        <v>1.0516531469150599E-2</v>
      </c>
      <c r="BP110" s="273">
        <v>4.1787005272257089E-3</v>
      </c>
      <c r="BQ110" s="273">
        <v>2.8590624483935318E-3</v>
      </c>
      <c r="BR110" s="273">
        <v>1.1935079791354899E-2</v>
      </c>
      <c r="BS110" s="273">
        <v>2.1615497877854578E-2</v>
      </c>
      <c r="BT110" s="273">
        <v>8.1730521230812744E-3</v>
      </c>
      <c r="BU110" s="273">
        <v>5.8767907482132594E-3</v>
      </c>
      <c r="BV110" s="273">
        <v>9.7418741999676269E-3</v>
      </c>
      <c r="BW110" s="273">
        <v>2.5930915154972118E-3</v>
      </c>
      <c r="BX110" s="273">
        <v>7.473726987448331E-4</v>
      </c>
      <c r="BY110" s="273">
        <v>8.7449211169579894E-3</v>
      </c>
      <c r="BZ110" s="273">
        <v>1.341298924992481E-2</v>
      </c>
      <c r="CA110" s="273">
        <v>1.0702035963066426E-2</v>
      </c>
      <c r="CB110" s="273">
        <v>8.9498636894881269E-3</v>
      </c>
      <c r="CC110" s="273">
        <v>2.518747016423818E-3</v>
      </c>
      <c r="CD110" s="273">
        <v>5.1290828004208885E-3</v>
      </c>
      <c r="CE110" s="273">
        <v>1.2360636527043696E-2</v>
      </c>
      <c r="CF110" s="273">
        <v>2.3956683419090376E-3</v>
      </c>
      <c r="CG110" s="273">
        <v>4.2799453903117615E-3</v>
      </c>
      <c r="CH110" s="273">
        <v>1.1693629954040129E-2</v>
      </c>
      <c r="CI110" s="273">
        <v>2.105585684257187E-3</v>
      </c>
      <c r="CJ110" s="273">
        <v>3.1412091808567756E-3</v>
      </c>
      <c r="CK110" s="273">
        <v>2.7157482136855198E-3</v>
      </c>
      <c r="CL110" s="273">
        <v>2.4392134405563665E-3</v>
      </c>
      <c r="CM110" s="273">
        <v>1.223940503342962E-2</v>
      </c>
      <c r="CN110" s="273">
        <v>9.508036676974219E-3</v>
      </c>
      <c r="CO110" s="273">
        <v>3.0372287673868337E-3</v>
      </c>
      <c r="CP110" s="273">
        <v>1.5458583536991569E-2</v>
      </c>
      <c r="CQ110" s="273">
        <v>1.2710616962787392E-2</v>
      </c>
      <c r="CR110" s="273">
        <v>4.7733948398683357E-3</v>
      </c>
      <c r="CS110" s="273">
        <v>5.0015342131885304E-3</v>
      </c>
      <c r="CT110" s="273">
        <v>6.7030418196232537E-3</v>
      </c>
      <c r="CU110" s="273">
        <v>4.2891138991144034E-3</v>
      </c>
      <c r="CV110" s="273">
        <v>4.5284332056697019E-3</v>
      </c>
      <c r="CW110" s="273">
        <v>3.8723048620047124E-3</v>
      </c>
      <c r="CX110" s="273">
        <v>4.2655749034842946E-3</v>
      </c>
      <c r="CY110" s="273">
        <v>3.5904850983621214E-3</v>
      </c>
      <c r="CZ110" s="273">
        <v>8.3931056499484454E-3</v>
      </c>
      <c r="DA110" s="273">
        <v>2.1090032742752092E-3</v>
      </c>
      <c r="DB110" s="273">
        <v>7.5316789858911716E-3</v>
      </c>
      <c r="DC110" s="273">
        <v>3.1294832417702307E-3</v>
      </c>
      <c r="DD110" s="273">
        <v>1.0020326230202803</v>
      </c>
      <c r="DE110" s="291">
        <v>1.6292850016034177</v>
      </c>
    </row>
    <row r="111" spans="1:109">
      <c r="A111" s="154"/>
      <c r="B111" s="16" t="s">
        <v>360</v>
      </c>
      <c r="C111" s="275">
        <v>1.2665736263012199</v>
      </c>
      <c r="D111" s="275">
        <v>1.4171118815219386</v>
      </c>
      <c r="E111" s="275">
        <v>1.2221189099889311</v>
      </c>
      <c r="F111" s="275">
        <v>1.1508920302751169</v>
      </c>
      <c r="G111" s="275">
        <v>1.2450402441452955</v>
      </c>
      <c r="H111" s="275">
        <v>1</v>
      </c>
      <c r="I111" s="275">
        <v>1.3451939812503231</v>
      </c>
      <c r="J111" s="275">
        <v>1.286987874059393</v>
      </c>
      <c r="K111" s="275">
        <v>1.2247111940466264</v>
      </c>
      <c r="L111" s="275">
        <v>1.3268312924963328</v>
      </c>
      <c r="M111" s="275">
        <v>1</v>
      </c>
      <c r="N111" s="275">
        <v>1.2030877630641348</v>
      </c>
      <c r="O111" s="275">
        <v>1.2109298177058363</v>
      </c>
      <c r="P111" s="275">
        <v>1.2866202540204903</v>
      </c>
      <c r="Q111" s="275">
        <v>1.2588406648985293</v>
      </c>
      <c r="R111" s="275">
        <v>1.413789805129682</v>
      </c>
      <c r="S111" s="275">
        <v>1.2414195750207926</v>
      </c>
      <c r="T111" s="275">
        <v>1.2255401942532744</v>
      </c>
      <c r="U111" s="275">
        <v>1.3048142295162855</v>
      </c>
      <c r="V111" s="275">
        <v>1.4480355755566463</v>
      </c>
      <c r="W111" s="275">
        <v>1.0679761496177054</v>
      </c>
      <c r="X111" s="275">
        <v>1.2940328452930761</v>
      </c>
      <c r="Y111" s="275">
        <v>1.2548424167885774</v>
      </c>
      <c r="Z111" s="275">
        <v>1.3720588903029047</v>
      </c>
      <c r="AA111" s="275">
        <v>1.2185639933706089</v>
      </c>
      <c r="AB111" s="275">
        <v>1.2822803588805509</v>
      </c>
      <c r="AC111" s="275">
        <v>1.0415943769228879</v>
      </c>
      <c r="AD111" s="275">
        <v>1.1604476408750843</v>
      </c>
      <c r="AE111" s="275">
        <v>1.2383962889411568</v>
      </c>
      <c r="AF111" s="275">
        <v>1.2364851072921978</v>
      </c>
      <c r="AG111" s="275">
        <v>1.2080506251043963</v>
      </c>
      <c r="AH111" s="275">
        <v>1.2647609338339929</v>
      </c>
      <c r="AI111" s="275">
        <v>1.3789840873902948</v>
      </c>
      <c r="AJ111" s="275">
        <v>1.2627543150383231</v>
      </c>
      <c r="AK111" s="275">
        <v>1.2851408829460143</v>
      </c>
      <c r="AL111" s="275">
        <v>1.5125338714981253</v>
      </c>
      <c r="AM111" s="275">
        <v>1.5371985267003281</v>
      </c>
      <c r="AN111" s="275">
        <v>1.4827303553542281</v>
      </c>
      <c r="AO111" s="275">
        <v>1.3533374967286511</v>
      </c>
      <c r="AP111" s="275">
        <v>1.2528510825821968</v>
      </c>
      <c r="AQ111" s="275">
        <v>1.1265344115499667</v>
      </c>
      <c r="AR111" s="275">
        <v>1.3111072995064621</v>
      </c>
      <c r="AS111" s="275">
        <v>1.2755596570724079</v>
      </c>
      <c r="AT111" s="275">
        <v>1.2617895525444676</v>
      </c>
      <c r="AU111" s="275">
        <v>1.2369479761817477</v>
      </c>
      <c r="AV111" s="275">
        <v>1.2681055776947014</v>
      </c>
      <c r="AW111" s="275">
        <v>1.2443628419551156</v>
      </c>
      <c r="AX111" s="275">
        <v>1.2495674792571165</v>
      </c>
      <c r="AY111" s="275">
        <v>1.2325749706294322</v>
      </c>
      <c r="AZ111" s="275">
        <v>1.234184273135327</v>
      </c>
      <c r="BA111" s="275">
        <v>1.165500018114624</v>
      </c>
      <c r="BB111" s="275">
        <v>1.2277284178752879</v>
      </c>
      <c r="BC111" s="275">
        <v>1.1953609022198004</v>
      </c>
      <c r="BD111" s="275">
        <v>1.1649844509224279</v>
      </c>
      <c r="BE111" s="275">
        <v>1</v>
      </c>
      <c r="BF111" s="275">
        <v>1.1419683525626232</v>
      </c>
      <c r="BG111" s="275">
        <v>1.1739516338678773</v>
      </c>
      <c r="BH111" s="275">
        <v>1.3822292931676001</v>
      </c>
      <c r="BI111" s="275">
        <v>1.306624644026618</v>
      </c>
      <c r="BJ111" s="275">
        <v>1.2494575228206017</v>
      </c>
      <c r="BK111" s="275">
        <v>1.5050277732278781</v>
      </c>
      <c r="BL111" s="275">
        <v>1.2794068565561629</v>
      </c>
      <c r="BM111" s="275">
        <v>1.2752492318072941</v>
      </c>
      <c r="BN111" s="275">
        <v>1.3336650011256168</v>
      </c>
      <c r="BO111" s="275">
        <v>1.2692478490758097</v>
      </c>
      <c r="BP111" s="275">
        <v>1.3524922066539298</v>
      </c>
      <c r="BQ111" s="275">
        <v>1.1996925510254157</v>
      </c>
      <c r="BR111" s="275">
        <v>1.4600958791526384</v>
      </c>
      <c r="BS111" s="275">
        <v>1.3379255344257153</v>
      </c>
      <c r="BT111" s="275">
        <v>1.2396798324086584</v>
      </c>
      <c r="BU111" s="275">
        <v>1.2388225912350397</v>
      </c>
      <c r="BV111" s="275">
        <v>1.2708419647903453</v>
      </c>
      <c r="BW111" s="275">
        <v>1.2642435314448599</v>
      </c>
      <c r="BX111" s="275">
        <v>1.1045160294252794</v>
      </c>
      <c r="BY111" s="275">
        <v>1.2816465569279893</v>
      </c>
      <c r="BZ111" s="275">
        <v>1.154373366699605</v>
      </c>
      <c r="CA111" s="275">
        <v>1.3215316336473399</v>
      </c>
      <c r="CB111" s="275">
        <v>1.2540209861285896</v>
      </c>
      <c r="CC111" s="275">
        <v>1.2565775476051979</v>
      </c>
      <c r="CD111" s="275">
        <v>1.3550170750958539</v>
      </c>
      <c r="CE111" s="275">
        <v>1.2656565248146101</v>
      </c>
      <c r="CF111" s="275">
        <v>1.1588577878311843</v>
      </c>
      <c r="CG111" s="275">
        <v>1.3857384960709376</v>
      </c>
      <c r="CH111" s="275">
        <v>1.3600026745484208</v>
      </c>
      <c r="CI111" s="275">
        <v>1.288950693864072</v>
      </c>
      <c r="CJ111" s="275">
        <v>1.357881616292707</v>
      </c>
      <c r="CK111" s="275">
        <v>1.2419764611401538</v>
      </c>
      <c r="CL111" s="275">
        <v>1.2314870189511935</v>
      </c>
      <c r="CM111" s="275">
        <v>1.1518639371098007</v>
      </c>
      <c r="CN111" s="275">
        <v>1.2799011577442976</v>
      </c>
      <c r="CO111" s="275">
        <v>1.2103701264533717</v>
      </c>
      <c r="CP111" s="275">
        <v>1.2971719044883885</v>
      </c>
      <c r="CQ111" s="275">
        <v>1.2205437043736422</v>
      </c>
      <c r="CR111" s="275">
        <v>1.1677141081443994</v>
      </c>
      <c r="CS111" s="275">
        <v>1.2326696437850488</v>
      </c>
      <c r="CT111" s="275">
        <v>1.3022038238460536</v>
      </c>
      <c r="CU111" s="275">
        <v>1.5797251090508815</v>
      </c>
      <c r="CV111" s="275">
        <v>1.2545945571798032</v>
      </c>
      <c r="CW111" s="275">
        <v>1.190962721983776</v>
      </c>
      <c r="CX111" s="275">
        <v>1.3621501443536901</v>
      </c>
      <c r="CY111" s="275">
        <v>1.3355385104339994</v>
      </c>
      <c r="CZ111" s="275">
        <v>1.2496229847725184</v>
      </c>
      <c r="DA111" s="275">
        <v>1.2008763999417298</v>
      </c>
      <c r="DB111" s="275">
        <v>1.2042891521207331</v>
      </c>
      <c r="DC111" s="275">
        <v>1.444823135421091</v>
      </c>
      <c r="DD111" s="292">
        <v>1.528532092082747</v>
      </c>
      <c r="DE111" s="270"/>
    </row>
    <row r="112" spans="1:109">
      <c r="A112" s="1" t="s">
        <v>607</v>
      </c>
    </row>
  </sheetData>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14"/>
  <sheetViews>
    <sheetView workbookViewId="0">
      <pane xSplit="2" ySplit="6" topLeftCell="C7" activePane="bottomRight" state="frozen"/>
      <selection pane="topRight" activeCell="C1" sqref="C1"/>
      <selection pane="bottomLeft" activeCell="A7" sqref="A7"/>
      <selection pane="bottomRight" activeCell="B6" sqref="B6"/>
    </sheetView>
  </sheetViews>
  <sheetFormatPr defaultRowHeight="12"/>
  <cols>
    <col min="1" max="1" width="3.75" style="1" customWidth="1"/>
    <col min="2" max="2" width="25.25" style="1" bestFit="1" customWidth="1"/>
    <col min="3" max="12" width="10.625" style="1" customWidth="1"/>
    <col min="13" max="16384" width="9" style="1"/>
  </cols>
  <sheetData>
    <row r="1" spans="1:12">
      <c r="A1" s="1" t="s">
        <v>591</v>
      </c>
    </row>
    <row r="2" spans="1:12">
      <c r="A2" s="1" t="s">
        <v>489</v>
      </c>
      <c r="L2" s="240" t="s">
        <v>361</v>
      </c>
    </row>
    <row r="3" spans="1:12" ht="13.5" customHeight="1">
      <c r="A3" s="370" t="s">
        <v>490</v>
      </c>
      <c r="B3" s="371"/>
      <c r="C3" s="280"/>
      <c r="D3" s="278"/>
      <c r="E3" s="280"/>
      <c r="F3" s="278"/>
      <c r="G3" s="190"/>
      <c r="H3" s="190"/>
      <c r="I3" s="190"/>
      <c r="J3" s="190"/>
      <c r="K3" s="190"/>
      <c r="L3" s="191"/>
    </row>
    <row r="4" spans="1:12" ht="12" customHeight="1">
      <c r="A4" s="192"/>
      <c r="B4" s="193"/>
      <c r="C4" s="372" t="s">
        <v>362</v>
      </c>
      <c r="D4" s="365" t="s">
        <v>363</v>
      </c>
      <c r="E4" s="372" t="s">
        <v>364</v>
      </c>
      <c r="F4" s="365" t="s">
        <v>491</v>
      </c>
      <c r="G4" s="373" t="s">
        <v>365</v>
      </c>
      <c r="H4" s="364" t="s">
        <v>366</v>
      </c>
      <c r="I4" s="190"/>
      <c r="J4" s="190"/>
      <c r="K4" s="190"/>
      <c r="L4" s="191"/>
    </row>
    <row r="5" spans="1:12" ht="12" customHeight="1">
      <c r="A5" s="179" t="s">
        <v>193</v>
      </c>
      <c r="B5" s="155"/>
      <c r="C5" s="372"/>
      <c r="D5" s="365"/>
      <c r="E5" s="372"/>
      <c r="F5" s="365"/>
      <c r="G5" s="372"/>
      <c r="H5" s="365"/>
      <c r="I5" s="366" t="s">
        <v>492</v>
      </c>
      <c r="J5" s="190"/>
      <c r="K5" s="191"/>
      <c r="L5" s="368" t="s">
        <v>493</v>
      </c>
    </row>
    <row r="6" spans="1:12" ht="24">
      <c r="A6" s="139"/>
      <c r="B6" s="194" t="s">
        <v>592</v>
      </c>
      <c r="C6" s="372"/>
      <c r="D6" s="365"/>
      <c r="E6" s="372"/>
      <c r="F6" s="365"/>
      <c r="G6" s="372"/>
      <c r="H6" s="365"/>
      <c r="I6" s="367"/>
      <c r="J6" s="280" t="s">
        <v>593</v>
      </c>
      <c r="K6" s="279" t="s">
        <v>494</v>
      </c>
      <c r="L6" s="369"/>
    </row>
    <row r="7" spans="1:12">
      <c r="A7" s="49" t="s">
        <v>194</v>
      </c>
      <c r="B7" s="27" t="s">
        <v>4</v>
      </c>
      <c r="C7" s="195">
        <v>45958</v>
      </c>
      <c r="D7" s="196">
        <v>24975</v>
      </c>
      <c r="E7" s="195">
        <v>16074</v>
      </c>
      <c r="F7" s="196">
        <v>4909</v>
      </c>
      <c r="G7" s="195">
        <v>660</v>
      </c>
      <c r="H7" s="196">
        <v>4249</v>
      </c>
      <c r="I7" s="197">
        <v>2730</v>
      </c>
      <c r="J7" s="195">
        <v>893</v>
      </c>
      <c r="K7" s="198">
        <v>1837</v>
      </c>
      <c r="L7" s="198">
        <v>1519</v>
      </c>
    </row>
    <row r="8" spans="1:12">
      <c r="A8" s="50" t="s">
        <v>195</v>
      </c>
      <c r="B8" s="14" t="s">
        <v>320</v>
      </c>
      <c r="C8" s="199">
        <v>3021</v>
      </c>
      <c r="D8" s="200">
        <v>1286</v>
      </c>
      <c r="E8" s="199">
        <v>531</v>
      </c>
      <c r="F8" s="200">
        <v>1204</v>
      </c>
      <c r="G8" s="199">
        <v>174</v>
      </c>
      <c r="H8" s="200">
        <v>1030</v>
      </c>
      <c r="I8" s="201">
        <v>970</v>
      </c>
      <c r="J8" s="199">
        <v>612</v>
      </c>
      <c r="K8" s="202">
        <v>358</v>
      </c>
      <c r="L8" s="202">
        <v>60</v>
      </c>
    </row>
    <row r="9" spans="1:12">
      <c r="A9" s="50" t="s">
        <v>196</v>
      </c>
      <c r="B9" s="14" t="s">
        <v>5</v>
      </c>
      <c r="C9" s="199">
        <v>3238</v>
      </c>
      <c r="D9" s="200">
        <v>390</v>
      </c>
      <c r="E9" s="199">
        <v>92</v>
      </c>
      <c r="F9" s="200">
        <v>2756</v>
      </c>
      <c r="G9" s="199">
        <v>386</v>
      </c>
      <c r="H9" s="200">
        <v>2370</v>
      </c>
      <c r="I9" s="201">
        <v>2175</v>
      </c>
      <c r="J9" s="199">
        <v>1365</v>
      </c>
      <c r="K9" s="202">
        <v>810</v>
      </c>
      <c r="L9" s="202">
        <v>195</v>
      </c>
    </row>
    <row r="10" spans="1:12">
      <c r="A10" s="50" t="s">
        <v>197</v>
      </c>
      <c r="B10" s="14" t="s">
        <v>6</v>
      </c>
      <c r="C10" s="199">
        <v>1559</v>
      </c>
      <c r="D10" s="200">
        <v>200</v>
      </c>
      <c r="E10" s="199">
        <v>124</v>
      </c>
      <c r="F10" s="200">
        <v>1235</v>
      </c>
      <c r="G10" s="199">
        <v>320</v>
      </c>
      <c r="H10" s="200">
        <v>915</v>
      </c>
      <c r="I10" s="201">
        <v>860</v>
      </c>
      <c r="J10" s="199">
        <v>723</v>
      </c>
      <c r="K10" s="202">
        <v>137</v>
      </c>
      <c r="L10" s="202">
        <v>55</v>
      </c>
    </row>
    <row r="11" spans="1:12">
      <c r="A11" s="50" t="s">
        <v>198</v>
      </c>
      <c r="B11" s="14" t="s">
        <v>7</v>
      </c>
      <c r="C11" s="199">
        <v>4484</v>
      </c>
      <c r="D11" s="200">
        <v>2325</v>
      </c>
      <c r="E11" s="199">
        <v>923</v>
      </c>
      <c r="F11" s="200">
        <v>1236</v>
      </c>
      <c r="G11" s="199">
        <v>258</v>
      </c>
      <c r="H11" s="200">
        <v>978</v>
      </c>
      <c r="I11" s="201">
        <v>961</v>
      </c>
      <c r="J11" s="199">
        <v>621</v>
      </c>
      <c r="K11" s="202">
        <v>340</v>
      </c>
      <c r="L11" s="202">
        <v>17</v>
      </c>
    </row>
    <row r="12" spans="1:12">
      <c r="A12" s="50" t="s">
        <v>199</v>
      </c>
      <c r="B12" s="14" t="s">
        <v>419</v>
      </c>
      <c r="C12" s="199">
        <v>0</v>
      </c>
      <c r="D12" s="200">
        <v>0</v>
      </c>
      <c r="E12" s="199">
        <v>0</v>
      </c>
      <c r="F12" s="200">
        <v>0</v>
      </c>
      <c r="G12" s="199">
        <v>0</v>
      </c>
      <c r="H12" s="200">
        <v>0</v>
      </c>
      <c r="I12" s="201">
        <v>0</v>
      </c>
      <c r="J12" s="199">
        <v>0</v>
      </c>
      <c r="K12" s="202">
        <v>0</v>
      </c>
      <c r="L12" s="202">
        <v>0</v>
      </c>
    </row>
    <row r="13" spans="1:12">
      <c r="A13" s="50" t="s">
        <v>200</v>
      </c>
      <c r="B13" s="14" t="s">
        <v>552</v>
      </c>
      <c r="C13" s="199">
        <v>420</v>
      </c>
      <c r="D13" s="200">
        <v>5</v>
      </c>
      <c r="E13" s="199">
        <v>5</v>
      </c>
      <c r="F13" s="200">
        <v>410</v>
      </c>
      <c r="G13" s="199">
        <v>70</v>
      </c>
      <c r="H13" s="200">
        <v>340</v>
      </c>
      <c r="I13" s="201">
        <v>321</v>
      </c>
      <c r="J13" s="199">
        <v>272</v>
      </c>
      <c r="K13" s="202">
        <v>49</v>
      </c>
      <c r="L13" s="202">
        <v>19</v>
      </c>
    </row>
    <row r="14" spans="1:12">
      <c r="A14" s="50" t="s">
        <v>201</v>
      </c>
      <c r="B14" s="14" t="s">
        <v>8</v>
      </c>
      <c r="C14" s="199">
        <v>63460</v>
      </c>
      <c r="D14" s="200">
        <v>1708</v>
      </c>
      <c r="E14" s="199">
        <v>786</v>
      </c>
      <c r="F14" s="200">
        <v>60966</v>
      </c>
      <c r="G14" s="199">
        <v>1828</v>
      </c>
      <c r="H14" s="200">
        <v>59138</v>
      </c>
      <c r="I14" s="201">
        <v>57504</v>
      </c>
      <c r="J14" s="199">
        <v>25066</v>
      </c>
      <c r="K14" s="202">
        <v>32438</v>
      </c>
      <c r="L14" s="202">
        <v>1634</v>
      </c>
    </row>
    <row r="15" spans="1:12">
      <c r="A15" s="50" t="s">
        <v>202</v>
      </c>
      <c r="B15" s="14" t="s">
        <v>9</v>
      </c>
      <c r="C15" s="199">
        <v>7726</v>
      </c>
      <c r="D15" s="200">
        <v>356</v>
      </c>
      <c r="E15" s="199">
        <v>407</v>
      </c>
      <c r="F15" s="200">
        <v>6963</v>
      </c>
      <c r="G15" s="199">
        <v>633</v>
      </c>
      <c r="H15" s="200">
        <v>6330</v>
      </c>
      <c r="I15" s="201">
        <v>5807</v>
      </c>
      <c r="J15" s="199">
        <v>4104</v>
      </c>
      <c r="K15" s="202">
        <v>1703</v>
      </c>
      <c r="L15" s="202">
        <v>523</v>
      </c>
    </row>
    <row r="16" spans="1:12">
      <c r="A16" s="50" t="s">
        <v>203</v>
      </c>
      <c r="B16" s="14" t="s">
        <v>464</v>
      </c>
      <c r="C16" s="199">
        <v>560</v>
      </c>
      <c r="D16" s="200">
        <v>8</v>
      </c>
      <c r="E16" s="199">
        <v>3</v>
      </c>
      <c r="F16" s="200">
        <v>549</v>
      </c>
      <c r="G16" s="199">
        <v>39</v>
      </c>
      <c r="H16" s="200">
        <v>510</v>
      </c>
      <c r="I16" s="201">
        <v>497</v>
      </c>
      <c r="J16" s="199">
        <v>376</v>
      </c>
      <c r="K16" s="202">
        <v>121</v>
      </c>
      <c r="L16" s="202">
        <v>13</v>
      </c>
    </row>
    <row r="17" spans="1:12">
      <c r="A17" s="50" t="s">
        <v>204</v>
      </c>
      <c r="B17" s="14" t="s">
        <v>10</v>
      </c>
      <c r="C17" s="199">
        <v>0</v>
      </c>
      <c r="D17" s="200">
        <v>0</v>
      </c>
      <c r="E17" s="199">
        <v>0</v>
      </c>
      <c r="F17" s="200">
        <v>0</v>
      </c>
      <c r="G17" s="199">
        <v>0</v>
      </c>
      <c r="H17" s="200">
        <v>0</v>
      </c>
      <c r="I17" s="201">
        <v>0</v>
      </c>
      <c r="J17" s="199">
        <v>0</v>
      </c>
      <c r="K17" s="202">
        <v>0</v>
      </c>
      <c r="L17" s="202">
        <v>0</v>
      </c>
    </row>
    <row r="18" spans="1:12">
      <c r="A18" s="50" t="s">
        <v>205</v>
      </c>
      <c r="B18" s="14" t="s">
        <v>11</v>
      </c>
      <c r="C18" s="199">
        <v>4226</v>
      </c>
      <c r="D18" s="200">
        <v>904</v>
      </c>
      <c r="E18" s="199">
        <v>445</v>
      </c>
      <c r="F18" s="200">
        <v>2877</v>
      </c>
      <c r="G18" s="199">
        <v>307</v>
      </c>
      <c r="H18" s="200">
        <v>2570</v>
      </c>
      <c r="I18" s="201">
        <v>2510</v>
      </c>
      <c r="J18" s="199">
        <v>1669</v>
      </c>
      <c r="K18" s="202">
        <v>841</v>
      </c>
      <c r="L18" s="202">
        <v>60</v>
      </c>
    </row>
    <row r="19" spans="1:12">
      <c r="A19" s="50" t="s">
        <v>206</v>
      </c>
      <c r="B19" s="14" t="s">
        <v>368</v>
      </c>
      <c r="C19" s="199">
        <v>9107</v>
      </c>
      <c r="D19" s="200">
        <v>1415</v>
      </c>
      <c r="E19" s="199">
        <v>722</v>
      </c>
      <c r="F19" s="200">
        <v>6970</v>
      </c>
      <c r="G19" s="199">
        <v>585</v>
      </c>
      <c r="H19" s="200">
        <v>6385</v>
      </c>
      <c r="I19" s="201">
        <v>6222</v>
      </c>
      <c r="J19" s="199">
        <v>3640</v>
      </c>
      <c r="K19" s="202">
        <v>2582</v>
      </c>
      <c r="L19" s="202">
        <v>163</v>
      </c>
    </row>
    <row r="20" spans="1:12">
      <c r="A20" s="50" t="s">
        <v>207</v>
      </c>
      <c r="B20" s="14" t="s">
        <v>465</v>
      </c>
      <c r="C20" s="199">
        <v>2239</v>
      </c>
      <c r="D20" s="200">
        <v>336</v>
      </c>
      <c r="E20" s="199">
        <v>134</v>
      </c>
      <c r="F20" s="200">
        <v>1769</v>
      </c>
      <c r="G20" s="199">
        <v>203</v>
      </c>
      <c r="H20" s="200">
        <v>1566</v>
      </c>
      <c r="I20" s="201">
        <v>1543</v>
      </c>
      <c r="J20" s="199">
        <v>1270</v>
      </c>
      <c r="K20" s="202">
        <v>273</v>
      </c>
      <c r="L20" s="202">
        <v>23</v>
      </c>
    </row>
    <row r="21" spans="1:12">
      <c r="A21" s="50" t="s">
        <v>208</v>
      </c>
      <c r="B21" s="14" t="s">
        <v>321</v>
      </c>
      <c r="C21" s="199">
        <v>3561</v>
      </c>
      <c r="D21" s="200">
        <v>1059</v>
      </c>
      <c r="E21" s="199">
        <v>377</v>
      </c>
      <c r="F21" s="200">
        <v>2125</v>
      </c>
      <c r="G21" s="199">
        <v>335</v>
      </c>
      <c r="H21" s="200">
        <v>1790</v>
      </c>
      <c r="I21" s="201">
        <v>1760</v>
      </c>
      <c r="J21" s="199">
        <v>1411</v>
      </c>
      <c r="K21" s="202">
        <v>349</v>
      </c>
      <c r="L21" s="202">
        <v>30</v>
      </c>
    </row>
    <row r="22" spans="1:12">
      <c r="A22" s="50" t="s">
        <v>209</v>
      </c>
      <c r="B22" s="14" t="s">
        <v>322</v>
      </c>
      <c r="C22" s="199">
        <v>2801</v>
      </c>
      <c r="D22" s="200">
        <v>67</v>
      </c>
      <c r="E22" s="199">
        <v>25</v>
      </c>
      <c r="F22" s="200">
        <v>2709</v>
      </c>
      <c r="G22" s="199">
        <v>95</v>
      </c>
      <c r="H22" s="200">
        <v>2614</v>
      </c>
      <c r="I22" s="201">
        <v>2601</v>
      </c>
      <c r="J22" s="199">
        <v>2259</v>
      </c>
      <c r="K22" s="202">
        <v>342</v>
      </c>
      <c r="L22" s="202">
        <v>13</v>
      </c>
    </row>
    <row r="23" spans="1:12">
      <c r="A23" s="50" t="s">
        <v>210</v>
      </c>
      <c r="B23" s="14" t="s">
        <v>12</v>
      </c>
      <c r="C23" s="199">
        <v>7229</v>
      </c>
      <c r="D23" s="200">
        <v>325</v>
      </c>
      <c r="E23" s="199">
        <v>152</v>
      </c>
      <c r="F23" s="200">
        <v>6752</v>
      </c>
      <c r="G23" s="199">
        <v>495</v>
      </c>
      <c r="H23" s="200">
        <v>6257</v>
      </c>
      <c r="I23" s="201">
        <v>6195</v>
      </c>
      <c r="J23" s="199">
        <v>4560</v>
      </c>
      <c r="K23" s="202">
        <v>1635</v>
      </c>
      <c r="L23" s="202">
        <v>62</v>
      </c>
    </row>
    <row r="24" spans="1:12">
      <c r="A24" s="50" t="s">
        <v>211</v>
      </c>
      <c r="B24" s="14" t="s">
        <v>421</v>
      </c>
      <c r="C24" s="199">
        <v>7894</v>
      </c>
      <c r="D24" s="200">
        <v>571</v>
      </c>
      <c r="E24" s="199">
        <v>256</v>
      </c>
      <c r="F24" s="200">
        <v>7067</v>
      </c>
      <c r="G24" s="199">
        <v>568</v>
      </c>
      <c r="H24" s="200">
        <v>6499</v>
      </c>
      <c r="I24" s="201">
        <v>6400</v>
      </c>
      <c r="J24" s="199">
        <v>4936</v>
      </c>
      <c r="K24" s="202">
        <v>1464</v>
      </c>
      <c r="L24" s="202">
        <v>99</v>
      </c>
    </row>
    <row r="25" spans="1:12">
      <c r="A25" s="50" t="s">
        <v>212</v>
      </c>
      <c r="B25" s="14" t="s">
        <v>13</v>
      </c>
      <c r="C25" s="199">
        <v>249</v>
      </c>
      <c r="D25" s="200">
        <v>0</v>
      </c>
      <c r="E25" s="199">
        <v>0</v>
      </c>
      <c r="F25" s="200">
        <v>249</v>
      </c>
      <c r="G25" s="199">
        <v>10</v>
      </c>
      <c r="H25" s="200">
        <v>239</v>
      </c>
      <c r="I25" s="201">
        <v>237</v>
      </c>
      <c r="J25" s="199">
        <v>217</v>
      </c>
      <c r="K25" s="202">
        <v>20</v>
      </c>
      <c r="L25" s="202">
        <v>2</v>
      </c>
    </row>
    <row r="26" spans="1:12">
      <c r="A26" s="50" t="s">
        <v>213</v>
      </c>
      <c r="B26" s="14" t="s">
        <v>431</v>
      </c>
      <c r="C26" s="199">
        <v>2493</v>
      </c>
      <c r="D26" s="200">
        <v>20</v>
      </c>
      <c r="E26" s="199">
        <v>6</v>
      </c>
      <c r="F26" s="200">
        <v>2467</v>
      </c>
      <c r="G26" s="199">
        <v>82</v>
      </c>
      <c r="H26" s="200">
        <v>2385</v>
      </c>
      <c r="I26" s="201">
        <v>2381</v>
      </c>
      <c r="J26" s="199">
        <v>2105</v>
      </c>
      <c r="K26" s="202">
        <v>276</v>
      </c>
      <c r="L26" s="202">
        <v>4</v>
      </c>
    </row>
    <row r="27" spans="1:12">
      <c r="A27" s="50" t="s">
        <v>214</v>
      </c>
      <c r="B27" s="14" t="s">
        <v>554</v>
      </c>
      <c r="C27" s="199">
        <v>16</v>
      </c>
      <c r="D27" s="200">
        <v>0</v>
      </c>
      <c r="E27" s="199">
        <v>0</v>
      </c>
      <c r="F27" s="200">
        <v>16</v>
      </c>
      <c r="G27" s="199">
        <v>0</v>
      </c>
      <c r="H27" s="200">
        <v>16</v>
      </c>
      <c r="I27" s="201">
        <v>16</v>
      </c>
      <c r="J27" s="199">
        <v>15</v>
      </c>
      <c r="K27" s="202">
        <v>1</v>
      </c>
      <c r="L27" s="202">
        <v>0</v>
      </c>
    </row>
    <row r="28" spans="1:12">
      <c r="A28" s="50" t="s">
        <v>215</v>
      </c>
      <c r="B28" s="14" t="s">
        <v>556</v>
      </c>
      <c r="C28" s="199">
        <v>2597</v>
      </c>
      <c r="D28" s="200">
        <v>2</v>
      </c>
      <c r="E28" s="199">
        <v>1</v>
      </c>
      <c r="F28" s="200">
        <v>2594</v>
      </c>
      <c r="G28" s="199">
        <v>24</v>
      </c>
      <c r="H28" s="200">
        <v>2570</v>
      </c>
      <c r="I28" s="201">
        <v>2567</v>
      </c>
      <c r="J28" s="199">
        <v>2400</v>
      </c>
      <c r="K28" s="202">
        <v>167</v>
      </c>
      <c r="L28" s="202">
        <v>3</v>
      </c>
    </row>
    <row r="29" spans="1:12">
      <c r="A29" s="50" t="s">
        <v>216</v>
      </c>
      <c r="B29" s="14" t="s">
        <v>14</v>
      </c>
      <c r="C29" s="199">
        <v>1142</v>
      </c>
      <c r="D29" s="200">
        <v>0</v>
      </c>
      <c r="E29" s="199">
        <v>0</v>
      </c>
      <c r="F29" s="200">
        <v>1142</v>
      </c>
      <c r="G29" s="199">
        <v>10</v>
      </c>
      <c r="H29" s="200">
        <v>1132</v>
      </c>
      <c r="I29" s="201">
        <v>1131</v>
      </c>
      <c r="J29" s="199">
        <v>1035</v>
      </c>
      <c r="K29" s="202">
        <v>96</v>
      </c>
      <c r="L29" s="202">
        <v>1</v>
      </c>
    </row>
    <row r="30" spans="1:12">
      <c r="A30" s="50" t="s">
        <v>217</v>
      </c>
      <c r="B30" s="14" t="s">
        <v>15</v>
      </c>
      <c r="C30" s="199">
        <v>2029</v>
      </c>
      <c r="D30" s="200">
        <v>0</v>
      </c>
      <c r="E30" s="199">
        <v>0</v>
      </c>
      <c r="F30" s="200">
        <v>2029</v>
      </c>
      <c r="G30" s="199">
        <v>19</v>
      </c>
      <c r="H30" s="200">
        <v>2010</v>
      </c>
      <c r="I30" s="201">
        <v>2006</v>
      </c>
      <c r="J30" s="199">
        <v>1668</v>
      </c>
      <c r="K30" s="202">
        <v>338</v>
      </c>
      <c r="L30" s="202">
        <v>4</v>
      </c>
    </row>
    <row r="31" spans="1:12">
      <c r="A31" s="50" t="s">
        <v>218</v>
      </c>
      <c r="B31" s="14" t="s">
        <v>323</v>
      </c>
      <c r="C31" s="199">
        <v>4450</v>
      </c>
      <c r="D31" s="200">
        <v>3</v>
      </c>
      <c r="E31" s="199">
        <v>3</v>
      </c>
      <c r="F31" s="200">
        <v>4444</v>
      </c>
      <c r="G31" s="199">
        <v>48</v>
      </c>
      <c r="H31" s="200">
        <v>4396</v>
      </c>
      <c r="I31" s="201">
        <v>4390</v>
      </c>
      <c r="J31" s="199">
        <v>3578</v>
      </c>
      <c r="K31" s="202">
        <v>812</v>
      </c>
      <c r="L31" s="202">
        <v>6</v>
      </c>
    </row>
    <row r="32" spans="1:12">
      <c r="A32" s="50" t="s">
        <v>219</v>
      </c>
      <c r="B32" s="14" t="s">
        <v>466</v>
      </c>
      <c r="C32" s="199">
        <v>14409</v>
      </c>
      <c r="D32" s="200">
        <v>63</v>
      </c>
      <c r="E32" s="199">
        <v>16</v>
      </c>
      <c r="F32" s="200">
        <v>14330</v>
      </c>
      <c r="G32" s="199">
        <v>409</v>
      </c>
      <c r="H32" s="200">
        <v>13921</v>
      </c>
      <c r="I32" s="201">
        <v>13777</v>
      </c>
      <c r="J32" s="199">
        <v>10927</v>
      </c>
      <c r="K32" s="202">
        <v>2850</v>
      </c>
      <c r="L32" s="202">
        <v>144</v>
      </c>
    </row>
    <row r="33" spans="1:12">
      <c r="A33" s="50" t="s">
        <v>220</v>
      </c>
      <c r="B33" s="14" t="s">
        <v>16</v>
      </c>
      <c r="C33" s="199">
        <v>166</v>
      </c>
      <c r="D33" s="200">
        <v>0</v>
      </c>
      <c r="E33" s="199">
        <v>0</v>
      </c>
      <c r="F33" s="200">
        <v>166</v>
      </c>
      <c r="G33" s="199">
        <v>5</v>
      </c>
      <c r="H33" s="200">
        <v>161</v>
      </c>
      <c r="I33" s="201">
        <v>161</v>
      </c>
      <c r="J33" s="199">
        <v>153</v>
      </c>
      <c r="K33" s="202">
        <v>8</v>
      </c>
      <c r="L33" s="202">
        <v>0</v>
      </c>
    </row>
    <row r="34" spans="1:12">
      <c r="A34" s="50" t="s">
        <v>221</v>
      </c>
      <c r="B34" s="14" t="s">
        <v>17</v>
      </c>
      <c r="C34" s="199">
        <v>1325</v>
      </c>
      <c r="D34" s="200">
        <v>0</v>
      </c>
      <c r="E34" s="199">
        <v>0</v>
      </c>
      <c r="F34" s="200">
        <v>1325</v>
      </c>
      <c r="G34" s="199">
        <v>60</v>
      </c>
      <c r="H34" s="200">
        <v>1265</v>
      </c>
      <c r="I34" s="201">
        <v>1262</v>
      </c>
      <c r="J34" s="199">
        <v>1157</v>
      </c>
      <c r="K34" s="202">
        <v>105</v>
      </c>
      <c r="L34" s="202">
        <v>3</v>
      </c>
    </row>
    <row r="35" spans="1:12">
      <c r="A35" s="50" t="s">
        <v>222</v>
      </c>
      <c r="B35" s="14" t="s">
        <v>18</v>
      </c>
      <c r="C35" s="199">
        <v>18750</v>
      </c>
      <c r="D35" s="200">
        <v>629</v>
      </c>
      <c r="E35" s="199">
        <v>292</v>
      </c>
      <c r="F35" s="200">
        <v>17829</v>
      </c>
      <c r="G35" s="199">
        <v>941</v>
      </c>
      <c r="H35" s="200">
        <v>16888</v>
      </c>
      <c r="I35" s="201">
        <v>16672</v>
      </c>
      <c r="J35" s="199">
        <v>12520</v>
      </c>
      <c r="K35" s="202">
        <v>4152</v>
      </c>
      <c r="L35" s="202">
        <v>216</v>
      </c>
    </row>
    <row r="36" spans="1:12">
      <c r="A36" s="50" t="s">
        <v>223</v>
      </c>
      <c r="B36" s="14" t="s">
        <v>19</v>
      </c>
      <c r="C36" s="199">
        <v>6165</v>
      </c>
      <c r="D36" s="200">
        <v>306</v>
      </c>
      <c r="E36" s="199">
        <v>114</v>
      </c>
      <c r="F36" s="200">
        <v>5745</v>
      </c>
      <c r="G36" s="199">
        <v>241</v>
      </c>
      <c r="H36" s="200">
        <v>5504</v>
      </c>
      <c r="I36" s="201">
        <v>5444</v>
      </c>
      <c r="J36" s="199">
        <v>4244</v>
      </c>
      <c r="K36" s="202">
        <v>1200</v>
      </c>
      <c r="L36" s="202">
        <v>60</v>
      </c>
    </row>
    <row r="37" spans="1:12">
      <c r="A37" s="50" t="s">
        <v>224</v>
      </c>
      <c r="B37" s="14" t="s">
        <v>558</v>
      </c>
      <c r="C37" s="199">
        <v>5707</v>
      </c>
      <c r="D37" s="200">
        <v>1377</v>
      </c>
      <c r="E37" s="199">
        <v>683</v>
      </c>
      <c r="F37" s="200">
        <v>3647</v>
      </c>
      <c r="G37" s="199">
        <v>355</v>
      </c>
      <c r="H37" s="200">
        <v>3292</v>
      </c>
      <c r="I37" s="201">
        <v>3216</v>
      </c>
      <c r="J37" s="199">
        <v>1914</v>
      </c>
      <c r="K37" s="202">
        <v>1302</v>
      </c>
      <c r="L37" s="202">
        <v>76</v>
      </c>
    </row>
    <row r="38" spans="1:12">
      <c r="A38" s="50" t="s">
        <v>225</v>
      </c>
      <c r="B38" s="14" t="s">
        <v>324</v>
      </c>
      <c r="C38" s="199">
        <v>3282</v>
      </c>
      <c r="D38" s="200">
        <v>112</v>
      </c>
      <c r="E38" s="199">
        <v>76</v>
      </c>
      <c r="F38" s="200">
        <v>3094</v>
      </c>
      <c r="G38" s="199">
        <v>89</v>
      </c>
      <c r="H38" s="200">
        <v>3005</v>
      </c>
      <c r="I38" s="201">
        <v>2984</v>
      </c>
      <c r="J38" s="199">
        <v>2654</v>
      </c>
      <c r="K38" s="202">
        <v>330</v>
      </c>
      <c r="L38" s="202">
        <v>21</v>
      </c>
    </row>
    <row r="39" spans="1:12">
      <c r="A39" s="50" t="s">
        <v>226</v>
      </c>
      <c r="B39" s="14" t="s">
        <v>325</v>
      </c>
      <c r="C39" s="199">
        <v>3948</v>
      </c>
      <c r="D39" s="200">
        <v>47</v>
      </c>
      <c r="E39" s="199">
        <v>28</v>
      </c>
      <c r="F39" s="200">
        <v>3873</v>
      </c>
      <c r="G39" s="199">
        <v>295</v>
      </c>
      <c r="H39" s="200">
        <v>3578</v>
      </c>
      <c r="I39" s="201">
        <v>3489</v>
      </c>
      <c r="J39" s="199">
        <v>3036</v>
      </c>
      <c r="K39" s="202">
        <v>453</v>
      </c>
      <c r="L39" s="202">
        <v>89</v>
      </c>
    </row>
    <row r="40" spans="1:12">
      <c r="A40" s="50" t="s">
        <v>227</v>
      </c>
      <c r="B40" s="14" t="s">
        <v>20</v>
      </c>
      <c r="C40" s="199">
        <v>474</v>
      </c>
      <c r="D40" s="200">
        <v>103</v>
      </c>
      <c r="E40" s="199">
        <v>71</v>
      </c>
      <c r="F40" s="200">
        <v>300</v>
      </c>
      <c r="G40" s="199">
        <v>23</v>
      </c>
      <c r="H40" s="200">
        <v>277</v>
      </c>
      <c r="I40" s="201">
        <v>274</v>
      </c>
      <c r="J40" s="199">
        <v>217</v>
      </c>
      <c r="K40" s="202">
        <v>57</v>
      </c>
      <c r="L40" s="202">
        <v>3</v>
      </c>
    </row>
    <row r="41" spans="1:12">
      <c r="A41" s="50" t="s">
        <v>228</v>
      </c>
      <c r="B41" s="14" t="s">
        <v>467</v>
      </c>
      <c r="C41" s="199">
        <v>3176</v>
      </c>
      <c r="D41" s="200">
        <v>298</v>
      </c>
      <c r="E41" s="199">
        <v>133</v>
      </c>
      <c r="F41" s="200">
        <v>2745</v>
      </c>
      <c r="G41" s="199">
        <v>238</v>
      </c>
      <c r="H41" s="200">
        <v>2507</v>
      </c>
      <c r="I41" s="201">
        <v>2471</v>
      </c>
      <c r="J41" s="199">
        <v>2172</v>
      </c>
      <c r="K41" s="202">
        <v>299</v>
      </c>
      <c r="L41" s="202">
        <v>36</v>
      </c>
    </row>
    <row r="42" spans="1:12">
      <c r="A42" s="50" t="s">
        <v>229</v>
      </c>
      <c r="B42" s="14" t="s">
        <v>326</v>
      </c>
      <c r="C42" s="199">
        <v>3256</v>
      </c>
      <c r="D42" s="200">
        <v>0</v>
      </c>
      <c r="E42" s="199">
        <v>0</v>
      </c>
      <c r="F42" s="200">
        <v>3256</v>
      </c>
      <c r="G42" s="199">
        <v>27</v>
      </c>
      <c r="H42" s="200">
        <v>3229</v>
      </c>
      <c r="I42" s="201">
        <v>3196</v>
      </c>
      <c r="J42" s="199">
        <v>2926</v>
      </c>
      <c r="K42" s="202">
        <v>270</v>
      </c>
      <c r="L42" s="202">
        <v>33</v>
      </c>
    </row>
    <row r="43" spans="1:12">
      <c r="A43" s="50" t="s">
        <v>230</v>
      </c>
      <c r="B43" s="14" t="s">
        <v>21</v>
      </c>
      <c r="C43" s="199">
        <v>11003</v>
      </c>
      <c r="D43" s="200">
        <v>0</v>
      </c>
      <c r="E43" s="199">
        <v>0</v>
      </c>
      <c r="F43" s="200">
        <v>11003</v>
      </c>
      <c r="G43" s="199">
        <v>93</v>
      </c>
      <c r="H43" s="200">
        <v>10910</v>
      </c>
      <c r="I43" s="201">
        <v>10895</v>
      </c>
      <c r="J43" s="199">
        <v>10160</v>
      </c>
      <c r="K43" s="202">
        <v>735</v>
      </c>
      <c r="L43" s="202">
        <v>15</v>
      </c>
    </row>
    <row r="44" spans="1:12">
      <c r="A44" s="50" t="s">
        <v>231</v>
      </c>
      <c r="B44" s="14" t="s">
        <v>560</v>
      </c>
      <c r="C44" s="199">
        <v>4609</v>
      </c>
      <c r="D44" s="200">
        <v>47</v>
      </c>
      <c r="E44" s="199">
        <v>13</v>
      </c>
      <c r="F44" s="200">
        <v>4549</v>
      </c>
      <c r="G44" s="199">
        <v>157</v>
      </c>
      <c r="H44" s="200">
        <v>4392</v>
      </c>
      <c r="I44" s="201">
        <v>4376</v>
      </c>
      <c r="J44" s="199">
        <v>3842</v>
      </c>
      <c r="K44" s="202">
        <v>534</v>
      </c>
      <c r="L44" s="202">
        <v>16</v>
      </c>
    </row>
    <row r="45" spans="1:12">
      <c r="A45" s="50" t="s">
        <v>232</v>
      </c>
      <c r="B45" s="14" t="s">
        <v>327</v>
      </c>
      <c r="C45" s="199">
        <v>4819</v>
      </c>
      <c r="D45" s="200">
        <v>388</v>
      </c>
      <c r="E45" s="199">
        <v>114</v>
      </c>
      <c r="F45" s="200">
        <v>4317</v>
      </c>
      <c r="G45" s="199">
        <v>360</v>
      </c>
      <c r="H45" s="200">
        <v>3957</v>
      </c>
      <c r="I45" s="201">
        <v>3907</v>
      </c>
      <c r="J45" s="199">
        <v>3439</v>
      </c>
      <c r="K45" s="202">
        <v>468</v>
      </c>
      <c r="L45" s="202">
        <v>50</v>
      </c>
    </row>
    <row r="46" spans="1:12">
      <c r="A46" s="50" t="s">
        <v>233</v>
      </c>
      <c r="B46" s="14" t="s">
        <v>328</v>
      </c>
      <c r="C46" s="199">
        <v>1513</v>
      </c>
      <c r="D46" s="200">
        <v>7</v>
      </c>
      <c r="E46" s="199">
        <v>2</v>
      </c>
      <c r="F46" s="200">
        <v>1504</v>
      </c>
      <c r="G46" s="199">
        <v>55</v>
      </c>
      <c r="H46" s="200">
        <v>1449</v>
      </c>
      <c r="I46" s="201">
        <v>1437</v>
      </c>
      <c r="J46" s="199">
        <v>1233</v>
      </c>
      <c r="K46" s="202">
        <v>204</v>
      </c>
      <c r="L46" s="202">
        <v>12</v>
      </c>
    </row>
    <row r="47" spans="1:12">
      <c r="A47" s="50" t="s">
        <v>234</v>
      </c>
      <c r="B47" s="14" t="s">
        <v>329</v>
      </c>
      <c r="C47" s="199">
        <v>5357</v>
      </c>
      <c r="D47" s="200">
        <v>51</v>
      </c>
      <c r="E47" s="199">
        <v>16</v>
      </c>
      <c r="F47" s="200">
        <v>5290</v>
      </c>
      <c r="G47" s="199">
        <v>260</v>
      </c>
      <c r="H47" s="200">
        <v>5030</v>
      </c>
      <c r="I47" s="201">
        <v>4921</v>
      </c>
      <c r="J47" s="199">
        <v>4036</v>
      </c>
      <c r="K47" s="202">
        <v>885</v>
      </c>
      <c r="L47" s="202">
        <v>109</v>
      </c>
    </row>
    <row r="48" spans="1:12">
      <c r="A48" s="50" t="s">
        <v>235</v>
      </c>
      <c r="B48" s="14" t="s">
        <v>562</v>
      </c>
      <c r="C48" s="199">
        <v>6131</v>
      </c>
      <c r="D48" s="200">
        <v>418</v>
      </c>
      <c r="E48" s="199">
        <v>127</v>
      </c>
      <c r="F48" s="200">
        <v>5586</v>
      </c>
      <c r="G48" s="199">
        <v>533</v>
      </c>
      <c r="H48" s="200">
        <v>5053</v>
      </c>
      <c r="I48" s="201">
        <v>4954</v>
      </c>
      <c r="J48" s="199">
        <v>4379</v>
      </c>
      <c r="K48" s="202">
        <v>575</v>
      </c>
      <c r="L48" s="202">
        <v>99</v>
      </c>
    </row>
    <row r="49" spans="1:12">
      <c r="A49" s="50" t="s">
        <v>236</v>
      </c>
      <c r="B49" s="14" t="s">
        <v>22</v>
      </c>
      <c r="C49" s="199">
        <v>33033</v>
      </c>
      <c r="D49" s="200">
        <v>3010</v>
      </c>
      <c r="E49" s="199">
        <v>914</v>
      </c>
      <c r="F49" s="200">
        <v>29109</v>
      </c>
      <c r="G49" s="199">
        <v>2471</v>
      </c>
      <c r="H49" s="200">
        <v>26638</v>
      </c>
      <c r="I49" s="201">
        <v>26308</v>
      </c>
      <c r="J49" s="199">
        <v>21637</v>
      </c>
      <c r="K49" s="202">
        <v>4671</v>
      </c>
      <c r="L49" s="202">
        <v>330</v>
      </c>
    </row>
    <row r="50" spans="1:12">
      <c r="A50" s="50" t="s">
        <v>237</v>
      </c>
      <c r="B50" s="14" t="s">
        <v>468</v>
      </c>
      <c r="C50" s="199">
        <v>31734</v>
      </c>
      <c r="D50" s="200">
        <v>415</v>
      </c>
      <c r="E50" s="199">
        <v>108</v>
      </c>
      <c r="F50" s="200">
        <v>31211</v>
      </c>
      <c r="G50" s="199">
        <v>1214</v>
      </c>
      <c r="H50" s="200">
        <v>29997</v>
      </c>
      <c r="I50" s="201">
        <v>29876</v>
      </c>
      <c r="J50" s="199">
        <v>26765</v>
      </c>
      <c r="K50" s="202">
        <v>3111</v>
      </c>
      <c r="L50" s="202">
        <v>121</v>
      </c>
    </row>
    <row r="51" spans="1:12">
      <c r="A51" s="50" t="s">
        <v>238</v>
      </c>
      <c r="B51" s="14" t="s">
        <v>469</v>
      </c>
      <c r="C51" s="199">
        <v>30254</v>
      </c>
      <c r="D51" s="200">
        <v>529</v>
      </c>
      <c r="E51" s="199">
        <v>135</v>
      </c>
      <c r="F51" s="200">
        <v>29590</v>
      </c>
      <c r="G51" s="199">
        <v>1997</v>
      </c>
      <c r="H51" s="200">
        <v>27593</v>
      </c>
      <c r="I51" s="201">
        <v>27389</v>
      </c>
      <c r="J51" s="199">
        <v>24220</v>
      </c>
      <c r="K51" s="202">
        <v>3169</v>
      </c>
      <c r="L51" s="202">
        <v>204</v>
      </c>
    </row>
    <row r="52" spans="1:12">
      <c r="A52" s="50" t="s">
        <v>239</v>
      </c>
      <c r="B52" s="14" t="s">
        <v>470</v>
      </c>
      <c r="C52" s="199">
        <v>10720</v>
      </c>
      <c r="D52" s="200">
        <v>164</v>
      </c>
      <c r="E52" s="199">
        <v>40</v>
      </c>
      <c r="F52" s="200">
        <v>10516</v>
      </c>
      <c r="G52" s="199">
        <v>403</v>
      </c>
      <c r="H52" s="200">
        <v>10113</v>
      </c>
      <c r="I52" s="201">
        <v>10077</v>
      </c>
      <c r="J52" s="199">
        <v>7986</v>
      </c>
      <c r="K52" s="202">
        <v>2091</v>
      </c>
      <c r="L52" s="202">
        <v>36</v>
      </c>
    </row>
    <row r="53" spans="1:12">
      <c r="A53" s="50" t="s">
        <v>240</v>
      </c>
      <c r="B53" s="14" t="s">
        <v>471</v>
      </c>
      <c r="C53" s="199">
        <v>5113</v>
      </c>
      <c r="D53" s="200">
        <v>0</v>
      </c>
      <c r="E53" s="199">
        <v>0</v>
      </c>
      <c r="F53" s="200">
        <v>5113</v>
      </c>
      <c r="G53" s="199">
        <v>37</v>
      </c>
      <c r="H53" s="200">
        <v>5076</v>
      </c>
      <c r="I53" s="201">
        <v>5072</v>
      </c>
      <c r="J53" s="199">
        <v>4294</v>
      </c>
      <c r="K53" s="202">
        <v>778</v>
      </c>
      <c r="L53" s="202">
        <v>4</v>
      </c>
    </row>
    <row r="54" spans="1:12">
      <c r="A54" s="50" t="s">
        <v>241</v>
      </c>
      <c r="B54" s="14" t="s">
        <v>425</v>
      </c>
      <c r="C54" s="199">
        <v>6083</v>
      </c>
      <c r="D54" s="200">
        <v>115</v>
      </c>
      <c r="E54" s="199">
        <v>51</v>
      </c>
      <c r="F54" s="200">
        <v>5917</v>
      </c>
      <c r="G54" s="199">
        <v>239</v>
      </c>
      <c r="H54" s="200">
        <v>5678</v>
      </c>
      <c r="I54" s="201">
        <v>5645</v>
      </c>
      <c r="J54" s="199">
        <v>3880</v>
      </c>
      <c r="K54" s="202">
        <v>1765</v>
      </c>
      <c r="L54" s="202">
        <v>33</v>
      </c>
    </row>
    <row r="55" spans="1:12">
      <c r="A55" s="50" t="s">
        <v>242</v>
      </c>
      <c r="B55" s="14" t="s">
        <v>422</v>
      </c>
      <c r="C55" s="199">
        <v>26172</v>
      </c>
      <c r="D55" s="200">
        <v>449</v>
      </c>
      <c r="E55" s="199">
        <v>159</v>
      </c>
      <c r="F55" s="200">
        <v>25564</v>
      </c>
      <c r="G55" s="199">
        <v>790</v>
      </c>
      <c r="H55" s="200">
        <v>24774</v>
      </c>
      <c r="I55" s="201">
        <v>24726</v>
      </c>
      <c r="J55" s="199">
        <v>18535</v>
      </c>
      <c r="K55" s="202">
        <v>6191</v>
      </c>
      <c r="L55" s="202">
        <v>48</v>
      </c>
    </row>
    <row r="56" spans="1:12">
      <c r="A56" s="50" t="s">
        <v>243</v>
      </c>
      <c r="B56" s="14" t="s">
        <v>424</v>
      </c>
      <c r="C56" s="199">
        <v>2061</v>
      </c>
      <c r="D56" s="200">
        <v>26</v>
      </c>
      <c r="E56" s="199">
        <v>8</v>
      </c>
      <c r="F56" s="200">
        <v>2027</v>
      </c>
      <c r="G56" s="199">
        <v>62</v>
      </c>
      <c r="H56" s="200">
        <v>1965</v>
      </c>
      <c r="I56" s="201">
        <v>1961</v>
      </c>
      <c r="J56" s="199">
        <v>1343</v>
      </c>
      <c r="K56" s="202">
        <v>618</v>
      </c>
      <c r="L56" s="202">
        <v>4</v>
      </c>
    </row>
    <row r="57" spans="1:12">
      <c r="A57" s="50" t="s">
        <v>244</v>
      </c>
      <c r="B57" s="14" t="s">
        <v>423</v>
      </c>
      <c r="C57" s="199">
        <v>2715</v>
      </c>
      <c r="D57" s="200">
        <v>34</v>
      </c>
      <c r="E57" s="199">
        <v>11</v>
      </c>
      <c r="F57" s="200">
        <v>2670</v>
      </c>
      <c r="G57" s="199">
        <v>105</v>
      </c>
      <c r="H57" s="200">
        <v>2565</v>
      </c>
      <c r="I57" s="201">
        <v>2560</v>
      </c>
      <c r="J57" s="199">
        <v>2005</v>
      </c>
      <c r="K57" s="202">
        <v>555</v>
      </c>
      <c r="L57" s="202">
        <v>5</v>
      </c>
    </row>
    <row r="58" spans="1:12">
      <c r="A58" s="50" t="s">
        <v>245</v>
      </c>
      <c r="B58" s="14" t="s">
        <v>472</v>
      </c>
      <c r="C58" s="199">
        <v>7534</v>
      </c>
      <c r="D58" s="200">
        <v>68</v>
      </c>
      <c r="E58" s="199">
        <v>23</v>
      </c>
      <c r="F58" s="200">
        <v>7443</v>
      </c>
      <c r="G58" s="199">
        <v>130</v>
      </c>
      <c r="H58" s="200">
        <v>7313</v>
      </c>
      <c r="I58" s="201">
        <v>7224</v>
      </c>
      <c r="J58" s="199">
        <v>5743</v>
      </c>
      <c r="K58" s="202">
        <v>1481</v>
      </c>
      <c r="L58" s="202">
        <v>89</v>
      </c>
    </row>
    <row r="59" spans="1:12">
      <c r="A59" s="50" t="s">
        <v>246</v>
      </c>
      <c r="B59" s="14" t="s">
        <v>564</v>
      </c>
      <c r="C59" s="199">
        <v>11475</v>
      </c>
      <c r="D59" s="200">
        <v>95</v>
      </c>
      <c r="E59" s="199">
        <v>0</v>
      </c>
      <c r="F59" s="200">
        <v>11380</v>
      </c>
      <c r="G59" s="199">
        <v>131</v>
      </c>
      <c r="H59" s="200">
        <v>11249</v>
      </c>
      <c r="I59" s="201">
        <v>11239</v>
      </c>
      <c r="J59" s="199">
        <v>8414</v>
      </c>
      <c r="K59" s="202">
        <v>2825</v>
      </c>
      <c r="L59" s="202">
        <v>10</v>
      </c>
    </row>
    <row r="60" spans="1:12">
      <c r="A60" s="50" t="s">
        <v>247</v>
      </c>
      <c r="B60" s="14" t="s">
        <v>473</v>
      </c>
      <c r="C60" s="199">
        <v>1840</v>
      </c>
      <c r="D60" s="200">
        <v>33</v>
      </c>
      <c r="E60" s="199">
        <v>0</v>
      </c>
      <c r="F60" s="200">
        <v>1807</v>
      </c>
      <c r="G60" s="199">
        <v>23</v>
      </c>
      <c r="H60" s="200">
        <v>1784</v>
      </c>
      <c r="I60" s="201">
        <v>1783</v>
      </c>
      <c r="J60" s="199">
        <v>1276</v>
      </c>
      <c r="K60" s="202">
        <v>507</v>
      </c>
      <c r="L60" s="202">
        <v>1</v>
      </c>
    </row>
    <row r="61" spans="1:12">
      <c r="A61" s="50" t="s">
        <v>248</v>
      </c>
      <c r="B61" s="14" t="s">
        <v>426</v>
      </c>
      <c r="C61" s="199">
        <v>0</v>
      </c>
      <c r="D61" s="200">
        <v>0</v>
      </c>
      <c r="E61" s="199">
        <v>0</v>
      </c>
      <c r="F61" s="200">
        <v>0</v>
      </c>
      <c r="G61" s="199">
        <v>0</v>
      </c>
      <c r="H61" s="200">
        <v>0</v>
      </c>
      <c r="I61" s="201">
        <v>0</v>
      </c>
      <c r="J61" s="199">
        <v>0</v>
      </c>
      <c r="K61" s="202">
        <v>0</v>
      </c>
      <c r="L61" s="202">
        <v>0</v>
      </c>
    </row>
    <row r="62" spans="1:12">
      <c r="A62" s="50" t="s">
        <v>249</v>
      </c>
      <c r="B62" s="14" t="s">
        <v>427</v>
      </c>
      <c r="C62" s="199">
        <v>3871</v>
      </c>
      <c r="D62" s="200">
        <v>0</v>
      </c>
      <c r="E62" s="199">
        <v>0</v>
      </c>
      <c r="F62" s="200">
        <v>3871</v>
      </c>
      <c r="G62" s="199">
        <v>14</v>
      </c>
      <c r="H62" s="200">
        <v>3857</v>
      </c>
      <c r="I62" s="201">
        <v>3810</v>
      </c>
      <c r="J62" s="199">
        <v>3504</v>
      </c>
      <c r="K62" s="202">
        <v>306</v>
      </c>
      <c r="L62" s="202">
        <v>47</v>
      </c>
    </row>
    <row r="63" spans="1:12">
      <c r="A63" s="50" t="s">
        <v>250</v>
      </c>
      <c r="B63" s="14" t="s">
        <v>474</v>
      </c>
      <c r="C63" s="199">
        <v>7163</v>
      </c>
      <c r="D63" s="200">
        <v>70</v>
      </c>
      <c r="E63" s="199">
        <v>23</v>
      </c>
      <c r="F63" s="200">
        <v>7070</v>
      </c>
      <c r="G63" s="199">
        <v>158</v>
      </c>
      <c r="H63" s="200">
        <v>6912</v>
      </c>
      <c r="I63" s="201">
        <v>6813</v>
      </c>
      <c r="J63" s="199">
        <v>5741</v>
      </c>
      <c r="K63" s="202">
        <v>1072</v>
      </c>
      <c r="L63" s="202">
        <v>99</v>
      </c>
    </row>
    <row r="64" spans="1:12">
      <c r="A64" s="50" t="s">
        <v>251</v>
      </c>
      <c r="B64" s="14" t="s">
        <v>330</v>
      </c>
      <c r="C64" s="199">
        <v>10432</v>
      </c>
      <c r="D64" s="200">
        <v>301</v>
      </c>
      <c r="E64" s="199">
        <v>136</v>
      </c>
      <c r="F64" s="200">
        <v>9995</v>
      </c>
      <c r="G64" s="199">
        <v>605</v>
      </c>
      <c r="H64" s="200">
        <v>9390</v>
      </c>
      <c r="I64" s="201">
        <v>9201</v>
      </c>
      <c r="J64" s="199">
        <v>8178</v>
      </c>
      <c r="K64" s="202">
        <v>1023</v>
      </c>
      <c r="L64" s="202">
        <v>189</v>
      </c>
    </row>
    <row r="65" spans="1:12">
      <c r="A65" s="50" t="s">
        <v>252</v>
      </c>
      <c r="B65" s="14" t="s">
        <v>331</v>
      </c>
      <c r="C65" s="199">
        <v>10842</v>
      </c>
      <c r="D65" s="200">
        <v>76</v>
      </c>
      <c r="E65" s="199">
        <v>19</v>
      </c>
      <c r="F65" s="200">
        <v>10747</v>
      </c>
      <c r="G65" s="199">
        <v>337</v>
      </c>
      <c r="H65" s="200">
        <v>10410</v>
      </c>
      <c r="I65" s="201">
        <v>10363</v>
      </c>
      <c r="J65" s="199">
        <v>8856</v>
      </c>
      <c r="K65" s="202">
        <v>1507</v>
      </c>
      <c r="L65" s="202">
        <v>47</v>
      </c>
    </row>
    <row r="66" spans="1:12">
      <c r="A66" s="50" t="s">
        <v>253</v>
      </c>
      <c r="B66" s="14" t="s">
        <v>23</v>
      </c>
      <c r="C66" s="199">
        <v>17836</v>
      </c>
      <c r="D66" s="200">
        <v>2544</v>
      </c>
      <c r="E66" s="199">
        <v>1018</v>
      </c>
      <c r="F66" s="200">
        <v>14274</v>
      </c>
      <c r="G66" s="199">
        <v>1461</v>
      </c>
      <c r="H66" s="200">
        <v>12813</v>
      </c>
      <c r="I66" s="201">
        <v>12534</v>
      </c>
      <c r="J66" s="199">
        <v>8742</v>
      </c>
      <c r="K66" s="202">
        <v>3792</v>
      </c>
      <c r="L66" s="202">
        <v>279</v>
      </c>
    </row>
    <row r="67" spans="1:12">
      <c r="A67" s="50" t="s">
        <v>254</v>
      </c>
      <c r="B67" s="14" t="s">
        <v>475</v>
      </c>
      <c r="C67" s="199">
        <v>3669</v>
      </c>
      <c r="D67" s="200">
        <v>362</v>
      </c>
      <c r="E67" s="199">
        <v>121</v>
      </c>
      <c r="F67" s="200">
        <v>3186</v>
      </c>
      <c r="G67" s="199">
        <v>328</v>
      </c>
      <c r="H67" s="200">
        <v>2858</v>
      </c>
      <c r="I67" s="201">
        <v>2781</v>
      </c>
      <c r="J67" s="199">
        <v>1959</v>
      </c>
      <c r="K67" s="202">
        <v>822</v>
      </c>
      <c r="L67" s="202">
        <v>77</v>
      </c>
    </row>
    <row r="68" spans="1:12">
      <c r="A68" s="50" t="s">
        <v>255</v>
      </c>
      <c r="B68" s="14" t="s">
        <v>24</v>
      </c>
      <c r="C68" s="199">
        <v>86750</v>
      </c>
      <c r="D68" s="200">
        <v>15748</v>
      </c>
      <c r="E68" s="199">
        <v>4816</v>
      </c>
      <c r="F68" s="200">
        <v>66186</v>
      </c>
      <c r="G68" s="199">
        <v>11288</v>
      </c>
      <c r="H68" s="200">
        <v>54898</v>
      </c>
      <c r="I68" s="201">
        <v>51867</v>
      </c>
      <c r="J68" s="199">
        <v>44710</v>
      </c>
      <c r="K68" s="202">
        <v>7157</v>
      </c>
      <c r="L68" s="202">
        <v>3031</v>
      </c>
    </row>
    <row r="69" spans="1:12">
      <c r="A69" s="50" t="s">
        <v>256</v>
      </c>
      <c r="B69" s="14" t="s">
        <v>25</v>
      </c>
      <c r="C69" s="199">
        <v>22897</v>
      </c>
      <c r="D69" s="200">
        <v>4387</v>
      </c>
      <c r="E69" s="199">
        <v>1294</v>
      </c>
      <c r="F69" s="200">
        <v>17216</v>
      </c>
      <c r="G69" s="199">
        <v>2972</v>
      </c>
      <c r="H69" s="200">
        <v>14244</v>
      </c>
      <c r="I69" s="201">
        <v>13454</v>
      </c>
      <c r="J69" s="199">
        <v>10847</v>
      </c>
      <c r="K69" s="202">
        <v>2607</v>
      </c>
      <c r="L69" s="202">
        <v>790</v>
      </c>
    </row>
    <row r="70" spans="1:12">
      <c r="A70" s="50" t="s">
        <v>257</v>
      </c>
      <c r="B70" s="14" t="s">
        <v>332</v>
      </c>
      <c r="C70" s="199">
        <v>30577</v>
      </c>
      <c r="D70" s="200">
        <v>6138</v>
      </c>
      <c r="E70" s="199">
        <v>1679</v>
      </c>
      <c r="F70" s="200">
        <v>22760</v>
      </c>
      <c r="G70" s="199">
        <v>3917</v>
      </c>
      <c r="H70" s="200">
        <v>18843</v>
      </c>
      <c r="I70" s="201">
        <v>17799</v>
      </c>
      <c r="J70" s="199">
        <v>14782</v>
      </c>
      <c r="K70" s="202">
        <v>3017</v>
      </c>
      <c r="L70" s="202">
        <v>1044</v>
      </c>
    </row>
    <row r="71" spans="1:12">
      <c r="A71" s="50" t="s">
        <v>258</v>
      </c>
      <c r="B71" s="14" t="s">
        <v>333</v>
      </c>
      <c r="C71" s="199">
        <v>20674</v>
      </c>
      <c r="D71" s="200">
        <v>3652</v>
      </c>
      <c r="E71" s="199">
        <v>1127</v>
      </c>
      <c r="F71" s="200">
        <v>15895</v>
      </c>
      <c r="G71" s="199">
        <v>2675</v>
      </c>
      <c r="H71" s="200">
        <v>13220</v>
      </c>
      <c r="I71" s="201">
        <v>12502</v>
      </c>
      <c r="J71" s="199">
        <v>10700</v>
      </c>
      <c r="K71" s="202">
        <v>1802</v>
      </c>
      <c r="L71" s="202">
        <v>718</v>
      </c>
    </row>
    <row r="72" spans="1:12">
      <c r="A72" s="50" t="s">
        <v>259</v>
      </c>
      <c r="B72" s="14" t="s">
        <v>26</v>
      </c>
      <c r="C72" s="199">
        <v>4236</v>
      </c>
      <c r="D72" s="200">
        <v>0</v>
      </c>
      <c r="E72" s="199">
        <v>0</v>
      </c>
      <c r="F72" s="200">
        <v>4236</v>
      </c>
      <c r="G72" s="199">
        <v>14</v>
      </c>
      <c r="H72" s="200">
        <v>4222</v>
      </c>
      <c r="I72" s="201">
        <v>4218</v>
      </c>
      <c r="J72" s="199">
        <v>4076</v>
      </c>
      <c r="K72" s="202">
        <v>142</v>
      </c>
      <c r="L72" s="202">
        <v>4</v>
      </c>
    </row>
    <row r="73" spans="1:12">
      <c r="A73" s="50" t="s">
        <v>260</v>
      </c>
      <c r="B73" s="14" t="s">
        <v>334</v>
      </c>
      <c r="C73" s="199">
        <v>2986</v>
      </c>
      <c r="D73" s="200">
        <v>0</v>
      </c>
      <c r="E73" s="199">
        <v>0</v>
      </c>
      <c r="F73" s="200">
        <v>2986</v>
      </c>
      <c r="G73" s="199">
        <v>23</v>
      </c>
      <c r="H73" s="200">
        <v>2963</v>
      </c>
      <c r="I73" s="201">
        <v>2958</v>
      </c>
      <c r="J73" s="199">
        <v>2692</v>
      </c>
      <c r="K73" s="202">
        <v>266</v>
      </c>
      <c r="L73" s="202">
        <v>5</v>
      </c>
    </row>
    <row r="74" spans="1:12">
      <c r="A74" s="50" t="s">
        <v>261</v>
      </c>
      <c r="B74" s="14" t="s">
        <v>27</v>
      </c>
      <c r="C74" s="199">
        <v>3361</v>
      </c>
      <c r="D74" s="200">
        <v>0</v>
      </c>
      <c r="E74" s="199">
        <v>0</v>
      </c>
      <c r="F74" s="200">
        <v>3361</v>
      </c>
      <c r="G74" s="199">
        <v>0</v>
      </c>
      <c r="H74" s="200">
        <v>3361</v>
      </c>
      <c r="I74" s="201">
        <v>3361</v>
      </c>
      <c r="J74" s="199">
        <v>2950</v>
      </c>
      <c r="K74" s="202">
        <v>411</v>
      </c>
      <c r="L74" s="202">
        <v>0</v>
      </c>
    </row>
    <row r="75" spans="1:12">
      <c r="A75" s="50" t="s">
        <v>262</v>
      </c>
      <c r="B75" s="14" t="s">
        <v>28</v>
      </c>
      <c r="C75" s="199">
        <v>11375</v>
      </c>
      <c r="D75" s="200">
        <v>171</v>
      </c>
      <c r="E75" s="199">
        <v>88</v>
      </c>
      <c r="F75" s="200">
        <v>11116</v>
      </c>
      <c r="G75" s="199">
        <v>1136</v>
      </c>
      <c r="H75" s="200">
        <v>9980</v>
      </c>
      <c r="I75" s="201">
        <v>9770</v>
      </c>
      <c r="J75" s="199">
        <v>8132</v>
      </c>
      <c r="K75" s="202">
        <v>1638</v>
      </c>
      <c r="L75" s="202">
        <v>210</v>
      </c>
    </row>
    <row r="76" spans="1:12">
      <c r="A76" s="50" t="s">
        <v>263</v>
      </c>
      <c r="B76" s="14" t="s">
        <v>88</v>
      </c>
      <c r="C76" s="199">
        <v>462368</v>
      </c>
      <c r="D76" s="200">
        <v>28301</v>
      </c>
      <c r="E76" s="199">
        <v>12253</v>
      </c>
      <c r="F76" s="200">
        <v>421814</v>
      </c>
      <c r="G76" s="199">
        <v>27323</v>
      </c>
      <c r="H76" s="200">
        <v>394491</v>
      </c>
      <c r="I76" s="201">
        <v>386226</v>
      </c>
      <c r="J76" s="199">
        <v>172466</v>
      </c>
      <c r="K76" s="202">
        <v>213760</v>
      </c>
      <c r="L76" s="202">
        <v>8265</v>
      </c>
    </row>
    <row r="77" spans="1:12">
      <c r="A77" s="50" t="s">
        <v>264</v>
      </c>
      <c r="B77" s="14" t="s">
        <v>89</v>
      </c>
      <c r="C77" s="199">
        <v>52260</v>
      </c>
      <c r="D77" s="200">
        <v>610</v>
      </c>
      <c r="E77" s="199">
        <v>177</v>
      </c>
      <c r="F77" s="200">
        <v>51473</v>
      </c>
      <c r="G77" s="199">
        <v>1714</v>
      </c>
      <c r="H77" s="200">
        <v>49759</v>
      </c>
      <c r="I77" s="201">
        <v>49609</v>
      </c>
      <c r="J77" s="199">
        <v>39523</v>
      </c>
      <c r="K77" s="202">
        <v>10086</v>
      </c>
      <c r="L77" s="202">
        <v>150</v>
      </c>
    </row>
    <row r="78" spans="1:12">
      <c r="A78" s="50" t="s">
        <v>265</v>
      </c>
      <c r="B78" s="14" t="s">
        <v>29</v>
      </c>
      <c r="C78" s="199">
        <v>31487</v>
      </c>
      <c r="D78" s="200">
        <v>1128</v>
      </c>
      <c r="E78" s="199">
        <v>507</v>
      </c>
      <c r="F78" s="200">
        <v>29852</v>
      </c>
      <c r="G78" s="199">
        <v>7776</v>
      </c>
      <c r="H78" s="200">
        <v>22076</v>
      </c>
      <c r="I78" s="201">
        <v>21556</v>
      </c>
      <c r="J78" s="199">
        <v>12343</v>
      </c>
      <c r="K78" s="202">
        <v>9213</v>
      </c>
      <c r="L78" s="202">
        <v>520</v>
      </c>
    </row>
    <row r="79" spans="1:12">
      <c r="A79" s="50" t="s">
        <v>266</v>
      </c>
      <c r="B79" s="14" t="s">
        <v>30</v>
      </c>
      <c r="C79" s="199">
        <v>20862</v>
      </c>
      <c r="D79" s="200">
        <v>3766</v>
      </c>
      <c r="E79" s="199">
        <v>1064</v>
      </c>
      <c r="F79" s="200">
        <v>16032</v>
      </c>
      <c r="G79" s="199">
        <v>5950</v>
      </c>
      <c r="H79" s="200">
        <v>10082</v>
      </c>
      <c r="I79" s="201">
        <v>9813</v>
      </c>
      <c r="J79" s="199">
        <v>6135</v>
      </c>
      <c r="K79" s="202">
        <v>3678</v>
      </c>
      <c r="L79" s="202">
        <v>269</v>
      </c>
    </row>
    <row r="80" spans="1:12">
      <c r="A80" s="50" t="s">
        <v>267</v>
      </c>
      <c r="B80" s="14" t="s">
        <v>369</v>
      </c>
      <c r="C80" s="199">
        <v>0</v>
      </c>
      <c r="D80" s="200">
        <v>0</v>
      </c>
      <c r="E80" s="199">
        <v>0</v>
      </c>
      <c r="F80" s="200">
        <v>0</v>
      </c>
      <c r="G80" s="199">
        <v>0</v>
      </c>
      <c r="H80" s="200">
        <v>0</v>
      </c>
      <c r="I80" s="201">
        <v>0</v>
      </c>
      <c r="J80" s="199">
        <v>0</v>
      </c>
      <c r="K80" s="202">
        <v>0</v>
      </c>
      <c r="L80" s="202">
        <v>0</v>
      </c>
    </row>
    <row r="81" spans="1:12">
      <c r="A81" s="50" t="s">
        <v>268</v>
      </c>
      <c r="B81" s="14" t="s">
        <v>31</v>
      </c>
      <c r="C81" s="199">
        <v>6819</v>
      </c>
      <c r="D81" s="200">
        <v>0</v>
      </c>
      <c r="E81" s="199">
        <v>0</v>
      </c>
      <c r="F81" s="200">
        <v>6819</v>
      </c>
      <c r="G81" s="199">
        <v>49</v>
      </c>
      <c r="H81" s="200">
        <v>6770</v>
      </c>
      <c r="I81" s="201">
        <v>6719</v>
      </c>
      <c r="J81" s="199">
        <v>6053</v>
      </c>
      <c r="K81" s="202">
        <v>666</v>
      </c>
      <c r="L81" s="202">
        <v>51</v>
      </c>
    </row>
    <row r="82" spans="1:12">
      <c r="A82" s="50" t="s">
        <v>269</v>
      </c>
      <c r="B82" s="14" t="s">
        <v>476</v>
      </c>
      <c r="C82" s="199">
        <v>102304</v>
      </c>
      <c r="D82" s="200">
        <v>3013</v>
      </c>
      <c r="E82" s="199">
        <v>631</v>
      </c>
      <c r="F82" s="200">
        <v>98660</v>
      </c>
      <c r="G82" s="199">
        <v>3611</v>
      </c>
      <c r="H82" s="200">
        <v>95049</v>
      </c>
      <c r="I82" s="201">
        <v>92867</v>
      </c>
      <c r="J82" s="199">
        <v>67260</v>
      </c>
      <c r="K82" s="202">
        <v>25607</v>
      </c>
      <c r="L82" s="202">
        <v>2182</v>
      </c>
    </row>
    <row r="83" spans="1:12">
      <c r="A83" s="50" t="s">
        <v>270</v>
      </c>
      <c r="B83" s="14" t="s">
        <v>32</v>
      </c>
      <c r="C83" s="199">
        <v>6384</v>
      </c>
      <c r="D83" s="200">
        <v>36</v>
      </c>
      <c r="E83" s="199">
        <v>49</v>
      </c>
      <c r="F83" s="200">
        <v>6299</v>
      </c>
      <c r="G83" s="199">
        <v>276</v>
      </c>
      <c r="H83" s="200">
        <v>6023</v>
      </c>
      <c r="I83" s="201">
        <v>5868</v>
      </c>
      <c r="J83" s="199">
        <v>5204</v>
      </c>
      <c r="K83" s="202">
        <v>664</v>
      </c>
      <c r="L83" s="202">
        <v>155</v>
      </c>
    </row>
    <row r="84" spans="1:12">
      <c r="A84" s="50" t="s">
        <v>271</v>
      </c>
      <c r="B84" s="14" t="s">
        <v>33</v>
      </c>
      <c r="C84" s="199">
        <v>561</v>
      </c>
      <c r="D84" s="200">
        <v>0</v>
      </c>
      <c r="E84" s="199">
        <v>0</v>
      </c>
      <c r="F84" s="200">
        <v>561</v>
      </c>
      <c r="G84" s="199">
        <v>6</v>
      </c>
      <c r="H84" s="200">
        <v>555</v>
      </c>
      <c r="I84" s="201">
        <v>553</v>
      </c>
      <c r="J84" s="199">
        <v>517</v>
      </c>
      <c r="K84" s="202">
        <v>36</v>
      </c>
      <c r="L84" s="202">
        <v>2</v>
      </c>
    </row>
    <row r="85" spans="1:12">
      <c r="A85" s="50" t="s">
        <v>272</v>
      </c>
      <c r="B85" s="14" t="s">
        <v>432</v>
      </c>
      <c r="C85" s="199">
        <v>2472</v>
      </c>
      <c r="D85" s="200">
        <v>33</v>
      </c>
      <c r="E85" s="199">
        <v>13</v>
      </c>
      <c r="F85" s="200">
        <v>2426</v>
      </c>
      <c r="G85" s="199">
        <v>56</v>
      </c>
      <c r="H85" s="200">
        <v>2370</v>
      </c>
      <c r="I85" s="201">
        <v>2309</v>
      </c>
      <c r="J85" s="199">
        <v>1616</v>
      </c>
      <c r="K85" s="202">
        <v>693</v>
      </c>
      <c r="L85" s="202">
        <v>61</v>
      </c>
    </row>
    <row r="86" spans="1:12">
      <c r="A86" s="50" t="s">
        <v>273</v>
      </c>
      <c r="B86" s="14" t="s">
        <v>34</v>
      </c>
      <c r="C86" s="199">
        <v>4893</v>
      </c>
      <c r="D86" s="200">
        <v>20</v>
      </c>
      <c r="E86" s="199">
        <v>13</v>
      </c>
      <c r="F86" s="200">
        <v>4860</v>
      </c>
      <c r="G86" s="199">
        <v>126</v>
      </c>
      <c r="H86" s="200">
        <v>4734</v>
      </c>
      <c r="I86" s="201">
        <v>4591</v>
      </c>
      <c r="J86" s="199">
        <v>2558</v>
      </c>
      <c r="K86" s="202">
        <v>2033</v>
      </c>
      <c r="L86" s="202">
        <v>143</v>
      </c>
    </row>
    <row r="87" spans="1:12">
      <c r="A87" s="50" t="s">
        <v>274</v>
      </c>
      <c r="B87" s="14" t="s">
        <v>477</v>
      </c>
      <c r="C87" s="199">
        <v>15690</v>
      </c>
      <c r="D87" s="200">
        <v>1612</v>
      </c>
      <c r="E87" s="199">
        <v>694</v>
      </c>
      <c r="F87" s="200">
        <v>13384</v>
      </c>
      <c r="G87" s="199">
        <v>656</v>
      </c>
      <c r="H87" s="200">
        <v>12728</v>
      </c>
      <c r="I87" s="201">
        <v>12293</v>
      </c>
      <c r="J87" s="199">
        <v>7858</v>
      </c>
      <c r="K87" s="202">
        <v>4435</v>
      </c>
      <c r="L87" s="202">
        <v>435</v>
      </c>
    </row>
    <row r="88" spans="1:12">
      <c r="A88" s="50" t="s">
        <v>275</v>
      </c>
      <c r="B88" s="14" t="s">
        <v>478</v>
      </c>
      <c r="C88" s="199">
        <v>7734</v>
      </c>
      <c r="D88" s="200">
        <v>56</v>
      </c>
      <c r="E88" s="199">
        <v>21</v>
      </c>
      <c r="F88" s="200">
        <v>7657</v>
      </c>
      <c r="G88" s="199">
        <v>5</v>
      </c>
      <c r="H88" s="200">
        <v>7652</v>
      </c>
      <c r="I88" s="201">
        <v>7442</v>
      </c>
      <c r="J88" s="199">
        <v>2606</v>
      </c>
      <c r="K88" s="202">
        <v>4836</v>
      </c>
      <c r="L88" s="202">
        <v>210</v>
      </c>
    </row>
    <row r="89" spans="1:12">
      <c r="A89" s="50" t="s">
        <v>276</v>
      </c>
      <c r="B89" s="14" t="s">
        <v>35</v>
      </c>
      <c r="C89" s="199">
        <v>4426</v>
      </c>
      <c r="D89" s="200">
        <v>104</v>
      </c>
      <c r="E89" s="199">
        <v>53</v>
      </c>
      <c r="F89" s="200">
        <v>4269</v>
      </c>
      <c r="G89" s="199">
        <v>76</v>
      </c>
      <c r="H89" s="200">
        <v>4193</v>
      </c>
      <c r="I89" s="201">
        <v>4172</v>
      </c>
      <c r="J89" s="199">
        <v>3297</v>
      </c>
      <c r="K89" s="202">
        <v>875</v>
      </c>
      <c r="L89" s="202">
        <v>21</v>
      </c>
    </row>
    <row r="90" spans="1:12">
      <c r="A90" s="50" t="s">
        <v>277</v>
      </c>
      <c r="B90" s="14" t="s">
        <v>36</v>
      </c>
      <c r="C90" s="199">
        <v>934</v>
      </c>
      <c r="D90" s="200">
        <v>0</v>
      </c>
      <c r="E90" s="199">
        <v>0</v>
      </c>
      <c r="F90" s="200">
        <v>934</v>
      </c>
      <c r="G90" s="199">
        <v>19</v>
      </c>
      <c r="H90" s="200">
        <v>915</v>
      </c>
      <c r="I90" s="201">
        <v>909</v>
      </c>
      <c r="J90" s="199">
        <v>665</v>
      </c>
      <c r="K90" s="202">
        <v>244</v>
      </c>
      <c r="L90" s="202">
        <v>6</v>
      </c>
    </row>
    <row r="91" spans="1:12">
      <c r="A91" s="50" t="s">
        <v>278</v>
      </c>
      <c r="B91" s="14" t="s">
        <v>428</v>
      </c>
      <c r="C91" s="199">
        <v>20625</v>
      </c>
      <c r="D91" s="200">
        <v>1624</v>
      </c>
      <c r="E91" s="199">
        <v>180</v>
      </c>
      <c r="F91" s="200">
        <v>18821</v>
      </c>
      <c r="G91" s="199">
        <v>1428</v>
      </c>
      <c r="H91" s="200">
        <v>17393</v>
      </c>
      <c r="I91" s="201">
        <v>17194</v>
      </c>
      <c r="J91" s="199">
        <v>15390</v>
      </c>
      <c r="K91" s="202">
        <v>1804</v>
      </c>
      <c r="L91" s="202">
        <v>199</v>
      </c>
    </row>
    <row r="92" spans="1:12">
      <c r="A92" s="50" t="s">
        <v>279</v>
      </c>
      <c r="B92" s="14" t="s">
        <v>479</v>
      </c>
      <c r="C92" s="199">
        <v>926</v>
      </c>
      <c r="D92" s="200">
        <v>218</v>
      </c>
      <c r="E92" s="199">
        <v>21</v>
      </c>
      <c r="F92" s="200">
        <v>687</v>
      </c>
      <c r="G92" s="199">
        <v>85</v>
      </c>
      <c r="H92" s="200">
        <v>602</v>
      </c>
      <c r="I92" s="201">
        <v>594</v>
      </c>
      <c r="J92" s="199">
        <v>473</v>
      </c>
      <c r="K92" s="202">
        <v>121</v>
      </c>
      <c r="L92" s="202">
        <v>8</v>
      </c>
    </row>
    <row r="93" spans="1:12">
      <c r="A93" s="50" t="s">
        <v>280</v>
      </c>
      <c r="B93" s="14" t="s">
        <v>480</v>
      </c>
      <c r="C93" s="199">
        <v>2997</v>
      </c>
      <c r="D93" s="200">
        <v>360</v>
      </c>
      <c r="E93" s="199">
        <v>25</v>
      </c>
      <c r="F93" s="200">
        <v>2612</v>
      </c>
      <c r="G93" s="199">
        <v>284</v>
      </c>
      <c r="H93" s="200">
        <v>2328</v>
      </c>
      <c r="I93" s="201">
        <v>2269</v>
      </c>
      <c r="J93" s="199">
        <v>1767</v>
      </c>
      <c r="K93" s="202">
        <v>502</v>
      </c>
      <c r="L93" s="202">
        <v>59</v>
      </c>
    </row>
    <row r="94" spans="1:12">
      <c r="A94" s="50" t="s">
        <v>281</v>
      </c>
      <c r="B94" s="14" t="s">
        <v>37</v>
      </c>
      <c r="C94" s="199">
        <v>66571</v>
      </c>
      <c r="D94" s="200">
        <v>0</v>
      </c>
      <c r="E94" s="199">
        <v>0</v>
      </c>
      <c r="F94" s="200">
        <v>66571</v>
      </c>
      <c r="G94" s="199">
        <v>0</v>
      </c>
      <c r="H94" s="200">
        <v>66571</v>
      </c>
      <c r="I94" s="201">
        <v>66134</v>
      </c>
      <c r="J94" s="199">
        <v>56787</v>
      </c>
      <c r="K94" s="202">
        <v>9347</v>
      </c>
      <c r="L94" s="202">
        <v>437</v>
      </c>
    </row>
    <row r="95" spans="1:12">
      <c r="A95" s="50" t="s">
        <v>282</v>
      </c>
      <c r="B95" s="14" t="s">
        <v>38</v>
      </c>
      <c r="C95" s="199">
        <v>105441</v>
      </c>
      <c r="D95" s="200">
        <v>11018</v>
      </c>
      <c r="E95" s="199">
        <v>1556</v>
      </c>
      <c r="F95" s="200">
        <v>92867</v>
      </c>
      <c r="G95" s="199">
        <v>1458</v>
      </c>
      <c r="H95" s="200">
        <v>91409</v>
      </c>
      <c r="I95" s="201">
        <v>86561</v>
      </c>
      <c r="J95" s="199">
        <v>43650</v>
      </c>
      <c r="K95" s="202">
        <v>42911</v>
      </c>
      <c r="L95" s="202">
        <v>4848</v>
      </c>
    </row>
    <row r="96" spans="1:12">
      <c r="A96" s="50" t="s">
        <v>283</v>
      </c>
      <c r="B96" s="14" t="s">
        <v>39</v>
      </c>
      <c r="C96" s="199">
        <v>32685</v>
      </c>
      <c r="D96" s="200">
        <v>0</v>
      </c>
      <c r="E96" s="199">
        <v>0</v>
      </c>
      <c r="F96" s="200">
        <v>32685</v>
      </c>
      <c r="G96" s="199">
        <v>696</v>
      </c>
      <c r="H96" s="200">
        <v>31989</v>
      </c>
      <c r="I96" s="201">
        <v>30488</v>
      </c>
      <c r="J96" s="199">
        <v>16360</v>
      </c>
      <c r="K96" s="202">
        <v>14128</v>
      </c>
      <c r="L96" s="202">
        <v>1501</v>
      </c>
    </row>
    <row r="97" spans="1:12">
      <c r="A97" s="50" t="s">
        <v>284</v>
      </c>
      <c r="B97" s="14" t="s">
        <v>481</v>
      </c>
      <c r="C97" s="199">
        <v>167595</v>
      </c>
      <c r="D97" s="200">
        <v>11901</v>
      </c>
      <c r="E97" s="199">
        <v>2113</v>
      </c>
      <c r="F97" s="200">
        <v>153581</v>
      </c>
      <c r="G97" s="199">
        <v>6520</v>
      </c>
      <c r="H97" s="200">
        <v>147061</v>
      </c>
      <c r="I97" s="201">
        <v>143780</v>
      </c>
      <c r="J97" s="199">
        <v>88657</v>
      </c>
      <c r="K97" s="202">
        <v>55123</v>
      </c>
      <c r="L97" s="202">
        <v>3281</v>
      </c>
    </row>
    <row r="98" spans="1:12">
      <c r="A98" s="50" t="s">
        <v>285</v>
      </c>
      <c r="B98" s="14" t="s">
        <v>482</v>
      </c>
      <c r="C98" s="199">
        <v>6676</v>
      </c>
      <c r="D98" s="200">
        <v>222</v>
      </c>
      <c r="E98" s="199">
        <v>3</v>
      </c>
      <c r="F98" s="200">
        <v>6451</v>
      </c>
      <c r="G98" s="199">
        <v>118</v>
      </c>
      <c r="H98" s="200">
        <v>6333</v>
      </c>
      <c r="I98" s="201">
        <v>5687</v>
      </c>
      <c r="J98" s="199">
        <v>3200</v>
      </c>
      <c r="K98" s="202">
        <v>2487</v>
      </c>
      <c r="L98" s="202">
        <v>646</v>
      </c>
    </row>
    <row r="99" spans="1:12">
      <c r="A99" s="50" t="s">
        <v>286</v>
      </c>
      <c r="B99" s="14" t="s">
        <v>483</v>
      </c>
      <c r="C99" s="199">
        <v>53600</v>
      </c>
      <c r="D99" s="200">
        <v>106</v>
      </c>
      <c r="E99" s="199">
        <v>10</v>
      </c>
      <c r="F99" s="200">
        <v>53484</v>
      </c>
      <c r="G99" s="199">
        <v>708</v>
      </c>
      <c r="H99" s="200">
        <v>52776</v>
      </c>
      <c r="I99" s="201">
        <v>50703</v>
      </c>
      <c r="J99" s="199">
        <v>24667</v>
      </c>
      <c r="K99" s="202">
        <v>26036</v>
      </c>
      <c r="L99" s="202">
        <v>2073</v>
      </c>
    </row>
    <row r="100" spans="1:12">
      <c r="A100" s="50" t="s">
        <v>287</v>
      </c>
      <c r="B100" s="14" t="s">
        <v>335</v>
      </c>
      <c r="C100" s="199">
        <v>69892</v>
      </c>
      <c r="D100" s="200">
        <v>0</v>
      </c>
      <c r="E100" s="199">
        <v>0</v>
      </c>
      <c r="F100" s="200">
        <v>69892</v>
      </c>
      <c r="G100" s="199">
        <v>1126</v>
      </c>
      <c r="H100" s="200">
        <v>68766</v>
      </c>
      <c r="I100" s="201">
        <v>64863</v>
      </c>
      <c r="J100" s="199">
        <v>32229</v>
      </c>
      <c r="K100" s="202">
        <v>32634</v>
      </c>
      <c r="L100" s="202">
        <v>3903</v>
      </c>
    </row>
    <row r="101" spans="1:12">
      <c r="A101" s="50" t="s">
        <v>288</v>
      </c>
      <c r="B101" s="14" t="s">
        <v>566</v>
      </c>
      <c r="C101" s="199">
        <v>24412</v>
      </c>
      <c r="D101" s="200">
        <v>1065</v>
      </c>
      <c r="E101" s="199">
        <v>519</v>
      </c>
      <c r="F101" s="200">
        <v>22828</v>
      </c>
      <c r="G101" s="199">
        <v>5728</v>
      </c>
      <c r="H101" s="200">
        <v>17100</v>
      </c>
      <c r="I101" s="201">
        <v>16192</v>
      </c>
      <c r="J101" s="199">
        <v>10689</v>
      </c>
      <c r="K101" s="202">
        <v>5503</v>
      </c>
      <c r="L101" s="202">
        <v>908</v>
      </c>
    </row>
    <row r="102" spans="1:12">
      <c r="A102" s="50" t="s">
        <v>289</v>
      </c>
      <c r="B102" s="14" t="s">
        <v>40</v>
      </c>
      <c r="C102" s="199">
        <v>7639</v>
      </c>
      <c r="D102" s="200">
        <v>362</v>
      </c>
      <c r="E102" s="199">
        <v>112</v>
      </c>
      <c r="F102" s="200">
        <v>7165</v>
      </c>
      <c r="G102" s="199">
        <v>504</v>
      </c>
      <c r="H102" s="200">
        <v>6661</v>
      </c>
      <c r="I102" s="201">
        <v>6415</v>
      </c>
      <c r="J102" s="199">
        <v>4427</v>
      </c>
      <c r="K102" s="202">
        <v>1988</v>
      </c>
      <c r="L102" s="202">
        <v>246</v>
      </c>
    </row>
    <row r="103" spans="1:12">
      <c r="A103" s="50" t="s">
        <v>290</v>
      </c>
      <c r="B103" s="14" t="s">
        <v>433</v>
      </c>
      <c r="C103" s="199">
        <v>1455</v>
      </c>
      <c r="D103" s="200">
        <v>85</v>
      </c>
      <c r="E103" s="199">
        <v>13</v>
      </c>
      <c r="F103" s="200">
        <v>1357</v>
      </c>
      <c r="G103" s="199">
        <v>205</v>
      </c>
      <c r="H103" s="200">
        <v>1152</v>
      </c>
      <c r="I103" s="201">
        <v>1111</v>
      </c>
      <c r="J103" s="199">
        <v>925</v>
      </c>
      <c r="K103" s="202">
        <v>186</v>
      </c>
      <c r="L103" s="202">
        <v>41</v>
      </c>
    </row>
    <row r="104" spans="1:12">
      <c r="A104" s="50" t="s">
        <v>291</v>
      </c>
      <c r="B104" s="14" t="s">
        <v>484</v>
      </c>
      <c r="C104" s="199">
        <v>29809</v>
      </c>
      <c r="D104" s="200">
        <v>3657</v>
      </c>
      <c r="E104" s="199">
        <v>1838</v>
      </c>
      <c r="F104" s="200">
        <v>24314</v>
      </c>
      <c r="G104" s="199">
        <v>3055</v>
      </c>
      <c r="H104" s="200">
        <v>21259</v>
      </c>
      <c r="I104" s="201">
        <v>20662</v>
      </c>
      <c r="J104" s="199">
        <v>17390</v>
      </c>
      <c r="K104" s="202">
        <v>3272</v>
      </c>
      <c r="L104" s="202">
        <v>597</v>
      </c>
    </row>
    <row r="105" spans="1:12">
      <c r="A105" s="50" t="s">
        <v>292</v>
      </c>
      <c r="B105" s="14" t="s">
        <v>485</v>
      </c>
      <c r="C105" s="199">
        <v>184911</v>
      </c>
      <c r="D105" s="200">
        <v>24940</v>
      </c>
      <c r="E105" s="199">
        <v>4082</v>
      </c>
      <c r="F105" s="200">
        <v>155889</v>
      </c>
      <c r="G105" s="199">
        <v>6191</v>
      </c>
      <c r="H105" s="200">
        <v>149698</v>
      </c>
      <c r="I105" s="201">
        <v>139946</v>
      </c>
      <c r="J105" s="199">
        <v>65644</v>
      </c>
      <c r="K105" s="202">
        <v>74302</v>
      </c>
      <c r="L105" s="202">
        <v>9752</v>
      </c>
    </row>
    <row r="106" spans="1:12">
      <c r="A106" s="50" t="s">
        <v>293</v>
      </c>
      <c r="B106" s="14" t="s">
        <v>429</v>
      </c>
      <c r="C106" s="199">
        <v>19920</v>
      </c>
      <c r="D106" s="200">
        <v>606</v>
      </c>
      <c r="E106" s="199">
        <v>544</v>
      </c>
      <c r="F106" s="200">
        <v>18770</v>
      </c>
      <c r="G106" s="199">
        <v>649</v>
      </c>
      <c r="H106" s="200">
        <v>18121</v>
      </c>
      <c r="I106" s="201">
        <v>16965</v>
      </c>
      <c r="J106" s="199">
        <v>7015</v>
      </c>
      <c r="K106" s="202">
        <v>9950</v>
      </c>
      <c r="L106" s="202">
        <v>1156</v>
      </c>
    </row>
    <row r="107" spans="1:12">
      <c r="A107" s="50" t="s">
        <v>294</v>
      </c>
      <c r="B107" s="14" t="s">
        <v>486</v>
      </c>
      <c r="C107" s="199">
        <v>203034</v>
      </c>
      <c r="D107" s="200">
        <v>16526</v>
      </c>
      <c r="E107" s="199">
        <v>7726</v>
      </c>
      <c r="F107" s="200">
        <v>178782</v>
      </c>
      <c r="G107" s="199">
        <v>3827</v>
      </c>
      <c r="H107" s="200">
        <v>174955</v>
      </c>
      <c r="I107" s="201">
        <v>165768</v>
      </c>
      <c r="J107" s="199">
        <v>31229</v>
      </c>
      <c r="K107" s="202">
        <v>134539</v>
      </c>
      <c r="L107" s="202">
        <v>9187</v>
      </c>
    </row>
    <row r="108" spans="1:12">
      <c r="A108" s="50" t="s">
        <v>295</v>
      </c>
      <c r="B108" s="14" t="s">
        <v>430</v>
      </c>
      <c r="C108" s="199">
        <v>29958</v>
      </c>
      <c r="D108" s="200">
        <v>7803</v>
      </c>
      <c r="E108" s="199">
        <v>2665</v>
      </c>
      <c r="F108" s="200">
        <v>19490</v>
      </c>
      <c r="G108" s="199">
        <v>1113</v>
      </c>
      <c r="H108" s="200">
        <v>18377</v>
      </c>
      <c r="I108" s="201">
        <v>17775</v>
      </c>
      <c r="J108" s="199">
        <v>8839</v>
      </c>
      <c r="K108" s="202">
        <v>8936</v>
      </c>
      <c r="L108" s="202">
        <v>602</v>
      </c>
    </row>
    <row r="109" spans="1:12">
      <c r="A109" s="50" t="s">
        <v>296</v>
      </c>
      <c r="B109" s="14" t="s">
        <v>41</v>
      </c>
      <c r="C109" s="199">
        <v>31052</v>
      </c>
      <c r="D109" s="200">
        <v>2443</v>
      </c>
      <c r="E109" s="199">
        <v>260</v>
      </c>
      <c r="F109" s="200">
        <v>28349</v>
      </c>
      <c r="G109" s="199">
        <v>924</v>
      </c>
      <c r="H109" s="200">
        <v>27425</v>
      </c>
      <c r="I109" s="201">
        <v>25407</v>
      </c>
      <c r="J109" s="199">
        <v>9246</v>
      </c>
      <c r="K109" s="202">
        <v>16161</v>
      </c>
      <c r="L109" s="202">
        <v>2018</v>
      </c>
    </row>
    <row r="110" spans="1:12">
      <c r="A110" s="50" t="s">
        <v>297</v>
      </c>
      <c r="B110" s="14" t="s">
        <v>42</v>
      </c>
      <c r="C110" s="199">
        <v>57234</v>
      </c>
      <c r="D110" s="200">
        <v>16626</v>
      </c>
      <c r="E110" s="199">
        <v>1951</v>
      </c>
      <c r="F110" s="200">
        <v>38657</v>
      </c>
      <c r="G110" s="199">
        <v>1865</v>
      </c>
      <c r="H110" s="200">
        <v>36792</v>
      </c>
      <c r="I110" s="201">
        <v>33970</v>
      </c>
      <c r="J110" s="199">
        <v>10952</v>
      </c>
      <c r="K110" s="202">
        <v>23018</v>
      </c>
      <c r="L110" s="202">
        <v>2822</v>
      </c>
    </row>
    <row r="111" spans="1:12">
      <c r="A111" s="153" t="s">
        <v>298</v>
      </c>
      <c r="B111" s="14" t="s">
        <v>43</v>
      </c>
      <c r="C111" s="199">
        <v>0</v>
      </c>
      <c r="D111" s="200">
        <v>0</v>
      </c>
      <c r="E111" s="199">
        <v>0</v>
      </c>
      <c r="F111" s="200">
        <v>0</v>
      </c>
      <c r="G111" s="199">
        <v>0</v>
      </c>
      <c r="H111" s="200">
        <v>0</v>
      </c>
      <c r="I111" s="201">
        <v>0</v>
      </c>
      <c r="J111" s="199">
        <v>0</v>
      </c>
      <c r="K111" s="202">
        <v>0</v>
      </c>
      <c r="L111" s="202">
        <v>0</v>
      </c>
    </row>
    <row r="112" spans="1:12">
      <c r="A112" s="153">
        <v>106</v>
      </c>
      <c r="B112" s="14" t="s">
        <v>44</v>
      </c>
      <c r="C112" s="199">
        <v>434</v>
      </c>
      <c r="D112" s="200">
        <v>2</v>
      </c>
      <c r="E112" s="199">
        <v>0</v>
      </c>
      <c r="F112" s="200">
        <v>432</v>
      </c>
      <c r="G112" s="199">
        <v>37</v>
      </c>
      <c r="H112" s="200">
        <v>395</v>
      </c>
      <c r="I112" s="201">
        <v>392</v>
      </c>
      <c r="J112" s="199">
        <v>355</v>
      </c>
      <c r="K112" s="202">
        <v>37</v>
      </c>
      <c r="L112" s="202">
        <v>3</v>
      </c>
    </row>
    <row r="113" spans="1:12">
      <c r="A113" s="154"/>
      <c r="B113" s="16" t="s">
        <v>145</v>
      </c>
      <c r="C113" s="152">
        <v>2516012</v>
      </c>
      <c r="D113" s="151">
        <v>216431</v>
      </c>
      <c r="E113" s="152">
        <v>73614</v>
      </c>
      <c r="F113" s="151">
        <v>2225967</v>
      </c>
      <c r="G113" s="152">
        <v>127984</v>
      </c>
      <c r="H113" s="151">
        <v>2097983</v>
      </c>
      <c r="I113" s="150">
        <v>2028314</v>
      </c>
      <c r="J113" s="152">
        <v>1173763</v>
      </c>
      <c r="K113" s="203">
        <v>854551</v>
      </c>
      <c r="L113" s="203">
        <v>69669</v>
      </c>
    </row>
    <row r="114" spans="1:12">
      <c r="A114" s="1" t="s">
        <v>607</v>
      </c>
    </row>
  </sheetData>
  <mergeCells count="9">
    <mergeCell ref="H4:H6"/>
    <mergeCell ref="I5:I6"/>
    <mergeCell ref="L5:L6"/>
    <mergeCell ref="A3:B3"/>
    <mergeCell ref="C4:C6"/>
    <mergeCell ref="D4:D6"/>
    <mergeCell ref="E4:E6"/>
    <mergeCell ref="F4:F6"/>
    <mergeCell ref="G4:G6"/>
  </mergeCells>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WS目次</vt:lpstr>
      <vt:lpstr>利用上の注意</vt:lpstr>
      <vt:lpstr>最終需要額</vt:lpstr>
      <vt:lpstr>経済効果集計(39部門)</vt:lpstr>
      <vt:lpstr>投入分析表</vt:lpstr>
      <vt:lpstr>経済波及効果WS</vt:lpstr>
      <vt:lpstr>分析係数表</vt:lpstr>
      <vt:lpstr>取引基本表</vt:lpstr>
      <vt:lpstr>投入係数表</vt:lpstr>
      <vt:lpstr>逆行列係数</vt:lpstr>
      <vt:lpstr>雇用表</vt:lpstr>
      <vt:lpstr>経済波及効果WS!Print_Titles</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2019-10-21T01:23:08Z</cp:lastPrinted>
  <dcterms:created xsi:type="dcterms:W3CDTF">2001-02-19T05:40:58Z</dcterms:created>
  <dcterms:modified xsi:type="dcterms:W3CDTF">2020-02-19T05:08:30Z</dcterms:modified>
</cp:coreProperties>
</file>