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1001545-450生活統計班\教育農林統計担当\○030_農林業センサス\R07（2025審査・概数値公表年・国確報公表0331）\300_確報\08_●県確報（令和8年度：4月23日）\00_県確報公表データ・決裁\02_概要部分の作成\01_2 ★県HP掲載用 5年ごとの「年次統計表」\00_★作業時（元データ等）\"/>
    </mc:Choice>
  </mc:AlternateContent>
  <xr:revisionPtr revIDLastSave="0" documentId="13_ncr:1_{0E171DCB-F076-4A95-914A-533E492659D6}" xr6:coauthVersionLast="47" xr6:coauthVersionMax="47" xr10:uidLastSave="{00000000-0000-0000-0000-000000000000}"/>
  <bookViews>
    <workbookView xWindow="2610" yWindow="-15750" windowWidth="25905" windowHeight="15105" xr2:uid="{00000000-000D-0000-FFFF-FFFF00000000}"/>
  </bookViews>
  <sheets>
    <sheet name="就業状態" sheetId="14" r:id="rId1"/>
  </sheets>
  <definedNames>
    <definedName name="_xlnm.Print_Area" localSheetId="0">就業状態!$A$1:$S$60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4" l="1"/>
  <c r="K11" i="14"/>
  <c r="J11" i="14"/>
  <c r="I11" i="14"/>
  <c r="H11" i="14"/>
  <c r="G11" i="14"/>
  <c r="F11" i="14"/>
  <c r="E11" i="14"/>
</calcChain>
</file>

<file path=xl/sharedStrings.xml><?xml version="1.0" encoding="utf-8"?>
<sst xmlns="http://schemas.openxmlformats.org/spreadsheetml/2006/main" count="123" uniqueCount="77">
  <si>
    <t>年　次</t>
    <rPh sb="0" eb="3">
      <t>ネンジ</t>
    </rPh>
    <phoneticPr fontId="4"/>
  </si>
  <si>
    <t>仕事が主の人</t>
    <rPh sb="5" eb="6">
      <t>ヒト</t>
    </rPh>
    <phoneticPr fontId="2"/>
  </si>
  <si>
    <t>その他の仕事が主の人</t>
    <rPh sb="4" eb="6">
      <t>シゴト</t>
    </rPh>
    <rPh sb="9" eb="10">
      <t>ヒト</t>
    </rPh>
    <phoneticPr fontId="2"/>
  </si>
  <si>
    <t>その他の仕事だけに従事した人</t>
    <rPh sb="4" eb="6">
      <t>シゴト</t>
    </rPh>
    <rPh sb="9" eb="11">
      <t>ジュウジ</t>
    </rPh>
    <rPh sb="13" eb="14">
      <t>ヒト</t>
    </rPh>
    <phoneticPr fontId="2"/>
  </si>
  <si>
    <t>仕事に従事しなかった人</t>
    <rPh sb="3" eb="5">
      <t>ジュウジ</t>
    </rPh>
    <rPh sb="10" eb="11">
      <t>ヒト</t>
    </rPh>
    <phoneticPr fontId="2"/>
  </si>
  <si>
    <t>（単位：人）</t>
    <phoneticPr fontId="2"/>
  </si>
  <si>
    <t>(販)</t>
    <rPh sb="1" eb="2">
      <t>ハン</t>
    </rPh>
    <phoneticPr fontId="2"/>
  </si>
  <si>
    <t>農業とその他の仕事に従事した人</t>
    <rPh sb="10" eb="12">
      <t>ジュウジ</t>
    </rPh>
    <rPh sb="14" eb="15">
      <t>ヒト</t>
    </rPh>
    <phoneticPr fontId="2"/>
  </si>
  <si>
    <t>農家人口
（農家の世帯員数）</t>
    <rPh sb="0" eb="2">
      <t>ノウカ</t>
    </rPh>
    <rPh sb="2" eb="4">
      <t>ジンコウ</t>
    </rPh>
    <rPh sb="6" eb="8">
      <t>ノウカ</t>
    </rPh>
    <rPh sb="9" eb="12">
      <t>セタイイン</t>
    </rPh>
    <rPh sb="12" eb="13">
      <t>スウ</t>
    </rPh>
    <phoneticPr fontId="2"/>
  </si>
  <si>
    <t>就業状態別世帯員数*1</t>
    <rPh sb="0" eb="2">
      <t>シュウギョウ</t>
    </rPh>
    <rPh sb="2" eb="4">
      <t>ジョウタイ</t>
    </rPh>
    <rPh sb="4" eb="5">
      <t>ベツ</t>
    </rPh>
    <rPh sb="5" eb="8">
      <t>セタイイン</t>
    </rPh>
    <rPh sb="8" eb="9">
      <t>スウ</t>
    </rPh>
    <phoneticPr fontId="4"/>
  </si>
  <si>
    <t>合計*2</t>
    <rPh sb="0" eb="2">
      <t>ゴウケイ</t>
    </rPh>
    <phoneticPr fontId="4"/>
  </si>
  <si>
    <t>学生</t>
    <rPh sb="0" eb="2">
      <t>ガクセイ</t>
    </rPh>
    <phoneticPr fontId="2"/>
  </si>
  <si>
    <t>主に家事・育児</t>
    <rPh sb="0" eb="1">
      <t>オモ</t>
    </rPh>
    <rPh sb="2" eb="4">
      <t>カジ</t>
    </rPh>
    <rPh sb="5" eb="7">
      <t>イクジ</t>
    </rPh>
    <phoneticPr fontId="2"/>
  </si>
  <si>
    <t>農業以外の自営業が主</t>
    <rPh sb="0" eb="2">
      <t>ノウギョウ</t>
    </rPh>
    <rPh sb="2" eb="4">
      <t>イガイ</t>
    </rPh>
    <rPh sb="5" eb="8">
      <t>ジエイギョウ</t>
    </rPh>
    <rPh sb="9" eb="10">
      <t>シュ</t>
    </rPh>
    <phoneticPr fontId="2"/>
  </si>
  <si>
    <t>自営農業が主</t>
    <phoneticPr fontId="2"/>
  </si>
  <si>
    <t>勤務が主</t>
    <rPh sb="0" eb="2">
      <t>キンム</t>
    </rPh>
    <phoneticPr fontId="2"/>
  </si>
  <si>
    <t>小計</t>
    <rPh sb="0" eb="2">
      <t>ショウケイ</t>
    </rPh>
    <phoneticPr fontId="2"/>
  </si>
  <si>
    <t>主に仕事</t>
    <rPh sb="0" eb="1">
      <t>オモ</t>
    </rPh>
    <rPh sb="2" eb="4">
      <t>シゴト</t>
    </rPh>
    <phoneticPr fontId="2"/>
  </si>
  <si>
    <t>昭和３５年</t>
    <phoneticPr fontId="2"/>
  </si>
  <si>
    <t>1960</t>
    <phoneticPr fontId="2"/>
  </si>
  <si>
    <t>昭和４０年</t>
    <phoneticPr fontId="2"/>
  </si>
  <si>
    <t>1965</t>
    <phoneticPr fontId="2"/>
  </si>
  <si>
    <t>昭和４５年</t>
    <phoneticPr fontId="2"/>
  </si>
  <si>
    <t>1970</t>
    <phoneticPr fontId="2"/>
  </si>
  <si>
    <t>昭和５０年</t>
    <phoneticPr fontId="2"/>
  </si>
  <si>
    <t>1975</t>
    <phoneticPr fontId="2"/>
  </si>
  <si>
    <t>昭和５５年</t>
    <phoneticPr fontId="2"/>
  </si>
  <si>
    <t>1980</t>
    <phoneticPr fontId="2"/>
  </si>
  <si>
    <t>昭和６０年</t>
    <phoneticPr fontId="2"/>
  </si>
  <si>
    <t>1985</t>
    <phoneticPr fontId="2"/>
  </si>
  <si>
    <t>平成  ２年</t>
    <rPh sb="5" eb="6">
      <t>ネン</t>
    </rPh>
    <phoneticPr fontId="2"/>
  </si>
  <si>
    <t>1990</t>
    <phoneticPr fontId="2"/>
  </si>
  <si>
    <t>平成  ７年</t>
    <phoneticPr fontId="2"/>
  </si>
  <si>
    <t>1995</t>
    <phoneticPr fontId="2"/>
  </si>
  <si>
    <t>平成１２年</t>
    <rPh sb="0" eb="2">
      <t>ヘイセイ</t>
    </rPh>
    <rPh sb="4" eb="5">
      <t>ネン</t>
    </rPh>
    <phoneticPr fontId="4"/>
  </si>
  <si>
    <t>2000</t>
    <phoneticPr fontId="4"/>
  </si>
  <si>
    <t>平成１７年</t>
    <rPh sb="0" eb="2">
      <t>ヘイセイ</t>
    </rPh>
    <rPh sb="4" eb="5">
      <t>ネン</t>
    </rPh>
    <phoneticPr fontId="4"/>
  </si>
  <si>
    <t>2005</t>
    <phoneticPr fontId="4"/>
  </si>
  <si>
    <t>平成２２年</t>
    <rPh sb="0" eb="2">
      <t>ヘイセイ</t>
    </rPh>
    <rPh sb="4" eb="5">
      <t>ネン</t>
    </rPh>
    <phoneticPr fontId="4"/>
  </si>
  <si>
    <t>2010</t>
    <phoneticPr fontId="4"/>
  </si>
  <si>
    <t>平成２７年</t>
    <rPh sb="0" eb="2">
      <t>ヘイセイ</t>
    </rPh>
    <rPh sb="4" eb="5">
      <t>ネン</t>
    </rPh>
    <phoneticPr fontId="4"/>
  </si>
  <si>
    <t>2015</t>
    <phoneticPr fontId="4"/>
  </si>
  <si>
    <t>令和  ２年</t>
    <rPh sb="0" eb="2">
      <t>レイワ</t>
    </rPh>
    <rPh sb="5" eb="6">
      <t>ネン</t>
    </rPh>
    <phoneticPr fontId="2"/>
  </si>
  <si>
    <t>2020</t>
    <phoneticPr fontId="4"/>
  </si>
  <si>
    <t>令和  ７年</t>
    <rPh sb="0" eb="2">
      <t>レイワ</t>
    </rPh>
    <rPh sb="5" eb="6">
      <t>ネン</t>
    </rPh>
    <phoneticPr fontId="2"/>
  </si>
  <si>
    <t>2025</t>
    <phoneticPr fontId="4"/>
  </si>
  <si>
    <t>主に
家事・育児</t>
    <rPh sb="0" eb="1">
      <t>オモ</t>
    </rPh>
    <rPh sb="3" eb="5">
      <t>カジ</t>
    </rPh>
    <rPh sb="6" eb="8">
      <t>イクジ</t>
    </rPh>
    <phoneticPr fontId="2"/>
  </si>
  <si>
    <t>注：</t>
    <rPh sb="0" eb="1">
      <t>チュウ</t>
    </rPh>
    <phoneticPr fontId="2"/>
  </si>
  <si>
    <t>農家人口（農家の世帯員数）、就業状態別世帯員数、農業従事者数</t>
    <rPh sb="0" eb="2">
      <t>ノウカ</t>
    </rPh>
    <rPh sb="2" eb="4">
      <t>ジンコウ</t>
    </rPh>
    <rPh sb="5" eb="7">
      <t>ノウカ</t>
    </rPh>
    <rPh sb="8" eb="11">
      <t>セタイイン</t>
    </rPh>
    <rPh sb="11" eb="12">
      <t>スウ</t>
    </rPh>
    <rPh sb="14" eb="16">
      <t>シュウギョウ</t>
    </rPh>
    <rPh sb="16" eb="19">
      <t>ジョウタイベツ</t>
    </rPh>
    <rPh sb="19" eb="22">
      <t>セタイイン</t>
    </rPh>
    <rPh sb="22" eb="23">
      <t>スウ</t>
    </rPh>
    <rPh sb="24" eb="26">
      <t>ノウギョウ</t>
    </rPh>
    <rPh sb="26" eb="29">
      <t>ジュウジシャ</t>
    </rPh>
    <rPh sb="29" eb="30">
      <t>スウ</t>
    </rPh>
    <phoneticPr fontId="4"/>
  </si>
  <si>
    <t>農家の世帯員数（販売農家）、就業状態別世帯員数、農業従事者数（販売農家）</t>
    <rPh sb="0" eb="2">
      <t>ノウカ</t>
    </rPh>
    <rPh sb="3" eb="6">
      <t>セタイイン</t>
    </rPh>
    <rPh sb="6" eb="7">
      <t>スウ</t>
    </rPh>
    <rPh sb="8" eb="12">
      <t>ハンバイノウカ</t>
    </rPh>
    <rPh sb="14" eb="16">
      <t>シュウギョウ</t>
    </rPh>
    <rPh sb="16" eb="19">
      <t>ジョウタイベツ</t>
    </rPh>
    <rPh sb="19" eb="22">
      <t>セタイイン</t>
    </rPh>
    <rPh sb="22" eb="23">
      <t>スウ</t>
    </rPh>
    <rPh sb="24" eb="26">
      <t>ノウギョウ</t>
    </rPh>
    <rPh sb="26" eb="29">
      <t>ジュウジシャ</t>
    </rPh>
    <rPh sb="29" eb="30">
      <t>スウ</t>
    </rPh>
    <rPh sb="31" eb="33">
      <t>ハンバイ</t>
    </rPh>
    <rPh sb="33" eb="35">
      <t>ノウカ</t>
    </rPh>
    <phoneticPr fontId="4"/>
  </si>
  <si>
    <t>農家の世帯員の状況（個人経営体）（過去１年間の生活の主な状態別世帯員数、農業従事者数、基幹的農業従事者数）</t>
    <rPh sb="0" eb="2">
      <t>ノウカ</t>
    </rPh>
    <rPh sb="3" eb="6">
      <t>セタイイン</t>
    </rPh>
    <rPh sb="7" eb="9">
      <t>ジョウキョウ</t>
    </rPh>
    <rPh sb="17" eb="19">
      <t>カコ</t>
    </rPh>
    <rPh sb="20" eb="22">
      <t>ネンカン</t>
    </rPh>
    <rPh sb="23" eb="25">
      <t>セイカツ</t>
    </rPh>
    <rPh sb="26" eb="27">
      <t>オモ</t>
    </rPh>
    <rPh sb="28" eb="30">
      <t>ジョウタイ</t>
    </rPh>
    <rPh sb="30" eb="31">
      <t>ベツ</t>
    </rPh>
    <rPh sb="31" eb="34">
      <t>セタイイン</t>
    </rPh>
    <rPh sb="34" eb="35">
      <t>スウ</t>
    </rPh>
    <rPh sb="36" eb="38">
      <t>ノウギョウ</t>
    </rPh>
    <rPh sb="38" eb="41">
      <t>ジュウジシャ</t>
    </rPh>
    <rPh sb="41" eb="42">
      <t>スウ</t>
    </rPh>
    <rPh sb="43" eb="46">
      <t>キカンテキ</t>
    </rPh>
    <rPh sb="46" eb="48">
      <t>ノウギョウ</t>
    </rPh>
    <rPh sb="48" eb="52">
      <t>ジュウジシャスウ</t>
    </rPh>
    <phoneticPr fontId="4"/>
  </si>
  <si>
    <t>＜補足＞</t>
    <rPh sb="1" eb="3">
      <t>ホソク</t>
    </rPh>
    <phoneticPr fontId="2"/>
  </si>
  <si>
    <t>就業状態別世帯員数（15歳以上）</t>
    <rPh sb="0" eb="2">
      <t>シュウギョウ</t>
    </rPh>
    <rPh sb="2" eb="4">
      <t>ジョウタイ</t>
    </rPh>
    <rPh sb="4" eb="5">
      <t>ベツ</t>
    </rPh>
    <rPh sb="5" eb="8">
      <t>セタイイン</t>
    </rPh>
    <rPh sb="8" eb="9">
      <t>スウ</t>
    </rPh>
    <phoneticPr fontId="4"/>
  </si>
  <si>
    <t>自営農業だけに従事した人</t>
    <rPh sb="7" eb="9">
      <t>ジュウジ</t>
    </rPh>
    <rPh sb="11" eb="12">
      <t>ヒト</t>
    </rPh>
    <phoneticPr fontId="2"/>
  </si>
  <si>
    <t>自営農業が主の人</t>
    <rPh sb="7" eb="8">
      <t>ヒト</t>
    </rPh>
    <phoneticPr fontId="2"/>
  </si>
  <si>
    <t xml:space="preserve">
農業従事者*3</t>
    <phoneticPr fontId="2"/>
  </si>
  <si>
    <t>合計
(販売農家)*2</t>
    <rPh sb="0" eb="2">
      <t>ゴウケイ</t>
    </rPh>
    <rPh sb="4" eb="6">
      <t>ハンバイ</t>
    </rPh>
    <rPh sb="6" eb="8">
      <t>ノウカ</t>
    </rPh>
    <phoneticPr fontId="4"/>
  </si>
  <si>
    <t>農業就業人口*4</t>
    <phoneticPr fontId="2"/>
  </si>
  <si>
    <t>基幹的農業従事者*5</t>
    <phoneticPr fontId="2"/>
  </si>
  <si>
    <t>過去１年間の生活の主な状態別世帯員数（15歳以上）*6</t>
    <rPh sb="0" eb="2">
      <t>カコ</t>
    </rPh>
    <rPh sb="3" eb="5">
      <t>ネンカン</t>
    </rPh>
    <rPh sb="6" eb="8">
      <t>セイカツ</t>
    </rPh>
    <rPh sb="9" eb="10">
      <t>オモ</t>
    </rPh>
    <rPh sb="11" eb="13">
      <t>ジョウタイ</t>
    </rPh>
    <rPh sb="13" eb="14">
      <t>ベツ</t>
    </rPh>
    <rPh sb="14" eb="17">
      <t>セタイイン</t>
    </rPh>
    <rPh sb="17" eb="18">
      <t>スウ</t>
    </rPh>
    <rPh sb="21" eb="24">
      <t>サイイジョウ</t>
    </rPh>
    <phoneticPr fontId="4"/>
  </si>
  <si>
    <t>－</t>
    <phoneticPr fontId="2"/>
  </si>
  <si>
    <t>・昭和35年～昭和60年は経営耕地面積が5a以上又は農産物販売金額が10万円以上、昭和60年新定義～平成17年は経営耕地面積が10a以上又は農産物販売金額が15万円以上に農家の定義が変更　となったため、昭和60年（新定義）の置き換え数値を記載。
・平成22年～平成27年は、農家の世帯員数及び農業従事者数が販売農家に限定となり、就業状態別世帯員数の調査項目が変更（主に家事・育児、学生等）となったことに伴い表を分割。
・令和２年以降は、農家の世帯員数及び農業従事者数が個人経営体（個人(世帯)で事業を行う経営体(法人化して事業を行う経営体は含まない)（以下「個人経営体」という。））に変更となったことに伴い表を分割。
・「－」は調査を行っていない項目。</t>
    <rPh sb="1" eb="3">
      <t>ショウワ</t>
    </rPh>
    <rPh sb="5" eb="6">
      <t>ネン</t>
    </rPh>
    <rPh sb="7" eb="9">
      <t>ショウワ</t>
    </rPh>
    <rPh sb="11" eb="12">
      <t>ネン</t>
    </rPh>
    <rPh sb="13" eb="17">
      <t>ケイエイコウチ</t>
    </rPh>
    <rPh sb="17" eb="19">
      <t>メンセキ</t>
    </rPh>
    <rPh sb="22" eb="24">
      <t>イジョウ</t>
    </rPh>
    <rPh sb="24" eb="25">
      <t>マタ</t>
    </rPh>
    <rPh sb="26" eb="29">
      <t>ノウサンブツ</t>
    </rPh>
    <rPh sb="29" eb="31">
      <t>ハンバイ</t>
    </rPh>
    <rPh sb="31" eb="33">
      <t>キンガク</t>
    </rPh>
    <rPh sb="36" eb="38">
      <t>マンエン</t>
    </rPh>
    <rPh sb="38" eb="40">
      <t>イジョウ</t>
    </rPh>
    <rPh sb="41" eb="43">
      <t>ショウワ</t>
    </rPh>
    <rPh sb="45" eb="46">
      <t>ネン</t>
    </rPh>
    <rPh sb="46" eb="49">
      <t>シンテイギ</t>
    </rPh>
    <rPh sb="50" eb="52">
      <t>ヘイセイ</t>
    </rPh>
    <rPh sb="54" eb="55">
      <t>ネン</t>
    </rPh>
    <rPh sb="56" eb="62">
      <t>ケイエイコウチメンセキ</t>
    </rPh>
    <rPh sb="66" eb="68">
      <t>イジョウ</t>
    </rPh>
    <rPh sb="68" eb="69">
      <t>マタ</t>
    </rPh>
    <rPh sb="70" eb="73">
      <t>ノウサンブツ</t>
    </rPh>
    <rPh sb="73" eb="75">
      <t>ハンバイ</t>
    </rPh>
    <rPh sb="75" eb="77">
      <t>キンガク</t>
    </rPh>
    <rPh sb="80" eb="82">
      <t>マンエン</t>
    </rPh>
    <rPh sb="82" eb="84">
      <t>イジョウ</t>
    </rPh>
    <rPh sb="91" eb="93">
      <t>ヘンコウ</t>
    </rPh>
    <rPh sb="100" eb="102">
      <t>ショウワ</t>
    </rPh>
    <rPh sb="104" eb="105">
      <t>ネン</t>
    </rPh>
    <rPh sb="106" eb="109">
      <t>シンテイギ</t>
    </rPh>
    <rPh sb="111" eb="112">
      <t>オ</t>
    </rPh>
    <rPh sb="113" eb="114">
      <t>カ</t>
    </rPh>
    <rPh sb="115" eb="117">
      <t>スウチ</t>
    </rPh>
    <rPh sb="118" eb="120">
      <t>キサイ</t>
    </rPh>
    <rPh sb="136" eb="138">
      <t>ノウカ</t>
    </rPh>
    <rPh sb="139" eb="142">
      <t>セタイイン</t>
    </rPh>
    <rPh sb="142" eb="143">
      <t>スウ</t>
    </rPh>
    <rPh sb="143" eb="144">
      <t>オヨ</t>
    </rPh>
    <rPh sb="145" eb="147">
      <t>ノウギョウ</t>
    </rPh>
    <rPh sb="147" eb="150">
      <t>ジュウジシャ</t>
    </rPh>
    <rPh sb="150" eb="151">
      <t>スウ</t>
    </rPh>
    <rPh sb="152" eb="156">
      <t>ハンバイノウカ</t>
    </rPh>
    <rPh sb="157" eb="159">
      <t>ゲンテイ</t>
    </rPh>
    <rPh sb="180" eb="181">
      <t>オモ</t>
    </rPh>
    <rPh sb="182" eb="184">
      <t>カジ</t>
    </rPh>
    <rPh sb="185" eb="187">
      <t>イクジ</t>
    </rPh>
    <rPh sb="200" eb="201">
      <t>トモナ</t>
    </rPh>
    <rPh sb="202" eb="203">
      <t>ヒョウ</t>
    </rPh>
    <rPh sb="204" eb="206">
      <t>ブンカツ</t>
    </rPh>
    <rPh sb="209" eb="211">
      <t>レイワ</t>
    </rPh>
    <rPh sb="212" eb="213">
      <t>ネン</t>
    </rPh>
    <rPh sb="213" eb="215">
      <t>イコウ</t>
    </rPh>
    <rPh sb="217" eb="219">
      <t>ノウカ</t>
    </rPh>
    <rPh sb="220" eb="224">
      <t>セタイインスウ</t>
    </rPh>
    <rPh sb="224" eb="225">
      <t>オヨ</t>
    </rPh>
    <rPh sb="226" eb="228">
      <t>ノウギョウ</t>
    </rPh>
    <rPh sb="228" eb="232">
      <t>ジュウジシャスウ</t>
    </rPh>
    <rPh sb="233" eb="235">
      <t>コジン</t>
    </rPh>
    <rPh sb="235" eb="238">
      <t>ケイエイタイ</t>
    </rPh>
    <rPh sb="239" eb="241">
      <t>コジン</t>
    </rPh>
    <rPh sb="242" eb="244">
      <t>セタイ</t>
    </rPh>
    <rPh sb="246" eb="248">
      <t>ジギョウ</t>
    </rPh>
    <rPh sb="249" eb="250">
      <t>オコナ</t>
    </rPh>
    <rPh sb="251" eb="254">
      <t>ケイエイタイ</t>
    </rPh>
    <rPh sb="255" eb="258">
      <t>ホウジンカ</t>
    </rPh>
    <rPh sb="260" eb="262">
      <t>ジギョウ</t>
    </rPh>
    <rPh sb="263" eb="264">
      <t>オコナ</t>
    </rPh>
    <rPh sb="265" eb="268">
      <t>ケイエイタイ</t>
    </rPh>
    <rPh sb="269" eb="270">
      <t>フク</t>
    </rPh>
    <rPh sb="275" eb="277">
      <t>イカ</t>
    </rPh>
    <rPh sb="278" eb="280">
      <t>コジン</t>
    </rPh>
    <rPh sb="280" eb="283">
      <t>ケイエイタイ</t>
    </rPh>
    <rPh sb="291" eb="293">
      <t>ヘンコウ</t>
    </rPh>
    <rPh sb="300" eb="301">
      <t>トモナ</t>
    </rPh>
    <rPh sb="304" eb="306">
      <t>ブンカツ</t>
    </rPh>
    <phoneticPr fontId="4"/>
  </si>
  <si>
    <t>　　*6　「過去１年間の生活の主な状態別世帯員数」のうち、「主に仕事」「主に家事・育児」「学生」欄の数値については、令和２年は農業に従事しなかった者と従事した者の両方の合計
　　　数値、令和７年は農業に従事した者のみの数値となっているため単純比較はできない（令和7年調査のその他は農業に従事しなかった者を意味する）。</t>
    <rPh sb="17" eb="19">
      <t>ジョウタイ</t>
    </rPh>
    <rPh sb="30" eb="31">
      <t>オモ</t>
    </rPh>
    <rPh sb="32" eb="34">
      <t>シゴト</t>
    </rPh>
    <rPh sb="36" eb="37">
      <t>オモ</t>
    </rPh>
    <rPh sb="38" eb="40">
      <t>カジ</t>
    </rPh>
    <rPh sb="41" eb="43">
      <t>イクジ</t>
    </rPh>
    <rPh sb="45" eb="47">
      <t>ガクセイ</t>
    </rPh>
    <rPh sb="48" eb="49">
      <t>ラン</t>
    </rPh>
    <rPh sb="50" eb="52">
      <t>スウチ</t>
    </rPh>
    <rPh sb="58" eb="60">
      <t>レイワ</t>
    </rPh>
    <rPh sb="61" eb="62">
      <t>ネン</t>
    </rPh>
    <rPh sb="81" eb="83">
      <t>リョウホウ</t>
    </rPh>
    <rPh sb="84" eb="86">
      <t>ゴウケイ</t>
    </rPh>
    <rPh sb="90" eb="92">
      <t>スウチ</t>
    </rPh>
    <rPh sb="93" eb="95">
      <t>レイワ</t>
    </rPh>
    <rPh sb="96" eb="97">
      <t>ネン</t>
    </rPh>
    <rPh sb="102" eb="104">
      <t>ジュウジ</t>
    </rPh>
    <rPh sb="106" eb="107">
      <t>モノ</t>
    </rPh>
    <rPh sb="110" eb="112">
      <t>スウチ</t>
    </rPh>
    <rPh sb="120" eb="122">
      <t>タンジュン</t>
    </rPh>
    <rPh sb="122" eb="124">
      <t>ヒカク</t>
    </rPh>
    <rPh sb="130" eb="132">
      <t>レイワ</t>
    </rPh>
    <rPh sb="133" eb="134">
      <t>ネン</t>
    </rPh>
    <rPh sb="134" eb="136">
      <t>チョウサ</t>
    </rPh>
    <rPh sb="139" eb="140">
      <t>タ</t>
    </rPh>
    <rPh sb="141" eb="143">
      <t>ノウギョウ</t>
    </rPh>
    <rPh sb="144" eb="146">
      <t>ジュウジ</t>
    </rPh>
    <rPh sb="151" eb="152">
      <t>モノ</t>
    </rPh>
    <rPh sb="153" eb="155">
      <t>イミ</t>
    </rPh>
    <phoneticPr fontId="2"/>
  </si>
  <si>
    <t>　　*7　その他は、平成22年以降は農業に従事しなかった者を意味する。</t>
    <rPh sb="7" eb="8">
      <t>タ</t>
    </rPh>
    <rPh sb="10" eb="12">
      <t>ヘイセイ</t>
    </rPh>
    <rPh sb="14" eb="15">
      <t>ネン</t>
    </rPh>
    <rPh sb="15" eb="17">
      <t>イコウ</t>
    </rPh>
    <rPh sb="18" eb="20">
      <t>ノウギョウ</t>
    </rPh>
    <rPh sb="21" eb="23">
      <t>ジュウジ</t>
    </rPh>
    <rPh sb="28" eb="29">
      <t>モノ</t>
    </rPh>
    <rPh sb="30" eb="32">
      <t>イミ</t>
    </rPh>
    <phoneticPr fontId="2"/>
  </si>
  <si>
    <r>
      <t>昭和60年</t>
    </r>
    <r>
      <rPr>
        <sz val="11"/>
        <rFont val="ＭＳ ゴシック"/>
        <family val="1"/>
        <charset val="128"/>
      </rPr>
      <t>(</t>
    </r>
    <r>
      <rPr>
        <sz val="11"/>
        <rFont val="明朝"/>
        <family val="1"/>
        <charset val="128"/>
      </rPr>
      <t>新定義置換</t>
    </r>
    <r>
      <rPr>
        <sz val="11"/>
        <rFont val="ＭＳ ゴシック"/>
        <family val="1"/>
        <charset val="128"/>
      </rPr>
      <t>)</t>
    </r>
    <rPh sb="0" eb="2">
      <t>ショウワ</t>
    </rPh>
    <rPh sb="4" eb="5">
      <t>ネン</t>
    </rPh>
    <rPh sb="9" eb="10">
      <t>オ</t>
    </rPh>
    <rPh sb="10" eb="11">
      <t>カ</t>
    </rPh>
    <phoneticPr fontId="2"/>
  </si>
  <si>
    <t>農家の世帯員数
（販売農家）</t>
    <rPh sb="0" eb="2">
      <t>ノウカ</t>
    </rPh>
    <rPh sb="3" eb="6">
      <t>セタイイン</t>
    </rPh>
    <rPh sb="6" eb="7">
      <t>スウ</t>
    </rPh>
    <rPh sb="9" eb="13">
      <t>ハンバイノウカ</t>
    </rPh>
    <phoneticPr fontId="2"/>
  </si>
  <si>
    <t xml:space="preserve">
農業従事者
（販売農家）*3</t>
    <rPh sb="8" eb="10">
      <t>ハンバイ</t>
    </rPh>
    <rPh sb="10" eb="12">
      <t>ノウカ</t>
    </rPh>
    <phoneticPr fontId="2"/>
  </si>
  <si>
    <t>その他*7</t>
    <rPh sb="2" eb="3">
      <t>タ</t>
    </rPh>
    <phoneticPr fontId="2"/>
  </si>
  <si>
    <r>
      <rPr>
        <sz val="8"/>
        <rFont val="MS明朝"/>
        <family val="3"/>
        <charset val="128"/>
      </rPr>
      <t>(販)</t>
    </r>
    <r>
      <rPr>
        <sz val="12"/>
        <rFont val="Century Gothic"/>
        <family val="2"/>
      </rPr>
      <t>224,186</t>
    </r>
    <phoneticPr fontId="2"/>
  </si>
  <si>
    <r>
      <rPr>
        <sz val="8"/>
        <rFont val="MS明朝"/>
        <family val="3"/>
        <charset val="128"/>
      </rPr>
      <t>(販)</t>
    </r>
    <r>
      <rPr>
        <sz val="12"/>
        <rFont val="Century Gothic"/>
        <family val="2"/>
      </rPr>
      <t>169,416</t>
    </r>
    <phoneticPr fontId="2"/>
  </si>
  <si>
    <r>
      <t xml:space="preserve">農家の世帯員数
</t>
    </r>
    <r>
      <rPr>
        <sz val="8"/>
        <rFont val="ＭＳ 明朝"/>
        <family val="1"/>
        <charset val="128"/>
      </rPr>
      <t>（個人経営体※14歳以下含む）</t>
    </r>
    <rPh sb="0" eb="2">
      <t>ノウカ</t>
    </rPh>
    <rPh sb="3" eb="6">
      <t>セタイイン</t>
    </rPh>
    <rPh sb="6" eb="7">
      <t>スウ</t>
    </rPh>
    <rPh sb="9" eb="11">
      <t>コジン</t>
    </rPh>
    <rPh sb="11" eb="14">
      <t>ケイエイタイ</t>
    </rPh>
    <rPh sb="17" eb="18">
      <t>サイ</t>
    </rPh>
    <rPh sb="18" eb="20">
      <t>イカ</t>
    </rPh>
    <rPh sb="20" eb="21">
      <t>フク</t>
    </rPh>
    <phoneticPr fontId="2"/>
  </si>
  <si>
    <t>農業従事者
（個人経営体：自営農業に従事した者）*3</t>
    <rPh sb="7" eb="9">
      <t>コジン</t>
    </rPh>
    <rPh sb="9" eb="12">
      <t>ケイエイタイ</t>
    </rPh>
    <rPh sb="13" eb="15">
      <t>ジエイ</t>
    </rPh>
    <rPh sb="15" eb="17">
      <t>ノウギョウ</t>
    </rPh>
    <rPh sb="18" eb="20">
      <t>ジュウジ</t>
    </rPh>
    <rPh sb="22" eb="23">
      <t>モノ</t>
    </rPh>
    <phoneticPr fontId="2"/>
  </si>
  <si>
    <t>　　*1　昭和35年～平成2年は16歳以上の世帯員について、平成7年以降は15歳以上の世帯員について就業状態区分を行っている。</t>
    <phoneticPr fontId="4"/>
  </si>
  <si>
    <t>　　*2　合計は、昭和35年～60年は総農家（16歳以上）、昭和60年新定義～平成27年は販売農家（昭和60年～平成2年は16歳以上、平成７年以降は15歳以上）、令和２年以降は個人経営体(15歳以上）を計上した。</t>
    <rPh sb="5" eb="7">
      <t>ゴウケイ</t>
    </rPh>
    <rPh sb="25" eb="28">
      <t>サイイジョウ</t>
    </rPh>
    <rPh sb="50" eb="52">
      <t>ショウワ</t>
    </rPh>
    <rPh sb="54" eb="55">
      <t>ネン</t>
    </rPh>
    <rPh sb="56" eb="58">
      <t>ヘイセイ</t>
    </rPh>
    <rPh sb="59" eb="60">
      <t>ネン</t>
    </rPh>
    <rPh sb="85" eb="87">
      <t>イコウ</t>
    </rPh>
    <rPh sb="88" eb="90">
      <t>コジン</t>
    </rPh>
    <rPh sb="90" eb="93">
      <t>ケイエイタイ</t>
    </rPh>
    <rPh sb="96" eb="97">
      <t>サイ</t>
    </rPh>
    <rPh sb="97" eb="99">
      <t>イジョウ</t>
    </rPh>
    <phoneticPr fontId="2"/>
  </si>
  <si>
    <t>　　*3　農業従事者は、昭和35年～60年は総農家、昭和60年新定義～平成27年は販売農家、令和2年からは自営農業に従事した者を計上した。</t>
    <rPh sb="5" eb="7">
      <t>ノウギョウ</t>
    </rPh>
    <rPh sb="7" eb="10">
      <t>ジュウジシャ</t>
    </rPh>
    <rPh sb="46" eb="48">
      <t>レイワ</t>
    </rPh>
    <rPh sb="49" eb="50">
      <t>ネン</t>
    </rPh>
    <rPh sb="53" eb="57">
      <t>ジエイノウギョウ</t>
    </rPh>
    <rPh sb="58" eb="60">
      <t>ジュウジ</t>
    </rPh>
    <rPh sb="62" eb="63">
      <t>モノ</t>
    </rPh>
    <rPh sb="64" eb="66">
      <t>ケイジョウ</t>
    </rPh>
    <phoneticPr fontId="2"/>
  </si>
  <si>
    <t>　　*4　農業就業人口は、昭和35年～60年は総農家、昭和60年新定義～平成27年は販売農家を計上した。一般的に農業労働力の指標としては基幹的農業従事者を使用しているため、令和２年調査から
　　　項目が削除となった。</t>
    <rPh sb="5" eb="7">
      <t>ノウギョウ</t>
    </rPh>
    <rPh sb="7" eb="9">
      <t>シュウギョウ</t>
    </rPh>
    <rPh sb="9" eb="11">
      <t>ジンコウ</t>
    </rPh>
    <rPh sb="47" eb="49">
      <t>ケイジョウ</t>
    </rPh>
    <rPh sb="86" eb="88">
      <t>レイワ</t>
    </rPh>
    <rPh sb="101" eb="103">
      <t>サクジョ</t>
    </rPh>
    <phoneticPr fontId="2"/>
  </si>
  <si>
    <t>　　*5　基幹的農業従事者（自営農業を主な仕事としている者）は、昭和35年～60年は総農家、昭和60年新定義～平成27年は販売農家、令和２年以降は個人経営体（15歳以上）を計上した。</t>
    <rPh sb="5" eb="8">
      <t>キカンテキ</t>
    </rPh>
    <rPh sb="8" eb="10">
      <t>ノウギョウ</t>
    </rPh>
    <rPh sb="10" eb="13">
      <t>ジュウジシャ</t>
    </rPh>
    <rPh sb="14" eb="16">
      <t>ジエイ</t>
    </rPh>
    <rPh sb="16" eb="18">
      <t>ノウギョウ</t>
    </rPh>
    <rPh sb="19" eb="20">
      <t>オモ</t>
    </rPh>
    <rPh sb="21" eb="23">
      <t>シゴト</t>
    </rPh>
    <rPh sb="28" eb="29">
      <t>モノ</t>
    </rPh>
    <rPh sb="66" eb="68">
      <t>レイワ</t>
    </rPh>
    <rPh sb="69" eb="70">
      <t>ネン</t>
    </rPh>
    <rPh sb="70" eb="72">
      <t>イコウ</t>
    </rPh>
    <rPh sb="73" eb="75">
      <t>コジン</t>
    </rPh>
    <rPh sb="75" eb="78">
      <t>ケイエイタイ</t>
    </rPh>
    <rPh sb="81" eb="84">
      <t>サイイジョウ</t>
    </rPh>
    <rPh sb="86" eb="88">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</si>
</sst>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font>
      <sz val="11"/>
      <name val="ＭＳ Ｐゴシック"/>
      <family val="3"/>
      <charset val="128"/>
    </font>
    <font>
      <sz val="11"/>
      <name val="ＭＳ Ｐゴシック"/>
      <family val="3"/>
      <charset val="128"/>
    </font>
    <font>
      <sz val="6"/>
      <name val="ＭＳ Ｐゴシック"/>
      <family val="3"/>
      <charset val="128"/>
    </font>
    <font>
      <sz val="11"/>
      <name val="明朝"/>
      <family val="1"/>
      <charset val="128"/>
    </font>
    <font>
      <sz val="6"/>
      <name val="ＭＳ Ｐ明朝"/>
      <family val="1"/>
      <charset val="128"/>
    </font>
    <font>
      <sz val="9"/>
      <name val="ＭＳ 明朝"/>
      <family val="1"/>
      <charset val="128"/>
    </font>
    <font>
      <sz val="14"/>
      <name val="ＭＳ 明朝"/>
      <family val="1"/>
      <charset val="128"/>
    </font>
    <font>
      <sz val="8"/>
      <name val="ＭＳ 明朝"/>
      <family val="1"/>
      <charset val="128"/>
    </font>
    <font>
      <sz val="12"/>
      <name val="明朝"/>
      <family val="1"/>
      <charset val="128"/>
    </font>
    <font>
      <sz val="12"/>
      <name val="Century Gothic"/>
      <family val="2"/>
    </font>
    <font>
      <sz val="9"/>
      <name val="ＭＳ Ｐゴシック"/>
      <family val="3"/>
      <charset val="128"/>
    </font>
    <font>
      <sz val="14"/>
      <name val="ＭＳ ゴシック"/>
      <family val="3"/>
      <charset val="128"/>
    </font>
    <font>
      <sz val="12"/>
      <name val="Century Gothic"/>
      <family val="3"/>
      <charset val="128"/>
    </font>
    <font>
      <sz val="11"/>
      <name val="ＭＳ ゴシック"/>
      <family val="1"/>
      <charset val="128"/>
    </font>
    <font>
      <sz val="8"/>
      <name val="MS明朝"/>
      <family val="3"/>
      <charset val="128"/>
    </font>
    <font>
      <sz val="12"/>
      <name val="ＭＳ 明朝"/>
      <family val="1"/>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26">
    <border>
      <left/>
      <right/>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38" fontId="1" fillId="0" borderId="0" applyFont="0" applyFill="0" applyBorder="0" applyAlignment="0" applyProtection="0"/>
  </cellStyleXfs>
  <cellXfs count="124">
    <xf numFmtId="0" fontId="0" fillId="0" borderId="0" xfId="0"/>
    <xf numFmtId="0" fontId="6" fillId="0" borderId="0" xfId="0" applyFont="1" applyAlignment="1">
      <alignment horizontal="right"/>
    </xf>
    <xf numFmtId="176" fontId="5" fillId="0" borderId="1" xfId="0" applyNumberFormat="1" applyFont="1" applyBorder="1"/>
    <xf numFmtId="176" fontId="5" fillId="0" borderId="2" xfId="0" applyNumberFormat="1" applyFont="1" applyBorder="1"/>
    <xf numFmtId="176" fontId="5" fillId="0" borderId="0" xfId="0" applyNumberFormat="1" applyFont="1"/>
    <xf numFmtId="176" fontId="5" fillId="0" borderId="0" xfId="0" applyNumberFormat="1" applyFont="1" applyAlignment="1">
      <alignment horizontal="right"/>
    </xf>
    <xf numFmtId="176" fontId="5" fillId="0" borderId="0" xfId="1" applyNumberFormat="1" applyFont="1" applyBorder="1"/>
    <xf numFmtId="176" fontId="5" fillId="0" borderId="2" xfId="0" applyNumberFormat="1" applyFont="1" applyBorder="1" applyAlignment="1">
      <alignment horizontal="right" vertical="center"/>
    </xf>
    <xf numFmtId="176" fontId="7" fillId="0" borderId="0" xfId="0" applyNumberFormat="1" applyFont="1"/>
    <xf numFmtId="176" fontId="5" fillId="0" borderId="5" xfId="0" applyNumberFormat="1" applyFont="1" applyBorder="1" applyAlignment="1">
      <alignment horizontal="right" vertical="center"/>
    </xf>
    <xf numFmtId="38" fontId="3" fillId="0" borderId="0" xfId="1" applyFont="1" applyBorder="1"/>
    <xf numFmtId="38" fontId="3" fillId="0" borderId="2" xfId="1" applyFont="1" applyBorder="1"/>
    <xf numFmtId="38" fontId="3" fillId="0" borderId="5" xfId="1" applyFont="1" applyBorder="1"/>
    <xf numFmtId="38" fontId="3" fillId="0" borderId="11" xfId="1" applyFont="1" applyBorder="1"/>
    <xf numFmtId="38" fontId="3" fillId="0" borderId="10" xfId="1" applyFont="1" applyBorder="1"/>
    <xf numFmtId="176" fontId="5" fillId="0" borderId="11" xfId="0" applyNumberFormat="1" applyFont="1" applyBorder="1" applyAlignment="1">
      <alignment horizontal="right" vertical="center"/>
    </xf>
    <xf numFmtId="176" fontId="5" fillId="2" borderId="1" xfId="0" applyNumberFormat="1" applyFont="1" applyFill="1" applyBorder="1" applyAlignment="1">
      <alignment vertical="center" wrapText="1"/>
    </xf>
    <xf numFmtId="176" fontId="5" fillId="2" borderId="14" xfId="0" applyNumberFormat="1" applyFont="1" applyFill="1" applyBorder="1" applyAlignment="1">
      <alignment vertical="center" wrapText="1"/>
    </xf>
    <xf numFmtId="176" fontId="5" fillId="2" borderId="7" xfId="0" applyNumberFormat="1" applyFont="1" applyFill="1" applyBorder="1" applyAlignment="1">
      <alignment vertical="center" wrapText="1"/>
    </xf>
    <xf numFmtId="176" fontId="5" fillId="2" borderId="15" xfId="0" applyNumberFormat="1" applyFont="1" applyFill="1" applyBorder="1" applyAlignment="1">
      <alignment vertical="center" wrapText="1"/>
    </xf>
    <xf numFmtId="176" fontId="5" fillId="2" borderId="3" xfId="0" applyNumberFormat="1" applyFont="1" applyFill="1" applyBorder="1" applyAlignment="1">
      <alignment vertical="center" wrapText="1"/>
    </xf>
    <xf numFmtId="176" fontId="5" fillId="2" borderId="16" xfId="0" applyNumberFormat="1" applyFont="1" applyFill="1" applyBorder="1" applyAlignment="1">
      <alignment vertical="center" wrapText="1"/>
    </xf>
    <xf numFmtId="176" fontId="5" fillId="0" borderId="0" xfId="1" applyNumberFormat="1" applyFont="1" applyBorder="1" applyAlignment="1">
      <alignment horizontal="right"/>
    </xf>
    <xf numFmtId="3" fontId="8" fillId="0" borderId="2" xfId="0" applyNumberFormat="1" applyFont="1" applyBorder="1"/>
    <xf numFmtId="49" fontId="9" fillId="0" borderId="20" xfId="0" applyNumberFormat="1" applyFont="1" applyBorder="1" applyAlignment="1">
      <alignment horizontal="center"/>
    </xf>
    <xf numFmtId="49" fontId="9" fillId="0" borderId="21" xfId="0" applyNumberFormat="1" applyFont="1" applyBorder="1" applyAlignment="1">
      <alignment horizontal="center"/>
    </xf>
    <xf numFmtId="49" fontId="9" fillId="0" borderId="22" xfId="0" applyNumberFormat="1" applyFont="1" applyBorder="1" applyAlignment="1">
      <alignment horizontal="center"/>
    </xf>
    <xf numFmtId="3" fontId="8" fillId="0" borderId="1" xfId="0" applyNumberFormat="1" applyFont="1" applyBorder="1"/>
    <xf numFmtId="3" fontId="8" fillId="0" borderId="5" xfId="0" applyNumberFormat="1" applyFont="1" applyBorder="1"/>
    <xf numFmtId="176" fontId="9" fillId="0" borderId="9" xfId="0" applyNumberFormat="1" applyFont="1" applyBorder="1" applyAlignment="1">
      <alignment horizontal="right" vertical="center"/>
    </xf>
    <xf numFmtId="176" fontId="9" fillId="0" borderId="13" xfId="0" applyNumberFormat="1" applyFont="1" applyBorder="1" applyAlignment="1">
      <alignment horizontal="right" vertical="center"/>
    </xf>
    <xf numFmtId="176" fontId="9" fillId="0" borderId="17" xfId="1" applyNumberFormat="1" applyFont="1" applyBorder="1" applyAlignment="1">
      <alignment horizontal="right"/>
    </xf>
    <xf numFmtId="176" fontId="9" fillId="0" borderId="3" xfId="1" applyNumberFormat="1" applyFont="1" applyBorder="1" applyAlignment="1"/>
    <xf numFmtId="176" fontId="9" fillId="0" borderId="3" xfId="1" applyNumberFormat="1" applyFont="1" applyBorder="1"/>
    <xf numFmtId="176" fontId="9" fillId="0" borderId="0" xfId="1" applyNumberFormat="1" applyFont="1" applyBorder="1"/>
    <xf numFmtId="176" fontId="9" fillId="0" borderId="0" xfId="1" applyNumberFormat="1" applyFont="1" applyBorder="1" applyAlignment="1"/>
    <xf numFmtId="176" fontId="9" fillId="0" borderId="10" xfId="1" applyNumberFormat="1" applyFont="1" applyBorder="1"/>
    <xf numFmtId="176" fontId="9" fillId="0" borderId="0" xfId="0" applyNumberFormat="1" applyFont="1" applyAlignment="1">
      <alignment horizontal="right" vertical="center"/>
    </xf>
    <xf numFmtId="176" fontId="9" fillId="0" borderId="4" xfId="1" applyNumberFormat="1" applyFont="1" applyBorder="1"/>
    <xf numFmtId="176" fontId="9" fillId="0" borderId="7" xfId="1" applyNumberFormat="1" applyFont="1" applyBorder="1"/>
    <xf numFmtId="176" fontId="9" fillId="0" borderId="8" xfId="1" applyNumberFormat="1" applyFont="1" applyBorder="1"/>
    <xf numFmtId="176" fontId="9" fillId="0" borderId="12" xfId="1" applyNumberFormat="1" applyFont="1" applyBorder="1"/>
    <xf numFmtId="176" fontId="9" fillId="0" borderId="8" xfId="0" applyNumberFormat="1" applyFont="1" applyBorder="1" applyAlignment="1">
      <alignment horizontal="right" vertical="center"/>
    </xf>
    <xf numFmtId="176" fontId="9" fillId="0" borderId="6" xfId="1" applyNumberFormat="1" applyFont="1" applyBorder="1"/>
    <xf numFmtId="176" fontId="9" fillId="0" borderId="4" xfId="1" applyNumberFormat="1" applyFont="1" applyBorder="1" applyAlignment="1"/>
    <xf numFmtId="176" fontId="5" fillId="0" borderId="5" xfId="0" applyNumberFormat="1" applyFont="1" applyBorder="1"/>
    <xf numFmtId="176" fontId="5" fillId="2" borderId="14" xfId="0" applyNumberFormat="1" applyFont="1" applyFill="1" applyBorder="1" applyAlignment="1">
      <alignment horizontal="center" vertical="center" wrapText="1"/>
    </xf>
    <xf numFmtId="0" fontId="11" fillId="0" borderId="0" xfId="0" applyFont="1" applyAlignment="1">
      <alignment horizontal="left"/>
    </xf>
    <xf numFmtId="3" fontId="8" fillId="3" borderId="1" xfId="0" applyNumberFormat="1" applyFont="1" applyFill="1" applyBorder="1"/>
    <xf numFmtId="49" fontId="9" fillId="3" borderId="21" xfId="0" applyNumberFormat="1" applyFont="1" applyFill="1" applyBorder="1" applyAlignment="1">
      <alignment horizontal="center"/>
    </xf>
    <xf numFmtId="176" fontId="9" fillId="3" borderId="17" xfId="1" applyNumberFormat="1" applyFont="1" applyFill="1" applyBorder="1" applyAlignment="1">
      <alignment horizontal="right"/>
    </xf>
    <xf numFmtId="176" fontId="5" fillId="3" borderId="1" xfId="0" applyNumberFormat="1" applyFont="1" applyFill="1" applyBorder="1"/>
    <xf numFmtId="176" fontId="9" fillId="3" borderId="4" xfId="1" applyNumberFormat="1" applyFont="1" applyFill="1" applyBorder="1"/>
    <xf numFmtId="176" fontId="9" fillId="3" borderId="6" xfId="1" applyNumberFormat="1" applyFont="1" applyFill="1" applyBorder="1"/>
    <xf numFmtId="176" fontId="5" fillId="3" borderId="6" xfId="0" applyNumberFormat="1" applyFont="1" applyFill="1" applyBorder="1" applyAlignment="1">
      <alignment horizontal="right" vertical="center"/>
    </xf>
    <xf numFmtId="176" fontId="5" fillId="3" borderId="0" xfId="0" applyNumberFormat="1" applyFont="1" applyFill="1"/>
    <xf numFmtId="3" fontId="8" fillId="3" borderId="2" xfId="0" applyNumberFormat="1" applyFont="1" applyFill="1" applyBorder="1"/>
    <xf numFmtId="49" fontId="9" fillId="3" borderId="20" xfId="0" applyNumberFormat="1" applyFont="1" applyFill="1" applyBorder="1" applyAlignment="1">
      <alignment horizontal="center"/>
    </xf>
    <xf numFmtId="176" fontId="9" fillId="3" borderId="9" xfId="1" applyNumberFormat="1" applyFont="1" applyFill="1" applyBorder="1" applyAlignment="1">
      <alignment horizontal="right"/>
    </xf>
    <xf numFmtId="176" fontId="5" fillId="3" borderId="2" xfId="0" applyNumberFormat="1" applyFont="1" applyFill="1" applyBorder="1"/>
    <xf numFmtId="176" fontId="9" fillId="3" borderId="0" xfId="1" applyNumberFormat="1" applyFont="1" applyFill="1" applyBorder="1" applyAlignment="1"/>
    <xf numFmtId="176" fontId="9" fillId="3" borderId="0" xfId="1" applyNumberFormat="1" applyFont="1" applyFill="1" applyBorder="1"/>
    <xf numFmtId="176" fontId="9" fillId="3" borderId="8" xfId="1" applyNumberFormat="1" applyFont="1" applyFill="1" applyBorder="1"/>
    <xf numFmtId="176" fontId="5" fillId="3" borderId="8" xfId="0" applyNumberFormat="1" applyFont="1" applyFill="1" applyBorder="1" applyAlignment="1">
      <alignment horizontal="right" vertical="center"/>
    </xf>
    <xf numFmtId="176" fontId="9" fillId="3" borderId="4" xfId="1" applyNumberFormat="1" applyFont="1" applyFill="1" applyBorder="1" applyAlignment="1">
      <alignment horizontal="right"/>
    </xf>
    <xf numFmtId="176" fontId="9" fillId="3" borderId="4" xfId="0" applyNumberFormat="1" applyFont="1" applyFill="1" applyBorder="1" applyAlignment="1">
      <alignment horizontal="right" vertical="center"/>
    </xf>
    <xf numFmtId="176" fontId="9" fillId="3" borderId="1" xfId="0" applyNumberFormat="1" applyFont="1" applyFill="1" applyBorder="1"/>
    <xf numFmtId="176" fontId="9" fillId="3" borderId="6" xfId="0" applyNumberFormat="1" applyFont="1" applyFill="1" applyBorder="1" applyAlignment="1">
      <alignment horizontal="right" vertical="center"/>
    </xf>
    <xf numFmtId="176" fontId="5" fillId="2" borderId="7" xfId="0" applyNumberFormat="1"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176" fontId="5" fillId="0" borderId="0" xfId="0" applyNumberFormat="1" applyFont="1" applyAlignment="1">
      <alignment horizontal="right" vertical="top"/>
    </xf>
    <xf numFmtId="0" fontId="0" fillId="0" borderId="0" xfId="0" applyAlignment="1">
      <alignment wrapText="1"/>
    </xf>
    <xf numFmtId="176" fontId="12" fillId="3" borderId="3" xfId="1" applyNumberFormat="1" applyFont="1" applyFill="1" applyBorder="1" applyAlignment="1"/>
    <xf numFmtId="176" fontId="12" fillId="0" borderId="4" xfId="1" applyNumberFormat="1" applyFont="1" applyBorder="1" applyAlignment="1"/>
    <xf numFmtId="176" fontId="15" fillId="0" borderId="0" xfId="0" applyNumberFormat="1" applyFont="1"/>
    <xf numFmtId="176" fontId="5" fillId="0" borderId="0" xfId="0" applyNumberFormat="1" applyFont="1" applyAlignment="1">
      <alignment vertical="top" wrapText="1"/>
    </xf>
    <xf numFmtId="176" fontId="5" fillId="2" borderId="14" xfId="0" applyNumberFormat="1" applyFont="1" applyFill="1" applyBorder="1" applyAlignment="1">
      <alignment horizontal="center" vertical="center" wrapText="1"/>
    </xf>
    <xf numFmtId="176" fontId="5" fillId="2" borderId="19" xfId="0" applyNumberFormat="1" applyFont="1" applyFill="1" applyBorder="1" applyAlignment="1">
      <alignment horizontal="center" vertical="center" wrapText="1"/>
    </xf>
    <xf numFmtId="176" fontId="5" fillId="2" borderId="5" xfId="0" applyNumberFormat="1" applyFont="1" applyFill="1" applyBorder="1" applyAlignment="1">
      <alignment horizontal="center" vertical="center" wrapText="1"/>
    </xf>
    <xf numFmtId="176" fontId="5" fillId="2" borderId="7" xfId="0" applyNumberFormat="1" applyFont="1" applyFill="1" applyBorder="1" applyAlignment="1">
      <alignment horizontal="center" vertical="center" wrapText="1"/>
    </xf>
    <xf numFmtId="3" fontId="3" fillId="0" borderId="19" xfId="0" applyNumberFormat="1" applyFont="1" applyBorder="1" applyAlignment="1">
      <alignment horizontal="center" vertical="center" wrapText="1"/>
    </xf>
    <xf numFmtId="0" fontId="0" fillId="0" borderId="16" xfId="0" applyBorder="1" applyAlignment="1">
      <alignment horizontal="center" vertical="center" wrapText="1"/>
    </xf>
    <xf numFmtId="0" fontId="10" fillId="0" borderId="7" xfId="0" applyFont="1" applyBorder="1" applyAlignment="1">
      <alignment horizontal="center" vertical="center" wrapText="1"/>
    </xf>
    <xf numFmtId="176" fontId="5" fillId="2" borderId="2" xfId="0" applyNumberFormat="1" applyFont="1" applyFill="1" applyBorder="1" applyAlignment="1">
      <alignment horizontal="center" vertical="center" wrapText="1"/>
    </xf>
    <xf numFmtId="0" fontId="10" fillId="0" borderId="8" xfId="0" applyFont="1" applyBorder="1" applyAlignment="1">
      <alignment horizontal="center" vertical="center" wrapText="1"/>
    </xf>
    <xf numFmtId="176" fontId="5" fillId="2"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176" fontId="5" fillId="2" borderId="18" xfId="0" applyNumberFormat="1" applyFont="1" applyFill="1" applyBorder="1" applyAlignment="1">
      <alignment horizontal="left" vertical="center" wrapText="1"/>
    </xf>
    <xf numFmtId="176" fontId="5" fillId="2" borderId="9" xfId="0" applyNumberFormat="1" applyFont="1" applyFill="1" applyBorder="1" applyAlignment="1">
      <alignment horizontal="left" vertical="center" wrapText="1"/>
    </xf>
    <xf numFmtId="176" fontId="5" fillId="2" borderId="17" xfId="0" applyNumberFormat="1" applyFont="1" applyFill="1" applyBorder="1" applyAlignment="1">
      <alignment horizontal="left" vertical="center" wrapText="1"/>
    </xf>
    <xf numFmtId="176" fontId="5" fillId="2" borderId="15" xfId="0" applyNumberFormat="1" applyFont="1" applyFill="1" applyBorder="1" applyAlignment="1">
      <alignment horizontal="center" vertical="center" wrapText="1"/>
    </xf>
    <xf numFmtId="176" fontId="5" fillId="2" borderId="5" xfId="0" applyNumberFormat="1" applyFont="1" applyFill="1" applyBorder="1" applyAlignment="1">
      <alignment horizontal="center" vertical="top" wrapText="1"/>
    </xf>
    <xf numFmtId="176" fontId="5" fillId="2" borderId="3" xfId="0" applyNumberFormat="1" applyFont="1" applyFill="1" applyBorder="1" applyAlignment="1">
      <alignment horizontal="center" vertical="top" wrapText="1"/>
    </xf>
    <xf numFmtId="176" fontId="5" fillId="2" borderId="2" xfId="0" applyNumberFormat="1" applyFont="1" applyFill="1" applyBorder="1" applyAlignment="1">
      <alignment horizontal="center" vertical="top" wrapText="1"/>
    </xf>
    <xf numFmtId="176" fontId="5" fillId="2" borderId="8" xfId="0" applyNumberFormat="1" applyFont="1" applyFill="1" applyBorder="1" applyAlignment="1">
      <alignment horizontal="center" vertical="top" wrapText="1"/>
    </xf>
    <xf numFmtId="176" fontId="5" fillId="2" borderId="1" xfId="0" applyNumberFormat="1" applyFont="1" applyFill="1" applyBorder="1" applyAlignment="1">
      <alignment horizontal="center" vertical="top" wrapText="1"/>
    </xf>
    <xf numFmtId="176" fontId="5" fillId="2" borderId="6" xfId="0" applyNumberFormat="1" applyFont="1" applyFill="1" applyBorder="1" applyAlignment="1">
      <alignment horizontal="center" vertical="top" wrapText="1"/>
    </xf>
    <xf numFmtId="176" fontId="5" fillId="2" borderId="8" xfId="0" applyNumberFormat="1" applyFont="1" applyFill="1" applyBorder="1" applyAlignment="1">
      <alignment horizontal="center" vertical="center" wrapText="1"/>
    </xf>
    <xf numFmtId="176" fontId="5" fillId="2" borderId="6" xfId="0" applyNumberFormat="1" applyFont="1" applyFill="1" applyBorder="1" applyAlignment="1">
      <alignment horizontal="center" vertical="center" wrapText="1"/>
    </xf>
    <xf numFmtId="176" fontId="5" fillId="2" borderId="16" xfId="0" applyNumberFormat="1" applyFont="1" applyFill="1" applyBorder="1" applyAlignment="1">
      <alignment horizontal="center" vertical="center" wrapText="1"/>
    </xf>
    <xf numFmtId="176" fontId="5" fillId="2" borderId="18" xfId="0" applyNumberFormat="1" applyFont="1" applyFill="1" applyBorder="1" applyAlignment="1">
      <alignment horizontal="center" vertical="center" wrapText="1"/>
    </xf>
    <xf numFmtId="176" fontId="5" fillId="2" borderId="9" xfId="0" applyNumberFormat="1" applyFont="1" applyFill="1" applyBorder="1" applyAlignment="1">
      <alignment horizontal="center" vertical="center" wrapText="1"/>
    </xf>
    <xf numFmtId="176" fontId="5" fillId="2" borderId="17"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176" fontId="5" fillId="2" borderId="5" xfId="0" applyNumberFormat="1" applyFont="1" applyFill="1" applyBorder="1" applyAlignment="1">
      <alignment horizontal="left"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left" wrapText="1"/>
    </xf>
    <xf numFmtId="0" fontId="0" fillId="0" borderId="2" xfId="0" applyBorder="1" applyAlignment="1">
      <alignment horizontal="left" wrapText="1"/>
    </xf>
    <xf numFmtId="0" fontId="0" fillId="0" borderId="0" xfId="0" applyAlignment="1">
      <alignment horizontal="left" wrapText="1"/>
    </xf>
    <xf numFmtId="0" fontId="0" fillId="0" borderId="1" xfId="0" applyBorder="1" applyAlignment="1">
      <alignment horizontal="left" wrapText="1"/>
    </xf>
    <xf numFmtId="0" fontId="0" fillId="0" borderId="4" xfId="0" applyBorder="1" applyAlignment="1">
      <alignment horizontal="left" wrapText="1"/>
    </xf>
    <xf numFmtId="176" fontId="5" fillId="2" borderId="4" xfId="0" applyNumberFormat="1" applyFont="1" applyFill="1"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176" fontId="5" fillId="0" borderId="23" xfId="0" applyNumberFormat="1" applyFont="1" applyBorder="1" applyAlignment="1">
      <alignment vertical="top" wrapText="1"/>
    </xf>
    <xf numFmtId="0" fontId="0" fillId="0" borderId="24" xfId="0" applyBorder="1" applyAlignment="1">
      <alignment wrapText="1"/>
    </xf>
    <xf numFmtId="0" fontId="0" fillId="0" borderId="25" xfId="0" applyBorder="1" applyAlignment="1">
      <alignment wrapText="1"/>
    </xf>
    <xf numFmtId="176" fontId="5" fillId="0" borderId="0" xfId="0" applyNumberFormat="1" applyFont="1" applyAlignment="1">
      <alignment vertical="center" wrapText="1"/>
    </xf>
    <xf numFmtId="0" fontId="0" fillId="0" borderId="0" xfId="0"/>
    <xf numFmtId="176" fontId="5" fillId="0" borderId="0" xfId="0" applyNumberFormat="1"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A4EB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A2A57-BFE6-408C-9F84-F7F2DF4BE38C}">
  <sheetPr>
    <pageSetUpPr fitToPage="1"/>
  </sheetPr>
  <dimension ref="A1:R62"/>
  <sheetViews>
    <sheetView tabSelected="1" view="pageBreakPreview" zoomScale="89" zoomScaleNormal="90" zoomScaleSheetLayoutView="89" workbookViewId="0">
      <selection activeCell="A43" sqref="A43"/>
    </sheetView>
  </sheetViews>
  <sheetFormatPr defaultColWidth="8.88671875" defaultRowHeight="10.8"/>
  <cols>
    <col min="1" max="1" width="11" style="4" bestFit="1" customWidth="1"/>
    <col min="2" max="2" width="11.6640625" style="4" customWidth="1"/>
    <col min="3" max="3" width="18.44140625" style="4" customWidth="1"/>
    <col min="4" max="4" width="4.77734375" style="4" customWidth="1"/>
    <col min="5" max="5" width="10.44140625" style="4" customWidth="1"/>
    <col min="6" max="6" width="11.6640625" style="4" customWidth="1"/>
    <col min="7" max="7" width="14.109375" style="4" customWidth="1"/>
    <col min="8" max="8" width="11.6640625" style="4" customWidth="1"/>
    <col min="9" max="9" width="14.21875" style="4" customWidth="1"/>
    <col min="10" max="11" width="11.6640625" style="4" customWidth="1"/>
    <col min="12" max="12" width="12.109375" style="4" customWidth="1"/>
    <col min="13" max="13" width="4.5546875" style="4" customWidth="1"/>
    <col min="14" max="14" width="16.44140625" style="4" customWidth="1"/>
    <col min="15" max="15" width="3.88671875" style="4" customWidth="1"/>
    <col min="16" max="16" width="14.44140625" style="4" customWidth="1"/>
    <col min="17" max="17" width="3.77734375" style="4" customWidth="1"/>
    <col min="18" max="18" width="14.21875" style="4" customWidth="1"/>
    <col min="19" max="19" width="5.44140625" style="4" customWidth="1"/>
    <col min="20" max="16384" width="8.88671875" style="4"/>
  </cols>
  <sheetData>
    <row r="1" spans="1:18" s="1" customFormat="1" ht="22.95" customHeight="1">
      <c r="A1" s="47" t="s">
        <v>48</v>
      </c>
    </row>
    <row r="2" spans="1:18">
      <c r="M2" s="5"/>
      <c r="N2" s="5"/>
      <c r="O2" s="5"/>
      <c r="P2" s="5"/>
      <c r="Q2" s="5"/>
      <c r="R2" s="5" t="s">
        <v>5</v>
      </c>
    </row>
    <row r="3" spans="1:18" ht="15" customHeight="1">
      <c r="A3" s="78" t="s">
        <v>0</v>
      </c>
      <c r="B3" s="82"/>
      <c r="C3" s="87" t="s">
        <v>8</v>
      </c>
      <c r="D3" s="77" t="s">
        <v>9</v>
      </c>
      <c r="E3" s="90"/>
      <c r="F3" s="90"/>
      <c r="G3" s="90"/>
      <c r="H3" s="90"/>
      <c r="I3" s="90"/>
      <c r="J3" s="90"/>
      <c r="K3" s="90"/>
      <c r="L3" s="90"/>
      <c r="M3" s="91" t="s">
        <v>55</v>
      </c>
      <c r="N3" s="92"/>
      <c r="O3" s="19"/>
      <c r="P3" s="20"/>
      <c r="Q3" s="19"/>
      <c r="R3" s="18"/>
    </row>
    <row r="4" spans="1:18" ht="15" customHeight="1">
      <c r="A4" s="83"/>
      <c r="B4" s="84"/>
      <c r="C4" s="88"/>
      <c r="D4" s="78" t="s">
        <v>10</v>
      </c>
      <c r="E4" s="79"/>
      <c r="F4" s="78" t="s">
        <v>53</v>
      </c>
      <c r="G4" s="79"/>
      <c r="H4" s="76" t="s">
        <v>7</v>
      </c>
      <c r="I4" s="76"/>
      <c r="J4" s="76"/>
      <c r="K4" s="76" t="s">
        <v>3</v>
      </c>
      <c r="L4" s="77" t="s">
        <v>4</v>
      </c>
      <c r="M4" s="93"/>
      <c r="N4" s="94"/>
      <c r="O4" s="76" t="s">
        <v>57</v>
      </c>
      <c r="P4" s="77"/>
      <c r="Q4" s="19"/>
      <c r="R4" s="21"/>
    </row>
    <row r="5" spans="1:18" ht="15" customHeight="1">
      <c r="A5" s="83"/>
      <c r="B5" s="84"/>
      <c r="C5" s="88"/>
      <c r="D5" s="83"/>
      <c r="E5" s="97"/>
      <c r="F5" s="83"/>
      <c r="G5" s="97"/>
      <c r="H5" s="78" t="s">
        <v>54</v>
      </c>
      <c r="I5" s="79"/>
      <c r="J5" s="76" t="s">
        <v>2</v>
      </c>
      <c r="K5" s="76"/>
      <c r="L5" s="77"/>
      <c r="M5" s="93"/>
      <c r="N5" s="94"/>
      <c r="O5" s="76"/>
      <c r="P5" s="76"/>
      <c r="Q5" s="76" t="s">
        <v>58</v>
      </c>
      <c r="R5" s="76"/>
    </row>
    <row r="6" spans="1:18" ht="15" customHeight="1">
      <c r="A6" s="85"/>
      <c r="B6" s="86"/>
      <c r="C6" s="89"/>
      <c r="D6" s="85"/>
      <c r="E6" s="98"/>
      <c r="F6" s="16"/>
      <c r="G6" s="17" t="s">
        <v>1</v>
      </c>
      <c r="H6" s="16"/>
      <c r="I6" s="46" t="s">
        <v>1</v>
      </c>
      <c r="J6" s="76"/>
      <c r="K6" s="76"/>
      <c r="L6" s="77"/>
      <c r="M6" s="95"/>
      <c r="N6" s="96"/>
      <c r="O6" s="76"/>
      <c r="P6" s="76"/>
      <c r="Q6" s="76"/>
      <c r="R6" s="76"/>
    </row>
    <row r="7" spans="1:18" ht="15" customHeight="1">
      <c r="A7" s="28" t="s">
        <v>18</v>
      </c>
      <c r="B7" s="26" t="s">
        <v>19</v>
      </c>
      <c r="C7" s="29">
        <v>1058896</v>
      </c>
      <c r="D7" s="9"/>
      <c r="E7" s="32">
        <v>718053</v>
      </c>
      <c r="F7" s="33">
        <v>379976</v>
      </c>
      <c r="G7" s="33"/>
      <c r="H7" s="33">
        <v>48759</v>
      </c>
      <c r="I7" s="33"/>
      <c r="J7" s="33">
        <v>147752</v>
      </c>
      <c r="K7" s="33">
        <v>49099</v>
      </c>
      <c r="L7" s="33">
        <v>92467</v>
      </c>
      <c r="M7" s="11"/>
      <c r="N7" s="39">
        <v>576487</v>
      </c>
      <c r="O7" s="12"/>
      <c r="P7" s="39">
        <v>428735</v>
      </c>
      <c r="Q7" s="10"/>
      <c r="R7" s="39">
        <v>318262</v>
      </c>
    </row>
    <row r="8" spans="1:18" ht="15" customHeight="1">
      <c r="A8" s="23" t="s">
        <v>20</v>
      </c>
      <c r="B8" s="24" t="s">
        <v>21</v>
      </c>
      <c r="C8" s="29">
        <v>948147</v>
      </c>
      <c r="D8" s="7"/>
      <c r="E8" s="34">
        <v>678023</v>
      </c>
      <c r="F8" s="34">
        <v>270857</v>
      </c>
      <c r="G8" s="34">
        <v>162862</v>
      </c>
      <c r="H8" s="34">
        <v>54375</v>
      </c>
      <c r="I8" s="34">
        <v>49634</v>
      </c>
      <c r="J8" s="35">
        <v>206187</v>
      </c>
      <c r="K8" s="34">
        <v>49437</v>
      </c>
      <c r="L8" s="34">
        <v>97167</v>
      </c>
      <c r="M8" s="11"/>
      <c r="N8" s="40">
        <v>531419</v>
      </c>
      <c r="O8" s="11"/>
      <c r="P8" s="40">
        <v>325232</v>
      </c>
      <c r="Q8" s="10"/>
      <c r="R8" s="40">
        <v>212496</v>
      </c>
    </row>
    <row r="9" spans="1:18" ht="15" customHeight="1">
      <c r="A9" s="23" t="s">
        <v>22</v>
      </c>
      <c r="B9" s="24" t="s">
        <v>23</v>
      </c>
      <c r="C9" s="29">
        <v>854101</v>
      </c>
      <c r="D9" s="7"/>
      <c r="E9" s="34">
        <v>652622</v>
      </c>
      <c r="F9" s="34">
        <v>241049</v>
      </c>
      <c r="G9" s="34">
        <v>103906</v>
      </c>
      <c r="H9" s="34">
        <v>33323</v>
      </c>
      <c r="I9" s="34">
        <v>32673</v>
      </c>
      <c r="J9" s="34">
        <v>259415</v>
      </c>
      <c r="K9" s="34">
        <v>40659</v>
      </c>
      <c r="L9" s="34">
        <v>78176</v>
      </c>
      <c r="M9" s="11"/>
      <c r="N9" s="40">
        <v>533787</v>
      </c>
      <c r="O9" s="11"/>
      <c r="P9" s="40">
        <v>274372</v>
      </c>
      <c r="Q9" s="10"/>
      <c r="R9" s="40">
        <v>136579</v>
      </c>
    </row>
    <row r="10" spans="1:18" ht="15" customHeight="1">
      <c r="A10" s="23" t="s">
        <v>24</v>
      </c>
      <c r="B10" s="24" t="s">
        <v>25</v>
      </c>
      <c r="C10" s="29">
        <v>779043</v>
      </c>
      <c r="D10" s="7"/>
      <c r="E10" s="34">
        <v>610274</v>
      </c>
      <c r="F10" s="34">
        <v>194120</v>
      </c>
      <c r="G10" s="34">
        <v>55655</v>
      </c>
      <c r="H10" s="34">
        <v>21782</v>
      </c>
      <c r="I10" s="34">
        <v>19639</v>
      </c>
      <c r="J10" s="34">
        <v>262903</v>
      </c>
      <c r="K10" s="34">
        <v>40823</v>
      </c>
      <c r="L10" s="34">
        <v>90646</v>
      </c>
      <c r="M10" s="11"/>
      <c r="N10" s="40">
        <v>478805</v>
      </c>
      <c r="O10" s="11"/>
      <c r="P10" s="40">
        <v>215902</v>
      </c>
      <c r="Q10" s="10"/>
      <c r="R10" s="40">
        <v>75294</v>
      </c>
    </row>
    <row r="11" spans="1:18" ht="15" customHeight="1">
      <c r="A11" s="23" t="s">
        <v>26</v>
      </c>
      <c r="B11" s="24" t="s">
        <v>27</v>
      </c>
      <c r="C11" s="29">
        <v>735533</v>
      </c>
      <c r="D11" s="7"/>
      <c r="E11" s="34">
        <f>280594+304405</f>
        <v>584999</v>
      </c>
      <c r="F11" s="34">
        <f>51035+124550</f>
        <v>175585</v>
      </c>
      <c r="G11" s="34">
        <f>23899+24485</f>
        <v>48384</v>
      </c>
      <c r="H11" s="34">
        <f>9895+5470</f>
        <v>15365</v>
      </c>
      <c r="I11" s="34">
        <f>9728+4050</f>
        <v>13778</v>
      </c>
      <c r="J11" s="34">
        <f>166973+73194</f>
        <v>240167</v>
      </c>
      <c r="K11" s="34">
        <f>23258+27222</f>
        <v>50480</v>
      </c>
      <c r="L11" s="34">
        <f>29433+73969</f>
        <v>103402</v>
      </c>
      <c r="M11" s="11"/>
      <c r="N11" s="40">
        <v>431117</v>
      </c>
      <c r="O11" s="11"/>
      <c r="P11" s="40">
        <v>190950</v>
      </c>
      <c r="Q11" s="10"/>
      <c r="R11" s="40">
        <v>62162</v>
      </c>
    </row>
    <row r="12" spans="1:18" ht="15" customHeight="1">
      <c r="A12" s="23" t="s">
        <v>28</v>
      </c>
      <c r="B12" s="25" t="s">
        <v>29</v>
      </c>
      <c r="C12" s="30">
        <v>701680</v>
      </c>
      <c r="D12" s="15"/>
      <c r="E12" s="36">
        <v>560072</v>
      </c>
      <c r="F12" s="36">
        <v>165967</v>
      </c>
      <c r="G12" s="36">
        <v>46226</v>
      </c>
      <c r="H12" s="36">
        <v>11817</v>
      </c>
      <c r="I12" s="36">
        <v>10374</v>
      </c>
      <c r="J12" s="36">
        <v>223779</v>
      </c>
      <c r="K12" s="36">
        <v>56717</v>
      </c>
      <c r="L12" s="36">
        <v>101792</v>
      </c>
      <c r="M12" s="13"/>
      <c r="N12" s="41">
        <v>401563</v>
      </c>
      <c r="O12" s="13"/>
      <c r="P12" s="41">
        <v>177784</v>
      </c>
      <c r="Q12" s="14"/>
      <c r="R12" s="41">
        <v>56600</v>
      </c>
    </row>
    <row r="13" spans="1:18" ht="15" customHeight="1">
      <c r="A13" s="80" t="s">
        <v>64</v>
      </c>
      <c r="B13" s="81"/>
      <c r="C13" s="29">
        <v>671201</v>
      </c>
      <c r="D13" s="3" t="s">
        <v>6</v>
      </c>
      <c r="E13" s="37">
        <v>388457</v>
      </c>
      <c r="F13" s="37">
        <v>125564</v>
      </c>
      <c r="G13" s="37">
        <v>42562</v>
      </c>
      <c r="H13" s="37">
        <v>10810</v>
      </c>
      <c r="I13" s="37">
        <v>9589</v>
      </c>
      <c r="J13" s="37">
        <v>157082</v>
      </c>
      <c r="K13" s="37">
        <v>30850</v>
      </c>
      <c r="L13" s="37">
        <v>64151</v>
      </c>
      <c r="M13" s="3" t="s">
        <v>6</v>
      </c>
      <c r="N13" s="42">
        <v>293456</v>
      </c>
      <c r="O13" s="3" t="s">
        <v>6</v>
      </c>
      <c r="P13" s="42">
        <v>136374</v>
      </c>
      <c r="Q13" s="3" t="s">
        <v>6</v>
      </c>
      <c r="R13" s="42">
        <v>52151</v>
      </c>
    </row>
    <row r="14" spans="1:18" ht="15" customHeight="1">
      <c r="A14" s="23" t="s">
        <v>30</v>
      </c>
      <c r="B14" s="26" t="s">
        <v>31</v>
      </c>
      <c r="C14" s="29">
        <v>614082</v>
      </c>
      <c r="D14" s="3" t="s">
        <v>6</v>
      </c>
      <c r="E14" s="37">
        <v>359069</v>
      </c>
      <c r="F14" s="37">
        <v>117584</v>
      </c>
      <c r="G14" s="37">
        <v>37893</v>
      </c>
      <c r="H14" s="37">
        <v>8667</v>
      </c>
      <c r="I14" s="37">
        <v>7648</v>
      </c>
      <c r="J14" s="37">
        <v>140097</v>
      </c>
      <c r="K14" s="37">
        <v>30137</v>
      </c>
      <c r="L14" s="37">
        <v>62584</v>
      </c>
      <c r="M14" s="3" t="s">
        <v>6</v>
      </c>
      <c r="N14" s="42">
        <v>266348</v>
      </c>
      <c r="O14" s="3" t="s">
        <v>6</v>
      </c>
      <c r="P14" s="42">
        <v>126251</v>
      </c>
      <c r="Q14" s="3" t="s">
        <v>6</v>
      </c>
      <c r="R14" s="42">
        <v>45541</v>
      </c>
    </row>
    <row r="15" spans="1:18" ht="15" customHeight="1">
      <c r="A15" s="23" t="s">
        <v>32</v>
      </c>
      <c r="B15" s="24" t="s">
        <v>33</v>
      </c>
      <c r="C15" s="29">
        <v>542611</v>
      </c>
      <c r="D15" s="3" t="s">
        <v>6</v>
      </c>
      <c r="E15" s="37">
        <v>329924</v>
      </c>
      <c r="F15" s="37">
        <v>102164</v>
      </c>
      <c r="G15" s="37">
        <v>35041</v>
      </c>
      <c r="H15" s="37">
        <v>8231</v>
      </c>
      <c r="I15" s="37">
        <v>7465</v>
      </c>
      <c r="J15" s="37">
        <v>121252</v>
      </c>
      <c r="K15" s="37">
        <v>31989</v>
      </c>
      <c r="L15" s="37">
        <v>66288</v>
      </c>
      <c r="M15" s="3" t="s">
        <v>6</v>
      </c>
      <c r="N15" s="42">
        <v>231647</v>
      </c>
      <c r="O15" s="3" t="s">
        <v>6</v>
      </c>
      <c r="P15" s="42">
        <v>110395</v>
      </c>
      <c r="Q15" s="3" t="s">
        <v>6</v>
      </c>
      <c r="R15" s="42">
        <v>42506</v>
      </c>
    </row>
    <row r="16" spans="1:18" ht="15" customHeight="1">
      <c r="A16" s="23" t="s">
        <v>34</v>
      </c>
      <c r="B16" s="24" t="s">
        <v>35</v>
      </c>
      <c r="C16" s="29">
        <v>492585</v>
      </c>
      <c r="D16" s="3" t="s">
        <v>6</v>
      </c>
      <c r="E16" s="37">
        <v>299651</v>
      </c>
      <c r="F16" s="37">
        <v>100535</v>
      </c>
      <c r="G16" s="37">
        <v>37994</v>
      </c>
      <c r="H16" s="37">
        <v>8445</v>
      </c>
      <c r="I16" s="37">
        <v>7260</v>
      </c>
      <c r="J16" s="34">
        <v>114272</v>
      </c>
      <c r="K16" s="34">
        <v>27017</v>
      </c>
      <c r="L16" s="34">
        <v>49382</v>
      </c>
      <c r="M16" s="3" t="s">
        <v>6</v>
      </c>
      <c r="N16" s="40">
        <v>223252</v>
      </c>
      <c r="O16" s="3" t="s">
        <v>6</v>
      </c>
      <c r="P16" s="40">
        <v>108980</v>
      </c>
      <c r="Q16" s="3" t="s">
        <v>6</v>
      </c>
      <c r="R16" s="40">
        <v>45254</v>
      </c>
    </row>
    <row r="17" spans="1:18" ht="15" customHeight="1">
      <c r="A17" s="27" t="s">
        <v>36</v>
      </c>
      <c r="B17" s="25" t="s">
        <v>37</v>
      </c>
      <c r="C17" s="31">
        <v>411700</v>
      </c>
      <c r="D17" s="2" t="s">
        <v>6</v>
      </c>
      <c r="E17" s="38">
        <v>245462</v>
      </c>
      <c r="F17" s="38">
        <v>78829</v>
      </c>
      <c r="G17" s="38">
        <v>26891</v>
      </c>
      <c r="H17" s="38">
        <v>15174</v>
      </c>
      <c r="I17" s="38">
        <v>10861</v>
      </c>
      <c r="J17" s="38">
        <v>86727</v>
      </c>
      <c r="K17" s="38">
        <v>26483</v>
      </c>
      <c r="L17" s="38">
        <v>38249</v>
      </c>
      <c r="M17" s="2" t="s">
        <v>6</v>
      </c>
      <c r="N17" s="43">
        <v>180730</v>
      </c>
      <c r="O17" s="2" t="s">
        <v>6</v>
      </c>
      <c r="P17" s="43">
        <v>94003</v>
      </c>
      <c r="Q17" s="2" t="s">
        <v>6</v>
      </c>
      <c r="R17" s="43">
        <v>37752</v>
      </c>
    </row>
    <row r="18" spans="1:18" ht="20.399999999999999" customHeight="1">
      <c r="C18" s="22"/>
      <c r="E18" s="6"/>
      <c r="F18" s="6"/>
      <c r="G18" s="6"/>
      <c r="H18" s="6"/>
      <c r="I18" s="6"/>
      <c r="J18" s="6"/>
      <c r="K18" s="6"/>
      <c r="L18" s="6"/>
      <c r="N18" s="6"/>
      <c r="P18" s="6"/>
      <c r="R18" s="6"/>
    </row>
    <row r="19" spans="1:18" s="1" customFormat="1" ht="22.95" customHeight="1">
      <c r="A19" s="47" t="s">
        <v>49</v>
      </c>
    </row>
    <row r="20" spans="1:18">
      <c r="R20" s="5" t="s">
        <v>5</v>
      </c>
    </row>
    <row r="21" spans="1:18" ht="13.2" customHeight="1">
      <c r="A21" s="78" t="s">
        <v>0</v>
      </c>
      <c r="B21" s="103"/>
      <c r="C21" s="87" t="s">
        <v>65</v>
      </c>
      <c r="D21" s="77" t="s">
        <v>52</v>
      </c>
      <c r="E21" s="90"/>
      <c r="F21" s="90"/>
      <c r="G21" s="90"/>
      <c r="H21" s="90"/>
      <c r="I21" s="90"/>
      <c r="J21" s="90"/>
      <c r="K21" s="90"/>
      <c r="L21" s="90"/>
      <c r="M21" s="91" t="s">
        <v>66</v>
      </c>
      <c r="N21" s="92"/>
      <c r="O21" s="19"/>
      <c r="P21" s="20"/>
      <c r="Q21" s="19"/>
      <c r="R21" s="18"/>
    </row>
    <row r="22" spans="1:18" ht="11.25" customHeight="1">
      <c r="A22" s="83"/>
      <c r="B22" s="104"/>
      <c r="C22" s="88"/>
      <c r="D22" s="78" t="s">
        <v>56</v>
      </c>
      <c r="E22" s="79"/>
      <c r="F22" s="77" t="s">
        <v>17</v>
      </c>
      <c r="G22" s="90"/>
      <c r="H22" s="90"/>
      <c r="I22" s="99"/>
      <c r="J22" s="100" t="s">
        <v>12</v>
      </c>
      <c r="K22" s="76" t="s">
        <v>11</v>
      </c>
      <c r="L22" s="77" t="s">
        <v>67</v>
      </c>
      <c r="M22" s="93"/>
      <c r="N22" s="94"/>
      <c r="O22" s="76" t="s">
        <v>57</v>
      </c>
      <c r="P22" s="77"/>
      <c r="Q22" s="19"/>
      <c r="R22" s="21"/>
    </row>
    <row r="23" spans="1:18" ht="11.25" customHeight="1">
      <c r="A23" s="83"/>
      <c r="B23" s="104"/>
      <c r="C23" s="88"/>
      <c r="D23" s="83"/>
      <c r="E23" s="97"/>
      <c r="F23" s="101" t="s">
        <v>16</v>
      </c>
      <c r="G23" s="100" t="s">
        <v>14</v>
      </c>
      <c r="H23" s="100" t="s">
        <v>15</v>
      </c>
      <c r="I23" s="100" t="s">
        <v>13</v>
      </c>
      <c r="J23" s="101"/>
      <c r="K23" s="76"/>
      <c r="L23" s="77"/>
      <c r="M23" s="93"/>
      <c r="N23" s="94"/>
      <c r="O23" s="76"/>
      <c r="P23" s="76"/>
      <c r="Q23" s="76" t="s">
        <v>58</v>
      </c>
      <c r="R23" s="76"/>
    </row>
    <row r="24" spans="1:18">
      <c r="A24" s="85"/>
      <c r="B24" s="105"/>
      <c r="C24" s="89"/>
      <c r="D24" s="85"/>
      <c r="E24" s="98"/>
      <c r="F24" s="102"/>
      <c r="G24" s="102"/>
      <c r="H24" s="102"/>
      <c r="I24" s="102"/>
      <c r="J24" s="102"/>
      <c r="K24" s="76"/>
      <c r="L24" s="77"/>
      <c r="M24" s="95"/>
      <c r="N24" s="96"/>
      <c r="O24" s="76"/>
      <c r="P24" s="76"/>
      <c r="Q24" s="76"/>
      <c r="R24" s="76"/>
    </row>
    <row r="25" spans="1:18" ht="15">
      <c r="A25" s="23" t="s">
        <v>38</v>
      </c>
      <c r="B25" s="24" t="s">
        <v>39</v>
      </c>
      <c r="C25" s="72" t="s">
        <v>68</v>
      </c>
      <c r="D25" s="45" t="s">
        <v>6</v>
      </c>
      <c r="E25" s="32">
        <v>202802</v>
      </c>
      <c r="F25" s="33">
        <v>125782</v>
      </c>
      <c r="G25" s="33">
        <v>39976</v>
      </c>
      <c r="H25" s="33">
        <v>77036</v>
      </c>
      <c r="I25" s="33">
        <v>8770</v>
      </c>
      <c r="J25" s="33">
        <v>27634</v>
      </c>
      <c r="K25" s="33">
        <v>15321</v>
      </c>
      <c r="L25" s="33">
        <v>34065</v>
      </c>
      <c r="M25" s="45" t="s">
        <v>6</v>
      </c>
      <c r="N25" s="39">
        <v>154101</v>
      </c>
      <c r="O25" s="45" t="s">
        <v>6</v>
      </c>
      <c r="P25" s="39">
        <v>73366</v>
      </c>
      <c r="Q25" s="45" t="s">
        <v>6</v>
      </c>
      <c r="R25" s="39">
        <v>39976</v>
      </c>
    </row>
    <row r="26" spans="1:18" ht="15">
      <c r="A26" s="27" t="s">
        <v>40</v>
      </c>
      <c r="B26" s="25" t="s">
        <v>41</v>
      </c>
      <c r="C26" s="73" t="s">
        <v>69</v>
      </c>
      <c r="D26" s="2" t="s">
        <v>6</v>
      </c>
      <c r="E26" s="44">
        <v>156207</v>
      </c>
      <c r="F26" s="38">
        <v>101762</v>
      </c>
      <c r="G26" s="38">
        <v>37018</v>
      </c>
      <c r="H26" s="38">
        <v>56751</v>
      </c>
      <c r="I26" s="38">
        <v>7993</v>
      </c>
      <c r="J26" s="38">
        <v>20100</v>
      </c>
      <c r="K26" s="38">
        <v>9990</v>
      </c>
      <c r="L26" s="38">
        <v>24355</v>
      </c>
      <c r="M26" s="2" t="s">
        <v>6</v>
      </c>
      <c r="N26" s="43">
        <v>114771</v>
      </c>
      <c r="O26" s="2" t="s">
        <v>6</v>
      </c>
      <c r="P26" s="43">
        <v>57086</v>
      </c>
      <c r="Q26" s="2" t="s">
        <v>6</v>
      </c>
      <c r="R26" s="43">
        <v>37018</v>
      </c>
    </row>
    <row r="27" spans="1:18" ht="22.2" customHeight="1"/>
    <row r="28" spans="1:18" s="1" customFormat="1" ht="22.95" customHeight="1">
      <c r="A28" s="47" t="s">
        <v>50</v>
      </c>
    </row>
    <row r="29" spans="1:18">
      <c r="R29" s="4" t="s">
        <v>5</v>
      </c>
    </row>
    <row r="30" spans="1:18" ht="4.2" customHeight="1">
      <c r="A30" s="78" t="s">
        <v>0</v>
      </c>
      <c r="B30" s="103"/>
      <c r="C30" s="106" t="s">
        <v>70</v>
      </c>
      <c r="D30" s="78" t="s">
        <v>59</v>
      </c>
      <c r="E30" s="107"/>
      <c r="F30" s="107"/>
      <c r="G30" s="107"/>
      <c r="H30" s="107"/>
      <c r="I30" s="107"/>
      <c r="J30" s="107"/>
      <c r="K30" s="107"/>
      <c r="L30" s="103"/>
      <c r="M30" s="106" t="s">
        <v>71</v>
      </c>
      <c r="N30" s="110"/>
      <c r="O30" s="69"/>
      <c r="P30" s="69"/>
      <c r="Q30" s="69"/>
      <c r="R30" s="68"/>
    </row>
    <row r="31" spans="1:18" ht="7.8" customHeight="1">
      <c r="A31" s="83"/>
      <c r="B31" s="104"/>
      <c r="C31" s="88"/>
      <c r="D31" s="108"/>
      <c r="E31" s="109"/>
      <c r="F31" s="109"/>
      <c r="G31" s="109"/>
      <c r="H31" s="109"/>
      <c r="I31" s="109"/>
      <c r="J31" s="109"/>
      <c r="K31" s="109"/>
      <c r="L31" s="105"/>
      <c r="M31" s="111"/>
      <c r="N31" s="112"/>
      <c r="O31" s="115"/>
      <c r="P31" s="116"/>
      <c r="Q31" s="116"/>
      <c r="R31" s="117"/>
    </row>
    <row r="32" spans="1:18" ht="11.25" customHeight="1">
      <c r="A32" s="83"/>
      <c r="B32" s="104"/>
      <c r="C32" s="88"/>
      <c r="D32" s="78" t="s">
        <v>10</v>
      </c>
      <c r="E32" s="79"/>
      <c r="F32" s="77" t="s">
        <v>17</v>
      </c>
      <c r="G32" s="90"/>
      <c r="H32" s="90"/>
      <c r="I32" s="99"/>
      <c r="J32" s="100" t="s">
        <v>46</v>
      </c>
      <c r="K32" s="76" t="s">
        <v>11</v>
      </c>
      <c r="L32" s="77" t="s">
        <v>67</v>
      </c>
      <c r="M32" s="111"/>
      <c r="N32" s="112"/>
      <c r="O32" s="76" t="s">
        <v>57</v>
      </c>
      <c r="P32" s="77"/>
      <c r="Q32" s="19"/>
      <c r="R32" s="21"/>
    </row>
    <row r="33" spans="1:18" ht="11.25" customHeight="1">
      <c r="A33" s="83"/>
      <c r="B33" s="104"/>
      <c r="C33" s="88"/>
      <c r="D33" s="83"/>
      <c r="E33" s="97"/>
      <c r="F33" s="101" t="s">
        <v>16</v>
      </c>
      <c r="G33" s="100" t="s">
        <v>14</v>
      </c>
      <c r="H33" s="100" t="s">
        <v>15</v>
      </c>
      <c r="I33" s="100" t="s">
        <v>13</v>
      </c>
      <c r="J33" s="101"/>
      <c r="K33" s="76"/>
      <c r="L33" s="77"/>
      <c r="M33" s="111"/>
      <c r="N33" s="112"/>
      <c r="O33" s="76"/>
      <c r="P33" s="76"/>
      <c r="Q33" s="76" t="s">
        <v>58</v>
      </c>
      <c r="R33" s="76"/>
    </row>
    <row r="34" spans="1:18">
      <c r="A34" s="85"/>
      <c r="B34" s="105"/>
      <c r="C34" s="89"/>
      <c r="D34" s="85"/>
      <c r="E34" s="98"/>
      <c r="F34" s="102"/>
      <c r="G34" s="102"/>
      <c r="H34" s="102"/>
      <c r="I34" s="102"/>
      <c r="J34" s="102"/>
      <c r="K34" s="76"/>
      <c r="L34" s="77"/>
      <c r="M34" s="113"/>
      <c r="N34" s="114"/>
      <c r="O34" s="76"/>
      <c r="P34" s="76"/>
      <c r="Q34" s="76"/>
      <c r="R34" s="76"/>
    </row>
    <row r="35" spans="1:18" ht="15">
      <c r="A35" s="56" t="s">
        <v>42</v>
      </c>
      <c r="B35" s="57" t="s">
        <v>43</v>
      </c>
      <c r="C35" s="58">
        <v>123198</v>
      </c>
      <c r="D35" s="59"/>
      <c r="E35" s="60">
        <v>114356</v>
      </c>
      <c r="F35" s="61">
        <v>81733</v>
      </c>
      <c r="G35" s="61">
        <v>34591</v>
      </c>
      <c r="H35" s="61">
        <v>41345</v>
      </c>
      <c r="I35" s="61">
        <v>5797</v>
      </c>
      <c r="J35" s="61">
        <v>26668</v>
      </c>
      <c r="K35" s="61">
        <v>5955</v>
      </c>
      <c r="L35" s="63" t="s">
        <v>60</v>
      </c>
      <c r="M35" s="59"/>
      <c r="N35" s="62">
        <v>87029</v>
      </c>
      <c r="O35" s="59"/>
      <c r="P35" s="63" t="s">
        <v>60</v>
      </c>
      <c r="Q35" s="59"/>
      <c r="R35" s="62">
        <v>34591</v>
      </c>
    </row>
    <row r="36" spans="1:18" ht="15">
      <c r="A36" s="48" t="s">
        <v>44</v>
      </c>
      <c r="B36" s="49" t="s">
        <v>45</v>
      </c>
      <c r="C36" s="50">
        <v>97604</v>
      </c>
      <c r="D36" s="51"/>
      <c r="E36" s="64">
        <v>91568</v>
      </c>
      <c r="F36" s="64">
        <v>54650</v>
      </c>
      <c r="G36" s="52">
        <v>29378</v>
      </c>
      <c r="H36" s="65">
        <v>22168</v>
      </c>
      <c r="I36" s="65">
        <v>3104</v>
      </c>
      <c r="J36" s="65">
        <v>8648</v>
      </c>
      <c r="K36" s="65">
        <v>758</v>
      </c>
      <c r="L36" s="67">
        <v>27512</v>
      </c>
      <c r="M36" s="66"/>
      <c r="N36" s="53">
        <v>64056</v>
      </c>
      <c r="O36" s="66"/>
      <c r="P36" s="54" t="s">
        <v>60</v>
      </c>
      <c r="Q36" s="66"/>
      <c r="R36" s="53">
        <v>29378</v>
      </c>
    </row>
    <row r="37" spans="1:18" ht="14.4">
      <c r="N37" s="74"/>
    </row>
    <row r="38" spans="1:18" ht="71.400000000000006" customHeight="1">
      <c r="B38" s="70" t="s">
        <v>51</v>
      </c>
      <c r="C38" s="118" t="s">
        <v>61</v>
      </c>
      <c r="D38" s="119"/>
      <c r="E38" s="119"/>
      <c r="F38" s="119"/>
      <c r="G38" s="119"/>
      <c r="H38" s="119"/>
      <c r="I38" s="119"/>
      <c r="J38" s="119"/>
      <c r="K38" s="119"/>
      <c r="L38" s="119"/>
      <c r="M38" s="119"/>
      <c r="N38" s="119"/>
      <c r="O38" s="119"/>
      <c r="P38" s="119"/>
      <c r="Q38" s="119"/>
      <c r="R38" s="120"/>
    </row>
    <row r="39" spans="1:18" ht="7.8" customHeight="1">
      <c r="B39" s="70"/>
      <c r="C39" s="75"/>
      <c r="D39" s="71"/>
      <c r="E39" s="71"/>
      <c r="F39" s="71"/>
      <c r="G39" s="71"/>
      <c r="H39" s="71"/>
      <c r="I39" s="71"/>
      <c r="J39" s="71"/>
      <c r="K39" s="71"/>
      <c r="L39" s="71"/>
      <c r="M39" s="71"/>
      <c r="N39" s="71"/>
      <c r="O39" s="71"/>
      <c r="P39" s="71"/>
      <c r="Q39" s="71"/>
      <c r="R39" s="71"/>
    </row>
    <row r="40" spans="1:18" s="8" customFormat="1" ht="13.2" customHeight="1">
      <c r="B40" s="70" t="s">
        <v>47</v>
      </c>
      <c r="C40" s="4" t="s">
        <v>72</v>
      </c>
    </row>
    <row r="41" spans="1:18" s="8" customFormat="1">
      <c r="C41" s="4" t="s">
        <v>73</v>
      </c>
    </row>
    <row r="42" spans="1:18" s="8" customFormat="1">
      <c r="C42" s="4" t="s">
        <v>74</v>
      </c>
    </row>
    <row r="43" spans="1:18" s="8" customFormat="1" ht="23.4" customHeight="1">
      <c r="C43" s="121" t="s">
        <v>75</v>
      </c>
      <c r="D43" s="122"/>
      <c r="E43" s="122"/>
      <c r="F43" s="122"/>
      <c r="G43" s="122"/>
      <c r="H43" s="122"/>
      <c r="I43" s="122"/>
      <c r="J43" s="122"/>
      <c r="K43" s="122"/>
      <c r="L43" s="122"/>
      <c r="M43" s="122"/>
      <c r="N43" s="122"/>
      <c r="O43" s="122"/>
      <c r="P43" s="122"/>
      <c r="Q43" s="122"/>
      <c r="R43" s="122"/>
    </row>
    <row r="44" spans="1:18" s="8" customFormat="1">
      <c r="C44" s="4" t="s">
        <v>76</v>
      </c>
    </row>
    <row r="45" spans="1:18" ht="28.2" customHeight="1">
      <c r="C45" s="123" t="s">
        <v>62</v>
      </c>
      <c r="D45" s="123"/>
      <c r="E45" s="123"/>
      <c r="F45" s="123"/>
      <c r="G45" s="123"/>
      <c r="H45" s="123"/>
      <c r="I45" s="123"/>
      <c r="J45" s="123"/>
      <c r="K45" s="123"/>
      <c r="L45" s="123"/>
      <c r="M45" s="123"/>
      <c r="N45" s="123"/>
      <c r="O45" s="123"/>
      <c r="P45" s="123"/>
      <c r="Q45" s="123"/>
      <c r="R45" s="123"/>
    </row>
    <row r="46" spans="1:18" ht="22.8" customHeight="1">
      <c r="C46" s="123" t="s">
        <v>63</v>
      </c>
      <c r="D46" s="123"/>
      <c r="E46" s="123"/>
      <c r="F46" s="123"/>
      <c r="G46" s="123"/>
      <c r="H46" s="123"/>
      <c r="I46" s="123"/>
      <c r="J46" s="123"/>
      <c r="K46" s="123"/>
      <c r="L46" s="123"/>
      <c r="M46" s="123"/>
      <c r="N46" s="123"/>
      <c r="O46" s="123"/>
      <c r="P46" s="123"/>
      <c r="Q46" s="123"/>
      <c r="R46" s="123"/>
    </row>
    <row r="47" spans="1:18" s="8" customFormat="1" ht="9.6"/>
    <row r="48" spans="1:18" ht="9" customHeight="1">
      <c r="C48" s="123"/>
      <c r="D48" s="123"/>
      <c r="E48" s="123"/>
      <c r="F48" s="123"/>
      <c r="G48" s="123"/>
      <c r="H48" s="123"/>
      <c r="I48" s="123"/>
      <c r="J48" s="123"/>
      <c r="K48" s="123"/>
      <c r="L48" s="123"/>
      <c r="M48" s="123"/>
      <c r="N48" s="123"/>
      <c r="O48" s="123"/>
      <c r="P48" s="123"/>
      <c r="Q48" s="123"/>
      <c r="R48" s="123"/>
    </row>
    <row r="49" spans="1:2" hidden="1"/>
    <row r="50" spans="1:2" hidden="1"/>
    <row r="51" spans="1:2" hidden="1"/>
    <row r="52" spans="1:2" hidden="1"/>
    <row r="53" spans="1:2" hidden="1"/>
    <row r="54" spans="1:2" hidden="1"/>
    <row r="55" spans="1:2" hidden="1"/>
    <row r="56" spans="1:2" hidden="1"/>
    <row r="57" spans="1:2" hidden="1"/>
    <row r="58" spans="1:2" hidden="1"/>
    <row r="59" spans="1:2" ht="39.6" hidden="1" customHeight="1"/>
    <row r="60" spans="1:2" hidden="1">
      <c r="A60" s="55"/>
      <c r="B60" s="55"/>
    </row>
    <row r="61" spans="1:2">
      <c r="A61" s="55"/>
      <c r="B61" s="55"/>
    </row>
    <row r="62" spans="1:2">
      <c r="A62" s="55"/>
      <c r="B62" s="55"/>
    </row>
  </sheetData>
  <mergeCells count="50">
    <mergeCell ref="O32:P34"/>
    <mergeCell ref="F33:F34"/>
    <mergeCell ref="G33:G34"/>
    <mergeCell ref="H33:H34"/>
    <mergeCell ref="I33:I34"/>
    <mergeCell ref="C38:R38"/>
    <mergeCell ref="C43:R43"/>
    <mergeCell ref="C45:R45"/>
    <mergeCell ref="C48:R48"/>
    <mergeCell ref="C46:R46"/>
    <mergeCell ref="Q23:R24"/>
    <mergeCell ref="A30:B34"/>
    <mergeCell ref="C30:C34"/>
    <mergeCell ref="D30:L31"/>
    <mergeCell ref="M30:N34"/>
    <mergeCell ref="O31:R31"/>
    <mergeCell ref="D32:E34"/>
    <mergeCell ref="F32:I32"/>
    <mergeCell ref="J32:J34"/>
    <mergeCell ref="K32:K34"/>
    <mergeCell ref="A21:B24"/>
    <mergeCell ref="C21:C24"/>
    <mergeCell ref="D21:L21"/>
    <mergeCell ref="D22:E24"/>
    <mergeCell ref="Q33:R34"/>
    <mergeCell ref="L32:L34"/>
    <mergeCell ref="F22:I22"/>
    <mergeCell ref="J22:J24"/>
    <mergeCell ref="K22:K24"/>
    <mergeCell ref="L22:L24"/>
    <mergeCell ref="O22:P24"/>
    <mergeCell ref="F23:F24"/>
    <mergeCell ref="G23:G24"/>
    <mergeCell ref="H23:H24"/>
    <mergeCell ref="I23:I24"/>
    <mergeCell ref="M21:N24"/>
    <mergeCell ref="O4:P6"/>
    <mergeCell ref="H5:I5"/>
    <mergeCell ref="J5:J6"/>
    <mergeCell ref="Q5:R6"/>
    <mergeCell ref="A13:B13"/>
    <mergeCell ref="A3:B6"/>
    <mergeCell ref="C3:C6"/>
    <mergeCell ref="D3:L3"/>
    <mergeCell ref="M3:N6"/>
    <mergeCell ref="D4:E6"/>
    <mergeCell ref="F4:G5"/>
    <mergeCell ref="H4:J4"/>
    <mergeCell ref="K4:K6"/>
    <mergeCell ref="L4:L6"/>
  </mergeCells>
  <phoneticPr fontId="2"/>
  <pageMargins left="3.937007874015748E-2" right="3.937007874015748E-2" top="0.74803149606299213" bottom="0" header="0.31496062992125984" footer="0.31496062992125984"/>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就業状態</vt:lpstr>
      <vt:lpstr>就業状態!Print_Area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政岡　伸一</cp:lastModifiedBy>
  <cp:lastPrinted>2026-08-06T00:00:34Z</cp:lastPrinted>
  <dcterms:created xsi:type="dcterms:W3CDTF">1997-01-08T22:48:59Z</dcterms:created>
  <dcterms:modified xsi:type="dcterms:W3CDTF">2026-08-06T00:00:35Z</dcterms:modified>
</cp:coreProperties>
</file>