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99 在宅看護体制機能強化事業\R08\01 周知\"/>
    </mc:Choice>
  </mc:AlternateContent>
  <xr:revisionPtr revIDLastSave="0" documentId="13_ncr:1_{19AB6236-AEB3-4F78-BF57-F205703CEA18}" xr6:coauthVersionLast="47" xr6:coauthVersionMax="47" xr10:uidLastSave="{00000000-0000-0000-0000-000000000000}"/>
  <bookViews>
    <workbookView xWindow="-28920" yWindow="960" windowWidth="29040" windowHeight="15720" tabRatio="905" xr2:uid="{00000000-000D-0000-FFFF-FFFF00000000}"/>
  </bookViews>
  <sheets>
    <sheet name="基本情報" sheetId="73" r:id="rId1"/>
    <sheet name="交付申請書" sheetId="74" r:id="rId2"/>
    <sheet name="収支予算書（別記）" sheetId="76" r:id="rId3"/>
    <sheet name="様式1" sheetId="58" r:id="rId4"/>
    <sheet name="様式1-2拠点" sheetId="59" r:id="rId5"/>
    <sheet name="様式1-2特定" sheetId="60" r:id="rId6"/>
    <sheet name="様式1-2教育" sheetId="63" r:id="rId7"/>
    <sheet name="様式1-３" sheetId="71" r:id="rId8"/>
    <sheet name="様式2拠点【職員】" sheetId="54" r:id="rId9"/>
    <sheet name="様式2拠点【機器】" sheetId="55" r:id="rId10"/>
    <sheet name="様式2-2" sheetId="49" r:id="rId11"/>
    <sheet name="様式２特定" sheetId="57" r:id="rId12"/>
    <sheet name="様式2教育" sheetId="64" r:id="rId13"/>
    <sheet name="誓約書" sheetId="82" r:id="rId14"/>
    <sheet name="債権者登録書" sheetId="80" r:id="rId15"/>
    <sheet name="集計用" sheetId="81" state="hidden" r:id="rId16"/>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5" hidden="1">#REF!</definedName>
    <definedName name="_Key1" localSheetId="10" hidden="1">#REF!</definedName>
    <definedName name="_Key1" localSheetId="8" hidden="1">#REF!</definedName>
    <definedName name="_Key1" localSheetId="12" hidden="1">#REF!</definedName>
    <definedName name="_Key1" localSheetId="11"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5" hidden="1">#REF!</definedName>
    <definedName name="_Key2" localSheetId="10" hidden="1">#REF!</definedName>
    <definedName name="_Key2" localSheetId="8"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5" hidden="1">#REF!</definedName>
    <definedName name="_Sort" localSheetId="10" hidden="1">#REF!</definedName>
    <definedName name="_Sort" localSheetId="8" hidden="1">#REF!</definedName>
    <definedName name="_Sort" localSheetId="12" hidden="1">#REF!</definedName>
    <definedName name="_Sort" localSheetId="11" hidden="1">#REF!</definedName>
    <definedName name="_Sort" hidden="1">#REF!</definedName>
    <definedName name="_xlnm.Print_Area" localSheetId="0">基本情報!$A$1:$E$45</definedName>
    <definedName name="_xlnm.Print_Area" localSheetId="1">交付申請書!$A$1:$L$48</definedName>
    <definedName name="_xlnm.Print_Area" localSheetId="14">債権者登録書!$A$2:$M$60</definedName>
    <definedName name="_xlnm.Print_Area" localSheetId="2">'収支予算書（別記）'!$A$1:$E$36</definedName>
    <definedName name="_xlnm.Print_Area" localSheetId="13">誓約書!$A$3:$K$33</definedName>
    <definedName name="_xlnm.Print_Area" localSheetId="3">様式1!$A$1:$I$17</definedName>
    <definedName name="_xlnm.Print_Area" localSheetId="4">'様式1-2拠点'!$A$1:$I$12</definedName>
    <definedName name="_xlnm.Print_Area" localSheetId="6">'様式1-2教育'!$A$1:$I$12</definedName>
    <definedName name="_xlnm.Print_Area" localSheetId="5">'様式1-2特定'!$A$1:$I$15</definedName>
    <definedName name="_xlnm.Print_Area" localSheetId="7">'様式1-３'!$A$1:$C$51</definedName>
    <definedName name="_xlnm.Print_Area" localSheetId="10">'様式2-2'!$A$1:$I$25</definedName>
    <definedName name="_xlnm.Print_Area" localSheetId="9">様式2拠点【機器】!$A$1:$AN$20</definedName>
    <definedName name="_xlnm.Print_Area" localSheetId="8">様式2拠点【職員】!$A$1:$F$16</definedName>
    <definedName name="_xlnm.Print_Area" localSheetId="12">様式2教育!$A$1:$AX$38</definedName>
    <definedName name="_xlnm.Print_Area" localSheetId="11">様式２特定!$A$1:$G$41</definedName>
    <definedName name="様式4" localSheetId="3" hidden="1">#REF!</definedName>
    <definedName name="様式4" localSheetId="4" hidden="1">#REF!</definedName>
    <definedName name="様式4" localSheetId="6" hidden="1">#REF!</definedName>
    <definedName name="様式4" localSheetId="5" hidden="1">#REF!</definedName>
    <definedName name="様式4" localSheetId="10" hidden="1">#REF!</definedName>
    <definedName name="様式4" localSheetId="12"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0" l="1"/>
  <c r="B13" i="60"/>
  <c r="B25" i="82"/>
  <c r="G34" i="74"/>
  <c r="G32" i="74"/>
  <c r="J8" i="74"/>
  <c r="H19" i="74"/>
  <c r="L2" i="81"/>
  <c r="F33" i="82"/>
  <c r="F32" i="82"/>
  <c r="F31" i="82"/>
  <c r="F30" i="82"/>
  <c r="F29" i="82"/>
  <c r="AD10" i="55"/>
  <c r="AD11" i="55"/>
  <c r="AD12" i="55"/>
  <c r="AD13" i="55"/>
  <c r="AD14" i="55"/>
  <c r="AD15" i="55"/>
  <c r="AD16" i="55"/>
  <c r="AD17" i="55"/>
  <c r="AD9" i="55"/>
  <c r="A7" i="63" l="1"/>
  <c r="AE34" i="64" l="1"/>
  <c r="F9" i="49" l="1"/>
  <c r="C20" i="49" l="1"/>
  <c r="C15" i="49"/>
  <c r="C19" i="49"/>
  <c r="C12" i="49"/>
  <c r="C21" i="74" l="1"/>
  <c r="CD2" i="81" l="1"/>
  <c r="CC2" i="81"/>
  <c r="CB2" i="81"/>
  <c r="CA2" i="81"/>
  <c r="BZ2" i="81"/>
  <c r="BY2" i="81"/>
  <c r="BX2" i="81"/>
  <c r="BW2" i="81"/>
  <c r="BV2" i="81"/>
  <c r="BU2" i="81"/>
  <c r="BO2" i="81"/>
  <c r="BH2" i="81"/>
  <c r="BA2" i="81"/>
  <c r="AT2" i="81"/>
  <c r="P2" i="81"/>
  <c r="O2" i="81"/>
  <c r="N2" i="81"/>
  <c r="M2" i="81"/>
  <c r="K2" i="81"/>
  <c r="J2" i="81"/>
  <c r="I2" i="81"/>
  <c r="H2" i="81"/>
  <c r="G2" i="81"/>
  <c r="F2" i="81"/>
  <c r="E2" i="81"/>
  <c r="D2" i="81"/>
  <c r="C2" i="81"/>
  <c r="B2" i="81"/>
  <c r="A2" i="81"/>
  <c r="F4" i="55" l="1"/>
  <c r="A41" i="80" l="1"/>
  <c r="F27" i="80"/>
  <c r="E45" i="80"/>
  <c r="E44" i="80"/>
  <c r="E43" i="80"/>
  <c r="B29" i="80"/>
  <c r="B28" i="80"/>
  <c r="B25" i="80"/>
  <c r="B23" i="80"/>
  <c r="G19" i="80"/>
  <c r="G18" i="80"/>
  <c r="G17" i="80"/>
  <c r="B18" i="80"/>
  <c r="B17" i="80"/>
  <c r="B14" i="80"/>
  <c r="B10" i="80"/>
  <c r="F4" i="64"/>
  <c r="D4" i="57"/>
  <c r="C4" i="54"/>
  <c r="C6" i="71"/>
  <c r="A7" i="59"/>
  <c r="A13" i="60" l="1"/>
  <c r="A7" i="60"/>
  <c r="B4" i="49"/>
  <c r="D9" i="63" l="1"/>
  <c r="D9" i="59" l="1"/>
  <c r="H14" i="74" l="1"/>
  <c r="H18" i="74" l="1"/>
  <c r="H16" i="74"/>
  <c r="H15" i="74"/>
  <c r="C9" i="58"/>
  <c r="Y2" i="81" s="1"/>
  <c r="B48" i="71"/>
  <c r="C8" i="63" s="1"/>
  <c r="B27" i="71"/>
  <c r="F7" i="63" s="1"/>
  <c r="BJ2" i="81" s="1"/>
  <c r="AD18" i="64"/>
  <c r="CE2" i="81" s="1"/>
  <c r="AD18" i="55"/>
  <c r="C8" i="59" s="1"/>
  <c r="C10" i="58"/>
  <c r="C8" i="58"/>
  <c r="R2" i="81" s="1"/>
  <c r="H17" i="74"/>
  <c r="G39" i="57"/>
  <c r="G22" i="57"/>
  <c r="F14" i="54"/>
  <c r="C7" i="59" s="1"/>
  <c r="G7" i="59" s="1"/>
  <c r="C11" i="58" l="1"/>
  <c r="AF2" i="81"/>
  <c r="E8" i="63"/>
  <c r="BP2" i="81" s="1"/>
  <c r="BN2" i="81"/>
  <c r="E8" i="59"/>
  <c r="BB2" i="81" s="1"/>
  <c r="AZ2" i="81"/>
  <c r="B7" i="60"/>
  <c r="F7" i="60" s="1"/>
  <c r="F9" i="58" s="1"/>
  <c r="AB2" i="81" s="1"/>
  <c r="E7" i="60"/>
  <c r="E9" i="58" s="1"/>
  <c r="AA2" i="81" s="1"/>
  <c r="AT8" i="64"/>
  <c r="AT9" i="64" s="1"/>
  <c r="E7" i="59"/>
  <c r="AU2" i="81" s="1"/>
  <c r="AS2" i="81"/>
  <c r="G8" i="59"/>
  <c r="BD2" i="81" s="1"/>
  <c r="AW2" i="81"/>
  <c r="F7" i="59"/>
  <c r="AV2" i="81" s="1"/>
  <c r="F8" i="63"/>
  <c r="BQ2" i="81" s="1"/>
  <c r="G7" i="60"/>
  <c r="F8" i="59"/>
  <c r="BC2" i="81" s="1"/>
  <c r="C9" i="59"/>
  <c r="B8" i="58" s="1"/>
  <c r="Q2" i="81" s="1"/>
  <c r="C7" i="63"/>
  <c r="BG2" i="81" s="1"/>
  <c r="D7" i="60" l="1"/>
  <c r="D9" i="58" s="1"/>
  <c r="Z2" i="81" s="1"/>
  <c r="C10" i="76"/>
  <c r="AM2" i="81"/>
  <c r="F9" i="63"/>
  <c r="E10" i="58" s="1"/>
  <c r="AH2" i="81" s="1"/>
  <c r="B9" i="58"/>
  <c r="X2" i="81" s="1"/>
  <c r="F9" i="59"/>
  <c r="E8" i="58" s="1"/>
  <c r="T2" i="81" s="1"/>
  <c r="E9" i="59"/>
  <c r="D8" i="58" s="1"/>
  <c r="S2" i="81" s="1"/>
  <c r="G7" i="63"/>
  <c r="H8" i="59"/>
  <c r="BE2" i="81" s="1"/>
  <c r="G9" i="59"/>
  <c r="F8" i="58" s="1"/>
  <c r="U2" i="81" s="1"/>
  <c r="G9" i="58"/>
  <c r="AC2" i="81" s="1"/>
  <c r="H7" i="59"/>
  <c r="C9" i="63"/>
  <c r="B10" i="58" s="1"/>
  <c r="C40" i="74" s="1"/>
  <c r="E7" i="63"/>
  <c r="BI2" i="81" s="1"/>
  <c r="H7" i="60" l="1"/>
  <c r="H9" i="58" s="1"/>
  <c r="AD2" i="81" s="1"/>
  <c r="E11" i="58"/>
  <c r="AO2" i="81" s="1"/>
  <c r="B11" i="58"/>
  <c r="AL2" i="81" s="1"/>
  <c r="AE2" i="81"/>
  <c r="BK2" i="81"/>
  <c r="H7" i="63"/>
  <c r="BL2" i="81" s="1"/>
  <c r="I8" i="59"/>
  <c r="BF2" i="81" s="1"/>
  <c r="I7" i="59"/>
  <c r="AY2" i="81" s="1"/>
  <c r="AX2" i="81"/>
  <c r="H9" i="59"/>
  <c r="G8" i="58" s="1"/>
  <c r="V2" i="81" s="1"/>
  <c r="E9" i="63"/>
  <c r="D10" i="58" s="1"/>
  <c r="C23" i="76" l="1"/>
  <c r="C31" i="76" s="1"/>
  <c r="C16" i="76" s="1"/>
  <c r="B36" i="76" s="1"/>
  <c r="D11" i="58"/>
  <c r="AN2" i="81" s="1"/>
  <c r="AG2" i="81"/>
  <c r="I7" i="63"/>
  <c r="BM2" i="81" s="1"/>
  <c r="I9" i="59"/>
  <c r="H8" i="58" s="1"/>
  <c r="W2" i="81" s="1"/>
  <c r="CF2" i="81" l="1"/>
  <c r="AT13" i="64"/>
  <c r="AT14" i="64" s="1"/>
  <c r="AT16" i="64" l="1"/>
  <c r="G8" i="63"/>
  <c r="BR2" i="81" l="1"/>
  <c r="G9" i="63"/>
  <c r="F10" i="58" s="1"/>
  <c r="H8" i="63"/>
  <c r="F11" i="58" l="1"/>
  <c r="AP2" i="81" s="1"/>
  <c r="AI2" i="81"/>
  <c r="BS2" i="81"/>
  <c r="H9" i="63"/>
  <c r="G10" i="58" s="1"/>
  <c r="I8" i="63"/>
  <c r="BT2" i="81" l="1"/>
  <c r="I9" i="63"/>
  <c r="H10" i="58" s="1"/>
  <c r="G11" i="58"/>
  <c r="AQ2" i="81" s="1"/>
  <c r="AJ2" i="81"/>
  <c r="AK2" i="81" l="1"/>
  <c r="H11" i="58"/>
  <c r="C8" i="76" l="1"/>
  <c r="AR2" i="81"/>
  <c r="C23" i="74" l="1"/>
  <c r="C12"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5" authorId="0" shapeId="0" xr:uid="{74BC50E9-2D5D-4CE6-819B-2B56667C69F5}">
      <text>
        <r>
          <rPr>
            <b/>
            <sz val="9"/>
            <color indexed="81"/>
            <rFont val="MS P ゴシック"/>
            <family val="3"/>
            <charset val="128"/>
          </rPr>
          <t>数字を入力</t>
        </r>
      </text>
    </comment>
    <comment ref="C6" authorId="0" shapeId="0" xr:uid="{54C5FFF1-C593-4033-A277-F0C878A0B369}">
      <text>
        <r>
          <rPr>
            <b/>
            <sz val="9"/>
            <color indexed="81"/>
            <rFont val="MS P ゴシック"/>
            <family val="3"/>
            <charset val="128"/>
          </rPr>
          <t>2024/4/1のように入力</t>
        </r>
      </text>
    </comment>
    <comment ref="C11" authorId="0" shapeId="0" xr:uid="{7A22699D-FEA0-4AF6-AFDF-09D27B7CDCAA}">
      <text>
        <r>
          <rPr>
            <b/>
            <sz val="9"/>
            <color indexed="81"/>
            <rFont val="MS P ゴシック"/>
            <family val="3"/>
            <charset val="128"/>
          </rPr>
          <t>2024/4/1のように入力</t>
        </r>
      </text>
    </comment>
    <comment ref="C12" authorId="0" shapeId="0" xr:uid="{6CBD9C79-E90E-4E96-B93C-EF8063280D50}">
      <text>
        <r>
          <rPr>
            <b/>
            <sz val="9"/>
            <color indexed="81"/>
            <rFont val="MS P ゴシック"/>
            <family val="3"/>
            <charset val="128"/>
          </rPr>
          <t>2024/4/1のように入力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88F1C81E-D93D-4724-B212-0F694BDCA557}">
      <text>
        <r>
          <rPr>
            <b/>
            <sz val="9"/>
            <color indexed="81"/>
            <rFont val="MS P ゴシック"/>
            <family val="3"/>
            <charset val="128"/>
          </rPr>
          <t>プルダウンから選択</t>
        </r>
      </text>
    </comment>
    <comment ref="H6" authorId="0" shapeId="0" xr:uid="{9C54AF5C-16CF-45D2-A460-391E310A4300}">
      <text>
        <r>
          <rPr>
            <b/>
            <sz val="9"/>
            <color indexed="81"/>
            <rFont val="MS P ゴシック"/>
            <family val="3"/>
            <charset val="128"/>
          </rPr>
          <t>プルダウンから選択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A3B969CF-3EE0-4989-BF0C-6CF781DB30FF}">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<sst xmlns="http://schemas.openxmlformats.org/spreadsheetml/2006/main" count="601" uniqueCount="429">
  <si>
    <t>選定額</t>
    <rPh sb="0" eb="2">
      <t>センテイ</t>
    </rPh>
    <rPh sb="2" eb="3">
      <t>ガク</t>
    </rPh>
    <phoneticPr fontId="2"/>
  </si>
  <si>
    <t>総事業費</t>
    <rPh sb="0" eb="1">
      <t>ソウ</t>
    </rPh>
    <phoneticPr fontId="2"/>
  </si>
  <si>
    <t>訪問看護職員確保</t>
    <rPh sb="0" eb="2">
      <t>ホウモン</t>
    </rPh>
    <rPh sb="2" eb="4">
      <t>カンゴ</t>
    </rPh>
    <rPh sb="4" eb="6">
      <t>ショクイン</t>
    </rPh>
    <rPh sb="6" eb="8">
      <t>カクホ</t>
    </rPh>
    <phoneticPr fontId="2"/>
  </si>
  <si>
    <t>訪問看護機器整備</t>
    <rPh sb="0" eb="2">
      <t>ホウモン</t>
    </rPh>
    <rPh sb="2" eb="4">
      <t>カンゴ</t>
    </rPh>
    <rPh sb="4" eb="6">
      <t>キキ</t>
    </rPh>
    <rPh sb="6" eb="8">
      <t>セイビ</t>
    </rPh>
    <phoneticPr fontId="2"/>
  </si>
  <si>
    <t>寄付金その他
の収入額</t>
    <rPh sb="0" eb="3">
      <t>キフキン</t>
    </rPh>
    <rPh sb="5" eb="6">
      <t>タ</t>
    </rPh>
    <rPh sb="8" eb="11">
      <t>シュウニュウガク</t>
    </rPh>
    <phoneticPr fontId="9"/>
  </si>
  <si>
    <t>基準額</t>
    <rPh sb="0" eb="3">
      <t>キジュンガク</t>
    </rPh>
    <phoneticPr fontId="2"/>
  </si>
  <si>
    <t>差引額</t>
    <rPh sb="0" eb="1">
      <t>サ</t>
    </rPh>
    <rPh sb="1" eb="2">
      <t>ヒ</t>
    </rPh>
    <rPh sb="2" eb="3">
      <t>ガク</t>
    </rPh>
    <phoneticPr fontId="9"/>
  </si>
  <si>
    <t>常勤看護職員数（年度末目標）</t>
    <rPh sb="0" eb="2">
      <t>ジョウキン</t>
    </rPh>
    <rPh sb="2" eb="4">
      <t>カンゴ</t>
    </rPh>
    <rPh sb="4" eb="6">
      <t>ショクイン</t>
    </rPh>
    <rPh sb="6" eb="7">
      <t>スウ</t>
    </rPh>
    <rPh sb="8" eb="10">
      <t>ネンド</t>
    </rPh>
    <rPh sb="10" eb="11">
      <t>マツ</t>
    </rPh>
    <rPh sb="11" eb="13">
      <t>モクヒョウ</t>
    </rPh>
    <phoneticPr fontId="2"/>
  </si>
  <si>
    <t>常勤看護職員数（年度当初）</t>
    <rPh sb="0" eb="2">
      <t>ジョウキン</t>
    </rPh>
    <rPh sb="2" eb="4">
      <t>カンゴ</t>
    </rPh>
    <rPh sb="4" eb="6">
      <t>ショクイン</t>
    </rPh>
    <rPh sb="6" eb="7">
      <t>スウ</t>
    </rPh>
    <rPh sb="8" eb="10">
      <t>ネンド</t>
    </rPh>
    <rPh sb="10" eb="12">
      <t>トウショ</t>
    </rPh>
    <phoneticPr fontId="2"/>
  </si>
  <si>
    <t>事業内容</t>
    <rPh sb="0" eb="2">
      <t>ジギョウ</t>
    </rPh>
    <rPh sb="2" eb="4">
      <t>ナイヨウ</t>
    </rPh>
    <phoneticPr fontId="2"/>
  </si>
  <si>
    <t>合計</t>
    <rPh sb="0" eb="2">
      <t>ゴウケイ</t>
    </rPh>
    <phoneticPr fontId="2"/>
  </si>
  <si>
    <t>対象経費の支出
予定額</t>
    <rPh sb="0" eb="2">
      <t>タイショウ</t>
    </rPh>
    <rPh sb="2" eb="4">
      <t>ケイヒ</t>
    </rPh>
    <rPh sb="5" eb="7">
      <t>シシュツ</t>
    </rPh>
    <rPh sb="8" eb="10">
      <t>ヨテイ</t>
    </rPh>
    <rPh sb="10" eb="11">
      <t>ガク</t>
    </rPh>
    <phoneticPr fontId="9"/>
  </si>
  <si>
    <t>利用者数</t>
    <rPh sb="0" eb="3">
      <t>リヨウシャ</t>
    </rPh>
    <rPh sb="3" eb="4">
      <t>スウ</t>
    </rPh>
    <phoneticPr fontId="2"/>
  </si>
  <si>
    <t>項目</t>
    <rPh sb="0" eb="2">
      <t>コウモク</t>
    </rPh>
    <phoneticPr fontId="2"/>
  </si>
  <si>
    <t>職員数</t>
    <rPh sb="0" eb="3">
      <t>ショクインスウ</t>
    </rPh>
    <phoneticPr fontId="2"/>
  </si>
  <si>
    <t>今後のビジョン</t>
    <rPh sb="0" eb="2">
      <t>コンゴ</t>
    </rPh>
    <phoneticPr fontId="2"/>
  </si>
  <si>
    <t>機能強化型
算定予定時期</t>
    <rPh sb="0" eb="2">
      <t>キノウ</t>
    </rPh>
    <rPh sb="2" eb="4">
      <t>キョウカ</t>
    </rPh>
    <rPh sb="4" eb="5">
      <t>ガタ</t>
    </rPh>
    <rPh sb="6" eb="8">
      <t>サンテイ</t>
    </rPh>
    <rPh sb="8" eb="10">
      <t>ヨテイ</t>
    </rPh>
    <rPh sb="10" eb="12">
      <t>ジキ</t>
    </rPh>
    <phoneticPr fontId="2"/>
  </si>
  <si>
    <t>記入欄</t>
    <rPh sb="0" eb="2">
      <t>キニュウ</t>
    </rPh>
    <rPh sb="2" eb="3">
      <t>ラン</t>
    </rPh>
    <phoneticPr fontId="2"/>
  </si>
  <si>
    <t>　</t>
    <phoneticPr fontId="2"/>
  </si>
  <si>
    <t>円</t>
    <rPh sb="0" eb="1">
      <t>エン</t>
    </rPh>
    <phoneticPr fontId="2"/>
  </si>
  <si>
    <t>事業者名</t>
    <rPh sb="0" eb="3">
      <t>ジギョウシャ</t>
    </rPh>
    <phoneticPr fontId="2"/>
  </si>
  <si>
    <t>給料・諸手当、賃金等（円）</t>
    <rPh sb="0" eb="2">
      <t>キュウリョウ</t>
    </rPh>
    <rPh sb="3" eb="6">
      <t>ショテアテ</t>
    </rPh>
    <rPh sb="7" eb="9">
      <t>チンギン</t>
    </rPh>
    <rPh sb="9" eb="10">
      <t>ナド</t>
    </rPh>
    <rPh sb="11" eb="12">
      <t>エン</t>
    </rPh>
    <phoneticPr fontId="2"/>
  </si>
  <si>
    <t>Ａ</t>
    <phoneticPr fontId="2"/>
  </si>
  <si>
    <t>免許種類（登録番号）</t>
    <rPh sb="0" eb="2">
      <t>メンキョ</t>
    </rPh>
    <rPh sb="2" eb="4">
      <t>シュルイ</t>
    </rPh>
    <rPh sb="5" eb="7">
      <t>トウロク</t>
    </rPh>
    <rPh sb="7" eb="9">
      <t>バンゴウ</t>
    </rPh>
    <phoneticPr fontId="2"/>
  </si>
  <si>
    <t>Ｂ</t>
    <phoneticPr fontId="2"/>
  </si>
  <si>
    <t>Ｃ</t>
    <phoneticPr fontId="2"/>
  </si>
  <si>
    <t>※雇用者がまだ決まっていない場合は、氏名のところを「予定」と記載し、雇用予定期間を記載して下さい。</t>
    <rPh sb="1" eb="3">
      <t>コヨウ</t>
    </rPh>
    <rPh sb="3" eb="4">
      <t>シャ</t>
    </rPh>
    <rPh sb="7" eb="8">
      <t>キ</t>
    </rPh>
    <rPh sb="14" eb="16">
      <t>バアイ</t>
    </rPh>
    <rPh sb="18" eb="20">
      <t>シメイ</t>
    </rPh>
    <rPh sb="26" eb="28">
      <t>ヨテイ</t>
    </rPh>
    <rPh sb="30" eb="32">
      <t>キサイ</t>
    </rPh>
    <rPh sb="34" eb="36">
      <t>コヨウ</t>
    </rPh>
    <rPh sb="36" eb="38">
      <t>ヨテイ</t>
    </rPh>
    <rPh sb="38" eb="40">
      <t>キカン</t>
    </rPh>
    <rPh sb="41" eb="43">
      <t>キサイ</t>
    </rPh>
    <rPh sb="45" eb="46">
      <t>クダ</t>
    </rPh>
    <phoneticPr fontId="2"/>
  </si>
  <si>
    <t>　　　　</t>
    <phoneticPr fontId="2"/>
  </si>
  <si>
    <t>職員氏名（予定）</t>
    <rPh sb="0" eb="2">
      <t>ショクイン</t>
    </rPh>
    <rPh sb="2" eb="4">
      <t>シメイ</t>
    </rPh>
    <rPh sb="5" eb="7">
      <t>ヨテイ</t>
    </rPh>
    <phoneticPr fontId="2"/>
  </si>
  <si>
    <t>職員雇用予定期間</t>
    <rPh sb="0" eb="2">
      <t>ショクイン</t>
    </rPh>
    <rPh sb="2" eb="4">
      <t>コヨウ</t>
    </rPh>
    <rPh sb="4" eb="6">
      <t>ヨテイ</t>
    </rPh>
    <rPh sb="6" eb="8">
      <t>キカン</t>
    </rPh>
    <phoneticPr fontId="2"/>
  </si>
  <si>
    <t>品目</t>
    <rPh sb="0" eb="2">
      <t>ヒンモク</t>
    </rPh>
    <phoneticPr fontId="9"/>
  </si>
  <si>
    <t>銘柄</t>
  </si>
  <si>
    <t>規格</t>
    <rPh sb="0" eb="2">
      <t>キカク</t>
    </rPh>
    <phoneticPr fontId="9"/>
  </si>
  <si>
    <t>購入時期</t>
    <rPh sb="0" eb="2">
      <t>コウニュウ</t>
    </rPh>
    <rPh sb="2" eb="4">
      <t>ジキ</t>
    </rPh>
    <phoneticPr fontId="9"/>
  </si>
  <si>
    <t>備考</t>
    <phoneticPr fontId="9"/>
  </si>
  <si>
    <t>円</t>
    <rPh sb="0" eb="1">
      <t>エン</t>
    </rPh>
    <phoneticPr fontId="9"/>
  </si>
  <si>
    <t>合計</t>
    <rPh sb="0" eb="2">
      <t>ゴウケイ</t>
    </rPh>
    <phoneticPr fontId="9"/>
  </si>
  <si>
    <t>※　当該機器のカタログ及び見積書（写しA4版）を添付すること。</t>
    <rPh sb="2" eb="4">
      <t>トウガイ</t>
    </rPh>
    <rPh sb="4" eb="6">
      <t>キキ</t>
    </rPh>
    <rPh sb="11" eb="12">
      <t>オヨ</t>
    </rPh>
    <rPh sb="13" eb="15">
      <t>ミツ</t>
    </rPh>
    <rPh sb="15" eb="16">
      <t>カ</t>
    </rPh>
    <rPh sb="17" eb="18">
      <t>ウツ</t>
    </rPh>
    <rPh sb="21" eb="22">
      <t>バン</t>
    </rPh>
    <rPh sb="24" eb="26">
      <t>テンプ</t>
    </rPh>
    <phoneticPr fontId="9"/>
  </si>
  <si>
    <t>数量</t>
    <rPh sb="0" eb="2">
      <t>スウリョウ</t>
    </rPh>
    <phoneticPr fontId="9"/>
  </si>
  <si>
    <t>事業者名</t>
    <rPh sb="0" eb="4">
      <t>ジギョウシャメイ</t>
    </rPh>
    <phoneticPr fontId="2"/>
  </si>
  <si>
    <t>利用メニュー</t>
    <rPh sb="0" eb="2">
      <t>リヨウ</t>
    </rPh>
    <phoneticPr fontId="2"/>
  </si>
  <si>
    <t>訪問看護職員確保及び訪問看護機器整備</t>
    <rPh sb="0" eb="2">
      <t>ホウモン</t>
    </rPh>
    <rPh sb="2" eb="4">
      <t>カンゴ</t>
    </rPh>
    <rPh sb="4" eb="6">
      <t>ショクイン</t>
    </rPh>
    <rPh sb="6" eb="8">
      <t>カクホ</t>
    </rPh>
    <rPh sb="8" eb="9">
      <t>オヨ</t>
    </rPh>
    <rPh sb="10" eb="12">
      <t>ホウモン</t>
    </rPh>
    <rPh sb="12" eb="14">
      <t>カンゴ</t>
    </rPh>
    <rPh sb="14" eb="16">
      <t>キキ</t>
    </rPh>
    <rPh sb="16" eb="18">
      <t>セイビ</t>
    </rPh>
    <phoneticPr fontId="2"/>
  </si>
  <si>
    <t>様式２－２</t>
    <rPh sb="0" eb="2">
      <t>ヨウシキ</t>
    </rPh>
    <phoneticPr fontId="2"/>
  </si>
  <si>
    <t>免許種類（登録番号）　</t>
    <rPh sb="0" eb="2">
      <t>メンキョ</t>
    </rPh>
    <rPh sb="2" eb="4">
      <t>シュルイ</t>
    </rPh>
    <rPh sb="5" eb="7">
      <t>トウロク</t>
    </rPh>
    <rPh sb="7" eb="9">
      <t>バンゴウ</t>
    </rPh>
    <phoneticPr fontId="2"/>
  </si>
  <si>
    <t>非常勤</t>
    <rPh sb="0" eb="3">
      <t>ヒジョウキン</t>
    </rPh>
    <phoneticPr fontId="2"/>
  </si>
  <si>
    <t>看護職員</t>
    <rPh sb="0" eb="2">
      <t>カンゴ</t>
    </rPh>
    <rPh sb="2" eb="4">
      <t>ショクイン</t>
    </rPh>
    <phoneticPr fontId="2"/>
  </si>
  <si>
    <t>事務職員</t>
    <rPh sb="0" eb="2">
      <t>ジム</t>
    </rPh>
    <rPh sb="2" eb="4">
      <t>ショクイン</t>
    </rPh>
    <phoneticPr fontId="2"/>
  </si>
  <si>
    <t>その他職員</t>
    <rPh sb="2" eb="3">
      <t>タ</t>
    </rPh>
    <rPh sb="3" eb="5">
      <t>ショクイン</t>
    </rPh>
    <phoneticPr fontId="2"/>
  </si>
  <si>
    <t>職  種</t>
    <rPh sb="0" eb="1">
      <t>ショク</t>
    </rPh>
    <rPh sb="3" eb="4">
      <t>タネ</t>
    </rPh>
    <phoneticPr fontId="2"/>
  </si>
  <si>
    <t>常  勤</t>
    <rPh sb="0" eb="1">
      <t>ツネ</t>
    </rPh>
    <rPh sb="3" eb="4">
      <t>ツトム</t>
    </rPh>
    <phoneticPr fontId="2"/>
  </si>
  <si>
    <t>地域在宅医療
への貢献</t>
    <rPh sb="0" eb="2">
      <t>チイキ</t>
    </rPh>
    <rPh sb="2" eb="4">
      <t>ザイタク</t>
    </rPh>
    <rPh sb="4" eb="6">
      <t>イリョウ</t>
    </rPh>
    <rPh sb="9" eb="11">
      <t>コウケン</t>
    </rPh>
    <phoneticPr fontId="2"/>
  </si>
  <si>
    <t>様式２</t>
    <rPh sb="0" eb="2">
      <t>ヨウシキ</t>
    </rPh>
    <phoneticPr fontId="2"/>
  </si>
  <si>
    <t>１．特定行為研修派遣計画</t>
    <rPh sb="2" eb="4">
      <t>トクテイ</t>
    </rPh>
    <rPh sb="4" eb="6">
      <t>コウイ</t>
    </rPh>
    <rPh sb="6" eb="8">
      <t>ケンシュウ</t>
    </rPh>
    <phoneticPr fontId="2"/>
  </si>
  <si>
    <t>派遣（受講）職員</t>
  </si>
  <si>
    <t>氏　名</t>
  </si>
  <si>
    <t>派遣先指定研修機関</t>
    <rPh sb="3" eb="5">
      <t>シテイ</t>
    </rPh>
    <rPh sb="5" eb="7">
      <t>ケンシュウ</t>
    </rPh>
    <phoneticPr fontId="2"/>
  </si>
  <si>
    <t>名　称</t>
  </si>
  <si>
    <t>所在地</t>
  </si>
  <si>
    <t>研修期間</t>
    <rPh sb="0" eb="2">
      <t>ケンシュウ</t>
    </rPh>
    <rPh sb="2" eb="4">
      <t>キカン</t>
    </rPh>
    <phoneticPr fontId="2"/>
  </si>
  <si>
    <t>派遣（出張）期間</t>
  </si>
  <si>
    <t>注）研修の概要が分かる資料を添付すること、受講が決定している場合は「受講決定通知」の写しを添付すること。</t>
    <rPh sb="0" eb="1">
      <t>チュウ</t>
    </rPh>
    <rPh sb="2" eb="4">
      <t>ケンシュウ</t>
    </rPh>
    <rPh sb="5" eb="7">
      <t>ガイヨウ</t>
    </rPh>
    <rPh sb="8" eb="9">
      <t>ワ</t>
    </rPh>
    <rPh sb="11" eb="13">
      <t>シリョウ</t>
    </rPh>
    <rPh sb="14" eb="16">
      <t>テンプ</t>
    </rPh>
    <rPh sb="21" eb="23">
      <t>ジュコウ</t>
    </rPh>
    <rPh sb="24" eb="26">
      <t>ケッテイ</t>
    </rPh>
    <rPh sb="30" eb="32">
      <t>バアイ</t>
    </rPh>
    <rPh sb="34" eb="36">
      <t>ジュコウ</t>
    </rPh>
    <rPh sb="36" eb="38">
      <t>ケッテイ</t>
    </rPh>
    <rPh sb="38" eb="40">
      <t>ツウチ</t>
    </rPh>
    <phoneticPr fontId="2"/>
  </si>
  <si>
    <t>２．代替職員氏名（代替職員を雇用予定の場合）</t>
    <rPh sb="9" eb="11">
      <t>ダイタイ</t>
    </rPh>
    <rPh sb="11" eb="13">
      <t>ショクイン</t>
    </rPh>
    <rPh sb="14" eb="16">
      <t>コヨウ</t>
    </rPh>
    <rPh sb="16" eb="18">
      <t>ヨテイ</t>
    </rPh>
    <rPh sb="19" eb="21">
      <t>バアイ</t>
    </rPh>
    <phoneticPr fontId="2"/>
  </si>
  <si>
    <t>代替職員氏名（予定）</t>
    <rPh sb="0" eb="2">
      <t>ダイタイ</t>
    </rPh>
    <rPh sb="4" eb="6">
      <t>シメイ</t>
    </rPh>
    <rPh sb="7" eb="9">
      <t>ヨテイ</t>
    </rPh>
    <phoneticPr fontId="2"/>
  </si>
  <si>
    <t>代替職員雇用予定期間（上記派遣期間中に限る）</t>
    <rPh sb="0" eb="2">
      <t>ダイタイ</t>
    </rPh>
    <rPh sb="2" eb="4">
      <t>ショクイン</t>
    </rPh>
    <rPh sb="4" eb="6">
      <t>コヨウ</t>
    </rPh>
    <rPh sb="6" eb="8">
      <t>ヨテイ</t>
    </rPh>
    <rPh sb="8" eb="10">
      <t>キカン</t>
    </rPh>
    <rPh sb="11" eb="13">
      <t>ジョウキ</t>
    </rPh>
    <rPh sb="13" eb="15">
      <t>ハケン</t>
    </rPh>
    <rPh sb="15" eb="17">
      <t>キカン</t>
    </rPh>
    <rPh sb="17" eb="18">
      <t>ナカ</t>
    </rPh>
    <rPh sb="19" eb="20">
      <t>カギ</t>
    </rPh>
    <phoneticPr fontId="2"/>
  </si>
  <si>
    <t>Ａ</t>
    <phoneticPr fontId="2"/>
  </si>
  <si>
    <t>Ｂ</t>
    <phoneticPr fontId="2"/>
  </si>
  <si>
    <t>Ｃ</t>
    <phoneticPr fontId="2"/>
  </si>
  <si>
    <t>３．代替職員氏名（既存の職員が代替業務を行う予定の場合）</t>
    <rPh sb="2" eb="4">
      <t>ダイタイ</t>
    </rPh>
    <rPh sb="4" eb="6">
      <t>ショクイン</t>
    </rPh>
    <rPh sb="6" eb="8">
      <t>シメイ</t>
    </rPh>
    <rPh sb="9" eb="11">
      <t>キゾン</t>
    </rPh>
    <rPh sb="12" eb="14">
      <t>ショクイン</t>
    </rPh>
    <rPh sb="15" eb="17">
      <t>ダイタイ</t>
    </rPh>
    <rPh sb="17" eb="19">
      <t>ギョウム</t>
    </rPh>
    <rPh sb="20" eb="21">
      <t>オコナ</t>
    </rPh>
    <rPh sb="22" eb="24">
      <t>ヨテイ</t>
    </rPh>
    <rPh sb="25" eb="27">
      <t>バアイ</t>
    </rPh>
    <phoneticPr fontId="2"/>
  </si>
  <si>
    <t>代替職員氏名</t>
    <rPh sb="0" eb="2">
      <t>ダイタイ</t>
    </rPh>
    <rPh sb="4" eb="6">
      <t>シメイ</t>
    </rPh>
    <phoneticPr fontId="2"/>
  </si>
  <si>
    <t>代替業務実施予定期間（上記研修期間中に限る）</t>
    <rPh sb="0" eb="2">
      <t>ダイタイ</t>
    </rPh>
    <rPh sb="2" eb="4">
      <t>ギョウム</t>
    </rPh>
    <rPh sb="4" eb="6">
      <t>ジッシ</t>
    </rPh>
    <rPh sb="6" eb="8">
      <t>ヨテイ</t>
    </rPh>
    <rPh sb="8" eb="10">
      <t>キカン</t>
    </rPh>
    <phoneticPr fontId="2"/>
  </si>
  <si>
    <t>Ｄ</t>
    <phoneticPr fontId="2"/>
  </si>
  <si>
    <t>Ｅ</t>
    <phoneticPr fontId="2"/>
  </si>
  <si>
    <t>Ｆ</t>
    <phoneticPr fontId="2"/>
  </si>
  <si>
    <t>Ｇ</t>
    <phoneticPr fontId="2"/>
  </si>
  <si>
    <t>Ｈ</t>
    <phoneticPr fontId="2"/>
  </si>
  <si>
    <t>Ｉ</t>
    <phoneticPr fontId="2"/>
  </si>
  <si>
    <t>注）労働条件通知書（労働基準法第15条の事項が明記されている場合は雇用契約書でも可）の写しを添付すること。</t>
    <rPh sb="0" eb="1">
      <t>チュウ</t>
    </rPh>
    <rPh sb="2" eb="4">
      <t>ロウドウ</t>
    </rPh>
    <rPh sb="4" eb="6">
      <t>ジョウケン</t>
    </rPh>
    <rPh sb="6" eb="9">
      <t>ツウチショ</t>
    </rPh>
    <rPh sb="10" eb="12">
      <t>ロウドウ</t>
    </rPh>
    <rPh sb="12" eb="15">
      <t>キジュンホウ</t>
    </rPh>
    <rPh sb="15" eb="16">
      <t>ダイ</t>
    </rPh>
    <rPh sb="18" eb="19">
      <t>ジョウ</t>
    </rPh>
    <rPh sb="20" eb="22">
      <t>ジコウ</t>
    </rPh>
    <rPh sb="23" eb="25">
      <t>メイキ</t>
    </rPh>
    <rPh sb="30" eb="32">
      <t>バアイ</t>
    </rPh>
    <rPh sb="33" eb="35">
      <t>コヨウ</t>
    </rPh>
    <rPh sb="35" eb="38">
      <t>ケイヤクショ</t>
    </rPh>
    <rPh sb="40" eb="41">
      <t>カ</t>
    </rPh>
    <rPh sb="43" eb="44">
      <t>ウツ</t>
    </rPh>
    <rPh sb="46" eb="48">
      <t>テンプ</t>
    </rPh>
    <phoneticPr fontId="2"/>
  </si>
  <si>
    <t>　　　　</t>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</si>
  <si>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</si>
  <si>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</si>
  <si>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</si>
  <si>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</si>
  <si>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</si>
  <si>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</si>
  <si>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</si>
  <si>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</si>
  <si>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</si>
  <si>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</si>
  <si>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</si>
  <si>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</si>
  <si>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</si>
  <si>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</si>
  <si>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</si>
  <si>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</si>
  <si>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</si>
  <si>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１　在宅看護拠点整備事業</t>
    <rPh sb="2" eb="4">
      <t>ザイタク</t>
    </rPh>
    <rPh sb="4" eb="6">
      <t>カンゴ</t>
    </rPh>
    <rPh sb="6" eb="8">
      <t>キョテン</t>
    </rPh>
    <rPh sb="8" eb="10">
      <t>セイビ</t>
    </rPh>
    <rPh sb="10" eb="12">
      <t>ジギョウ</t>
    </rPh>
    <phoneticPr fontId="2"/>
  </si>
  <si>
    <t>内訳様式
１－２
のとおり</t>
    <rPh sb="0" eb="2">
      <t>ウチワケ</t>
    </rPh>
    <rPh sb="2" eb="4">
      <t>ヨウシキ</t>
    </rPh>
    <phoneticPr fontId="2"/>
  </si>
  <si>
    <t>２　特定行為研修受講支援事業</t>
    <rPh sb="2" eb="4">
      <t>トクテイ</t>
    </rPh>
    <rPh sb="4" eb="6">
      <t>コウイ</t>
    </rPh>
    <rPh sb="6" eb="8">
      <t>ケンシュウ</t>
    </rPh>
    <rPh sb="8" eb="10">
      <t>ジュコウ</t>
    </rPh>
    <rPh sb="10" eb="12">
      <t>シエン</t>
    </rPh>
    <rPh sb="12" eb="14">
      <t>ジギョウ</t>
    </rPh>
    <phoneticPr fontId="2"/>
  </si>
  <si>
    <t>合　　計</t>
    <rPh sb="0" eb="1">
      <t>ア</t>
    </rPh>
    <rPh sb="3" eb="4">
      <t>ケイ</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</si>
  <si>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</si>
  <si>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</si>
  <si>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３　訪問看護ｽﾃｰｼｮﾝ教育支援強化事業</t>
    <rPh sb="2" eb="4">
      <t>ホウモン</t>
    </rPh>
    <rPh sb="4" eb="6">
      <t>カンゴ</t>
    </rPh>
    <rPh sb="12" eb="14">
      <t>キョウイク</t>
    </rPh>
    <rPh sb="14" eb="16">
      <t>シエン</t>
    </rPh>
    <rPh sb="16" eb="18">
      <t>キョウカ</t>
    </rPh>
    <rPh sb="18" eb="20">
      <t>ジギョウ</t>
    </rPh>
    <phoneticPr fontId="2"/>
  </si>
  <si>
    <t>様式１－２</t>
    <rPh sb="0" eb="2">
      <t>ヨウシキ</t>
    </rPh>
    <phoneticPr fontId="9"/>
  </si>
  <si>
    <t>所　要　額　内　訳</t>
    <rPh sb="0" eb="1">
      <t>ショ</t>
    </rPh>
    <rPh sb="2" eb="3">
      <t>ヨウ</t>
    </rPh>
    <rPh sb="4" eb="5">
      <t>ガク</t>
    </rPh>
    <rPh sb="6" eb="7">
      <t>ウチ</t>
    </rPh>
    <rPh sb="8" eb="9">
      <t>ヤク</t>
    </rPh>
    <phoneticPr fontId="2"/>
  </si>
  <si>
    <t>事業名：在宅看護拠点整備事業</t>
    <rPh sb="0" eb="2">
      <t>ジギョウ</t>
    </rPh>
    <rPh sb="2" eb="3">
      <t>メイ</t>
    </rPh>
    <rPh sb="4" eb="6">
      <t>ザイタク</t>
    </rPh>
    <rPh sb="6" eb="8">
      <t>カンゴ</t>
    </rPh>
    <rPh sb="8" eb="10">
      <t>キョテン</t>
    </rPh>
    <rPh sb="10" eb="12">
      <t>セイビ</t>
    </rPh>
    <rPh sb="12" eb="14">
      <t>ジギョウ</t>
    </rPh>
    <phoneticPr fontId="2"/>
  </si>
  <si>
    <t>（単位：円）</t>
    <rPh sb="1" eb="3">
      <t>タンイ</t>
    </rPh>
    <rPh sb="4" eb="5">
      <t>エン</t>
    </rPh>
    <phoneticPr fontId="2"/>
  </si>
  <si>
    <t>施設名</t>
    <rPh sb="0" eb="3">
      <t>シセツメイ</t>
    </rPh>
    <phoneticPr fontId="9"/>
  </si>
  <si>
    <t>（Ａ）</t>
    <phoneticPr fontId="2"/>
  </si>
  <si>
    <t>（Ｂ）</t>
    <phoneticPr fontId="2"/>
  </si>
  <si>
    <t>（Ｃ）</t>
    <phoneticPr fontId="2"/>
  </si>
  <si>
    <t>（Ｄ）</t>
    <phoneticPr fontId="2"/>
  </si>
  <si>
    <t>（Ｅ）</t>
    <phoneticPr fontId="2"/>
  </si>
  <si>
    <t>（Ｆ）</t>
    <phoneticPr fontId="2"/>
  </si>
  <si>
    <t>（Ｇ）</t>
    <phoneticPr fontId="2"/>
  </si>
  <si>
    <t>　　　　　ただし算出された額に1,000円未満の端数が生じた場合にはこれを切り捨てるものとする。</t>
    <phoneticPr fontId="2"/>
  </si>
  <si>
    <t>施設名</t>
    <rPh sb="0" eb="3">
      <t>シセツメイ</t>
    </rPh>
    <phoneticPr fontId="2"/>
  </si>
  <si>
    <t>雇用期間</t>
    <rPh sb="0" eb="2">
      <t>コヨウ</t>
    </rPh>
    <rPh sb="2" eb="4">
      <t>キカン</t>
    </rPh>
    <phoneticPr fontId="2"/>
  </si>
  <si>
    <t>事業名：特定行為研修受講支援事業</t>
    <rPh sb="0" eb="2">
      <t>ジギョウ</t>
    </rPh>
    <rPh sb="2" eb="3">
      <t>メイ</t>
    </rPh>
    <rPh sb="4" eb="6">
      <t>トクテイ</t>
    </rPh>
    <rPh sb="6" eb="8">
      <t>コウイ</t>
    </rPh>
    <rPh sb="8" eb="10">
      <t>ケンシュウ</t>
    </rPh>
    <rPh sb="10" eb="12">
      <t>ジュコウ</t>
    </rPh>
    <rPh sb="12" eb="14">
      <t>シエン</t>
    </rPh>
    <rPh sb="14" eb="16">
      <t>ジギョウ</t>
    </rPh>
    <phoneticPr fontId="2"/>
  </si>
  <si>
    <t>（Ａ）</t>
    <phoneticPr fontId="2"/>
  </si>
  <si>
    <t>（Ｂ）</t>
    <phoneticPr fontId="2"/>
  </si>
  <si>
    <t>（Ｃ）</t>
    <phoneticPr fontId="2"/>
  </si>
  <si>
    <t>（Ｄ）</t>
    <phoneticPr fontId="2"/>
  </si>
  <si>
    <t>（Ｅ）</t>
    <phoneticPr fontId="2"/>
  </si>
  <si>
    <t>（Ｆ）</t>
    <phoneticPr fontId="2"/>
  </si>
  <si>
    <t>（Ｇ）</t>
    <phoneticPr fontId="2"/>
  </si>
  <si>
    <t>対象経費の支出予定額</t>
    <rPh sb="0" eb="2">
      <t>タイショウ</t>
    </rPh>
    <rPh sb="2" eb="4">
      <t>ケイヒ</t>
    </rPh>
    <rPh sb="5" eb="7">
      <t>シシュツ</t>
    </rPh>
    <rPh sb="7" eb="9">
      <t>ヨテイ</t>
    </rPh>
    <rPh sb="9" eb="10">
      <t>ガク</t>
    </rPh>
    <phoneticPr fontId="9"/>
  </si>
  <si>
    <t>　　　　　ただし算出された額に1,000円未満の端数が生じた場合にはこれを切り捨てるものとする。</t>
    <phoneticPr fontId="2"/>
  </si>
  <si>
    <t>研修受講期間</t>
    <rPh sb="0" eb="2">
      <t>ケンシュウ</t>
    </rPh>
    <rPh sb="2" eb="4">
      <t>ジュコウ</t>
    </rPh>
    <rPh sb="4" eb="6">
      <t>キカン</t>
    </rPh>
    <phoneticPr fontId="2"/>
  </si>
  <si>
    <r>
      <t xml:space="preserve">所要額
</t>
    </r>
    <r>
      <rPr>
        <sz val="10"/>
        <rFont val="ＭＳ 明朝"/>
        <family val="1"/>
        <charset val="128"/>
      </rPr>
      <t>＜上段：受講期間分、下段（）書き：年間総額＞</t>
    </r>
    <rPh sb="0" eb="3">
      <t>ショヨウガク</t>
    </rPh>
    <rPh sb="5" eb="7">
      <t>ジョウダン</t>
    </rPh>
    <rPh sb="8" eb="10">
      <t>ジュコウ</t>
    </rPh>
    <rPh sb="10" eb="12">
      <t>キカン</t>
    </rPh>
    <rPh sb="12" eb="13">
      <t>ブン</t>
    </rPh>
    <rPh sb="14" eb="16">
      <t>カダン</t>
    </rPh>
    <rPh sb="18" eb="19">
      <t>ガ</t>
    </rPh>
    <rPh sb="21" eb="23">
      <t>ネンカン</t>
    </rPh>
    <rPh sb="23" eb="25">
      <t>ソウガク</t>
    </rPh>
    <phoneticPr fontId="2"/>
  </si>
  <si>
    <t>事業名：訪問看護ｽﾃｰｼｮﾝ教育支援強化事業</t>
    <rPh sb="0" eb="2">
      <t>ジギョウ</t>
    </rPh>
    <rPh sb="2" eb="3">
      <t>メイ</t>
    </rPh>
    <rPh sb="4" eb="6">
      <t>ホウモン</t>
    </rPh>
    <rPh sb="6" eb="8">
      <t>カンゴ</t>
    </rPh>
    <rPh sb="14" eb="16">
      <t>キョウイク</t>
    </rPh>
    <rPh sb="16" eb="18">
      <t>シエン</t>
    </rPh>
    <rPh sb="18" eb="20">
      <t>キョウカ</t>
    </rPh>
    <rPh sb="20" eb="22">
      <t>ジギョウ</t>
    </rPh>
    <phoneticPr fontId="2"/>
  </si>
  <si>
    <t>県費補助所要額</t>
    <rPh sb="0" eb="1">
      <t>ケン</t>
    </rPh>
    <rPh sb="1" eb="2">
      <t>ヒ</t>
    </rPh>
    <rPh sb="2" eb="4">
      <t>ホジョ</t>
    </rPh>
    <rPh sb="4" eb="6">
      <t>ショヨウ</t>
    </rPh>
    <rPh sb="6" eb="7">
      <t>ガク</t>
    </rPh>
    <phoneticPr fontId="2"/>
  </si>
  <si>
    <t>同行訪問</t>
    <rPh sb="0" eb="2">
      <t>ドウコウ</t>
    </rPh>
    <rPh sb="2" eb="4">
      <t>ホウモン</t>
    </rPh>
    <phoneticPr fontId="2"/>
  </si>
  <si>
    <t>集合研修</t>
    <rPh sb="0" eb="2">
      <t>シュウゴウ</t>
    </rPh>
    <rPh sb="2" eb="4">
      <t>ケンシュウ</t>
    </rPh>
    <phoneticPr fontId="2"/>
  </si>
  <si>
    <t>　　　１　補助対象となる代替職員は、常勤・非常勤の別を問わない。</t>
    <rPh sb="5" eb="7">
      <t>ホジョ</t>
    </rPh>
    <rPh sb="7" eb="9">
      <t>タイショウ</t>
    </rPh>
    <rPh sb="12" eb="14">
      <t>ダイタイ</t>
    </rPh>
    <rPh sb="14" eb="16">
      <t>ショクイン</t>
    </rPh>
    <rPh sb="18" eb="20">
      <t>ジョウキン</t>
    </rPh>
    <rPh sb="21" eb="24">
      <t>ヒジョウキン</t>
    </rPh>
    <rPh sb="25" eb="26">
      <t>ベツ</t>
    </rPh>
    <rPh sb="27" eb="28">
      <t>ト</t>
    </rPh>
    <phoneticPr fontId="2"/>
  </si>
  <si>
    <t>　　　２　補助対象は、研修受講期間中の代替職員雇用経費および既存職員の代替業務負担経費に限る。</t>
    <rPh sb="5" eb="7">
      <t>ホジョ</t>
    </rPh>
    <rPh sb="7" eb="9">
      <t>タイショウ</t>
    </rPh>
    <rPh sb="11" eb="13">
      <t>ケンシュウ</t>
    </rPh>
    <rPh sb="13" eb="15">
      <t>ジュコウ</t>
    </rPh>
    <rPh sb="15" eb="18">
      <t>キカンチュウ</t>
    </rPh>
    <rPh sb="19" eb="21">
      <t>ダイタイ</t>
    </rPh>
    <rPh sb="21" eb="23">
      <t>ショクイン</t>
    </rPh>
    <rPh sb="23" eb="25">
      <t>コヨウ</t>
    </rPh>
    <rPh sb="25" eb="27">
      <t>ケイヒ</t>
    </rPh>
    <rPh sb="30" eb="32">
      <t>キゾン</t>
    </rPh>
    <rPh sb="32" eb="34">
      <t>ショクイン</t>
    </rPh>
    <rPh sb="35" eb="37">
      <t>ダイタイ</t>
    </rPh>
    <rPh sb="37" eb="39">
      <t>ギョウム</t>
    </rPh>
    <rPh sb="39" eb="41">
      <t>フタン</t>
    </rPh>
    <rPh sb="41" eb="43">
      <t>ケイヒ</t>
    </rPh>
    <rPh sb="44" eb="45">
      <t>カギ</t>
    </rPh>
    <phoneticPr fontId="2"/>
  </si>
  <si>
    <t>（単位：円）</t>
    <phoneticPr fontId="2"/>
  </si>
  <si>
    <t>開催地</t>
    <rPh sb="0" eb="3">
      <t>カイサイチ</t>
    </rPh>
    <phoneticPr fontId="9"/>
  </si>
  <si>
    <t>研修名</t>
    <rPh sb="0" eb="2">
      <t>ケンシュウ</t>
    </rPh>
    <rPh sb="2" eb="3">
      <t>メイ</t>
    </rPh>
    <phoneticPr fontId="2"/>
  </si>
  <si>
    <t>研修内容</t>
    <rPh sb="0" eb="2">
      <t>ケンシュウ</t>
    </rPh>
    <rPh sb="2" eb="4">
      <t>ナイヨウ</t>
    </rPh>
    <phoneticPr fontId="2"/>
  </si>
  <si>
    <t>研修方法</t>
    <rPh sb="0" eb="2">
      <t>ケンシュウ</t>
    </rPh>
    <rPh sb="2" eb="4">
      <t>ホウホウ</t>
    </rPh>
    <phoneticPr fontId="2"/>
  </si>
  <si>
    <t>開催回数</t>
    <rPh sb="0" eb="2">
      <t>カイサイ</t>
    </rPh>
    <rPh sb="2" eb="4">
      <t>カイスウ</t>
    </rPh>
    <phoneticPr fontId="2"/>
  </si>
  <si>
    <t>時間数</t>
    <rPh sb="0" eb="2">
      <t>ジカン</t>
    </rPh>
    <rPh sb="2" eb="3">
      <t>スウ</t>
    </rPh>
    <phoneticPr fontId="2"/>
  </si>
  <si>
    <t>講師数</t>
    <rPh sb="0" eb="2">
      <t>コウシ</t>
    </rPh>
    <rPh sb="2" eb="3">
      <t>スウ</t>
    </rPh>
    <phoneticPr fontId="9"/>
  </si>
  <si>
    <t>受講者数</t>
    <rPh sb="0" eb="3">
      <t>ジュコウシャ</t>
    </rPh>
    <rPh sb="3" eb="4">
      <t>スウ</t>
    </rPh>
    <phoneticPr fontId="2"/>
  </si>
  <si>
    <t>（注）１　「開催地」には市区町村名を記載すること</t>
    <rPh sb="1" eb="2">
      <t>チュウ</t>
    </rPh>
    <rPh sb="6" eb="9">
      <t>カイサイチ</t>
    </rPh>
    <rPh sb="12" eb="16">
      <t>シクチョウソン</t>
    </rPh>
    <rPh sb="16" eb="17">
      <t>メイ</t>
    </rPh>
    <rPh sb="18" eb="20">
      <t>キサイ</t>
    </rPh>
    <phoneticPr fontId="2"/>
  </si>
  <si>
    <t>　　　２　「研修方法」には研修内容ごとに記載すること</t>
    <rPh sb="6" eb="8">
      <t>ケンシュウ</t>
    </rPh>
    <rPh sb="8" eb="10">
      <t>ホウホウ</t>
    </rPh>
    <rPh sb="13" eb="15">
      <t>ケンシュウ</t>
    </rPh>
    <rPh sb="15" eb="17">
      <t>ナイヨウ</t>
    </rPh>
    <rPh sb="20" eb="22">
      <t>キサイ</t>
    </rPh>
    <phoneticPr fontId="2"/>
  </si>
  <si>
    <t>　　　３　「時間数」には研修内容ごとに１回あたりの時間数を記載すること</t>
    <rPh sb="6" eb="9">
      <t>ジカンスウ</t>
    </rPh>
    <rPh sb="12" eb="14">
      <t>ケンシュウ</t>
    </rPh>
    <rPh sb="14" eb="16">
      <t>ナイヨウ</t>
    </rPh>
    <rPh sb="20" eb="21">
      <t>カイ</t>
    </rPh>
    <rPh sb="25" eb="28">
      <t>ジカンスウ</t>
    </rPh>
    <rPh sb="29" eb="31">
      <t>キサイ</t>
    </rPh>
    <phoneticPr fontId="2"/>
  </si>
  <si>
    <t>　　　４　「講師数」「受講者数」には研修内容ごとに１回あたりの人数を記載すること</t>
    <rPh sb="6" eb="8">
      <t>コウシ</t>
    </rPh>
    <rPh sb="8" eb="9">
      <t>スウ</t>
    </rPh>
    <rPh sb="11" eb="14">
      <t>ジュコウシャ</t>
    </rPh>
    <rPh sb="14" eb="15">
      <t>スウ</t>
    </rPh>
    <rPh sb="18" eb="20">
      <t>ケンシュウ</t>
    </rPh>
    <rPh sb="20" eb="22">
      <t>ナイヨウ</t>
    </rPh>
    <rPh sb="26" eb="27">
      <t>カイ</t>
    </rPh>
    <rPh sb="31" eb="33">
      <t>ニンズウ</t>
    </rPh>
    <rPh sb="34" eb="36">
      <t>キサイ</t>
    </rPh>
    <phoneticPr fontId="2"/>
  </si>
  <si>
    <t>所属施設</t>
    <rPh sb="0" eb="2">
      <t>ショゾク</t>
    </rPh>
    <rPh sb="2" eb="4">
      <t>シセツ</t>
    </rPh>
    <phoneticPr fontId="9"/>
  </si>
  <si>
    <t>受け入れ人数</t>
    <rPh sb="0" eb="1">
      <t>ウ</t>
    </rPh>
    <rPh sb="2" eb="3">
      <t>イ</t>
    </rPh>
    <rPh sb="4" eb="6">
      <t>ニンズウ</t>
    </rPh>
    <phoneticPr fontId="9"/>
  </si>
  <si>
    <t>実施内容</t>
    <rPh sb="0" eb="2">
      <t>ジッシ</t>
    </rPh>
    <rPh sb="2" eb="4">
      <t>ナイヨウ</t>
    </rPh>
    <phoneticPr fontId="9"/>
  </si>
  <si>
    <t>（注）１　「所属施設」は計画の段階で不明であれば、施設区分（例：訪問看護ステーション　○か所、病院　○か所）の記載でも可</t>
    <rPh sb="1" eb="2">
      <t>チュウ</t>
    </rPh>
    <rPh sb="6" eb="8">
      <t>ショゾク</t>
    </rPh>
    <rPh sb="8" eb="10">
      <t>シセツ</t>
    </rPh>
    <rPh sb="12" eb="14">
      <t>ケイカク</t>
    </rPh>
    <rPh sb="15" eb="17">
      <t>ダンカイ</t>
    </rPh>
    <rPh sb="18" eb="20">
      <t>フメイ</t>
    </rPh>
    <rPh sb="25" eb="27">
      <t>シセツ</t>
    </rPh>
    <rPh sb="27" eb="29">
      <t>クブン</t>
    </rPh>
    <rPh sb="30" eb="31">
      <t>レイ</t>
    </rPh>
    <rPh sb="32" eb="34">
      <t>ホウモン</t>
    </rPh>
    <rPh sb="34" eb="36">
      <t>カンゴ</t>
    </rPh>
    <rPh sb="45" eb="46">
      <t>ショ</t>
    </rPh>
    <rPh sb="47" eb="49">
      <t>ビョウイン</t>
    </rPh>
    <rPh sb="52" eb="53">
      <t>ショ</t>
    </rPh>
    <rPh sb="55" eb="57">
      <t>キサイ</t>
    </rPh>
    <rPh sb="59" eb="60">
      <t>カ</t>
    </rPh>
    <phoneticPr fontId="2"/>
  </si>
  <si>
    <t>訪問件数
（延べ）</t>
    <rPh sb="0" eb="2">
      <t>ホウモン</t>
    </rPh>
    <rPh sb="2" eb="4">
      <t>ケンスウ</t>
    </rPh>
    <rPh sb="6" eb="7">
      <t>ノ</t>
    </rPh>
    <phoneticPr fontId="9"/>
  </si>
  <si>
    <t>機能強化型２</t>
    <rPh sb="0" eb="2">
      <t>キノウ</t>
    </rPh>
    <rPh sb="2" eb="4">
      <t>キョウカ</t>
    </rPh>
    <rPh sb="4" eb="5">
      <t>ガタ</t>
    </rPh>
    <phoneticPr fontId="2"/>
  </si>
  <si>
    <t>なし</t>
    <phoneticPr fontId="2"/>
  </si>
  <si>
    <t>（うちターミナルケア件数）</t>
    <rPh sb="10" eb="12">
      <t>ケンスウ</t>
    </rPh>
    <phoneticPr fontId="2"/>
  </si>
  <si>
    <r>
      <t>（注）　「職員数」は</t>
    </r>
    <r>
      <rPr>
        <u/>
        <sz val="11"/>
        <rFont val="ＭＳ 明朝"/>
        <family val="1"/>
        <charset val="128"/>
      </rPr>
      <t>常勤換算数ではなく</t>
    </r>
    <r>
      <rPr>
        <sz val="11"/>
        <rFont val="ＭＳ 明朝"/>
        <family val="1"/>
        <charset val="128"/>
      </rPr>
      <t>、実人数を記載すること。</t>
    </r>
    <rPh sb="1" eb="2">
      <t>チュウ</t>
    </rPh>
    <rPh sb="5" eb="7">
      <t>ショクイン</t>
    </rPh>
    <rPh sb="7" eb="8">
      <t>スウ</t>
    </rPh>
    <rPh sb="10" eb="12">
      <t>ジョウキン</t>
    </rPh>
    <rPh sb="12" eb="14">
      <t>カンサン</t>
    </rPh>
    <rPh sb="14" eb="15">
      <t>スウ</t>
    </rPh>
    <rPh sb="20" eb="21">
      <t>ジツ</t>
    </rPh>
    <rPh sb="21" eb="23">
      <t>ニンズウ</t>
    </rPh>
    <rPh sb="24" eb="26">
      <t>キサイ</t>
    </rPh>
    <phoneticPr fontId="2"/>
  </si>
  <si>
    <t>在宅看護拠点整備事業　事業計画書</t>
    <rPh sb="0" eb="2">
      <t>ザイタク</t>
    </rPh>
    <rPh sb="2" eb="4">
      <t>カンゴ</t>
    </rPh>
    <rPh sb="4" eb="6">
      <t>キョテン</t>
    </rPh>
    <rPh sb="6" eb="8">
      <t>セイビ</t>
    </rPh>
    <rPh sb="8" eb="10">
      <t>ジギョウ</t>
    </rPh>
    <rPh sb="11" eb="13">
      <t>ジギョウ</t>
    </rPh>
    <rPh sb="13" eb="16">
      <t>ケイカクショ</t>
    </rPh>
    <phoneticPr fontId="2"/>
  </si>
  <si>
    <t>特定行為研修受講支援事業　事業計画書</t>
    <rPh sb="0" eb="2">
      <t>トクテイ</t>
    </rPh>
    <rPh sb="2" eb="4">
      <t>コウイ</t>
    </rPh>
    <rPh sb="4" eb="6">
      <t>ケンシュウ</t>
    </rPh>
    <rPh sb="6" eb="8">
      <t>ジュコウ</t>
    </rPh>
    <rPh sb="8" eb="10">
      <t>シエン</t>
    </rPh>
    <rPh sb="10" eb="12">
      <t>ジギョウ</t>
    </rPh>
    <rPh sb="13" eb="15">
      <t>ジギョウ</t>
    </rPh>
    <rPh sb="15" eb="18">
      <t>ケイカクショ</t>
    </rPh>
    <phoneticPr fontId="2"/>
  </si>
  <si>
    <t>訪問看護ｽﾃｰｼｮﾝ教育支援強化事業　事業計画書</t>
    <rPh sb="0" eb="2">
      <t>ホウモン</t>
    </rPh>
    <rPh sb="2" eb="4">
      <t>カンゴ</t>
    </rPh>
    <rPh sb="10" eb="12">
      <t>キョウイク</t>
    </rPh>
    <rPh sb="12" eb="14">
      <t>シエン</t>
    </rPh>
    <rPh sb="14" eb="16">
      <t>キョウカ</t>
    </rPh>
    <rPh sb="16" eb="18">
      <t>ジギョウ</t>
    </rPh>
    <rPh sb="19" eb="21">
      <t>ジギョウ</t>
    </rPh>
    <rPh sb="21" eb="24">
      <t>ケイカクショ</t>
    </rPh>
    <phoneticPr fontId="2"/>
  </si>
  <si>
    <t>所　要　額　内　訳</t>
    <rPh sb="0" eb="1">
      <t>ショ</t>
    </rPh>
    <rPh sb="1" eb="2">
      <t>シショ</t>
    </rPh>
    <rPh sb="2" eb="3">
      <t>ヨウ</t>
    </rPh>
    <rPh sb="4" eb="5">
      <t>ガク</t>
    </rPh>
    <rPh sb="6" eb="7">
      <t>ウチ</t>
    </rPh>
    <rPh sb="8" eb="9">
      <t>ヤク</t>
    </rPh>
    <phoneticPr fontId="2"/>
  </si>
  <si>
    <t>事業者名</t>
    <rPh sb="0" eb="3">
      <t>ジギョウシャ</t>
    </rPh>
    <rPh sb="3" eb="4">
      <t>メイ</t>
    </rPh>
    <phoneticPr fontId="2"/>
  </si>
  <si>
    <t>　　　２　「実施内容」には訪問予定ケースにおける実施内容を記載すること</t>
    <rPh sb="6" eb="8">
      <t>ジッシ</t>
    </rPh>
    <rPh sb="8" eb="10">
      <t>ナイヨウ</t>
    </rPh>
    <rPh sb="13" eb="15">
      <t>ホウモン</t>
    </rPh>
    <rPh sb="15" eb="17">
      <t>ヨテイ</t>
    </rPh>
    <rPh sb="24" eb="26">
      <t>ジッシ</t>
    </rPh>
    <rPh sb="26" eb="28">
      <t>ナイヨウ</t>
    </rPh>
    <rPh sb="29" eb="31">
      <t>キサイ</t>
    </rPh>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</si>
  <si>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</si>
  <si>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</si>
  <si>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</si>
  <si>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合　　　計</t>
    <rPh sb="0" eb="1">
      <t>ゴウ</t>
    </rPh>
    <rPh sb="4" eb="5">
      <t>ケイ</t>
    </rPh>
    <phoneticPr fontId="2"/>
  </si>
  <si>
    <t>（注）１　備考欄には支出予定額の内訳を記入すること。</t>
    <rPh sb="1" eb="2">
      <t>チュウ</t>
    </rPh>
    <rPh sb="5" eb="7">
      <t>ビコウ</t>
    </rPh>
    <rPh sb="7" eb="8">
      <t>ラン</t>
    </rPh>
    <rPh sb="10" eb="12">
      <t>シシュツ</t>
    </rPh>
    <rPh sb="12" eb="14">
      <t>ヨテイ</t>
    </rPh>
    <rPh sb="14" eb="15">
      <t>ガク</t>
    </rPh>
    <rPh sb="16" eb="18">
      <t>ウチワケ</t>
    </rPh>
    <rPh sb="19" eb="21">
      <t>キニュウ</t>
    </rPh>
    <phoneticPr fontId="2"/>
  </si>
  <si>
    <t>対象経費の支出予定額内訳</t>
    <phoneticPr fontId="2"/>
  </si>
  <si>
    <t>税抜額（対象経費）</t>
    <rPh sb="0" eb="2">
      <t>ゼイヌ</t>
    </rPh>
    <rPh sb="2" eb="3">
      <t>ガク</t>
    </rPh>
    <rPh sb="4" eb="6">
      <t>タイショウ</t>
    </rPh>
    <rPh sb="6" eb="8">
      <t>ケイヒ</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</si>
  <si>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</si>
  <si>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</si>
  <si>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</si>
  <si>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</si>
  <si>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</si>
  <si>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</si>
  <si>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</si>
  <si>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</si>
  <si>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</si>
  <si>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</si>
  <si>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</si>
  <si>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</si>
  <si>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</si>
  <si>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（注）１　「選定額」（Ｆ）欄には、（Ｄ）と（Ｅ）を比較して少ない方の額を記入すること。</t>
    <rPh sb="1" eb="2">
      <t>チュウ</t>
    </rPh>
    <rPh sb="6" eb="8">
      <t>センテイ</t>
    </rPh>
    <rPh sb="8" eb="9">
      <t>ガク</t>
    </rPh>
    <rPh sb="13" eb="14">
      <t>ラン</t>
    </rPh>
    <rPh sb="25" eb="27">
      <t>ヒカク</t>
    </rPh>
    <rPh sb="29" eb="30">
      <t>スク</t>
    </rPh>
    <rPh sb="32" eb="33">
      <t>ホウ</t>
    </rPh>
    <rPh sb="34" eb="35">
      <t>ガク</t>
    </rPh>
    <rPh sb="36" eb="38">
      <t>キニュウ</t>
    </rPh>
    <phoneticPr fontId="2"/>
  </si>
  <si>
    <t>　　　２　「県費補助所要額」（Ｇ）欄には、（Ｃ）と（Ｆ）を比較して少ない方の額に0.5を乗じて得た額を記入すること。</t>
    <rPh sb="6" eb="7">
      <t>ケン</t>
    </rPh>
    <rPh sb="7" eb="8">
      <t>ヒ</t>
    </rPh>
    <rPh sb="8" eb="10">
      <t>ホジョ</t>
    </rPh>
    <rPh sb="10" eb="13">
      <t>ショヨウガク</t>
    </rPh>
    <rPh sb="17" eb="18">
      <t>ラン</t>
    </rPh>
    <rPh sb="29" eb="31">
      <t>ヒカク</t>
    </rPh>
    <rPh sb="33" eb="34">
      <t>スク</t>
    </rPh>
    <rPh sb="36" eb="37">
      <t>ホウ</t>
    </rPh>
    <rPh sb="38" eb="39">
      <t>ガク</t>
    </rPh>
    <rPh sb="44" eb="45">
      <t>ジョウ</t>
    </rPh>
    <rPh sb="47" eb="48">
      <t>エ</t>
    </rPh>
    <rPh sb="49" eb="50">
      <t>ガク</t>
    </rPh>
    <rPh sb="51" eb="52">
      <t>キ</t>
    </rPh>
    <rPh sb="52" eb="53">
      <t>ハイ</t>
    </rPh>
    <phoneticPr fontId="2"/>
  </si>
  <si>
    <t>指導看護師数</t>
    <rPh sb="0" eb="2">
      <t>シドウ</t>
    </rPh>
    <rPh sb="2" eb="5">
      <t>カンゴシ</t>
    </rPh>
    <rPh sb="5" eb="6">
      <t>スウ</t>
    </rPh>
    <phoneticPr fontId="9"/>
  </si>
  <si>
    <t>計</t>
    <rPh sb="0" eb="1">
      <t>ケイ</t>
    </rPh>
    <phoneticPr fontId="9"/>
  </si>
  <si>
    <t>4,000×</t>
    <phoneticPr fontId="9"/>
  </si>
  <si>
    <t>件</t>
    <rPh sb="0" eb="1">
      <t>ケン</t>
    </rPh>
    <phoneticPr fontId="9"/>
  </si>
  <si>
    <t>＝</t>
    <phoneticPr fontId="9"/>
  </si>
  <si>
    <t>①同行訪問</t>
    <rPh sb="1" eb="3">
      <t>ドウコウ</t>
    </rPh>
    <rPh sb="3" eb="5">
      <t>ホウモン</t>
    </rPh>
    <phoneticPr fontId="9"/>
  </si>
  <si>
    <t>②集合研修</t>
    <rPh sb="1" eb="3">
      <t>シュウゴウ</t>
    </rPh>
    <rPh sb="3" eb="5">
      <t>ケンシュウ</t>
    </rPh>
    <phoneticPr fontId="9"/>
  </si>
  <si>
    <t>回</t>
    <rPh sb="0" eb="1">
      <t>カイ</t>
    </rPh>
    <phoneticPr fontId="9"/>
  </si>
  <si>
    <t>75,000×</t>
    <phoneticPr fontId="9"/>
  </si>
  <si>
    <t>①＋②＝</t>
    <phoneticPr fontId="9"/>
  </si>
  <si>
    <t>事業名：訪問看護ｽﾃｰｼｮﾝ教育支援強化事業</t>
    <phoneticPr fontId="2"/>
  </si>
  <si>
    <t>様式１－３</t>
    <rPh sb="0" eb="2">
      <t>ヨウシキ</t>
    </rPh>
    <phoneticPr fontId="2"/>
  </si>
  <si>
    <t>　　　２　合計は様式１-2の対象経費の支出予定額欄と一致すること。</t>
    <rPh sb="5" eb="7">
      <t>ゴウケイ</t>
    </rPh>
    <rPh sb="8" eb="10">
      <t>ヨウシキ</t>
    </rPh>
    <phoneticPr fontId="2"/>
  </si>
  <si>
    <t>補助対象基準額</t>
    <phoneticPr fontId="9"/>
  </si>
  <si>
    <t>（様式1－2（Ｅ）の合計と一致）</t>
    <rPh sb="1" eb="3">
      <t>ヨウシキ</t>
    </rPh>
    <rPh sb="10" eb="12">
      <t>ゴウケイ</t>
    </rPh>
    <rPh sb="13" eb="15">
      <t>イッチ</t>
    </rPh>
    <phoneticPr fontId="9"/>
  </si>
  <si>
    <t>計</t>
    <rPh sb="0" eb="1">
      <t>ケイ</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</si>
  <si>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</si>
  <si>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</si>
  <si>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</si>
  <si>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申請日</t>
    <rPh sb="0" eb="2">
      <t>シンセイ</t>
    </rPh>
    <rPh sb="2" eb="3">
      <t>ビ</t>
    </rPh>
    <phoneticPr fontId="2"/>
  </si>
  <si>
    <t>所在地</t>
    <rPh sb="0" eb="3">
      <t>ショザイチ</t>
    </rPh>
    <phoneticPr fontId="2"/>
  </si>
  <si>
    <t>代表者名</t>
    <rPh sb="0" eb="3">
      <t>ダイヒョウシャ</t>
    </rPh>
    <rPh sb="3" eb="4">
      <t>メイ</t>
    </rPh>
    <phoneticPr fontId="2"/>
  </si>
  <si>
    <t>事業の着手予定年月日</t>
    <phoneticPr fontId="2"/>
  </si>
  <si>
    <t>事業の完了予定年月日</t>
    <phoneticPr fontId="2"/>
  </si>
  <si>
    <t>担当者職氏名</t>
    <rPh sb="0" eb="3">
      <t>タントウシャ</t>
    </rPh>
    <rPh sb="3" eb="4">
      <t>ショク</t>
    </rPh>
    <rPh sb="4" eb="6">
      <t>シメイ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</si>
  <si>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</si>
  <si>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</si>
  <si>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</si>
  <si>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</si>
  <si>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</si>
  <si>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名義人</t>
    <rPh sb="0" eb="3">
      <t>メイギニン</t>
    </rPh>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</si>
  <si>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</si>
  <si>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</si>
  <si>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</si>
  <si>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</si>
  <si>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</si>
  <si>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TEL：078-341-7711（代） 078-362-3251（直通）</t>
    <phoneticPr fontId="2"/>
  </si>
  <si>
    <t xml:space="preserve"> </t>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</si>
  <si>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</si>
  <si>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</si>
  <si>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</si>
  <si>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　令和</t>
    <rPh sb="1" eb="3">
      <t>レイワ</t>
    </rPh>
    <phoneticPr fontId="2"/>
  </si>
  <si>
    <t>補助金</t>
    <phoneticPr fontId="2"/>
  </si>
  <si>
    <t>円を交付願いたく、関係書類を添えて申請します。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</si>
  <si>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</si>
  <si>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</si>
  <si>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</si>
  <si>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</si>
  <si>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</si>
  <si>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所要額調書（様式１）</t>
    <rPh sb="0" eb="2">
      <t>ショヨウ</t>
    </rPh>
    <rPh sb="2" eb="3">
      <t>ガク</t>
    </rPh>
    <rPh sb="3" eb="5">
      <t>チョウショ</t>
    </rPh>
    <rPh sb="6" eb="8">
      <t>ヨウシキ</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</si>
  <si>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</si>
  <si>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</si>
  <si>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</si>
  <si>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</si>
  <si>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</si>
  <si>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</si>
  <si>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</si>
  <si>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</si>
  <si>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</si>
  <si>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</si>
  <si>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</si>
  <si>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</si>
  <si>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</si>
  <si>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＜同行訪問＞</t>
    <rPh sb="1" eb="3">
      <t>ドウコウ</t>
    </rPh>
    <rPh sb="3" eb="5">
      <t>ホウモン</t>
    </rPh>
    <phoneticPr fontId="2"/>
  </si>
  <si>
    <t>＜集合研修＞</t>
    <rPh sb="1" eb="3">
      <t>シュウゴウ</t>
    </rPh>
    <rPh sb="3" eb="5">
      <t>ケンシュウ</t>
    </rPh>
    <phoneticPr fontId="2"/>
  </si>
  <si>
    <t>近隣訪問看護ステーションへ、ステーション規模拡大に関する研修を実施するとともに、住民向けの在宅医療に関するセミナーを開催する。</t>
    <rPh sb="0" eb="2">
      <t>キンリン</t>
    </rPh>
    <rPh sb="2" eb="4">
      <t>ホウモン</t>
    </rPh>
    <rPh sb="4" eb="6">
      <t>カンゴ</t>
    </rPh>
    <rPh sb="20" eb="22">
      <t>キボ</t>
    </rPh>
    <rPh sb="22" eb="24">
      <t>カクダイ</t>
    </rPh>
    <rPh sb="25" eb="26">
      <t>カン</t>
    </rPh>
    <rPh sb="28" eb="30">
      <t>ケンシュウ</t>
    </rPh>
    <rPh sb="31" eb="33">
      <t>ジッシ</t>
    </rPh>
    <rPh sb="40" eb="42">
      <t>ジュウミン</t>
    </rPh>
    <rPh sb="42" eb="43">
      <t>ム</t>
    </rPh>
    <rPh sb="45" eb="47">
      <t>ザイタク</t>
    </rPh>
    <rPh sb="47" eb="49">
      <t>イリョウ</t>
    </rPh>
    <rPh sb="50" eb="51">
      <t>カン</t>
    </rPh>
    <rPh sb="58" eb="60">
      <t>カイサイ</t>
    </rPh>
    <phoneticPr fontId="2"/>
  </si>
  <si>
    <t>　　　　　　　　事業者名：　　　　　　　　　　</t>
    <rPh sb="10" eb="11">
      <t>シャ</t>
    </rPh>
    <phoneticPr fontId="2"/>
  </si>
  <si>
    <t>１　記載例を参考として必要な情報を入力してください。</t>
    <rPh sb="2" eb="4">
      <t>キサイ</t>
    </rPh>
    <rPh sb="4" eb="5">
      <t>レイ</t>
    </rPh>
    <rPh sb="6" eb="8">
      <t>サンコウ</t>
    </rPh>
    <rPh sb="11" eb="13">
      <t>ヒツヨウ</t>
    </rPh>
    <rPh sb="14" eb="16">
      <t>ジョウホウ</t>
    </rPh>
    <rPh sb="17" eb="19">
      <t>ニュウリョク</t>
    </rPh>
    <phoneticPr fontId="2"/>
  </si>
  <si>
    <t>年度において、在宅看護体制機能強化事業を下記のとおり実施したいので、</t>
    <rPh sb="0" eb="2">
      <t>ネンド</t>
    </rPh>
    <rPh sb="7" eb="9">
      <t>ザイタク</t>
    </rPh>
    <rPh sb="9" eb="11">
      <t>カンゴ</t>
    </rPh>
    <rPh sb="11" eb="13">
      <t>タイセイ</t>
    </rPh>
    <rPh sb="13" eb="15">
      <t>キノウ</t>
    </rPh>
    <rPh sb="15" eb="17">
      <t>キョウカ</t>
    </rPh>
    <rPh sb="17" eb="19">
      <t>ジギョウ</t>
    </rPh>
    <phoneticPr fontId="2"/>
  </si>
  <si>
    <t>収支予算書（別記）</t>
    <rPh sb="0" eb="2">
      <t>シュウシ</t>
    </rPh>
    <rPh sb="2" eb="5">
      <t>ヨサンショ</t>
    </rPh>
    <rPh sb="6" eb="8">
      <t>ベッキ</t>
    </rPh>
    <phoneticPr fontId="2"/>
  </si>
  <si>
    <t>補助事業計画書（様式２、様式２－２）</t>
    <rPh sb="0" eb="2">
      <t>ホジョ</t>
    </rPh>
    <rPh sb="2" eb="4">
      <t>ジギョウ</t>
    </rPh>
    <rPh sb="4" eb="7">
      <t>ケイカクショ</t>
    </rPh>
    <rPh sb="8" eb="10">
      <t>ヨウシキ</t>
    </rPh>
    <rPh sb="12" eb="14">
      <t>ヨウシキ</t>
    </rPh>
    <phoneticPr fontId="2"/>
  </si>
  <si>
    <t>　　　２　対象経費の支出予定額Ｄ欄は、様式１－２Ｇ欄の合計と一致すること。</t>
    <rPh sb="5" eb="7">
      <t>タイショウ</t>
    </rPh>
    <rPh sb="7" eb="9">
      <t>ケイヒ</t>
    </rPh>
    <rPh sb="10" eb="12">
      <t>シシュツ</t>
    </rPh>
    <rPh sb="12" eb="14">
      <t>ヨテイ</t>
    </rPh>
    <rPh sb="14" eb="15">
      <t>ガク</t>
    </rPh>
    <rPh sb="16" eb="17">
      <t>ラン</t>
    </rPh>
    <rPh sb="19" eb="21">
      <t>ヨウシキ</t>
    </rPh>
    <rPh sb="25" eb="26">
      <t>ラン</t>
    </rPh>
    <rPh sb="27" eb="29">
      <t>ゴウケイ</t>
    </rPh>
    <rPh sb="30" eb="32">
      <t>イッチ</t>
    </rPh>
    <phoneticPr fontId="2"/>
  </si>
  <si>
    <t>　　　４　県費補助所要額Ｇ欄にはＣ欄とＦ欄を比較して少ない方の額に0.5を乗じて得た額（ただし1,000円未満の端数が出る場合は切り捨て）を記入すること。</t>
    <rPh sb="5" eb="7">
      <t>ケンピ</t>
    </rPh>
    <rPh sb="7" eb="9">
      <t>ホジョ</t>
    </rPh>
    <rPh sb="9" eb="12">
      <t>ショヨウガク</t>
    </rPh>
    <rPh sb="13" eb="14">
      <t>ラン</t>
    </rPh>
    <rPh sb="17" eb="18">
      <t>ラン</t>
    </rPh>
    <rPh sb="20" eb="21">
      <t>ラン</t>
    </rPh>
    <rPh sb="40" eb="41">
      <t>エ</t>
    </rPh>
    <rPh sb="42" eb="43">
      <t>ガク</t>
    </rPh>
    <rPh sb="52" eb="55">
      <t>エンミマン</t>
    </rPh>
    <rPh sb="56" eb="58">
      <t>ハスウ</t>
    </rPh>
    <rPh sb="59" eb="60">
      <t>デ</t>
    </rPh>
    <rPh sb="61" eb="63">
      <t>バアイ</t>
    </rPh>
    <rPh sb="64" eb="65">
      <t>キ</t>
    </rPh>
    <rPh sb="66" eb="67">
      <t>ス</t>
    </rPh>
    <rPh sb="70" eb="72">
      <t>キニュウ</t>
    </rPh>
    <phoneticPr fontId="2"/>
  </si>
  <si>
    <t>法人名</t>
    <rPh sb="0" eb="2">
      <t>ホウジン</t>
    </rPh>
    <rPh sb="2" eb="3">
      <t>メイ</t>
    </rPh>
    <phoneticPr fontId="2"/>
  </si>
  <si>
    <t>代表職・代表者名</t>
    <rPh sb="0" eb="2">
      <t>ダイヒョウ</t>
    </rPh>
    <rPh sb="2" eb="3">
      <t>ショク</t>
    </rPh>
    <rPh sb="4" eb="7">
      <t>ダイヒョウシャ</t>
    </rPh>
    <rPh sb="7" eb="8">
      <t>メイ</t>
    </rPh>
    <phoneticPr fontId="2"/>
  </si>
  <si>
    <t>担当者連絡先</t>
    <phoneticPr fontId="2"/>
  </si>
  <si>
    <t>担当者E-mail</t>
    <rPh sb="0" eb="3">
      <t>タントウシャ</t>
    </rPh>
    <phoneticPr fontId="2"/>
  </si>
  <si>
    <t>電話</t>
    <rPh sb="0" eb="2">
      <t>デンワ</t>
    </rPh>
    <phoneticPr fontId="2"/>
  </si>
  <si>
    <t>E-mail</t>
    <phoneticPr fontId="2"/>
  </si>
  <si>
    <t>４　提出前に内容を再確認の上、下記提出先へメールにて提出してください。</t>
    <rPh sb="2" eb="4">
      <t>テイシュツ</t>
    </rPh>
    <rPh sb="4" eb="5">
      <t>マエ</t>
    </rPh>
    <rPh sb="6" eb="8">
      <t>ナイヨウ</t>
    </rPh>
    <rPh sb="9" eb="10">
      <t>サイ</t>
    </rPh>
    <rPh sb="10" eb="12">
      <t>カクニン</t>
    </rPh>
    <rPh sb="13" eb="14">
      <t>ウエ</t>
    </rPh>
    <rPh sb="15" eb="17">
      <t>カキ</t>
    </rPh>
    <rPh sb="17" eb="19">
      <t>テイシュツ</t>
    </rPh>
    <rPh sb="19" eb="20">
      <t>サキ</t>
    </rPh>
    <rPh sb="26" eb="28">
      <t>テイシュツ</t>
    </rPh>
    <phoneticPr fontId="2"/>
  </si>
  <si>
    <t>このシートには何も記入しないでください。</t>
    <rPh sb="7" eb="8">
      <t>ナニ</t>
    </rPh>
    <rPh sb="9" eb="11">
      <t>キニュウ</t>
    </rPh>
    <phoneticPr fontId="2"/>
  </si>
  <si>
    <t>様式第１号の２（第３条関係）</t>
  </si>
  <si>
    <t>誓　約　書</t>
    <rPh sb="0" eb="1">
      <t>チカイ</t>
    </rPh>
    <rPh sb="2" eb="3">
      <t>ヤク</t>
    </rPh>
    <rPh sb="4" eb="5">
      <t>ショ</t>
    </rPh>
    <phoneticPr fontId="38"/>
  </si>
  <si>
    <t>記</t>
  </si>
  <si>
    <t>住所</t>
    <rPh sb="0" eb="2">
      <t>ジュウショ</t>
    </rPh>
    <phoneticPr fontId="38"/>
  </si>
  <si>
    <t>団体名</t>
    <rPh sb="0" eb="2">
      <t>ダンタイ</t>
    </rPh>
    <rPh sb="2" eb="3">
      <t>メイ</t>
    </rPh>
    <phoneticPr fontId="38"/>
  </si>
  <si>
    <t>代表者名</t>
    <rPh sb="0" eb="3">
      <t>ダイヒョウシャ</t>
    </rPh>
    <rPh sb="3" eb="4">
      <t>メイ</t>
    </rPh>
    <phoneticPr fontId="38"/>
  </si>
  <si>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</si>
  <si>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（ﾌﾘｶﾞﾅ）</t>
  </si>
  <si>
    <t>住所（所在地）</t>
  </si>
  <si>
    <t>屋号・氏名又は法人名</t>
  </si>
  <si>
    <t>郵 便 番 号</t>
  </si>
  <si>
    <t>-</t>
    <phoneticPr fontId="2"/>
  </si>
  <si>
    <t>電話番号（代表）</t>
    <phoneticPr fontId="2"/>
  </si>
  <si>
    <t>支 払 方 法</t>
  </si>
  <si>
    <t>２口座振替払(口座振込) ３隔地払(送金通知書) ４ 隔地払(振替払出証書)</t>
    <phoneticPr fontId="2"/>
  </si>
  <si>
    <t>[該当を○で囲む]</t>
  </si>
  <si>
    <t>支払方法が「２又は３」の場合記入</t>
  </si>
  <si>
    <t>銀行</t>
    <rPh sb="0" eb="2">
      <t>ギンコウ</t>
    </rPh>
    <phoneticPr fontId="2"/>
  </si>
  <si>
    <t>(金庫)</t>
    <rPh sb="1" eb="3">
      <t>キンコ</t>
    </rPh>
    <phoneticPr fontId="2"/>
  </si>
  <si>
    <t>支店</t>
    <rPh sb="0" eb="2">
      <t>シテン</t>
    </rPh>
    <phoneticPr fontId="2"/>
  </si>
  <si>
    <t>預 金 種 別</t>
  </si>
  <si>
    <t>支払方法が「２」の場合記入</t>
  </si>
  <si>
    <t>金融機関・支店番号</t>
  </si>
  <si>
    <t>口 座 名 義 人</t>
  </si>
  <si>
    <t>公共工事等の前金払を受ける場合の専用口座を記入</t>
  </si>
  <si>
    <t>別口普通預金口座</t>
  </si>
  <si>
    <t>（普通）</t>
  </si>
  <si>
    <t>備　　　　考</t>
  </si>
  <si>
    <t>上記のとおり兵庫県財務会計システムに登録してください。</t>
  </si>
  <si>
    <t>兵庫県あて</t>
  </si>
  <si>
    <t>氏名又は法人名等</t>
  </si>
  <si>
    <t>代表者の職氏名印　　　　　　　　　　　　　　　　　　　　　　　　</t>
    <phoneticPr fontId="2"/>
  </si>
  <si>
    <t>３　原則的に電話番号（代表）が債権者コードとして登録されますので、県に見積書、請求書等を提出される場合は、電話番号（代表）を記入していただくようお願いします。</t>
  </si>
  <si>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</si>
  <si>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t>
    <phoneticPr fontId="2"/>
  </si>
  <si>
    <t>兵庫県知事　　様</t>
    <rPh sb="0" eb="2">
      <t>ヒョウゴ</t>
    </rPh>
    <rPh sb="2" eb="5">
      <t>ケンチジ</t>
    </rPh>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</si>
  <si>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</si>
  <si>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令和　年　月　日　～　令和　年　月　日</t>
    <rPh sb="0" eb="2">
      <t>レイワ</t>
    </rPh>
    <rPh sb="11" eb="13">
      <t>レイワ</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</si>
  <si>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</si>
  <si>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</si>
  <si>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</si>
  <si>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</si>
  <si>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</si>
  <si>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</si>
  <si>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</si>
  <si>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</si>
  <si>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</si>
  <si>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</si>
  <si>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</si>
  <si>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</si>
  <si>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</si>
  <si>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金 融 機 関 名
（払渡店）</t>
    <phoneticPr fontId="2"/>
  </si>
  <si>
    <t>・</t>
    <phoneticPr fontId="2"/>
  </si>
  <si>
    <t>口座番号</t>
    <phoneticPr fontId="2"/>
  </si>
  <si>
    <t>公共工事等の前金払を受ける場合は下記に専用口座を記入</t>
  </si>
  <si>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</si>
  <si>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</si>
  <si>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</si>
  <si>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</si>
  <si>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</si>
  <si>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</si>
  <si>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</si>
  <si>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</si>
  <si>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</si>
  <si>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２　「交付申請書」・「収支予算書（別記）」・「様式１」・「様式1-2拠点」・「様式1-2教育」・「誓約書」</t>
    <rPh sb="3" eb="5">
      <t>コウフ</t>
    </rPh>
    <rPh sb="5" eb="8">
      <t>シンセイショ</t>
    </rPh>
    <rPh sb="11" eb="13">
      <t>シュウシ</t>
    </rPh>
    <rPh sb="13" eb="16">
      <t>ヨサンショ</t>
    </rPh>
    <rPh sb="17" eb="19">
      <t>ベッキ</t>
    </rPh>
    <rPh sb="23" eb="25">
      <t>ヨウシキ</t>
    </rPh>
    <rPh sb="29" eb="31">
      <t>ヨウシキ</t>
    </rPh>
    <rPh sb="34" eb="36">
      <t>キョテン</t>
    </rPh>
    <rPh sb="44" eb="46">
      <t>キョウイク</t>
    </rPh>
    <rPh sb="49" eb="52">
      <t>セイヤクショ</t>
    </rPh>
    <phoneticPr fontId="2"/>
  </si>
  <si>
    <t>　　は他のシートから自動転記されますので、入力不要です。</t>
    <rPh sb="21" eb="23">
      <t>ニュウリョク</t>
    </rPh>
    <rPh sb="23" eb="25">
      <t>フヨウ</t>
    </rPh>
    <phoneticPr fontId="2"/>
  </si>
  <si>
    <r>
      <t>　　</t>
    </r>
    <r>
      <rPr>
        <u/>
        <sz val="11"/>
        <rFont val="ＭＳ Ｐゴシック"/>
        <family val="3"/>
        <charset val="128"/>
      </rPr>
      <t>その他のシートの青色着色セルのみ</t>
    </r>
    <r>
      <rPr>
        <sz val="11"/>
        <rFont val="ＭＳ Ｐゴシック"/>
        <family val="3"/>
        <charset val="128"/>
      </rPr>
      <t>入力してください。</t>
    </r>
    <rPh sb="4" eb="5">
      <t>タ</t>
    </rPh>
    <rPh sb="10" eb="12">
      <t>アオイロ</t>
    </rPh>
    <rPh sb="12" eb="14">
      <t>チャクショク</t>
    </rPh>
    <rPh sb="18" eb="20">
      <t>ニュウリョク</t>
    </rPh>
    <phoneticPr fontId="2"/>
  </si>
  <si>
    <t>　　　（本人確認書類の写しを提出しない場合は、債権者登録書に押印の上、下記住所まで郵送してください。）</t>
    <rPh sb="23" eb="26">
      <t>サイケンシャ</t>
    </rPh>
    <rPh sb="26" eb="28">
      <t>トウロク</t>
    </rPh>
    <rPh sb="28" eb="29">
      <t>ショ</t>
    </rPh>
    <rPh sb="30" eb="32">
      <t>オウイン</t>
    </rPh>
    <rPh sb="33" eb="34">
      <t>ウエ</t>
    </rPh>
    <phoneticPr fontId="2"/>
  </si>
  <si>
    <t>　　※債権者登録書を提出する場合は、本人確認書類の写しも忘れずに提出してください。</t>
    <rPh sb="3" eb="6">
      <t>サイケンシャ</t>
    </rPh>
    <rPh sb="6" eb="8">
      <t>トウロク</t>
    </rPh>
    <rPh sb="8" eb="9">
      <t>ショ</t>
    </rPh>
    <rPh sb="10" eb="12">
      <t>テイシュツ</t>
    </rPh>
    <rPh sb="14" eb="16">
      <t>バアイ</t>
    </rPh>
    <rPh sb="18" eb="20">
      <t>ホンニン</t>
    </rPh>
    <rPh sb="20" eb="22">
      <t>カクニン</t>
    </rPh>
    <rPh sb="22" eb="24">
      <t>ショルイ</t>
    </rPh>
    <rPh sb="25" eb="26">
      <t>ウツ</t>
    </rPh>
    <rPh sb="28" eb="29">
      <t>ワス</t>
    </rPh>
    <rPh sb="32" eb="34">
      <t>テイシュツ</t>
    </rPh>
    <phoneticPr fontId="2"/>
  </si>
  <si>
    <t>機能強化型訪問看護管理療養費
算定状況（前年度3月実績）</t>
    <rPh sb="0" eb="2">
      <t>キノウ</t>
    </rPh>
    <rPh sb="2" eb="5">
      <t>キョウカガタ</t>
    </rPh>
    <rPh sb="5" eb="7">
      <t>ホウモン</t>
    </rPh>
    <rPh sb="7" eb="9">
      <t>カンゴ</t>
    </rPh>
    <rPh sb="9" eb="11">
      <t>カンリ</t>
    </rPh>
    <rPh sb="11" eb="14">
      <t>リョウヨウヒ</t>
    </rPh>
    <rPh sb="15" eb="17">
      <t>サンテイ</t>
    </rPh>
    <rPh sb="17" eb="19">
      <t>ジョウキョウ</t>
    </rPh>
    <rPh sb="20" eb="21">
      <t>ゼン</t>
    </rPh>
    <rPh sb="21" eb="23">
      <t>ネンド</t>
    </rPh>
    <rPh sb="24" eb="25">
      <t>ガツ</t>
    </rPh>
    <rPh sb="25" eb="27">
      <t>ジッセキ</t>
    </rPh>
    <phoneticPr fontId="2"/>
  </si>
  <si>
    <t>機能強化型３</t>
    <rPh sb="0" eb="2">
      <t>キノウ</t>
    </rPh>
    <rPh sb="2" eb="4">
      <t>キョウカ</t>
    </rPh>
    <rPh sb="4" eb="5">
      <t>ガタ</t>
    </rPh>
    <phoneticPr fontId="2"/>
  </si>
  <si>
    <t>機能強化型３</t>
    <rPh sb="0" eb="2">
      <t>キノウ</t>
    </rPh>
    <rPh sb="2" eb="4">
      <t>キョウカ</t>
    </rPh>
    <rPh sb="4" eb="5">
      <t>カタ</t>
    </rPh>
    <phoneticPr fontId="2"/>
  </si>
  <si>
    <t>機能強化型２</t>
    <rPh sb="0" eb="2">
      <t>キノウ</t>
    </rPh>
    <rPh sb="2" eb="4">
      <t>キョウカ</t>
    </rPh>
    <rPh sb="4" eb="5">
      <t>カタ</t>
    </rPh>
    <phoneticPr fontId="2"/>
  </si>
  <si>
    <t>機能強化型１</t>
    <rPh sb="0" eb="2">
      <t>キノウ</t>
    </rPh>
    <rPh sb="2" eb="4">
      <t>キョウカ</t>
    </rPh>
    <rPh sb="4" eb="5">
      <t>カタ</t>
    </rPh>
    <phoneticPr fontId="2"/>
  </si>
  <si>
    <t>令和○年○月頃</t>
    <rPh sb="0" eb="2">
      <t>レイワ</t>
    </rPh>
    <rPh sb="3" eb="4">
      <t>ネン</t>
    </rPh>
    <rPh sb="5" eb="6">
      <t>ガツ</t>
    </rPh>
    <rPh sb="6" eb="7">
      <t>コロ</t>
    </rPh>
    <phoneticPr fontId="2"/>
  </si>
  <si>
    <t>令和○年○月頃</t>
    <phoneticPr fontId="2"/>
  </si>
  <si>
    <t>(1)小規模事業所から機能強化型3を目指すもの</t>
    <phoneticPr fontId="2"/>
  </si>
  <si>
    <t>(2)小規模事業所から機能強化型2を目指すもの</t>
    <phoneticPr fontId="2"/>
  </si>
  <si>
    <t>(3)機能強化型3から機能強化型2を目指すもの</t>
    <phoneticPr fontId="2"/>
  </si>
  <si>
    <t>(4)機能強化型2から機能強化型1を目指すもの</t>
    <phoneticPr fontId="2"/>
  </si>
  <si>
    <t>事業の着手予定年月日</t>
  </si>
  <si>
    <t>事業の完了予定年月日</t>
  </si>
  <si>
    <t>担当者連絡先</t>
  </si>
  <si>
    <t>金融機関名（支店名）</t>
    <rPh sb="0" eb="2">
      <t>キンユウ</t>
    </rPh>
    <rPh sb="2" eb="4">
      <t>キカン</t>
    </rPh>
    <rPh sb="4" eb="5">
      <t>メイ</t>
    </rPh>
    <rPh sb="6" eb="9">
      <t>シテンメイ</t>
    </rPh>
    <phoneticPr fontId="2"/>
  </si>
  <si>
    <t>フリガナ</t>
    <phoneticPr fontId="2"/>
  </si>
  <si>
    <t>総事業費（拠点）</t>
  </si>
  <si>
    <t>寄付金
その他収入（拠点）</t>
  </si>
  <si>
    <t>差引額（拠点）</t>
  </si>
  <si>
    <t>対象経費の
支出予定額（拠点）</t>
  </si>
  <si>
    <t>補助基準額（拠点）</t>
  </si>
  <si>
    <t>選定額（拠点）</t>
  </si>
  <si>
    <t>県費補助
所要額（拠点）</t>
  </si>
  <si>
    <t>総事業費（特定）</t>
  </si>
  <si>
    <t>寄付金
その他収入（特定）</t>
  </si>
  <si>
    <t>差引額（特定）</t>
  </si>
  <si>
    <t>対象経費の
支出予定額（特定）</t>
  </si>
  <si>
    <t>補助基準額（特定）</t>
  </si>
  <si>
    <t>選定額（特定）</t>
  </si>
  <si>
    <t>県費補助
所要額（特定）</t>
  </si>
  <si>
    <t>総事業費（教育）</t>
  </si>
  <si>
    <t>寄付金
その他収入（教育）</t>
  </si>
  <si>
    <t>差引額（教育）</t>
  </si>
  <si>
    <t>対象経費の
支出予定額（教育）</t>
  </si>
  <si>
    <t>補助基準額（教育）</t>
  </si>
  <si>
    <t>選定額（教育）</t>
  </si>
  <si>
    <t>県費補助
所要額（教育）</t>
  </si>
  <si>
    <t>総事業費（合計）</t>
  </si>
  <si>
    <t>寄付金
その他収入（合計）</t>
  </si>
  <si>
    <t>差引額（合計）</t>
  </si>
  <si>
    <t>対象経費の
支出予定額（合計）</t>
  </si>
  <si>
    <t>補助基準額（合計）</t>
  </si>
  <si>
    <t>選定額（合計）</t>
  </si>
  <si>
    <t>県費補助
所要額（合計）</t>
  </si>
  <si>
    <t>総事業費（拠点・職員）</t>
  </si>
  <si>
    <t>寄付金その他
の収入額（拠点・職員）</t>
  </si>
  <si>
    <t>差引額（拠点・職員）</t>
  </si>
  <si>
    <t>対象経費の支出
予定額（拠点・職員）</t>
  </si>
  <si>
    <t>基準額（拠点・職員）</t>
  </si>
  <si>
    <t>選定額（拠点・職員）</t>
  </si>
  <si>
    <t>県費補助所要額（拠点・職員）</t>
  </si>
  <si>
    <t>総事業費（拠点・機器）</t>
  </si>
  <si>
    <t>寄付金その他
の収入額（拠点・機器）</t>
  </si>
  <si>
    <t>差引額（拠点・機器）</t>
  </si>
  <si>
    <t>対象経費の支出
予定額（拠点・機器）</t>
  </si>
  <si>
    <t>基準額（拠点・機器）</t>
  </si>
  <si>
    <t>選定額（拠点・機器）</t>
  </si>
  <si>
    <t>県費補助所要額（拠点・機器）</t>
  </si>
  <si>
    <t>利用メニュー（機能強化型訪問看護管理療養費取得目標）</t>
    <rPh sb="21" eb="23">
      <t>シュトク</t>
    </rPh>
    <rPh sb="23" eb="25">
      <t>モクヒョウ</t>
    </rPh>
    <phoneticPr fontId="2"/>
  </si>
  <si>
    <t>派遣職員</t>
    <rPh sb="0" eb="2">
      <t>ハケン</t>
    </rPh>
    <rPh sb="2" eb="4">
      <t>ショクイン</t>
    </rPh>
    <phoneticPr fontId="13"/>
  </si>
  <si>
    <t>派遣先（名称）</t>
    <rPh sb="0" eb="3">
      <t>ハケンサキ</t>
    </rPh>
    <rPh sb="4" eb="6">
      <t>メイショウ</t>
    </rPh>
    <phoneticPr fontId="13"/>
  </si>
  <si>
    <t>派遣先（所在地）</t>
    <rPh sb="0" eb="3">
      <t>ハケンサキ</t>
    </rPh>
    <rPh sb="4" eb="7">
      <t>ショザイチ</t>
    </rPh>
    <phoneticPr fontId="13"/>
  </si>
  <si>
    <t>研修機関</t>
    <rPh sb="0" eb="2">
      <t>ケンシュウ</t>
    </rPh>
    <rPh sb="2" eb="4">
      <t>キカン</t>
    </rPh>
    <phoneticPr fontId="2"/>
  </si>
  <si>
    <t>派遣期間</t>
    <rPh sb="0" eb="2">
      <t>ハケン</t>
    </rPh>
    <rPh sb="2" eb="4">
      <t>キカン</t>
    </rPh>
    <phoneticPr fontId="2"/>
  </si>
  <si>
    <t>同行訪問件数（予定）</t>
    <rPh sb="0" eb="6">
      <t>ドウコウホウモンケンスウ</t>
    </rPh>
    <rPh sb="7" eb="9">
      <t>ヨテイ</t>
    </rPh>
    <phoneticPr fontId="2"/>
  </si>
  <si>
    <t>集合研修件数（予定）</t>
    <rPh sb="0" eb="2">
      <t>シュウゴウ</t>
    </rPh>
    <rPh sb="2" eb="4">
      <t>ケンシュウ</t>
    </rPh>
    <rPh sb="4" eb="6">
      <t>ケンスウ</t>
    </rPh>
    <rPh sb="7" eb="9">
      <t>ヨテイ</t>
    </rPh>
    <phoneticPr fontId="2"/>
  </si>
  <si>
    <t>（フリガナ）</t>
    <phoneticPr fontId="2"/>
  </si>
  <si>
    <t>年度</t>
    <rPh sb="0" eb="2">
      <t>ネンド</t>
    </rPh>
    <phoneticPr fontId="2"/>
  </si>
  <si>
    <t>令和</t>
  </si>
  <si>
    <t>看護師籍（登録番号：○○○○○○○）</t>
    <phoneticPr fontId="2"/>
  </si>
  <si>
    <t>看護師籍（登録番号：○○○○○○○）</t>
    <rPh sb="0" eb="3">
      <t>カンゴシ</t>
    </rPh>
    <rPh sb="3" eb="4">
      <t>セキ</t>
    </rPh>
    <rPh sb="5" eb="7">
      <t>トウロク</t>
    </rPh>
    <rPh sb="7" eb="9">
      <t>バンゴウ</t>
    </rPh>
    <phoneticPr fontId="2"/>
  </si>
  <si>
    <t>金額（税抜）</t>
    <rPh sb="0" eb="1">
      <t>キン</t>
    </rPh>
    <rPh sb="1" eb="2">
      <t>ガク</t>
    </rPh>
    <rPh sb="3" eb="5">
      <t>ゼイヌ</t>
    </rPh>
    <phoneticPr fontId="2"/>
  </si>
  <si>
    <t>補助金交付申請にあたり、下記のとおり誓約します。
なお、誓約事項に関し、県が行う一切の措置に異議なく同意します。</t>
    <phoneticPr fontId="38"/>
  </si>
  <si>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</si>
  <si>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</si>
  <si>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</si>
  <si>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</si>
  <si>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</si>
  <si>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</si>
  <si>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</si>
  <si>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</si>
  <si>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</si>
  <si>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</si>
  <si>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</si>
  <si>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</si>
  <si>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支店名</t>
    <rPh sb="0" eb="3">
      <t>シテンメイ</t>
    </rPh>
    <phoneticPr fontId="2"/>
  </si>
  <si>
    <t>事業所名</t>
    <rPh sb="0" eb="3">
      <t>ジギョウショ</t>
    </rPh>
    <rPh sb="3" eb="4">
      <t>メイ</t>
    </rPh>
    <phoneticPr fontId="2"/>
  </si>
  <si>
    <t>３　拠点整備事業において機器整備の申請をしない場合、「様式2拠点【機器】」シートの入力は不要です。</t>
    <rPh sb="2" eb="4">
      <t>キョテン</t>
    </rPh>
    <rPh sb="4" eb="6">
      <t>セイビ</t>
    </rPh>
    <rPh sb="6" eb="8">
      <t>ジギョウ</t>
    </rPh>
    <rPh sb="12" eb="14">
      <t>キキ</t>
    </rPh>
    <rPh sb="14" eb="16">
      <t>セイビ</t>
    </rPh>
    <rPh sb="17" eb="19">
      <t>シンセイ</t>
    </rPh>
    <phoneticPr fontId="2"/>
  </si>
  <si>
    <t>人／月</t>
    <rPh sb="0" eb="1">
      <t>ニン</t>
    </rPh>
    <rPh sb="2" eb="3">
      <t>ツキ</t>
    </rPh>
    <phoneticPr fontId="2"/>
  </si>
  <si>
    <t>人／月</t>
    <rPh sb="0" eb="1">
      <t>ニン</t>
    </rPh>
    <phoneticPr fontId="2"/>
  </si>
  <si>
    <t>単価（税抜）</t>
    <rPh sb="0" eb="2">
      <t>タンカ</t>
    </rPh>
    <rPh sb="3" eb="5">
      <t>ゼイヌキ</t>
    </rPh>
    <phoneticPr fontId="9"/>
  </si>
  <si>
    <t>（すべての交付申請者を対象とする誓約事項）</t>
    <phoneticPr fontId="2"/>
  </si>
  <si>
    <t>（国及び地方公共団体を除く交付申請者を対象とする誓約事項）</t>
    <phoneticPr fontId="2"/>
  </si>
  <si>
    <t>　　メール：i-kango@pref.hyogo.lg.jp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</si>
</sst>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 "/>
    <numFmt numFmtId="178" formatCode="#,##0_);\(#,##0\)"/>
    <numFmt numFmtId="179" formatCode="&quot;(&quot;####&quot;)&quot;"/>
    <numFmt numFmtId="180" formatCode="0;0;"/>
    <numFmt numFmtId="181" formatCode="#&quot;年&quot;&quot;度&quot;"/>
    <numFmt numFmtId="182" formatCode="&quot;※補助要件&quot;\:General&quot;人以上&quot;"/>
    <numFmt numFmtId="183" formatCode="0&quot;人&quot;"/>
    <numFmt numFmtId="184" formatCode="0.0&quot;h&quot;"/>
    <numFmt numFmtId="185" formatCode="0&quot;回&quot;"/>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ＭＳ Ｐ明朝"/>
      <family val="1"/>
      <charset val="128"/>
    </font>
    <font>
      <sz val="6"/>
      <name val="ＭＳ Ｐ明朝"/>
      <family val="1"/>
      <charset val="128"/>
    </font>
    <font>
      <u/>
      <sz val="11"/>
      <name val="ＭＳ 明朝"/>
      <family val="1"/>
      <charset val="128"/>
    </font>
    <font>
      <sz val="18"/>
      <name val="ＭＳ 明朝"/>
      <family val="1"/>
      <charset val="128"/>
    </font>
    <font>
      <b/>
      <sz val="11"/>
      <name val="ＭＳ Ｐゴシック"/>
      <family val="3"/>
      <charset val="128"/>
    </font>
    <font>
      <sz val="16"/>
      <name val="ＭＳ 明朝"/>
      <family val="1"/>
      <charset val="128"/>
    </font>
    <font>
      <sz val="12"/>
      <name val="ＭＳ Ｐゴシック"/>
      <family val="3"/>
      <charset val="128"/>
    </font>
    <font>
      <sz val="13"/>
      <name val="ＭＳ ゴシック"/>
      <family val="3"/>
      <charset val="128"/>
    </font>
    <font>
      <sz val="11"/>
      <color indexed="10"/>
      <name val="HGSｺﾞｼｯｸE"/>
      <family val="3"/>
      <charset val="128"/>
    </font>
    <font>
      <sz val="10"/>
      <name val="ＭＳ Ｐゴシック"/>
      <family val="3"/>
      <charset val="128"/>
    </font>
    <font>
      <sz val="14"/>
      <name val="ＭＳ ゴシック"/>
      <family val="3"/>
      <charset val="128"/>
    </font>
    <font>
      <sz val="10"/>
      <name val="ＭＳ 明朝"/>
      <family val="1"/>
      <charset val="128"/>
    </font>
    <font>
      <u/>
      <sz val="14"/>
      <name val="ＭＳ 明朝"/>
      <family val="1"/>
      <charset val="128"/>
    </font>
    <font>
      <sz val="13"/>
      <name val="ＭＳ 明朝"/>
      <family val="1"/>
      <charset val="128"/>
    </font>
    <font>
      <b/>
      <sz val="11"/>
      <name val="ＭＳ 明朝"/>
      <family val="1"/>
      <charset val="128"/>
    </font>
    <font>
      <sz val="11"/>
      <color indexed="10"/>
      <name val="ＭＳ 明朝"/>
      <family val="1"/>
      <charset val="128"/>
    </font>
    <font>
      <sz val="10.5"/>
      <name val="ＭＳ 明朝"/>
      <family val="1"/>
      <charset val="128"/>
    </font>
    <font>
      <u/>
      <sz val="12"/>
      <name val="ＭＳ 明朝"/>
      <family val="1"/>
      <charset val="128"/>
    </font>
    <font>
      <sz val="11"/>
      <color indexed="10"/>
      <name val="ＭＳ Ｐゴシック"/>
      <family val="3"/>
      <charset val="128"/>
    </font>
    <font>
      <b/>
      <sz val="12"/>
      <color indexed="12"/>
      <name val="ＭＳ Ｐゴシック"/>
      <family val="3"/>
      <charset val="128"/>
    </font>
    <font>
      <sz val="11"/>
      <color indexed="9"/>
      <name val="ＭＳ 明朝"/>
      <family val="1"/>
      <charset val="128"/>
    </font>
    <font>
      <sz val="9"/>
      <name val="ＭＳ Ｐゴシック"/>
      <family val="3"/>
      <charset val="128"/>
    </font>
    <font>
      <sz val="6"/>
      <name val="ＭＳ 明朝"/>
      <family val="1"/>
      <charset val="128"/>
    </font>
    <font>
      <b/>
      <sz val="12"/>
      <name val="ＭＳ 明朝"/>
      <family val="1"/>
      <charset val="128"/>
    </font>
    <font>
      <sz val="11"/>
      <name val="ＭＳ ゴシック"/>
      <family val="3"/>
      <charset val="128"/>
    </font>
    <font>
      <b/>
      <sz val="14"/>
      <color indexed="10"/>
      <name val="ＭＳ ゴシック"/>
      <family val="3"/>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5"/>
      <name val="ＭＳ ゴシック"/>
      <family val="3"/>
      <charset val="128"/>
    </font>
    <font>
      <sz val="10.5"/>
      <color theme="1"/>
      <name val="Century"/>
      <family val="1"/>
    </font>
    <font>
      <u/>
      <sz val="10.5"/>
      <color theme="1"/>
      <name val="ＭＳ 明朝"/>
      <family val="1"/>
      <charset val="128"/>
    </font>
    <font>
      <b/>
      <sz val="9"/>
      <color indexed="81"/>
      <name val="MS P ゴシック"/>
      <family val="3"/>
      <charset val="128"/>
    </font>
    <font>
      <sz val="9"/>
      <color indexed="81"/>
      <name val="MS P ゴシック"/>
      <family val="3"/>
      <charset val="128"/>
    </font>
    <font>
      <u/>
      <sz val="11"/>
      <name val="ＭＳ Ｐゴシック"/>
      <family val="3"/>
      <charset val="128"/>
    </font>
    <font>
      <sz val="11"/>
      <color rgb="FFFF0000"/>
      <name val="ＭＳ 明朝"/>
      <family val="1"/>
      <charset val="128"/>
    </font>
    <font>
      <b/>
      <sz val="18"/>
      <color rgb="FFFF0000"/>
      <name val="ＭＳ 明朝"/>
      <family val="1"/>
      <charset val="128"/>
    </font>
    <font>
      <b/>
      <sz val="18"/>
      <color theme="1"/>
      <name val="ＭＳ 明朝"/>
      <family val="1"/>
      <charset val="128"/>
    </font>
    <font>
      <sz val="14"/>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9"/>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dotted">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xf numFmtId="0" fontId="8" fillId="0" borderId="0"/>
    <xf numFmtId="0" fontId="1" fillId="0" borderId="0">
      <alignment vertical="center"/>
    </xf>
    <xf numFmtId="0" fontId="3" fillId="0" borderId="0"/>
    <xf numFmtId="1" fontId="6" fillId="0" borderId="0"/>
    <xf numFmtId="0" fontId="1" fillId="0" borderId="0">
      <alignment vertical="center"/>
    </xf>
    <xf numFmtId="0" fontId="34" fillId="0" borderId="0">
      <alignment vertical="center"/>
    </xf>
  </cellStyleXfs>
  <cellXfs count="761">
    <xf numFmtId="0" fontId="0" fillId="0" borderId="0" xfId="0">
      <alignment vertical="center"/>
    </xf>
    <xf numFmtId="0" fontId="3" fillId="0" borderId="0" xfId="5"/>
    <xf numFmtId="0" fontId="3" fillId="0" borderId="0" xfId="5" applyAlignment="1">
      <alignment vertical="center"/>
    </xf>
    <xf numFmtId="0" fontId="3" fillId="0" borderId="0" xfId="5" applyAlignment="1">
      <alignment vertical="top"/>
    </xf>
    <xf numFmtId="0" fontId="4" fillId="0" borderId="0" xfId="5" applyFont="1" applyAlignment="1">
      <alignment vertical="top"/>
    </xf>
    <xf numFmtId="0" fontId="3" fillId="0" borderId="1"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right"/>
    </xf>
    <xf numFmtId="0" fontId="3" fillId="0" borderId="2" xfId="5" applyBorder="1" applyAlignment="1">
      <alignment horizontal="center" vertical="center" wrapText="1"/>
    </xf>
    <xf numFmtId="0" fontId="7" fillId="0" borderId="0" xfId="5" applyFont="1"/>
    <xf numFmtId="0" fontId="7" fillId="0" borderId="0" xfId="5" applyFont="1" applyAlignment="1">
      <alignment horizontal="distributed" indent="15"/>
    </xf>
    <xf numFmtId="0" fontId="3" fillId="0" borderId="0" xfId="5" applyAlignment="1">
      <alignment horizontal="left" vertical="center"/>
    </xf>
    <xf numFmtId="0" fontId="3" fillId="0" borderId="0" xfId="5" applyAlignment="1">
      <alignment horizontal="right"/>
    </xf>
    <xf numFmtId="0" fontId="3" fillId="0" borderId="0" xfId="5" applyAlignment="1">
      <alignment horizontal="center" vertical="center"/>
    </xf>
    <xf numFmtId="0" fontId="5" fillId="0" borderId="0" xfId="3" applyFont="1" applyAlignment="1">
      <alignment horizontal="left" vertical="center"/>
    </xf>
    <xf numFmtId="0" fontId="0" fillId="5" borderId="0" xfId="0" applyFill="1">
      <alignment vertical="center"/>
    </xf>
    <xf numFmtId="0" fontId="1" fillId="5" borderId="0" xfId="0" applyFont="1" applyFill="1">
      <alignment vertical="center"/>
    </xf>
    <xf numFmtId="0" fontId="1" fillId="5" borderId="0" xfId="0" applyFont="1" applyFill="1" applyAlignment="1">
      <alignment horizontal="justify" vertical="center"/>
    </xf>
    <xf numFmtId="0" fontId="1" fillId="5" borderId="0" xfId="0" applyFont="1" applyFill="1" applyAlignment="1">
      <alignment horizontal="left" vertical="center"/>
    </xf>
    <xf numFmtId="0" fontId="1" fillId="5" borderId="0" xfId="0" applyFont="1" applyFill="1" applyAlignment="1">
      <alignment horizontal="center" vertical="center" wrapText="1"/>
    </xf>
    <xf numFmtId="0" fontId="17" fillId="5" borderId="0" xfId="0" applyFont="1" applyFill="1" applyAlignment="1">
      <alignment horizontal="left" vertical="center"/>
    </xf>
    <xf numFmtId="0" fontId="12" fillId="5" borderId="0" xfId="0" applyFont="1" applyFill="1">
      <alignment vertical="center"/>
    </xf>
    <xf numFmtId="0" fontId="1" fillId="2" borderId="0" xfId="3" applyFont="1" applyFill="1" applyAlignment="1">
      <alignment vertical="center"/>
    </xf>
    <xf numFmtId="0" fontId="1" fillId="2" borderId="0" xfId="3" applyFont="1" applyFill="1" applyAlignment="1">
      <alignment horizontal="right" vertical="center"/>
    </xf>
    <xf numFmtId="0" fontId="1" fillId="5" borderId="0" xfId="0" applyFont="1" applyFill="1" applyAlignment="1">
      <alignment vertical="center" wrapText="1"/>
    </xf>
    <xf numFmtId="0" fontId="0" fillId="0" borderId="0" xfId="3" applyFont="1" applyAlignment="1">
      <alignment horizontal="left" vertical="center"/>
    </xf>
    <xf numFmtId="0" fontId="12" fillId="0" borderId="0" xfId="3" applyFont="1" applyAlignment="1">
      <alignment horizontal="left" vertical="center"/>
    </xf>
    <xf numFmtId="0" fontId="3" fillId="0" borderId="0" xfId="5" applyAlignment="1">
      <alignment vertical="top" wrapText="1"/>
    </xf>
    <xf numFmtId="0" fontId="7" fillId="0" borderId="1" xfId="5" applyFont="1" applyBorder="1" applyAlignment="1">
      <alignment horizontal="center" vertical="center"/>
    </xf>
    <xf numFmtId="0" fontId="7" fillId="0" borderId="4" xfId="5" applyFont="1" applyBorder="1" applyAlignment="1">
      <alignment horizontal="center" vertical="center"/>
    </xf>
    <xf numFmtId="0" fontId="14" fillId="5" borderId="0" xfId="0" applyFont="1" applyFill="1" applyAlignment="1">
      <alignment vertical="center" wrapText="1"/>
    </xf>
    <xf numFmtId="0" fontId="14" fillId="5" borderId="0" xfId="0" applyFont="1" applyFill="1">
      <alignment vertical="center"/>
    </xf>
    <xf numFmtId="0" fontId="14" fillId="5" borderId="0" xfId="0" applyFont="1" applyFill="1" applyAlignment="1">
      <alignment horizontal="justify" vertical="center"/>
    </xf>
    <xf numFmtId="0" fontId="6" fillId="0" borderId="1" xfId="5" applyFont="1" applyBorder="1" applyAlignment="1">
      <alignment horizontal="center" vertical="center"/>
    </xf>
    <xf numFmtId="0" fontId="6" fillId="0" borderId="5" xfId="5"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righ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19" fillId="3" borderId="10" xfId="0" applyFont="1" applyFill="1" applyBorder="1" applyAlignment="1">
      <alignment horizontal="right" vertical="center" indent="1"/>
    </xf>
    <xf numFmtId="0" fontId="19" fillId="3" borderId="11" xfId="0" applyFont="1" applyFill="1" applyBorder="1" applyAlignment="1">
      <alignment horizontal="right" vertical="center" indent="1"/>
    </xf>
    <xf numFmtId="0" fontId="19" fillId="3" borderId="12" xfId="0" applyFont="1" applyFill="1" applyBorder="1">
      <alignment vertical="center"/>
    </xf>
    <xf numFmtId="0" fontId="19" fillId="3" borderId="0" xfId="0" applyFont="1" applyFill="1">
      <alignment vertical="center"/>
    </xf>
    <xf numFmtId="0" fontId="3" fillId="3" borderId="13" xfId="0" applyFont="1" applyFill="1" applyBorder="1">
      <alignment vertical="center"/>
    </xf>
    <xf numFmtId="0" fontId="3" fillId="3" borderId="14" xfId="0" applyFont="1" applyFill="1" applyBorder="1" applyAlignment="1">
      <alignment horizontal="righ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7" xfId="0" applyFont="1" applyFill="1" applyBorder="1">
      <alignment vertical="center"/>
    </xf>
    <xf numFmtId="38" fontId="3" fillId="3" borderId="4" xfId="1" applyFont="1" applyFill="1" applyBorder="1" applyAlignment="1">
      <alignment horizontal="right" vertical="center" indent="1"/>
    </xf>
    <xf numFmtId="38" fontId="3" fillId="3" borderId="2" xfId="1" applyFont="1" applyFill="1" applyBorder="1" applyAlignment="1">
      <alignment horizontal="right" vertical="center" indent="1"/>
    </xf>
    <xf numFmtId="0" fontId="19" fillId="3" borderId="18" xfId="0" applyFont="1" applyFill="1" applyBorder="1" applyAlignment="1">
      <alignment horizontal="center" vertical="center" wrapText="1"/>
    </xf>
    <xf numFmtId="0" fontId="3" fillId="3" borderId="19" xfId="0" applyFont="1" applyFill="1" applyBorder="1">
      <alignment vertical="center"/>
    </xf>
    <xf numFmtId="38" fontId="3" fillId="3" borderId="20" xfId="1" applyFont="1" applyFill="1" applyBorder="1" applyAlignment="1">
      <alignment horizontal="right" vertical="center" indent="1"/>
    </xf>
    <xf numFmtId="38" fontId="3" fillId="3" borderId="1" xfId="1" applyFont="1" applyFill="1" applyBorder="1" applyAlignment="1">
      <alignment horizontal="right" vertical="center" indent="1"/>
    </xf>
    <xf numFmtId="0" fontId="19" fillId="3" borderId="21" xfId="0" applyFont="1" applyFill="1" applyBorder="1" applyAlignment="1">
      <alignment horizontal="center" vertical="center" wrapText="1"/>
    </xf>
    <xf numFmtId="38" fontId="3" fillId="3" borderId="22" xfId="1" applyFont="1" applyFill="1" applyBorder="1" applyAlignment="1">
      <alignment horizontal="right" vertical="center" indent="1"/>
    </xf>
    <xf numFmtId="38" fontId="3" fillId="3" borderId="23" xfId="1" applyFont="1" applyFill="1" applyBorder="1" applyAlignment="1">
      <alignment horizontal="right" vertical="center" indent="1"/>
    </xf>
    <xf numFmtId="0" fontId="19" fillId="3" borderId="24" xfId="0" applyFont="1" applyFill="1" applyBorder="1" applyAlignment="1">
      <alignment horizontal="center" vertical="center" wrapText="1"/>
    </xf>
    <xf numFmtId="0" fontId="19" fillId="3" borderId="19" xfId="0" applyFont="1" applyFill="1" applyBorder="1">
      <alignment vertical="center"/>
    </xf>
    <xf numFmtId="0" fontId="20" fillId="0" borderId="0" xfId="5" applyFont="1" applyAlignment="1">
      <alignment horizontal="left" vertical="center"/>
    </xf>
    <xf numFmtId="0" fontId="11" fillId="0" borderId="0" xfId="5" applyFont="1" applyAlignment="1">
      <alignment vertical="center"/>
    </xf>
    <xf numFmtId="0" fontId="20" fillId="0" borderId="0" xfId="5" applyFont="1" applyAlignment="1">
      <alignment vertical="center"/>
    </xf>
    <xf numFmtId="0" fontId="7" fillId="0" borderId="25" xfId="5" applyFont="1" applyBorder="1" applyAlignment="1">
      <alignment vertical="center"/>
    </xf>
    <xf numFmtId="0" fontId="7" fillId="0" borderId="21" xfId="5" applyFont="1" applyBorder="1" applyAlignment="1">
      <alignment vertical="center"/>
    </xf>
    <xf numFmtId="0" fontId="7" fillId="0" borderId="26" xfId="5" applyFont="1" applyBorder="1" applyAlignment="1">
      <alignment vertical="center"/>
    </xf>
    <xf numFmtId="0" fontId="7" fillId="0" borderId="27" xfId="5" applyFont="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justify" vertical="center"/>
    </xf>
    <xf numFmtId="0" fontId="22" fillId="5" borderId="0" xfId="0" applyFont="1" applyFill="1">
      <alignment vertical="center"/>
    </xf>
    <xf numFmtId="0" fontId="22" fillId="5" borderId="29" xfId="0" applyFont="1" applyFill="1" applyBorder="1" applyAlignment="1">
      <alignment vertical="center" wrapText="1"/>
    </xf>
    <xf numFmtId="0" fontId="3" fillId="5" borderId="0" xfId="0" applyFont="1" applyFill="1" applyAlignment="1">
      <alignment horizontal="center" vertical="center" wrapText="1"/>
    </xf>
    <xf numFmtId="0" fontId="3" fillId="5" borderId="30" xfId="0" applyFont="1" applyFill="1" applyBorder="1" applyAlignment="1">
      <alignment horizontal="center" vertical="center" wrapText="1"/>
    </xf>
    <xf numFmtId="177" fontId="3" fillId="5" borderId="31" xfId="0" applyNumberFormat="1" applyFont="1" applyFill="1" applyBorder="1" applyAlignment="1">
      <alignment vertical="center" wrapText="1"/>
    </xf>
    <xf numFmtId="0" fontId="3" fillId="5" borderId="0" xfId="0" applyFont="1" applyFill="1" applyAlignment="1">
      <alignment vertical="center" wrapText="1"/>
    </xf>
    <xf numFmtId="0" fontId="22" fillId="5" borderId="0" xfId="0" applyFont="1" applyFill="1" applyAlignment="1">
      <alignment vertical="center" wrapText="1"/>
    </xf>
    <xf numFmtId="0" fontId="3" fillId="2" borderId="0" xfId="3" applyFont="1" applyFill="1" applyAlignment="1">
      <alignment vertical="center"/>
    </xf>
    <xf numFmtId="0" fontId="3" fillId="2" borderId="36" xfId="3" applyFont="1" applyFill="1" applyBorder="1" applyAlignment="1">
      <alignment vertical="center" justifyLastLine="1"/>
    </xf>
    <xf numFmtId="0" fontId="3" fillId="2" borderId="26" xfId="3" applyFont="1" applyFill="1" applyBorder="1" applyAlignment="1">
      <alignment vertical="center" justifyLastLine="1"/>
    </xf>
    <xf numFmtId="0" fontId="3" fillId="2" borderId="37" xfId="3" applyFont="1" applyFill="1" applyBorder="1" applyAlignment="1">
      <alignment vertical="center"/>
    </xf>
    <xf numFmtId="0" fontId="3" fillId="2" borderId="14" xfId="3" applyFont="1" applyFill="1" applyBorder="1" applyAlignment="1">
      <alignment vertical="center"/>
    </xf>
    <xf numFmtId="0" fontId="3" fillId="2" borderId="14" xfId="3" applyFont="1" applyFill="1" applyBorder="1" applyAlignment="1">
      <alignment horizontal="right" vertical="center"/>
    </xf>
    <xf numFmtId="0" fontId="3" fillId="2" borderId="16" xfId="3" applyFont="1" applyFill="1" applyBorder="1" applyAlignment="1">
      <alignment vertical="center"/>
    </xf>
    <xf numFmtId="0" fontId="22" fillId="0" borderId="0" xfId="3" applyFont="1" applyAlignment="1">
      <alignment horizontal="left" vertical="center"/>
    </xf>
    <xf numFmtId="0" fontId="3" fillId="0" borderId="0" xfId="3" applyFont="1" applyAlignment="1">
      <alignment horizontal="left" vertical="center"/>
    </xf>
    <xf numFmtId="0" fontId="22" fillId="5" borderId="0" xfId="0" applyFont="1" applyFill="1" applyAlignment="1">
      <alignment horizontal="justify" vertical="center"/>
    </xf>
    <xf numFmtId="0" fontId="3" fillId="5" borderId="3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left" vertical="center"/>
    </xf>
    <xf numFmtId="0" fontId="3" fillId="0" borderId="0" xfId="0" applyFont="1">
      <alignment vertical="center"/>
    </xf>
    <xf numFmtId="0" fontId="3" fillId="2" borderId="35" xfId="3" applyFont="1" applyFill="1" applyBorder="1" applyAlignment="1">
      <alignment vertical="center"/>
    </xf>
    <xf numFmtId="0" fontId="3" fillId="2" borderId="42" xfId="3" applyFont="1" applyFill="1" applyBorder="1" applyAlignment="1">
      <alignment vertical="center"/>
    </xf>
    <xf numFmtId="0" fontId="3" fillId="2" borderId="1" xfId="3" applyFont="1" applyFill="1" applyBorder="1" applyAlignment="1">
      <alignment horizontal="center" vertical="center"/>
    </xf>
    <xf numFmtId="0" fontId="3" fillId="2" borderId="1" xfId="3" applyFont="1" applyFill="1" applyBorder="1" applyAlignment="1">
      <alignment vertical="center"/>
    </xf>
    <xf numFmtId="0" fontId="3" fillId="3" borderId="0" xfId="0" applyFont="1" applyFill="1" applyAlignment="1">
      <alignment horizontal="distributed" vertical="center" indent="20"/>
    </xf>
    <xf numFmtId="0" fontId="24" fillId="3" borderId="0" xfId="0" applyFont="1" applyFill="1">
      <alignment vertical="center"/>
    </xf>
    <xf numFmtId="0" fontId="25" fillId="3" borderId="0" xfId="0" applyFont="1" applyFill="1" applyAlignment="1"/>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right" vertical="center"/>
    </xf>
    <xf numFmtId="0" fontId="3" fillId="3" borderId="48" xfId="0" applyFont="1" applyFill="1" applyBorder="1" applyAlignment="1">
      <alignment horizontal="center" vertical="center"/>
    </xf>
    <xf numFmtId="0" fontId="3" fillId="3" borderId="46" xfId="0" applyFont="1" applyFill="1" applyBorder="1">
      <alignment vertical="center"/>
    </xf>
    <xf numFmtId="0" fontId="3" fillId="3" borderId="48" xfId="0" applyFont="1" applyFill="1" applyBorder="1">
      <alignment vertical="center"/>
    </xf>
    <xf numFmtId="0" fontId="7" fillId="3" borderId="47" xfId="0" applyFont="1" applyFill="1" applyBorder="1" applyAlignment="1">
      <alignment horizontal="right" vertical="center" indent="2"/>
    </xf>
    <xf numFmtId="0" fontId="7" fillId="3" borderId="49" xfId="0" applyFont="1" applyFill="1" applyBorder="1">
      <alignment vertical="center"/>
    </xf>
    <xf numFmtId="0" fontId="3" fillId="3" borderId="45" xfId="0" applyFont="1" applyFill="1" applyBorder="1">
      <alignment vertical="center"/>
    </xf>
    <xf numFmtId="0" fontId="3" fillId="3" borderId="50" xfId="0" applyFont="1" applyFill="1" applyBorder="1">
      <alignment vertical="center"/>
    </xf>
    <xf numFmtId="0" fontId="3" fillId="3" borderId="51" xfId="0" applyFont="1" applyFill="1" applyBorder="1" applyAlignment="1">
      <alignment horizontal="center" vertical="top"/>
    </xf>
    <xf numFmtId="0" fontId="3" fillId="3" borderId="46" xfId="0" applyFont="1" applyFill="1" applyBorder="1" applyAlignment="1">
      <alignment vertical="center" wrapText="1"/>
    </xf>
    <xf numFmtId="0" fontId="0" fillId="2" borderId="0" xfId="0" applyFill="1">
      <alignment vertical="center"/>
    </xf>
    <xf numFmtId="0" fontId="27" fillId="2" borderId="0" xfId="0" applyFont="1" applyFill="1">
      <alignment vertical="center"/>
    </xf>
    <xf numFmtId="0" fontId="12" fillId="2" borderId="0" xfId="0" applyFont="1" applyFill="1">
      <alignment vertical="center"/>
    </xf>
    <xf numFmtId="0" fontId="1" fillId="2" borderId="0" xfId="0" applyFont="1" applyFill="1">
      <alignment vertical="center"/>
    </xf>
    <xf numFmtId="0" fontId="0" fillId="2" borderId="32" xfId="0" applyFill="1" applyBorder="1" applyAlignment="1">
      <alignment horizontal="distributed" vertical="center" indent="1"/>
    </xf>
    <xf numFmtId="0" fontId="28" fillId="0" borderId="0" xfId="3" applyFont="1"/>
    <xf numFmtId="0" fontId="28" fillId="4" borderId="0" xfId="3" applyFont="1" applyFill="1"/>
    <xf numFmtId="0" fontId="0" fillId="2" borderId="57" xfId="0" applyFill="1" applyBorder="1" applyAlignment="1">
      <alignment horizontal="distributed" vertical="center" indent="1"/>
    </xf>
    <xf numFmtId="0" fontId="28" fillId="4" borderId="0" xfId="3" applyFont="1" applyFill="1" applyAlignment="1">
      <alignment vertical="center"/>
    </xf>
    <xf numFmtId="0" fontId="0" fillId="2" borderId="38" xfId="0" applyFill="1" applyBorder="1" applyAlignment="1">
      <alignment horizontal="distributed" vertical="center" indent="1"/>
    </xf>
    <xf numFmtId="0" fontId="1" fillId="2" borderId="58" xfId="4" applyFill="1" applyBorder="1" applyAlignment="1">
      <alignment horizontal="center" vertical="center"/>
    </xf>
    <xf numFmtId="0" fontId="1" fillId="2" borderId="59" xfId="4" applyFill="1" applyBorder="1" applyAlignment="1">
      <alignment horizontal="center" vertical="center"/>
    </xf>
    <xf numFmtId="0" fontId="1" fillId="2" borderId="61" xfId="4" applyFill="1" applyBorder="1" applyAlignment="1">
      <alignment horizontal="center" vertical="center"/>
    </xf>
    <xf numFmtId="0" fontId="29" fillId="2" borderId="0" xfId="4" applyFont="1" applyFill="1">
      <alignment vertical="center"/>
    </xf>
    <xf numFmtId="0" fontId="26" fillId="2" borderId="0" xfId="0" applyFont="1" applyFill="1">
      <alignment vertical="center"/>
    </xf>
    <xf numFmtId="0" fontId="0" fillId="6" borderId="0" xfId="0" applyFill="1">
      <alignment vertical="center"/>
    </xf>
    <xf numFmtId="0" fontId="7" fillId="0" borderId="0" xfId="0" applyFont="1">
      <alignment vertical="center"/>
    </xf>
    <xf numFmtId="0" fontId="30" fillId="0" borderId="0" xfId="0" applyFont="1" applyAlignment="1">
      <alignment horizontal="right"/>
    </xf>
    <xf numFmtId="0" fontId="1"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58" fontId="7" fillId="0" borderId="0" xfId="0" applyNumberFormat="1" applyFont="1" applyAlignment="1">
      <alignment horizontal="right"/>
    </xf>
    <xf numFmtId="58" fontId="7" fillId="0" borderId="0" xfId="0" applyNumberFormat="1" applyFont="1" applyAlignment="1">
      <alignment horizontal="distributed" vertical="justify"/>
    </xf>
    <xf numFmtId="0" fontId="3" fillId="0" borderId="0" xfId="0" applyFont="1" applyAlignment="1">
      <alignment horizontal="right"/>
    </xf>
    <xf numFmtId="0" fontId="7" fillId="0" borderId="0" xfId="0" applyFont="1" applyAlignment="1">
      <alignment horizontal="distributed" vertical="center"/>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xf numFmtId="177" fontId="7" fillId="0" borderId="0" xfId="0" applyNumberFormat="1" applyFont="1" applyAlignment="1"/>
    <xf numFmtId="177" fontId="3" fillId="0" borderId="0" xfId="0" applyNumberFormat="1" applyFont="1" applyAlignment="1"/>
    <xf numFmtId="0" fontId="14" fillId="0" borderId="0" xfId="0" applyFont="1">
      <alignment vertical="center"/>
    </xf>
    <xf numFmtId="0" fontId="31" fillId="0" borderId="0" xfId="0" applyFont="1" applyAlignment="1">
      <alignment wrapText="1"/>
    </xf>
    <xf numFmtId="176" fontId="7" fillId="0" borderId="0" xfId="0" applyNumberFormat="1" applyFont="1" applyAlignment="1">
      <alignment horizontal="left" vertical="center"/>
    </xf>
    <xf numFmtId="0" fontId="32" fillId="0" borderId="0" xfId="0" applyFont="1">
      <alignment vertical="center"/>
    </xf>
    <xf numFmtId="0" fontId="3" fillId="0" borderId="0" xfId="0" applyFont="1" applyAlignment="1">
      <alignment horizontal="right" vertical="center" shrinkToFit="1"/>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33" fillId="0" borderId="0" xfId="0" applyFont="1">
      <alignment vertical="center"/>
    </xf>
    <xf numFmtId="38" fontId="3" fillId="5" borderId="2" xfId="1" applyFont="1" applyFill="1" applyBorder="1" applyAlignment="1">
      <alignment horizontal="right" vertical="center"/>
    </xf>
    <xf numFmtId="38" fontId="3" fillId="5" borderId="1" xfId="1" applyFont="1" applyFill="1" applyBorder="1" applyAlignment="1">
      <alignment horizontal="right" vertical="center"/>
    </xf>
    <xf numFmtId="38" fontId="3" fillId="5" borderId="1" xfId="1" applyFont="1" applyFill="1" applyBorder="1" applyAlignment="1">
      <alignment horizontal="right" vertical="center" shrinkToFit="1"/>
    </xf>
    <xf numFmtId="0" fontId="3" fillId="3" borderId="46" xfId="0" applyFont="1" applyFill="1" applyBorder="1" applyAlignment="1">
      <alignment horizontal="left" vertical="center"/>
    </xf>
    <xf numFmtId="38" fontId="7" fillId="3" borderId="49" xfId="1" applyFont="1" applyFill="1" applyBorder="1">
      <alignment vertical="center"/>
    </xf>
    <xf numFmtId="0" fontId="3" fillId="5" borderId="1" xfId="5" applyFill="1" applyBorder="1" applyAlignment="1">
      <alignment horizontal="center" vertical="center" shrinkToFit="1"/>
    </xf>
    <xf numFmtId="0" fontId="0" fillId="2" borderId="92" xfId="0" applyFill="1" applyBorder="1" applyAlignment="1">
      <alignment horizontal="distributed" vertical="center" indent="1"/>
    </xf>
    <xf numFmtId="0" fontId="0" fillId="2" borderId="36" xfId="0" applyFill="1" applyBorder="1" applyAlignment="1">
      <alignment horizontal="distributed" vertical="center" indent="1"/>
    </xf>
    <xf numFmtId="0" fontId="35" fillId="0" borderId="0" xfId="8" applyFont="1">
      <alignment vertical="center"/>
    </xf>
    <xf numFmtId="0" fontId="36" fillId="0" borderId="0" xfId="8" applyFont="1">
      <alignment vertical="center"/>
    </xf>
    <xf numFmtId="0" fontId="35" fillId="0" borderId="0" xfId="8" applyFont="1" applyAlignment="1">
      <alignment horizontal="left" vertical="center"/>
    </xf>
    <xf numFmtId="0" fontId="35" fillId="0" borderId="0" xfId="8" applyFont="1" applyAlignment="1">
      <alignment horizontal="left" vertical="top"/>
    </xf>
    <xf numFmtId="0" fontId="36" fillId="0" borderId="0" xfId="8" applyFont="1" applyAlignment="1">
      <alignment horizontal="left" vertical="center"/>
    </xf>
    <xf numFmtId="0" fontId="7" fillId="0" borderId="0" xfId="8" applyFont="1">
      <alignment vertical="center"/>
    </xf>
    <xf numFmtId="0" fontId="39" fillId="0" borderId="0" xfId="8" applyFont="1">
      <alignment vertical="center"/>
    </xf>
    <xf numFmtId="0" fontId="40" fillId="0" borderId="0" xfId="8" applyFont="1" applyAlignment="1">
      <alignment horizontal="justify" vertical="center"/>
    </xf>
    <xf numFmtId="0" fontId="3" fillId="0" borderId="0" xfId="7" applyFont="1">
      <alignment vertical="center"/>
    </xf>
    <xf numFmtId="0" fontId="36" fillId="0" borderId="0" xfId="7" applyFont="1">
      <alignment vertical="center"/>
    </xf>
    <xf numFmtId="0" fontId="42" fillId="0" borderId="0" xfId="7" applyFont="1">
      <alignment vertical="center"/>
    </xf>
    <xf numFmtId="0" fontId="32" fillId="0" borderId="102" xfId="0" applyFont="1" applyBorder="1" applyAlignment="1">
      <alignment horizontal="center" vertical="center" wrapText="1"/>
    </xf>
    <xf numFmtId="0" fontId="0" fillId="0" borderId="61" xfId="0" applyBorder="1" applyAlignment="1">
      <alignment vertical="center" wrapText="1"/>
    </xf>
    <xf numFmtId="0" fontId="36" fillId="0" borderId="60" xfId="7" applyFont="1" applyBorder="1" applyAlignment="1">
      <alignment horizontal="center" vertical="center" wrapText="1"/>
    </xf>
    <xf numFmtId="0" fontId="3" fillId="0" borderId="60" xfId="7" applyFont="1" applyBorder="1" applyAlignment="1">
      <alignment horizontal="center" vertical="center" wrapText="1"/>
    </xf>
    <xf numFmtId="0" fontId="3" fillId="0" borderId="61" xfId="7" applyFont="1" applyBorder="1" applyAlignment="1">
      <alignment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justify" vertical="center" wrapText="1"/>
      <protection locked="0"/>
    </xf>
    <xf numFmtId="0" fontId="36" fillId="0" borderId="90" xfId="7" applyFont="1" applyBorder="1" applyAlignment="1">
      <alignment horizontal="center" vertical="center" wrapText="1"/>
    </xf>
    <xf numFmtId="0" fontId="36" fillId="7" borderId="77" xfId="7" applyFont="1" applyFill="1" applyBorder="1" applyAlignment="1" applyProtection="1">
      <alignment horizontal="justify" vertical="center" wrapText="1"/>
      <protection locked="0"/>
    </xf>
    <xf numFmtId="0" fontId="3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102" xfId="7" applyFont="1" applyBorder="1" applyAlignment="1">
      <alignment vertical="center" wrapText="1"/>
    </xf>
    <xf numFmtId="0" fontId="36" fillId="7" borderId="88" xfId="7" applyFont="1" applyFill="1" applyBorder="1" applyAlignment="1" applyProtection="1">
      <alignment horizontal="center" vertical="center" wrapText="1"/>
      <protection locked="0"/>
    </xf>
    <xf numFmtId="0" fontId="36" fillId="0" borderId="81" xfId="7" applyFont="1" applyBorder="1" applyAlignment="1">
      <alignment horizontal="center" vertical="center" wrapText="1"/>
    </xf>
    <xf numFmtId="0" fontId="36" fillId="7" borderId="8" xfId="7" applyFont="1" applyFill="1" applyBorder="1" applyAlignment="1" applyProtection="1">
      <alignment horizontal="center" vertical="center" wrapText="1"/>
      <protection locked="0"/>
    </xf>
    <xf numFmtId="0" fontId="45" fillId="0" borderId="102" xfId="7" applyFont="1" applyBorder="1" applyAlignment="1">
      <alignment horizontal="center" vertical="center" wrapText="1"/>
    </xf>
    <xf numFmtId="0" fontId="19" fillId="0" borderId="0" xfId="7" applyFont="1">
      <alignment vertical="center"/>
    </xf>
    <xf numFmtId="0" fontId="46" fillId="0" borderId="0" xfId="7" applyFont="1" applyAlignment="1">
      <alignment horizontal="center" vertical="center" wrapText="1"/>
    </xf>
    <xf numFmtId="0" fontId="36" fillId="0" borderId="29" xfId="7" applyFont="1" applyBorder="1" applyAlignment="1">
      <alignment horizontal="center" vertical="center" wrapText="1"/>
    </xf>
    <xf numFmtId="0" fontId="36" fillId="0" borderId="0" xfId="7" applyFont="1" applyAlignment="1">
      <alignment vertical="center" wrapText="1"/>
    </xf>
    <xf numFmtId="0" fontId="36" fillId="0" borderId="16" xfId="7" applyFont="1" applyBorder="1" applyAlignment="1">
      <alignment vertical="center" wrapText="1"/>
    </xf>
    <xf numFmtId="0" fontId="3" fillId="0" borderId="28" xfId="7" applyFont="1" applyBorder="1">
      <alignment vertical="center"/>
    </xf>
    <xf numFmtId="0" fontId="3" fillId="0" borderId="0" xfId="7" applyFont="1" applyAlignment="1">
      <alignment vertical="center" wrapText="1"/>
    </xf>
    <xf numFmtId="0" fontId="46" fillId="0" borderId="0" xfId="7" applyFont="1" applyAlignment="1">
      <alignment vertical="center" wrapText="1"/>
    </xf>
    <xf numFmtId="0" fontId="3" fillId="7" borderId="14" xfId="3" applyFont="1" applyFill="1" applyBorder="1" applyAlignment="1" applyProtection="1">
      <alignment vertical="center"/>
      <protection locked="0"/>
    </xf>
    <xf numFmtId="0" fontId="3" fillId="7" borderId="40" xfId="3" applyFont="1" applyFill="1" applyBorder="1" applyAlignment="1" applyProtection="1">
      <alignment vertical="center" justifyLastLine="1"/>
      <protection locked="0"/>
    </xf>
    <xf numFmtId="0" fontId="3" fillId="7" borderId="41" xfId="3" applyFont="1" applyFill="1" applyBorder="1" applyAlignment="1" applyProtection="1">
      <alignment vertical="center"/>
      <protection locked="0"/>
    </xf>
    <xf numFmtId="0" fontId="3" fillId="7" borderId="52" xfId="3" applyFont="1" applyFill="1" applyBorder="1" applyAlignment="1" applyProtection="1">
      <alignment vertical="center"/>
      <protection locked="0"/>
    </xf>
    <xf numFmtId="0" fontId="3" fillId="7" borderId="14" xfId="3" applyFont="1" applyFill="1" applyBorder="1" applyAlignment="1" applyProtection="1">
      <alignment vertical="center" justifyLastLine="1"/>
      <protection locked="0"/>
    </xf>
    <xf numFmtId="0" fontId="7" fillId="0" borderId="0" xfId="5" applyFont="1" applyAlignment="1">
      <alignment horizontal="distributed"/>
    </xf>
    <xf numFmtId="0" fontId="3" fillId="7" borderId="46" xfId="0" applyFont="1" applyFill="1" applyBorder="1" applyAlignment="1" applyProtection="1">
      <alignment horizontal="left" vertical="center"/>
      <protection locked="0"/>
    </xf>
    <xf numFmtId="0" fontId="3" fillId="7" borderId="48" xfId="0" applyFont="1" applyFill="1" applyBorder="1" applyAlignment="1" applyProtection="1">
      <alignment horizontal="left" vertical="center"/>
      <protection locked="0"/>
    </xf>
    <xf numFmtId="0" fontId="36" fillId="7" borderId="88" xfId="7" applyFont="1" applyFill="1" applyBorder="1" applyAlignment="1">
      <alignment horizontal="center" vertical="center" wrapText="1"/>
    </xf>
    <xf numFmtId="0" fontId="36" fillId="7" borderId="8" xfId="7" applyFont="1" applyFill="1" applyBorder="1" applyAlignment="1">
      <alignment horizontal="center" vertical="center" wrapText="1"/>
    </xf>
    <xf numFmtId="0" fontId="36" fillId="7" borderId="88" xfId="7" applyFont="1" applyFill="1" applyBorder="1" applyAlignment="1">
      <alignment vertical="center" wrapText="1"/>
    </xf>
    <xf numFmtId="0" fontId="14" fillId="5" borderId="0" xfId="0" applyFont="1" applyFill="1" applyAlignment="1">
      <alignment horizontal="center" vertical="center" wrapText="1"/>
    </xf>
    <xf numFmtId="179" fontId="7" fillId="0" borderId="0" xfId="0" applyNumberFormat="1" applyFont="1" applyAlignment="1">
      <alignment vertical="center" shrinkToFit="1"/>
    </xf>
    <xf numFmtId="0" fontId="3" fillId="3" borderId="0" xfId="0" applyFont="1" applyFill="1" applyAlignment="1">
      <alignment vertical="center" shrinkToFit="1"/>
    </xf>
    <xf numFmtId="38" fontId="3" fillId="2" borderId="37" xfId="2" applyFont="1" applyFill="1" applyBorder="1" applyAlignment="1">
      <alignment vertical="center" shrinkToFit="1"/>
    </xf>
    <xf numFmtId="0" fontId="3" fillId="2" borderId="38" xfId="3" applyFont="1" applyFill="1" applyBorder="1" applyAlignment="1">
      <alignment vertical="center" shrinkToFit="1"/>
    </xf>
    <xf numFmtId="0" fontId="3" fillId="2" borderId="22" xfId="3" applyFont="1" applyFill="1" applyBorder="1" applyAlignment="1">
      <alignment vertical="center" shrinkToFit="1"/>
    </xf>
    <xf numFmtId="38" fontId="3" fillId="2" borderId="62" xfId="2" applyFont="1" applyFill="1" applyBorder="1" applyAlignment="1">
      <alignment vertical="center" shrinkToFit="1"/>
    </xf>
    <xf numFmtId="38" fontId="3" fillId="7" borderId="47" xfId="1" applyFont="1" applyFill="1" applyBorder="1" applyAlignment="1" applyProtection="1">
      <alignment vertical="center"/>
      <protection locked="0"/>
    </xf>
    <xf numFmtId="0" fontId="0" fillId="7" borderId="65" xfId="0" applyFill="1" applyBorder="1" applyAlignment="1">
      <alignment vertical="center" wrapText="1"/>
    </xf>
    <xf numFmtId="0" fontId="0" fillId="7" borderId="42" xfId="0" applyFill="1" applyBorder="1" applyAlignment="1">
      <alignment vertical="center" wrapText="1"/>
    </xf>
    <xf numFmtId="0" fontId="1" fillId="7" borderId="42" xfId="4" applyFill="1" applyBorder="1" applyAlignment="1">
      <alignment horizontal="center" vertical="center" wrapText="1"/>
    </xf>
    <xf numFmtId="0" fontId="0" fillId="7" borderId="42" xfId="4" applyFont="1" applyFill="1" applyBorder="1" applyAlignment="1">
      <alignment horizontal="center" vertical="center" wrapText="1"/>
    </xf>
    <xf numFmtId="0" fontId="1" fillId="7" borderId="39" xfId="4" applyFill="1" applyBorder="1" applyAlignment="1">
      <alignment horizontal="center" vertical="center" wrapText="1"/>
    </xf>
    <xf numFmtId="0" fontId="0" fillId="8" borderId="65" xfId="0" applyFill="1" applyBorder="1" applyAlignment="1">
      <alignment vertical="center" wrapText="1"/>
    </xf>
    <xf numFmtId="0" fontId="0" fillId="8" borderId="42" xfId="0" applyFill="1" applyBorder="1" applyAlignment="1">
      <alignment vertical="center" wrapText="1"/>
    </xf>
    <xf numFmtId="0" fontId="0" fillId="8" borderId="39" xfId="0" applyFill="1" applyBorder="1" applyAlignment="1">
      <alignment vertical="center" wrapText="1"/>
    </xf>
    <xf numFmtId="0" fontId="3" fillId="9" borderId="65" xfId="5" applyFill="1" applyBorder="1" applyAlignment="1">
      <alignment horizontal="center" vertical="center" wrapText="1"/>
    </xf>
    <xf numFmtId="0" fontId="3" fillId="9" borderId="42" xfId="5" applyFill="1" applyBorder="1" applyAlignment="1">
      <alignment horizontal="center" vertical="center" wrapText="1"/>
    </xf>
    <xf numFmtId="0" fontId="3" fillId="9" borderId="33" xfId="5" applyFill="1" applyBorder="1" applyAlignment="1">
      <alignment horizontal="center" vertical="center" wrapText="1"/>
    </xf>
    <xf numFmtId="0" fontId="3" fillId="9" borderId="34" xfId="5" applyFill="1" applyBorder="1" applyAlignment="1">
      <alignment horizontal="center" vertical="center" wrapText="1"/>
    </xf>
    <xf numFmtId="0" fontId="3" fillId="10" borderId="65" xfId="5" applyFill="1" applyBorder="1" applyAlignment="1">
      <alignment horizontal="center" vertical="center" wrapText="1"/>
    </xf>
    <xf numFmtId="0" fontId="3" fillId="10" borderId="42" xfId="5" applyFill="1" applyBorder="1" applyAlignment="1">
      <alignment horizontal="center" vertical="center" wrapText="1"/>
    </xf>
    <xf numFmtId="0" fontId="3" fillId="10" borderId="39" xfId="5" applyFill="1" applyBorder="1" applyAlignment="1">
      <alignment horizontal="center" vertical="center" wrapText="1"/>
    </xf>
    <xf numFmtId="0" fontId="0" fillId="11" borderId="65" xfId="0" applyFill="1" applyBorder="1" applyAlignment="1">
      <alignment vertical="center" wrapText="1"/>
    </xf>
    <xf numFmtId="0" fontId="0" fillId="11" borderId="33" xfId="0" applyFill="1" applyBorder="1" applyAlignment="1">
      <alignment vertical="center" wrapText="1"/>
    </xf>
    <xf numFmtId="0" fontId="0" fillId="11" borderId="42" xfId="0" applyFill="1" applyBorder="1" applyAlignment="1">
      <alignment vertical="center" wrapText="1"/>
    </xf>
    <xf numFmtId="0" fontId="0" fillId="11" borderId="39" xfId="0" applyFill="1" applyBorder="1" applyAlignment="1">
      <alignment vertical="center" wrapText="1"/>
    </xf>
    <xf numFmtId="0" fontId="0" fillId="12" borderId="65" xfId="0" applyFill="1" applyBorder="1" applyAlignment="1">
      <alignment vertical="center" wrapText="1"/>
    </xf>
    <xf numFmtId="0" fontId="0" fillId="12" borderId="42" xfId="0" applyFill="1" applyBorder="1" applyAlignment="1">
      <alignment vertical="center" wrapText="1"/>
    </xf>
    <xf numFmtId="0" fontId="0" fillId="12" borderId="39" xfId="0" applyFill="1" applyBorder="1" applyAlignment="1">
      <alignment vertical="center" wrapText="1"/>
    </xf>
    <xf numFmtId="0" fontId="0" fillId="13" borderId="65" xfId="0" applyFill="1" applyBorder="1" applyAlignment="1">
      <alignment vertical="center" wrapText="1"/>
    </xf>
    <xf numFmtId="0" fontId="0" fillId="13" borderId="39" xfId="0" applyFill="1"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14" fontId="0" fillId="7" borderId="9" xfId="0" applyNumberFormat="1" applyFill="1" applyBorder="1">
      <alignment vertical="center"/>
    </xf>
    <xf numFmtId="0" fontId="0" fillId="7" borderId="23" xfId="0" applyFill="1" applyBorder="1">
      <alignment vertical="center"/>
    </xf>
    <xf numFmtId="14" fontId="0" fillId="7" borderId="23" xfId="0" applyNumberFormat="1" applyFill="1" applyBorder="1">
      <alignment vertical="center"/>
    </xf>
    <xf numFmtId="49" fontId="0" fillId="7" borderId="23" xfId="0" applyNumberFormat="1" applyFill="1" applyBorder="1">
      <alignment vertical="center"/>
    </xf>
    <xf numFmtId="0" fontId="0" fillId="7" borderId="64" xfId="0" applyFill="1" applyBorder="1">
      <alignment vertical="center"/>
    </xf>
    <xf numFmtId="38" fontId="0" fillId="8" borderId="9" xfId="0" applyNumberFormat="1" applyFill="1" applyBorder="1">
      <alignment vertical="center"/>
    </xf>
    <xf numFmtId="38" fontId="0" fillId="8" borderId="23" xfId="0" applyNumberFormat="1" applyFill="1" applyBorder="1">
      <alignment vertical="center"/>
    </xf>
    <xf numFmtId="38" fontId="0" fillId="8" borderId="64" xfId="0" applyNumberFormat="1" applyFill="1" applyBorder="1">
      <alignment vertical="center"/>
    </xf>
    <xf numFmtId="38" fontId="0" fillId="9" borderId="9" xfId="0" applyNumberFormat="1" applyFill="1" applyBorder="1">
      <alignment vertical="center"/>
    </xf>
    <xf numFmtId="38" fontId="0" fillId="9" borderId="22" xfId="0" applyNumberFormat="1" applyFill="1" applyBorder="1">
      <alignment vertical="center"/>
    </xf>
    <xf numFmtId="38" fontId="0" fillId="9" borderId="23" xfId="0" applyNumberFormat="1" applyFill="1" applyBorder="1">
      <alignment vertical="center"/>
    </xf>
    <xf numFmtId="38" fontId="0" fillId="9" borderId="27" xfId="0" applyNumberFormat="1" applyFill="1" applyBorder="1">
      <alignment vertical="center"/>
    </xf>
    <xf numFmtId="38" fontId="0" fillId="10" borderId="9" xfId="0" applyNumberFormat="1" applyFill="1" applyBorder="1">
      <alignment vertical="center"/>
    </xf>
    <xf numFmtId="38" fontId="0" fillId="10" borderId="23" xfId="0" applyNumberFormat="1" applyFill="1" applyBorder="1">
      <alignment vertical="center"/>
    </xf>
    <xf numFmtId="0" fontId="0" fillId="11" borderId="9" xfId="0" applyFill="1" applyBorder="1">
      <alignment vertical="center"/>
    </xf>
    <xf numFmtId="0" fontId="0" fillId="11" borderId="22" xfId="0" applyFill="1" applyBorder="1">
      <alignment vertical="center"/>
    </xf>
    <xf numFmtId="0" fontId="0" fillId="11" borderId="23" xfId="0" applyFill="1" applyBorder="1">
      <alignment vertical="center"/>
    </xf>
    <xf numFmtId="0" fontId="0" fillId="11" borderId="64" xfId="0" applyFill="1" applyBorder="1">
      <alignment vertical="center"/>
    </xf>
    <xf numFmtId="0" fontId="0" fillId="12" borderId="9" xfId="0" applyFill="1" applyBorder="1">
      <alignment vertical="center"/>
    </xf>
    <xf numFmtId="0" fontId="0" fillId="12" borderId="23" xfId="0" applyFill="1" applyBorder="1">
      <alignment vertical="center"/>
    </xf>
    <xf numFmtId="0" fontId="0" fillId="12" borderId="64" xfId="0" applyFill="1" applyBorder="1">
      <alignment vertical="center"/>
    </xf>
    <xf numFmtId="38" fontId="0" fillId="13" borderId="9" xfId="0" applyNumberFormat="1" applyFill="1" applyBorder="1">
      <alignment vertical="center"/>
    </xf>
    <xf numFmtId="38" fontId="0" fillId="13" borderId="64" xfId="0" applyNumberFormat="1" applyFill="1" applyBorder="1">
      <alignment vertical="center"/>
    </xf>
    <xf numFmtId="0" fontId="0" fillId="0" borderId="20" xfId="0" applyBorder="1">
      <alignment vertical="center"/>
    </xf>
    <xf numFmtId="0" fontId="0" fillId="0" borderId="1" xfId="0" applyBorder="1">
      <alignment vertical="center"/>
    </xf>
    <xf numFmtId="38" fontId="0" fillId="10" borderId="64" xfId="0" applyNumberFormat="1" applyFill="1" applyBorder="1">
      <alignment vertical="center"/>
    </xf>
    <xf numFmtId="176" fontId="0" fillId="7" borderId="32" xfId="0" quotePrefix="1" applyNumberFormat="1" applyFill="1" applyBorder="1" applyAlignment="1" applyProtection="1">
      <alignment horizontal="left" vertical="center"/>
      <protection locked="0"/>
    </xf>
    <xf numFmtId="181" fontId="0" fillId="7" borderId="30" xfId="0" quotePrefix="1" applyNumberFormat="1" applyFill="1" applyBorder="1" applyAlignment="1" applyProtection="1">
      <alignment horizontal="left" vertical="center"/>
      <protection locked="0"/>
    </xf>
    <xf numFmtId="0" fontId="3" fillId="7" borderId="0" xfId="3" applyFont="1" applyFill="1" applyAlignment="1" applyProtection="1">
      <alignment horizontal="left" vertical="center" justifyLastLine="1"/>
      <protection locked="0"/>
    </xf>
    <xf numFmtId="0" fontId="3" fillId="2" borderId="35" xfId="3" applyFont="1" applyFill="1" applyBorder="1" applyAlignment="1">
      <alignment horizontal="center" vertical="center"/>
    </xf>
    <xf numFmtId="0" fontId="19" fillId="7" borderId="91"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38" fontId="7" fillId="7" borderId="1" xfId="1" applyFont="1" applyFill="1" applyBorder="1" applyAlignment="1" applyProtection="1">
      <alignment vertical="center" wrapText="1"/>
      <protection locked="0"/>
    </xf>
    <xf numFmtId="38" fontId="7" fillId="7" borderId="5" xfId="1" applyFont="1" applyFill="1" applyBorder="1" applyAlignment="1" applyProtection="1">
      <alignment vertical="center" wrapText="1"/>
      <protection locked="0"/>
    </xf>
    <xf numFmtId="0" fontId="54" fillId="0" borderId="0" xfId="0" applyFont="1">
      <alignment vertical="center"/>
    </xf>
    <xf numFmtId="0" fontId="55" fillId="0" borderId="0" xfId="0" applyFont="1">
      <alignment vertical="center"/>
    </xf>
    <xf numFmtId="0" fontId="56" fillId="0" borderId="0" xfId="7" applyFont="1">
      <alignment vertical="center"/>
    </xf>
    <xf numFmtId="0" fontId="53" fillId="0" borderId="0" xfId="7" applyFont="1">
      <alignment vertical="center"/>
    </xf>
    <xf numFmtId="0" fontId="39" fillId="0" borderId="0" xfId="8" applyFont="1" applyAlignment="1">
      <alignment horizontal="left" vertical="center"/>
    </xf>
    <xf numFmtId="0" fontId="36" fillId="0" borderId="0" xfId="8" applyFont="1" applyAlignment="1">
      <alignment vertical="center" wrapText="1"/>
    </xf>
    <xf numFmtId="0" fontId="3" fillId="0" borderId="0" xfId="0" applyFont="1" applyAlignment="1">
      <alignment vertical="center" wrapText="1"/>
    </xf>
    <xf numFmtId="176" fontId="35" fillId="0" borderId="0" xfId="8" applyNumberFormat="1" applyFont="1">
      <alignment vertical="center"/>
    </xf>
    <xf numFmtId="0" fontId="36" fillId="0" borderId="0" xfId="8" applyFont="1" applyAlignment="1">
      <alignment horizontal="center" vertical="center"/>
    </xf>
    <xf numFmtId="0" fontId="7" fillId="0" borderId="0" xfId="0" applyFont="1" applyAlignment="1">
      <alignment horizontal="center" vertical="center"/>
    </xf>
    <xf numFmtId="0" fontId="0" fillId="2" borderId="67" xfId="4" applyFont="1" applyFill="1" applyBorder="1" applyAlignment="1">
      <alignment horizontal="center" vertical="center"/>
    </xf>
    <xf numFmtId="0" fontId="0" fillId="2" borderId="119" xfId="4" applyFont="1" applyFill="1" applyBorder="1" applyAlignment="1">
      <alignment horizontal="center" vertical="center"/>
    </xf>
    <xf numFmtId="0" fontId="0" fillId="2" borderId="59" xfId="0" applyFill="1" applyBorder="1" applyAlignment="1">
      <alignment horizontal="distributed" vertical="center" indent="1"/>
    </xf>
    <xf numFmtId="177" fontId="7" fillId="0" borderId="0" xfId="0" applyNumberFormat="1" applyFont="1" applyAlignment="1">
      <alignment horizontal="right"/>
    </xf>
    <xf numFmtId="0" fontId="3" fillId="5" borderId="0" xfId="5" applyFill="1" applyAlignment="1">
      <alignment vertical="center"/>
    </xf>
    <xf numFmtId="0" fontId="3" fillId="5" borderId="0" xfId="5" applyFill="1"/>
    <xf numFmtId="0" fontId="3" fillId="5" borderId="0" xfId="3" applyFont="1" applyFill="1" applyAlignment="1">
      <alignment vertical="center"/>
    </xf>
    <xf numFmtId="0" fontId="3" fillId="5" borderId="0" xfId="3" applyFont="1" applyFill="1" applyAlignment="1">
      <alignment horizontal="distributed" vertical="center"/>
    </xf>
    <xf numFmtId="38" fontId="3" fillId="5" borderId="0" xfId="2" applyFont="1" applyFill="1" applyBorder="1" applyAlignment="1">
      <alignment vertical="center"/>
    </xf>
    <xf numFmtId="0" fontId="19" fillId="5" borderId="0" xfId="5" applyFont="1" applyFill="1"/>
    <xf numFmtId="0" fontId="19" fillId="5" borderId="0" xfId="3" applyFont="1" applyFill="1" applyAlignment="1">
      <alignment vertical="center"/>
    </xf>
    <xf numFmtId="184" fontId="3" fillId="7" borderId="37" xfId="1" applyNumberFormat="1" applyFont="1" applyFill="1" applyBorder="1" applyAlignment="1" applyProtection="1">
      <alignment horizontal="center" vertical="center"/>
      <protection locked="0"/>
    </xf>
    <xf numFmtId="184" fontId="3" fillId="7" borderId="0" xfId="1" applyNumberFormat="1" applyFont="1" applyFill="1" applyBorder="1" applyAlignment="1" applyProtection="1">
      <alignment horizontal="center" vertical="center"/>
      <protection locked="0"/>
    </xf>
    <xf numFmtId="184" fontId="3" fillId="7" borderId="53" xfId="1" applyNumberFormat="1" applyFont="1" applyFill="1" applyBorder="1" applyAlignment="1" applyProtection="1">
      <alignment horizontal="center" vertical="center"/>
      <protection locked="0"/>
    </xf>
    <xf numFmtId="0" fontId="32" fillId="0" borderId="60" xfId="0" applyFont="1"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7" borderId="57" xfId="0" applyFill="1" applyBorder="1" applyAlignment="1" applyProtection="1">
      <alignment horizontal="left" vertical="center"/>
      <protection locked="0"/>
    </xf>
    <xf numFmtId="0" fontId="0" fillId="7" borderId="21" xfId="0" applyFill="1" applyBorder="1" applyAlignment="1" applyProtection="1">
      <alignment horizontal="left" vertical="center"/>
      <protection locked="0"/>
    </xf>
    <xf numFmtId="0" fontId="0" fillId="7" borderId="120" xfId="0" applyFill="1" applyBorder="1" applyAlignment="1" applyProtection="1">
      <alignment horizontal="center" vertical="center"/>
      <protection locked="0"/>
    </xf>
    <xf numFmtId="0" fontId="1" fillId="7" borderId="121" xfId="0" applyFont="1"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0" xfId="0" applyFill="1" applyBorder="1" applyAlignment="1" applyProtection="1">
      <alignment horizontal="center" vertical="center"/>
      <protection locked="0"/>
    </xf>
    <xf numFmtId="0" fontId="0" fillId="7" borderId="9"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118" xfId="0"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1" fillId="7" borderId="5" xfId="0"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1" fillId="7" borderId="5" xfId="0" applyNumberFormat="1" applyFont="1" applyFill="1" applyBorder="1" applyAlignment="1" applyProtection="1">
      <alignment horizontal="center" vertical="center"/>
      <protection locked="0"/>
    </xf>
    <xf numFmtId="0" fontId="0" fillId="7" borderId="57"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19"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176" fontId="0" fillId="7" borderId="17" xfId="0" quotePrefix="1" applyNumberFormat="1" applyFill="1" applyBorder="1" applyAlignment="1" applyProtection="1">
      <alignment horizontal="left" vertical="center"/>
      <protection locked="0"/>
    </xf>
    <xf numFmtId="176" fontId="0" fillId="7" borderId="75" xfId="0" applyNumberFormat="1" applyFill="1" applyBorder="1" applyAlignment="1" applyProtection="1">
      <alignment horizontal="left" vertical="center"/>
      <protection locked="0"/>
    </xf>
    <xf numFmtId="0" fontId="0" fillId="7" borderId="57" xfId="0" applyFill="1" applyBorder="1" applyAlignment="1" applyProtection="1">
      <alignment horizontal="left" vertical="center" shrinkToFit="1"/>
      <protection locked="0"/>
    </xf>
    <xf numFmtId="0" fontId="0" fillId="7" borderId="21" xfId="0" applyFill="1" applyBorder="1" applyAlignment="1" applyProtection="1">
      <alignment horizontal="left" vertical="center" shrinkToFit="1"/>
      <protection locked="0"/>
    </xf>
    <xf numFmtId="0" fontId="0" fillId="7" borderId="36" xfId="0" applyFill="1" applyBorder="1" applyAlignment="1" applyProtection="1">
      <alignment horizontal="left" vertical="center" wrapText="1" shrinkToFit="1"/>
      <protection locked="0"/>
    </xf>
    <xf numFmtId="0" fontId="0" fillId="7" borderId="100" xfId="0" applyFill="1" applyBorder="1" applyAlignment="1" applyProtection="1">
      <alignment horizontal="left" vertical="center" wrapText="1" shrinkToFit="1"/>
      <protection locked="0"/>
    </xf>
    <xf numFmtId="176" fontId="7" fillId="0" borderId="0" xfId="0" applyNumberFormat="1" applyFont="1" applyAlignment="1">
      <alignment horizontal="center" vertical="center"/>
    </xf>
    <xf numFmtId="0" fontId="13" fillId="0" borderId="0" xfId="0" applyFont="1" applyAlignment="1">
      <alignment horizontal="center" vertical="center"/>
    </xf>
    <xf numFmtId="180" fontId="7" fillId="0" borderId="0" xfId="0" applyNumberFormat="1" applyFont="1" applyAlignment="1">
      <alignment vertical="center" wrapText="1" shrinkToFit="1"/>
    </xf>
    <xf numFmtId="176" fontId="7" fillId="0" borderId="0" xfId="0" applyNumberFormat="1" applyFont="1" applyAlignment="1">
      <alignment horizontal="left"/>
    </xf>
    <xf numFmtId="38" fontId="7" fillId="0" borderId="0" xfId="1" applyFont="1" applyAlignment="1">
      <alignment horizontal="center" vertical="center"/>
    </xf>
    <xf numFmtId="0" fontId="7" fillId="0" borderId="0" xfId="0" applyFont="1" applyAlignment="1">
      <alignment horizontal="center"/>
    </xf>
    <xf numFmtId="0" fontId="7" fillId="0" borderId="0" xfId="0" applyFont="1" applyAlignment="1"/>
    <xf numFmtId="179" fontId="7" fillId="0" borderId="0" xfId="0" applyNumberFormat="1" applyFont="1" applyAlignment="1">
      <alignment vertical="center" wrapText="1" shrinkToFit="1"/>
    </xf>
    <xf numFmtId="180" fontId="7" fillId="0" borderId="0" xfId="0" applyNumberFormat="1" applyFont="1" applyAlignment="1">
      <alignment vertical="center" wrapText="1"/>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9" xfId="0" applyFont="1" applyBorder="1" applyAlignment="1">
      <alignment horizontal="center" vertical="center"/>
    </xf>
    <xf numFmtId="178" fontId="7" fillId="0" borderId="68" xfId="0" applyNumberFormat="1" applyFont="1" applyBorder="1" applyAlignment="1">
      <alignment horizontal="right" vertical="center"/>
    </xf>
    <xf numFmtId="178" fontId="7" fillId="0" borderId="69" xfId="0" applyNumberFormat="1" applyFont="1" applyBorder="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left" vertical="center"/>
    </xf>
    <xf numFmtId="0" fontId="7" fillId="0" borderId="64" xfId="0" applyFont="1" applyBorder="1" applyAlignment="1">
      <alignment horizontal="left" vertical="center"/>
    </xf>
    <xf numFmtId="0" fontId="7" fillId="0" borderId="19" xfId="0" applyFont="1" applyBorder="1" applyAlignment="1">
      <alignment horizontal="center" vertical="center"/>
    </xf>
    <xf numFmtId="178" fontId="7" fillId="0" borderId="70" xfId="0" applyNumberFormat="1" applyFont="1" applyBorder="1" applyAlignment="1">
      <alignment horizontal="right" vertical="center"/>
    </xf>
    <xf numFmtId="178" fontId="7" fillId="0" borderId="71" xfId="0" applyNumberFormat="1" applyFont="1" applyBorder="1" applyAlignment="1">
      <alignment horizontal="right" vertical="center"/>
    </xf>
    <xf numFmtId="0" fontId="7" fillId="0" borderId="5" xfId="0" applyFont="1" applyBorder="1" applyAlignment="1">
      <alignment horizontal="left" vertical="center"/>
    </xf>
    <xf numFmtId="0" fontId="7" fillId="0" borderId="72" xfId="0" applyFont="1" applyBorder="1" applyAlignment="1">
      <alignment horizontal="center" vertical="center"/>
    </xf>
    <xf numFmtId="178" fontId="7" fillId="0" borderId="37" xfId="0" applyNumberFormat="1" applyFont="1" applyBorder="1" applyAlignment="1">
      <alignment horizontal="right" vertical="center"/>
    </xf>
    <xf numFmtId="0" fontId="7" fillId="0" borderId="14" xfId="0" applyFont="1" applyBorder="1" applyAlignment="1">
      <alignment horizontal="center" vertical="center"/>
    </xf>
    <xf numFmtId="0" fontId="7" fillId="0" borderId="73" xfId="0" applyFont="1" applyBorder="1" applyAlignment="1">
      <alignment horizontal="left" vertical="center"/>
    </xf>
    <xf numFmtId="0" fontId="7" fillId="0" borderId="5" xfId="0" applyFont="1" applyBorder="1" applyAlignment="1" applyProtection="1">
      <alignment horizontal="left" vertical="center"/>
      <protection locked="0"/>
    </xf>
    <xf numFmtId="178" fontId="7" fillId="0" borderId="70" xfId="0" applyNumberFormat="1" applyFont="1" applyBorder="1" applyAlignment="1" applyProtection="1">
      <alignment horizontal="right" vertical="center"/>
      <protection locked="0"/>
    </xf>
    <xf numFmtId="178" fontId="7" fillId="0" borderId="71" xfId="0" applyNumberFormat="1" applyFont="1" applyBorder="1" applyAlignment="1" applyProtection="1">
      <alignment horizontal="right" vertical="center"/>
      <protection locked="0"/>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pplyProtection="1">
      <alignment horizontal="left" vertical="center"/>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1" fillId="0" borderId="0" xfId="0" applyFont="1" applyAlignment="1">
      <alignment horizontal="center" vertical="center"/>
    </xf>
    <xf numFmtId="0" fontId="13" fillId="3" borderId="0" xfId="0" applyFont="1" applyFill="1" applyAlignment="1">
      <alignment horizontal="center" vertical="center"/>
    </xf>
    <xf numFmtId="0" fontId="3" fillId="3" borderId="65"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50" xfId="0" applyFont="1" applyFill="1" applyBorder="1" applyAlignment="1">
      <alignment horizontal="left" vertical="center" shrinkToFit="1"/>
    </xf>
    <xf numFmtId="0" fontId="3" fillId="0" borderId="1" xfId="5" applyBorder="1" applyAlignment="1">
      <alignment horizontal="center" vertical="center"/>
    </xf>
    <xf numFmtId="0" fontId="6" fillId="0" borderId="0" xfId="5" applyFont="1" applyAlignment="1">
      <alignment horizontal="left"/>
    </xf>
    <xf numFmtId="0" fontId="11" fillId="0" borderId="0" xfId="5" applyFont="1" applyAlignment="1">
      <alignment horizontal="center" vertical="center"/>
    </xf>
    <xf numFmtId="0" fontId="20" fillId="0" borderId="0" xfId="5" applyFont="1" applyAlignment="1">
      <alignment horizontal="left" vertical="center"/>
    </xf>
    <xf numFmtId="0" fontId="3" fillId="0" borderId="3" xfId="5" applyBorder="1" applyAlignment="1">
      <alignment horizontal="center" vertical="center"/>
    </xf>
    <xf numFmtId="0" fontId="3" fillId="0" borderId="2" xfId="5" applyBorder="1" applyAlignment="1">
      <alignment horizontal="center" vertical="center"/>
    </xf>
    <xf numFmtId="0" fontId="3" fillId="0" borderId="3" xfId="5" applyBorder="1" applyAlignment="1">
      <alignment horizontal="center" vertical="center" shrinkToFit="1"/>
    </xf>
    <xf numFmtId="0" fontId="3" fillId="0" borderId="2" xfId="5" applyBorder="1" applyAlignment="1">
      <alignment horizontal="center" vertical="center" shrinkToFit="1"/>
    </xf>
    <xf numFmtId="0" fontId="3" fillId="0" borderId="76" xfId="5" applyBorder="1" applyAlignment="1">
      <alignment horizontal="center" vertical="center" shrinkToFit="1"/>
    </xf>
    <xf numFmtId="0" fontId="3" fillId="0" borderId="20" xfId="5" applyBorder="1" applyAlignment="1">
      <alignment horizontal="center" vertical="center" shrinkToFit="1"/>
    </xf>
    <xf numFmtId="0" fontId="3" fillId="7" borderId="76" xfId="5" applyFill="1" applyBorder="1" applyAlignment="1" applyProtection="1">
      <alignment horizontal="center" vertical="center" wrapText="1"/>
      <protection locked="0"/>
    </xf>
    <xf numFmtId="0" fontId="3" fillId="7" borderId="20" xfId="5" applyFill="1" applyBorder="1" applyAlignment="1" applyProtection="1">
      <alignment horizontal="center" vertical="center"/>
      <protection locked="0"/>
    </xf>
    <xf numFmtId="38" fontId="3" fillId="7" borderId="76" xfId="1" applyFont="1" applyFill="1" applyBorder="1" applyAlignment="1" applyProtection="1">
      <alignment horizontal="center" vertical="center" wrapText="1"/>
      <protection locked="0"/>
    </xf>
    <xf numFmtId="38" fontId="3" fillId="7" borderId="20" xfId="1" applyFont="1" applyFill="1" applyBorder="1" applyAlignment="1" applyProtection="1">
      <alignment horizontal="center" vertical="center"/>
      <protection locked="0"/>
    </xf>
    <xf numFmtId="0" fontId="3" fillId="0" borderId="1" xfId="5" applyBorder="1" applyAlignment="1">
      <alignment horizontal="center" vertical="center" wrapText="1"/>
    </xf>
    <xf numFmtId="0" fontId="13" fillId="0" borderId="0" xfId="5" applyFont="1" applyAlignment="1">
      <alignment horizontal="center" vertical="center"/>
    </xf>
    <xf numFmtId="0" fontId="6" fillId="3" borderId="0" xfId="0" applyFont="1" applyFill="1" applyAlignment="1">
      <alignment horizontal="center" vertical="center"/>
    </xf>
    <xf numFmtId="0" fontId="3" fillId="3" borderId="29" xfId="0" applyFont="1" applyFill="1" applyBorder="1" applyAlignment="1">
      <alignment horizontal="left" vertical="center"/>
    </xf>
    <xf numFmtId="0" fontId="1" fillId="5" borderId="0" xfId="0" applyFont="1" applyFill="1" applyAlignment="1">
      <alignment horizontal="center" vertical="center" wrapText="1"/>
    </xf>
    <xf numFmtId="0" fontId="21" fillId="5" borderId="0" xfId="0" applyFont="1" applyFill="1" applyAlignment="1">
      <alignment horizontal="center" vertical="center"/>
    </xf>
    <xf numFmtId="0" fontId="3" fillId="5" borderId="0" xfId="0" applyFont="1" applyFill="1" applyAlignment="1">
      <alignment horizontal="center" vertical="center" wrapText="1"/>
    </xf>
    <xf numFmtId="0" fontId="1" fillId="5" borderId="0" xfId="0" applyFont="1" applyFill="1" applyAlignment="1">
      <alignment horizontal="justify" vertical="center" wrapText="1"/>
    </xf>
    <xf numFmtId="0" fontId="1" fillId="5" borderId="0" xfId="0" applyFont="1" applyFill="1" applyAlignment="1">
      <alignment horizontal="left" vertical="center" wrapText="1"/>
    </xf>
    <xf numFmtId="0" fontId="15" fillId="5" borderId="0" xfId="0" applyFont="1" applyFill="1" applyAlignment="1">
      <alignment horizontal="center" vertical="center"/>
    </xf>
    <xf numFmtId="0" fontId="3" fillId="5" borderId="7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22" fillId="5" borderId="81" xfId="0" applyFont="1" applyFill="1" applyBorder="1" applyAlignment="1">
      <alignment horizontal="left" vertical="center" wrapText="1"/>
    </xf>
    <xf numFmtId="0" fontId="3" fillId="5" borderId="72" xfId="0" applyFont="1" applyFill="1" applyBorder="1" applyAlignment="1">
      <alignment horizontal="center" vertical="center"/>
    </xf>
    <xf numFmtId="0" fontId="3" fillId="5" borderId="17" xfId="0" applyFont="1" applyFill="1" applyBorder="1" applyAlignment="1">
      <alignment horizontal="center" vertical="center"/>
    </xf>
    <xf numFmtId="0" fontId="3" fillId="7" borderId="82" xfId="0" applyFont="1" applyFill="1" applyBorder="1" applyAlignment="1" applyProtection="1">
      <alignment horizontal="center" vertical="center" wrapText="1"/>
      <protection locked="0"/>
    </xf>
    <xf numFmtId="0" fontId="3" fillId="7" borderId="83" xfId="0" applyFont="1" applyFill="1" applyBorder="1" applyAlignment="1" applyProtection="1">
      <alignment horizontal="center" vertical="center" wrapText="1"/>
      <protection locked="0"/>
    </xf>
    <xf numFmtId="0" fontId="3" fillId="7" borderId="84" xfId="0" applyFont="1" applyFill="1" applyBorder="1" applyAlignment="1" applyProtection="1">
      <alignment horizontal="center" vertical="center" wrapText="1"/>
      <protection locked="0"/>
    </xf>
    <xf numFmtId="177" fontId="3" fillId="7" borderId="66" xfId="0" applyNumberFormat="1" applyFont="1" applyFill="1" applyBorder="1" applyAlignment="1" applyProtection="1">
      <alignment vertical="center" wrapText="1"/>
      <protection locked="0"/>
    </xf>
    <xf numFmtId="177" fontId="3" fillId="7" borderId="67" xfId="0" applyNumberFormat="1" applyFont="1" applyFill="1" applyBorder="1" applyAlignment="1" applyProtection="1">
      <alignment vertical="center" wrapText="1"/>
      <protection locked="0"/>
    </xf>
    <xf numFmtId="0" fontId="19" fillId="0" borderId="85" xfId="0" applyFont="1" applyBorder="1" applyAlignment="1">
      <alignment horizontal="center" vertical="center" wrapText="1"/>
    </xf>
    <xf numFmtId="0" fontId="19" fillId="0" borderId="86" xfId="0" applyFont="1" applyBorder="1" applyAlignment="1">
      <alignment horizontal="center" vertical="center" wrapText="1"/>
    </xf>
    <xf numFmtId="0" fontId="3" fillId="7" borderId="87" xfId="0" applyFont="1" applyFill="1" applyBorder="1" applyAlignment="1" applyProtection="1">
      <alignment horizontal="center" vertical="center" wrapText="1"/>
      <protection locked="0"/>
    </xf>
    <xf numFmtId="0" fontId="3" fillId="7" borderId="86" xfId="0" applyFont="1" applyFill="1" applyBorder="1" applyAlignment="1" applyProtection="1">
      <alignment horizontal="center" vertical="center" wrapText="1"/>
      <protection locked="0"/>
    </xf>
    <xf numFmtId="0" fontId="3" fillId="5" borderId="88" xfId="0" applyFont="1" applyFill="1" applyBorder="1" applyAlignment="1">
      <alignment horizontal="center" vertical="center" wrapText="1"/>
    </xf>
    <xf numFmtId="0" fontId="3" fillId="5" borderId="8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16" fillId="5" borderId="0" xfId="0" applyFont="1" applyFill="1" applyAlignment="1">
      <alignment vertical="center" wrapText="1"/>
    </xf>
    <xf numFmtId="0" fontId="3" fillId="5" borderId="62" xfId="0" applyFont="1" applyFill="1" applyBorder="1" applyAlignment="1">
      <alignment horizontal="center" vertical="center" wrapText="1"/>
    </xf>
    <xf numFmtId="0" fontId="3" fillId="5" borderId="90" xfId="0" applyFont="1" applyFill="1" applyBorder="1" applyAlignment="1">
      <alignment horizontal="center" vertical="center" wrapText="1"/>
    </xf>
    <xf numFmtId="0" fontId="3" fillId="5" borderId="77" xfId="0" applyFont="1" applyFill="1" applyBorder="1" applyAlignment="1">
      <alignment horizontal="center" vertical="center" wrapText="1"/>
    </xf>
    <xf numFmtId="38" fontId="3" fillId="7" borderId="37" xfId="2" applyFont="1" applyFill="1" applyBorder="1" applyAlignment="1" applyProtection="1">
      <alignment vertical="center" shrinkToFit="1"/>
      <protection locked="0"/>
    </xf>
    <xf numFmtId="38" fontId="3" fillId="7" borderId="0" xfId="2" applyFont="1" applyFill="1" applyBorder="1" applyAlignment="1" applyProtection="1">
      <alignment vertical="center" shrinkToFit="1"/>
      <protection locked="0"/>
    </xf>
    <xf numFmtId="38" fontId="3" fillId="7" borderId="16" xfId="2" applyFont="1" applyFill="1" applyBorder="1" applyAlignment="1" applyProtection="1">
      <alignment vertical="center" shrinkToFit="1"/>
      <protection locked="0"/>
    </xf>
    <xf numFmtId="0" fontId="3" fillId="2" borderId="32" xfId="3" applyFont="1" applyFill="1" applyBorder="1" applyAlignment="1">
      <alignment horizontal="center" vertical="center"/>
    </xf>
    <xf numFmtId="0" fontId="3" fillId="2" borderId="35" xfId="3" applyFont="1" applyFill="1" applyBorder="1" applyAlignment="1">
      <alignment horizontal="center" vertical="center"/>
    </xf>
    <xf numFmtId="0" fontId="3" fillId="2" borderId="33" xfId="3" applyFont="1" applyFill="1" applyBorder="1" applyAlignment="1">
      <alignment horizontal="center" vertical="center"/>
    </xf>
    <xf numFmtId="0" fontId="3" fillId="7" borderId="37" xfId="2" applyNumberFormat="1" applyFont="1" applyFill="1" applyBorder="1" applyAlignment="1" applyProtection="1">
      <alignment horizontal="center" vertical="center" shrinkToFit="1"/>
      <protection locked="0"/>
    </xf>
    <xf numFmtId="0" fontId="3" fillId="7" borderId="0" xfId="2" applyNumberFormat="1" applyFont="1" applyFill="1" applyBorder="1" applyAlignment="1" applyProtection="1">
      <alignment horizontal="center" vertical="center" shrinkToFit="1"/>
      <protection locked="0"/>
    </xf>
    <xf numFmtId="0" fontId="3" fillId="7" borderId="14" xfId="2" applyNumberFormat="1" applyFont="1" applyFill="1" applyBorder="1" applyAlignment="1" applyProtection="1">
      <alignment horizontal="center" vertical="center" shrinkToFit="1"/>
      <protection locked="0"/>
    </xf>
    <xf numFmtId="38" fontId="3" fillId="7" borderId="14" xfId="2" applyFont="1" applyFill="1" applyBorder="1" applyAlignment="1" applyProtection="1">
      <alignment vertical="center" shrinkToFit="1"/>
      <protection locked="0"/>
    </xf>
    <xf numFmtId="38" fontId="3" fillId="7" borderId="37" xfId="2" applyFont="1" applyFill="1" applyBorder="1" applyAlignment="1" applyProtection="1">
      <alignment horizontal="center" vertical="center" shrinkToFit="1"/>
      <protection locked="0"/>
    </xf>
    <xf numFmtId="38" fontId="3" fillId="7" borderId="0" xfId="2" applyFont="1" applyFill="1" applyBorder="1" applyAlignment="1" applyProtection="1">
      <alignment horizontal="center" vertical="center" shrinkToFit="1"/>
      <protection locked="0"/>
    </xf>
    <xf numFmtId="38" fontId="3" fillId="7" borderId="14" xfId="2" applyFont="1" applyFill="1" applyBorder="1" applyAlignment="1" applyProtection="1">
      <alignment horizontal="center" vertical="center" shrinkToFit="1"/>
      <protection locked="0"/>
    </xf>
    <xf numFmtId="38" fontId="3" fillId="2" borderId="27" xfId="2" applyFont="1" applyFill="1" applyBorder="1" applyAlignment="1">
      <alignment vertical="center" shrinkToFit="1"/>
    </xf>
    <xf numFmtId="38" fontId="3" fillId="2" borderId="89" xfId="2" applyFont="1" applyFill="1" applyBorder="1" applyAlignment="1">
      <alignment vertical="center" shrinkToFit="1"/>
    </xf>
    <xf numFmtId="38" fontId="3" fillId="2" borderId="31" xfId="2" applyFont="1" applyFill="1" applyBorder="1" applyAlignment="1">
      <alignment vertical="center" shrinkToFit="1"/>
    </xf>
    <xf numFmtId="38" fontId="3" fillId="2" borderId="38" xfId="2" applyFont="1" applyFill="1" applyBorder="1" applyAlignment="1">
      <alignment vertical="center" shrinkToFit="1"/>
    </xf>
    <xf numFmtId="38" fontId="3" fillId="2" borderId="22" xfId="2" applyFont="1" applyFill="1" applyBorder="1" applyAlignment="1">
      <alignment vertical="center" shrinkToFit="1"/>
    </xf>
    <xf numFmtId="0" fontId="3" fillId="2" borderId="89" xfId="3" applyFont="1" applyFill="1" applyBorder="1" applyAlignment="1">
      <alignment horizontal="center" vertical="center" shrinkToFit="1"/>
    </xf>
    <xf numFmtId="0" fontId="3" fillId="2" borderId="34" xfId="3" applyFont="1" applyFill="1" applyBorder="1" applyAlignment="1">
      <alignment horizontal="center" vertical="center" justifyLastLine="1"/>
    </xf>
    <xf numFmtId="0" fontId="3" fillId="2" borderId="35" xfId="3" applyFont="1" applyFill="1" applyBorder="1" applyAlignment="1">
      <alignment horizontal="center" vertical="center" justifyLastLine="1"/>
    </xf>
    <xf numFmtId="0" fontId="3" fillId="2" borderId="33" xfId="3" applyFont="1" applyFill="1" applyBorder="1" applyAlignment="1">
      <alignment horizontal="center" vertical="center" justifyLastLine="1"/>
    </xf>
    <xf numFmtId="0" fontId="3" fillId="2" borderId="34" xfId="3" applyFont="1" applyFill="1" applyBorder="1" applyAlignment="1">
      <alignment horizontal="center" vertical="center" wrapText="1" justifyLastLine="1"/>
    </xf>
    <xf numFmtId="0" fontId="3" fillId="2" borderId="35" xfId="3" applyFont="1" applyFill="1" applyBorder="1" applyAlignment="1">
      <alignment horizontal="center" vertical="center" wrapText="1" justifyLastLine="1"/>
    </xf>
    <xf numFmtId="0" fontId="3" fillId="2" borderId="30" xfId="3" applyFont="1" applyFill="1" applyBorder="1" applyAlignment="1">
      <alignment horizontal="center" vertical="center" wrapText="1" justifyLastLine="1"/>
    </xf>
    <xf numFmtId="38" fontId="3" fillId="7" borderId="16" xfId="2" applyFont="1" applyFill="1" applyBorder="1" applyAlignment="1" applyProtection="1">
      <alignment horizontal="center" vertical="center" shrinkToFit="1"/>
      <protection locked="0"/>
    </xf>
    <xf numFmtId="0" fontId="3" fillId="2" borderId="34" xfId="3" applyFont="1" applyFill="1" applyBorder="1" applyAlignment="1">
      <alignment horizontal="center" vertical="center"/>
    </xf>
    <xf numFmtId="0" fontId="3" fillId="7" borderId="28" xfId="3" applyFont="1" applyFill="1" applyBorder="1" applyAlignment="1" applyProtection="1">
      <alignment horizontal="center" vertical="center" shrinkToFit="1"/>
      <protection locked="0"/>
    </xf>
    <xf numFmtId="0" fontId="3" fillId="7" borderId="0" xfId="3" applyFont="1" applyFill="1" applyAlignment="1" applyProtection="1">
      <alignment horizontal="center" vertical="center" shrinkToFit="1"/>
      <protection locked="0"/>
    </xf>
    <xf numFmtId="0" fontId="3" fillId="7" borderId="14" xfId="3" applyFont="1" applyFill="1" applyBorder="1" applyAlignment="1" applyProtection="1">
      <alignment horizontal="center" vertical="center" shrinkToFit="1"/>
      <protection locked="0"/>
    </xf>
    <xf numFmtId="0" fontId="3" fillId="2" borderId="91" xfId="3" applyFont="1" applyFill="1" applyBorder="1" applyAlignment="1">
      <alignment horizontal="distributed" vertical="center" justifyLastLine="1"/>
    </xf>
    <xf numFmtId="0" fontId="7" fillId="7" borderId="78" xfId="5" applyFont="1" applyFill="1" applyBorder="1" applyAlignment="1" applyProtection="1">
      <alignment horizontal="center" vertical="center"/>
      <protection locked="0"/>
    </xf>
    <xf numFmtId="0" fontId="7" fillId="7" borderId="29" xfId="5" applyFont="1" applyFill="1" applyBorder="1" applyAlignment="1" applyProtection="1">
      <alignment horizontal="center" vertical="center"/>
      <protection locked="0"/>
    </xf>
    <xf numFmtId="0" fontId="7" fillId="7" borderId="10" xfId="5" applyFont="1" applyFill="1" applyBorder="1" applyAlignment="1" applyProtection="1">
      <alignment horizontal="center" vertical="center"/>
      <protection locked="0"/>
    </xf>
    <xf numFmtId="0" fontId="7" fillId="7" borderId="116" xfId="5" applyFont="1" applyFill="1" applyBorder="1" applyAlignment="1" applyProtection="1">
      <alignment horizontal="center" vertical="center"/>
      <protection locked="0"/>
    </xf>
    <xf numFmtId="0" fontId="7" fillId="7" borderId="40" xfId="5" applyFont="1" applyFill="1" applyBorder="1" applyAlignment="1" applyProtection="1">
      <alignment horizontal="center" vertical="center"/>
      <protection locked="0"/>
    </xf>
    <xf numFmtId="0" fontId="7" fillId="7" borderId="117" xfId="5" applyFont="1" applyFill="1" applyBorder="1" applyAlignment="1" applyProtection="1">
      <alignment horizontal="center" vertical="center"/>
      <protection locked="0"/>
    </xf>
    <xf numFmtId="0" fontId="7" fillId="7" borderId="70" xfId="5" applyFont="1" applyFill="1" applyBorder="1" applyAlignment="1" applyProtection="1">
      <alignment horizontal="center" vertical="center"/>
      <protection locked="0"/>
    </xf>
    <xf numFmtId="0" fontId="7" fillId="7" borderId="26" xfId="5" applyFont="1" applyFill="1" applyBorder="1" applyAlignment="1" applyProtection="1">
      <alignment horizontal="center" vertical="center"/>
      <protection locked="0"/>
    </xf>
    <xf numFmtId="0" fontId="7" fillId="7" borderId="69" xfId="5"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7" fillId="0" borderId="32" xfId="5" applyFont="1" applyBorder="1" applyAlignment="1">
      <alignment horizontal="center" vertical="center"/>
    </xf>
    <xf numFmtId="0" fontId="7" fillId="0" borderId="35" xfId="5" applyFont="1" applyBorder="1" applyAlignment="1">
      <alignment horizontal="center" vertical="center"/>
    </xf>
    <xf numFmtId="0" fontId="7" fillId="0" borderId="33" xfId="5" applyFont="1" applyBorder="1" applyAlignment="1">
      <alignment horizontal="center" vertical="center"/>
    </xf>
    <xf numFmtId="0" fontId="7" fillId="0" borderId="34" xfId="5" applyFont="1" applyBorder="1" applyAlignment="1">
      <alignment horizontal="center" vertical="center" wrapText="1"/>
    </xf>
    <xf numFmtId="0" fontId="7" fillId="0" borderId="30" xfId="5" applyFont="1" applyBorder="1" applyAlignment="1">
      <alignment horizontal="center" vertical="center" wrapText="1"/>
    </xf>
    <xf numFmtId="0" fontId="7" fillId="0" borderId="34" xfId="5" applyFont="1" applyBorder="1" applyAlignment="1">
      <alignment horizontal="center" vertical="center" shrinkToFit="1"/>
    </xf>
    <xf numFmtId="0" fontId="7" fillId="0" borderId="33" xfId="5" applyFont="1" applyBorder="1" applyAlignment="1">
      <alignment horizontal="center" vertical="center" shrinkToFit="1"/>
    </xf>
    <xf numFmtId="0" fontId="7" fillId="0" borderId="34" xfId="5" applyFont="1" applyBorder="1" applyAlignment="1">
      <alignment horizontal="center" vertical="center"/>
    </xf>
    <xf numFmtId="0" fontId="7" fillId="7" borderId="100" xfId="5" applyFont="1" applyFill="1" applyBorder="1" applyAlignment="1" applyProtection="1">
      <alignment horizontal="center" vertical="center"/>
      <protection locked="0"/>
    </xf>
    <xf numFmtId="0" fontId="7" fillId="7" borderId="12" xfId="5" applyFont="1" applyFill="1" applyBorder="1" applyAlignment="1" applyProtection="1">
      <alignment horizontal="center" vertical="center"/>
      <protection locked="0"/>
    </xf>
    <xf numFmtId="0" fontId="14" fillId="5" borderId="62" xfId="0" applyFont="1" applyFill="1" applyBorder="1" applyAlignment="1">
      <alignment horizontal="center" vertical="center" wrapText="1"/>
    </xf>
    <xf numFmtId="0" fontId="14" fillId="5" borderId="90"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7" fillId="7" borderId="1" xfId="5" applyFont="1" applyFill="1" applyBorder="1" applyAlignment="1" applyProtection="1">
      <alignment horizontal="center" vertical="center"/>
      <protection locked="0"/>
    </xf>
    <xf numFmtId="0" fontId="7" fillId="7" borderId="5" xfId="5" applyFont="1" applyFill="1" applyBorder="1" applyAlignment="1" applyProtection="1">
      <alignment horizontal="center" vertical="center"/>
      <protection locked="0"/>
    </xf>
    <xf numFmtId="0" fontId="7" fillId="0" borderId="1" xfId="5" applyFont="1" applyBorder="1" applyAlignment="1">
      <alignment horizontal="center" vertical="center" wrapText="1"/>
    </xf>
    <xf numFmtId="0" fontId="7" fillId="0" borderId="36" xfId="5" applyFont="1" applyBorder="1" applyAlignment="1">
      <alignment horizontal="center" vertical="center"/>
    </xf>
    <xf numFmtId="0" fontId="7" fillId="0" borderId="91" xfId="5" applyFont="1" applyBorder="1" applyAlignment="1">
      <alignment horizontal="center" vertical="center"/>
    </xf>
    <xf numFmtId="0" fontId="7" fillId="0" borderId="28" xfId="5" applyFont="1" applyBorder="1" applyAlignment="1">
      <alignment horizontal="center" vertical="center"/>
    </xf>
    <xf numFmtId="0" fontId="7" fillId="0" borderId="0" xfId="5" applyFont="1" applyAlignment="1">
      <alignment horizontal="center" vertical="center"/>
    </xf>
    <xf numFmtId="0" fontId="7" fillId="0" borderId="92" xfId="5" applyFont="1" applyBorder="1" applyAlignment="1">
      <alignment horizontal="center" vertical="center"/>
    </xf>
    <xf numFmtId="0" fontId="7" fillId="0" borderId="50" xfId="5" applyFont="1" applyBorder="1" applyAlignment="1">
      <alignment horizontal="center" vertical="center"/>
    </xf>
    <xf numFmtId="0" fontId="7" fillId="0" borderId="42" xfId="5" applyFont="1" applyBorder="1" applyAlignment="1">
      <alignment horizontal="center" vertical="center"/>
    </xf>
    <xf numFmtId="0" fontId="7" fillId="0" borderId="39" xfId="5" applyFont="1" applyBorder="1" applyAlignment="1">
      <alignment horizontal="center" vertical="center"/>
    </xf>
    <xf numFmtId="0" fontId="7" fillId="0" borderId="26" xfId="5" applyFont="1" applyBorder="1" applyAlignment="1">
      <alignment horizontal="center" vertical="center"/>
    </xf>
    <xf numFmtId="0" fontId="7" fillId="0" borderId="14" xfId="5" applyFont="1" applyBorder="1" applyAlignment="1">
      <alignment horizontal="center" vertical="center"/>
    </xf>
    <xf numFmtId="0" fontId="7" fillId="0" borderId="78" xfId="5" applyFont="1" applyBorder="1" applyAlignment="1">
      <alignment horizontal="center" vertical="center"/>
    </xf>
    <xf numFmtId="0" fontId="7" fillId="0" borderId="10" xfId="5" applyFont="1" applyBorder="1" applyAlignment="1">
      <alignment horizontal="center" vertical="center"/>
    </xf>
    <xf numFmtId="0" fontId="7" fillId="0" borderId="76" xfId="5" applyFont="1" applyBorder="1" applyAlignment="1">
      <alignment horizontal="right" vertical="center" wrapText="1"/>
    </xf>
    <xf numFmtId="0" fontId="7" fillId="0" borderId="115" xfId="5" applyFont="1" applyBorder="1" applyAlignment="1">
      <alignment horizontal="right" vertical="center" wrapText="1"/>
    </xf>
    <xf numFmtId="0" fontId="7" fillId="7" borderId="25" xfId="5" applyFont="1" applyFill="1" applyBorder="1" applyAlignment="1" applyProtection="1">
      <alignment horizontal="center" vertical="center" wrapText="1"/>
      <protection locked="0"/>
    </xf>
    <xf numFmtId="0" fontId="7" fillId="7" borderId="21" xfId="5" applyFont="1" applyFill="1" applyBorder="1" applyAlignment="1" applyProtection="1">
      <alignment horizontal="center" vertical="center" wrapText="1"/>
      <protection locked="0"/>
    </xf>
    <xf numFmtId="182" fontId="53" fillId="0" borderId="90" xfId="5" applyNumberFormat="1" applyFont="1" applyBorder="1" applyAlignment="1">
      <alignment horizontal="center" vertical="top"/>
    </xf>
    <xf numFmtId="0" fontId="7" fillId="7" borderId="76" xfId="5" applyFont="1" applyFill="1" applyBorder="1" applyAlignment="1" applyProtection="1">
      <alignment horizontal="left" vertical="center" wrapText="1"/>
      <protection locked="0"/>
    </xf>
    <xf numFmtId="0" fontId="7" fillId="7" borderId="25" xfId="5" applyFont="1" applyFill="1" applyBorder="1" applyAlignment="1" applyProtection="1">
      <alignment horizontal="left" vertical="center"/>
      <protection locked="0"/>
    </xf>
    <xf numFmtId="0" fontId="7" fillId="7" borderId="21" xfId="5" applyFont="1" applyFill="1" applyBorder="1" applyAlignment="1" applyProtection="1">
      <alignment horizontal="left" vertical="center"/>
      <protection locked="0"/>
    </xf>
    <xf numFmtId="0" fontId="7" fillId="0" borderId="3"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2"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3" xfId="5" applyFont="1" applyBorder="1" applyAlignment="1">
      <alignment horizontal="center" vertical="center"/>
    </xf>
    <xf numFmtId="0" fontId="7" fillId="0" borderId="15" xfId="5" applyFont="1" applyBorder="1" applyAlignment="1">
      <alignment horizontal="center" vertical="center"/>
    </xf>
    <xf numFmtId="0" fontId="7" fillId="0" borderId="2" xfId="5" applyFont="1" applyBorder="1" applyAlignment="1">
      <alignment horizontal="center" vertical="center"/>
    </xf>
    <xf numFmtId="0" fontId="6" fillId="0" borderId="1" xfId="5" applyFont="1" applyBorder="1" applyAlignment="1">
      <alignment horizontal="center" vertical="center"/>
    </xf>
    <xf numFmtId="0" fontId="7" fillId="0" borderId="76" xfId="5" applyFont="1" applyBorder="1" applyAlignment="1">
      <alignment horizontal="center" vertical="center"/>
    </xf>
    <xf numFmtId="0" fontId="7" fillId="0" borderId="93" xfId="5" applyFont="1" applyBorder="1" applyAlignment="1">
      <alignment horizontal="center" vertical="center"/>
    </xf>
    <xf numFmtId="0" fontId="3" fillId="0" borderId="81" xfId="0" applyFont="1" applyBorder="1" applyAlignment="1">
      <alignment horizontal="left" vertical="center" wrapText="1"/>
    </xf>
    <xf numFmtId="0" fontId="3" fillId="5" borderId="0" xfId="0" applyFont="1" applyFill="1" applyAlignment="1">
      <alignment horizontal="left" vertical="center" wrapText="1"/>
    </xf>
    <xf numFmtId="0" fontId="0" fillId="5" borderId="0" xfId="0" applyFill="1">
      <alignment vertical="center"/>
    </xf>
    <xf numFmtId="177" fontId="1" fillId="7" borderId="66" xfId="0" applyNumberFormat="1" applyFont="1" applyFill="1" applyBorder="1" applyAlignment="1" applyProtection="1">
      <alignment vertical="center" wrapText="1"/>
      <protection locked="0"/>
    </xf>
    <xf numFmtId="177" fontId="1" fillId="7" borderId="67" xfId="0" applyNumberFormat="1" applyFont="1" applyFill="1" applyBorder="1" applyAlignment="1" applyProtection="1">
      <alignment vertical="center" wrapText="1"/>
      <protection locked="0"/>
    </xf>
    <xf numFmtId="0" fontId="23" fillId="5" borderId="0" xfId="0" applyFont="1" applyFill="1" applyAlignment="1">
      <alignment vertical="center" wrapText="1"/>
    </xf>
    <xf numFmtId="0" fontId="3" fillId="5" borderId="6" xfId="0" applyFont="1" applyFill="1" applyBorder="1" applyAlignment="1">
      <alignment horizontal="center" vertical="center" wrapText="1"/>
    </xf>
    <xf numFmtId="0" fontId="0" fillId="7" borderId="33" xfId="0" applyFill="1" applyBorder="1" applyAlignment="1" applyProtection="1">
      <alignment horizontal="justify" vertical="center" wrapText="1"/>
      <protection locked="0"/>
    </xf>
    <xf numFmtId="0" fontId="1" fillId="7" borderId="42" xfId="0" applyFont="1" applyFill="1" applyBorder="1" applyAlignment="1" applyProtection="1">
      <alignment horizontal="justify" vertical="center" wrapText="1"/>
      <protection locked="0"/>
    </xf>
    <xf numFmtId="0" fontId="1" fillId="7" borderId="39" xfId="0" applyFont="1" applyFill="1" applyBorder="1" applyAlignment="1" applyProtection="1">
      <alignment horizontal="justify" vertical="center" wrapText="1"/>
      <protection locked="0"/>
    </xf>
    <xf numFmtId="0" fontId="3" fillId="5" borderId="36"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7" borderId="20" xfId="0" applyFill="1" applyBorder="1" applyAlignment="1" applyProtection="1">
      <alignment horizontal="justify" vertical="center" wrapText="1"/>
      <protection locked="0"/>
    </xf>
    <xf numFmtId="0" fontId="1" fillId="7" borderId="1" xfId="0" applyFont="1" applyFill="1" applyBorder="1" applyAlignment="1" applyProtection="1">
      <alignment horizontal="justify" vertical="center" wrapText="1"/>
      <protection locked="0"/>
    </xf>
    <xf numFmtId="0" fontId="1" fillId="7" borderId="5" xfId="0" applyFont="1" applyFill="1" applyBorder="1" applyAlignment="1" applyProtection="1">
      <alignment horizontal="justify" vertical="center" wrapText="1"/>
      <protection locked="0"/>
    </xf>
    <xf numFmtId="0" fontId="3" fillId="5" borderId="57"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0" fillId="7" borderId="57" xfId="0" applyFill="1" applyBorder="1" applyAlignment="1" applyProtection="1">
      <alignment horizontal="left" vertical="center" wrapText="1"/>
      <protection locked="0"/>
    </xf>
    <xf numFmtId="0" fontId="0" fillId="7" borderId="25" xfId="0" applyFill="1" applyBorder="1" applyAlignment="1" applyProtection="1">
      <alignment horizontal="left" vertical="center" wrapText="1"/>
      <protection locked="0"/>
    </xf>
    <xf numFmtId="0" fontId="0" fillId="7" borderId="21" xfId="0" applyFill="1" applyBorder="1" applyAlignment="1" applyProtection="1">
      <alignment horizontal="left" vertical="center" wrapText="1"/>
      <protection locked="0"/>
    </xf>
    <xf numFmtId="0" fontId="3" fillId="5" borderId="38"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0" fillId="7" borderId="38" xfId="0" applyFill="1" applyBorder="1" applyAlignment="1" applyProtection="1">
      <alignment horizontal="left" vertical="center" wrapText="1"/>
      <protection locked="0"/>
    </xf>
    <xf numFmtId="0" fontId="0" fillId="7" borderId="89" xfId="0" applyFill="1" applyBorder="1" applyAlignment="1" applyProtection="1">
      <alignment horizontal="left" vertical="center" wrapText="1"/>
      <protection locked="0"/>
    </xf>
    <xf numFmtId="0" fontId="0" fillId="7" borderId="31" xfId="0" applyFill="1" applyBorder="1" applyAlignment="1" applyProtection="1">
      <alignment horizontal="left" vertical="center" wrapText="1"/>
      <protection locked="0"/>
    </xf>
    <xf numFmtId="0" fontId="3" fillId="5" borderId="81" xfId="0" applyFont="1" applyFill="1" applyBorder="1" applyAlignment="1">
      <alignment horizontal="left" vertical="center"/>
    </xf>
    <xf numFmtId="183" fontId="3" fillId="7" borderId="37" xfId="1" applyNumberFormat="1" applyFont="1" applyFill="1" applyBorder="1" applyAlignment="1" applyProtection="1">
      <alignment horizontal="center" vertical="center"/>
      <protection locked="0"/>
    </xf>
    <xf numFmtId="183" fontId="3" fillId="7" borderId="0" xfId="1" applyNumberFormat="1" applyFont="1" applyFill="1" applyBorder="1" applyAlignment="1" applyProtection="1">
      <alignment horizontal="center" vertical="center"/>
      <protection locked="0"/>
    </xf>
    <xf numFmtId="0" fontId="3" fillId="7" borderId="37" xfId="3" applyFont="1" applyFill="1" applyBorder="1" applyAlignment="1" applyProtection="1">
      <alignment horizontal="center" vertical="center"/>
      <protection locked="0"/>
    </xf>
    <xf numFmtId="0" fontId="3" fillId="7" borderId="0" xfId="3" applyFont="1" applyFill="1" applyAlignment="1" applyProtection="1">
      <alignment horizontal="center" vertical="center"/>
      <protection locked="0"/>
    </xf>
    <xf numFmtId="0" fontId="3" fillId="7" borderId="14" xfId="3" applyFont="1" applyFill="1" applyBorder="1" applyAlignment="1" applyProtection="1">
      <alignment horizontal="center" vertical="center"/>
      <protection locked="0"/>
    </xf>
    <xf numFmtId="185" fontId="3" fillId="7" borderId="37" xfId="1" applyNumberFormat="1" applyFont="1" applyFill="1" applyBorder="1" applyAlignment="1" applyProtection="1">
      <alignment horizontal="center" vertical="center"/>
      <protection locked="0"/>
    </xf>
    <xf numFmtId="185" fontId="3" fillId="7" borderId="0" xfId="1" applyNumberFormat="1" applyFont="1" applyFill="1" applyBorder="1" applyAlignment="1" applyProtection="1">
      <alignment horizontal="center" vertical="center"/>
      <protection locked="0"/>
    </xf>
    <xf numFmtId="185" fontId="3" fillId="7" borderId="14" xfId="1" applyNumberFormat="1" applyFont="1" applyFill="1" applyBorder="1" applyAlignment="1" applyProtection="1">
      <alignment horizontal="center" vertical="center"/>
      <protection locked="0"/>
    </xf>
    <xf numFmtId="38" fontId="3" fillId="7" borderId="37" xfId="2" applyFont="1" applyFill="1" applyBorder="1" applyAlignment="1" applyProtection="1">
      <alignment horizontal="center" vertical="center"/>
      <protection locked="0"/>
    </xf>
    <xf numFmtId="38" fontId="3" fillId="7" borderId="0" xfId="2" applyFont="1" applyFill="1" applyBorder="1" applyAlignment="1" applyProtection="1">
      <alignment horizontal="center" vertical="center"/>
      <protection locked="0"/>
    </xf>
    <xf numFmtId="38" fontId="3" fillId="7" borderId="14" xfId="2" applyFont="1" applyFill="1" applyBorder="1" applyAlignment="1" applyProtection="1">
      <alignment horizontal="center" vertical="center"/>
      <protection locked="0"/>
    </xf>
    <xf numFmtId="0" fontId="3" fillId="7" borderId="28" xfId="3" applyFont="1" applyFill="1" applyBorder="1" applyAlignment="1" applyProtection="1">
      <alignment horizontal="center" vertical="center"/>
      <protection locked="0"/>
    </xf>
    <xf numFmtId="0" fontId="3" fillId="2" borderId="1" xfId="3" applyFont="1" applyFill="1" applyBorder="1" applyAlignment="1">
      <alignment horizontal="center" vertical="center"/>
    </xf>
    <xf numFmtId="0" fontId="3" fillId="2" borderId="1" xfId="3" applyFont="1" applyFill="1" applyBorder="1" applyAlignment="1">
      <alignment horizontal="center" vertical="center" justifyLastLine="1"/>
    </xf>
    <xf numFmtId="0" fontId="3" fillId="7" borderId="36" xfId="3" applyFont="1" applyFill="1" applyBorder="1" applyAlignment="1" applyProtection="1">
      <alignment horizontal="center" vertical="center" justifyLastLine="1"/>
      <protection locked="0"/>
    </xf>
    <xf numFmtId="0" fontId="3" fillId="7" borderId="91" xfId="3" applyFont="1" applyFill="1" applyBorder="1" applyAlignment="1" applyProtection="1">
      <alignment horizontal="center" vertical="center" justifyLastLine="1"/>
      <protection locked="0"/>
    </xf>
    <xf numFmtId="183" fontId="3" fillId="7" borderId="14" xfId="1" applyNumberFormat="1" applyFont="1" applyFill="1" applyBorder="1" applyAlignment="1" applyProtection="1">
      <alignment horizontal="center" vertical="center"/>
      <protection locked="0"/>
    </xf>
    <xf numFmtId="38" fontId="3" fillId="5" borderId="29" xfId="3" applyNumberFormat="1" applyFont="1" applyFill="1" applyBorder="1" applyAlignment="1">
      <alignment horizontal="center" vertical="center"/>
    </xf>
    <xf numFmtId="0" fontId="3" fillId="5" borderId="29" xfId="3" applyFont="1" applyFill="1" applyBorder="1" applyAlignment="1">
      <alignment horizontal="center" vertical="center"/>
    </xf>
    <xf numFmtId="38" fontId="3" fillId="5" borderId="62" xfId="1" applyFont="1" applyFill="1" applyBorder="1" applyAlignment="1">
      <alignment horizontal="center" vertical="center"/>
    </xf>
    <xf numFmtId="38" fontId="3" fillId="5" borderId="90" xfId="1" applyFont="1" applyFill="1" applyBorder="1" applyAlignment="1">
      <alignment horizontal="center" vertical="center"/>
    </xf>
    <xf numFmtId="38" fontId="3" fillId="5" borderId="77" xfId="1" applyFont="1" applyFill="1" applyBorder="1" applyAlignment="1">
      <alignment horizontal="center" vertical="center"/>
    </xf>
    <xf numFmtId="0" fontId="3" fillId="7" borderId="37" xfId="1" applyNumberFormat="1" applyFont="1" applyFill="1" applyBorder="1" applyAlignment="1" applyProtection="1">
      <alignment horizontal="center" vertical="center"/>
      <protection locked="0"/>
    </xf>
    <xf numFmtId="0" fontId="3" fillId="7" borderId="0" xfId="1" applyNumberFormat="1" applyFont="1" applyFill="1" applyBorder="1" applyAlignment="1" applyProtection="1">
      <alignment horizontal="center" vertical="center"/>
      <protection locked="0"/>
    </xf>
    <xf numFmtId="0" fontId="3" fillId="7" borderId="14" xfId="1" applyNumberFormat="1" applyFont="1" applyFill="1" applyBorder="1" applyAlignment="1" applyProtection="1">
      <alignment horizontal="center" vertical="center"/>
      <protection locked="0"/>
    </xf>
    <xf numFmtId="183" fontId="3" fillId="7" borderId="53" xfId="1" applyNumberFormat="1" applyFont="1" applyFill="1" applyBorder="1" applyAlignment="1" applyProtection="1">
      <alignment horizontal="center" vertical="center"/>
      <protection locked="0"/>
    </xf>
    <xf numFmtId="183" fontId="3" fillId="7" borderId="54" xfId="1" applyNumberFormat="1" applyFont="1" applyFill="1" applyBorder="1" applyAlignment="1" applyProtection="1">
      <alignment horizontal="center" vertical="center"/>
      <protection locked="0"/>
    </xf>
    <xf numFmtId="183" fontId="3" fillId="7" borderId="55" xfId="1" applyNumberFormat="1" applyFont="1" applyFill="1" applyBorder="1" applyAlignment="1" applyProtection="1">
      <alignment horizontal="center" vertical="center"/>
      <protection locked="0"/>
    </xf>
    <xf numFmtId="0" fontId="3" fillId="7" borderId="70" xfId="3" applyFont="1" applyFill="1" applyBorder="1" applyAlignment="1" applyProtection="1">
      <alignment horizontal="center" vertical="center"/>
      <protection locked="0"/>
    </xf>
    <xf numFmtId="0" fontId="3" fillId="7" borderId="91" xfId="3" applyFont="1" applyFill="1" applyBorder="1" applyAlignment="1" applyProtection="1">
      <alignment horizontal="center" vertical="center"/>
      <protection locked="0"/>
    </xf>
    <xf numFmtId="0" fontId="3" fillId="7" borderId="26" xfId="3" applyFont="1" applyFill="1" applyBorder="1" applyAlignment="1" applyProtection="1">
      <alignment horizontal="center" vertical="center"/>
      <protection locked="0"/>
    </xf>
    <xf numFmtId="183" fontId="3" fillId="7" borderId="16" xfId="1" applyNumberFormat="1" applyFont="1" applyFill="1" applyBorder="1" applyAlignment="1" applyProtection="1">
      <alignment horizontal="center" vertical="center"/>
      <protection locked="0"/>
    </xf>
    <xf numFmtId="0" fontId="3" fillId="2" borderId="8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34" xfId="3" applyFont="1" applyFill="1" applyBorder="1" applyAlignment="1">
      <alignment horizontal="center" vertical="center" wrapText="1"/>
    </xf>
    <xf numFmtId="0" fontId="3" fillId="7" borderId="70" xfId="1" applyNumberFormat="1" applyFont="1" applyFill="1" applyBorder="1" applyAlignment="1" applyProtection="1">
      <alignment horizontal="center" vertical="center"/>
      <protection locked="0"/>
    </xf>
    <xf numFmtId="0" fontId="3" fillId="7" borderId="91" xfId="1" applyNumberFormat="1" applyFont="1" applyFill="1" applyBorder="1" applyAlignment="1" applyProtection="1">
      <alignment horizontal="center" vertical="center"/>
      <protection locked="0"/>
    </xf>
    <xf numFmtId="0" fontId="3" fillId="7" borderId="26" xfId="1" applyNumberFormat="1" applyFont="1" applyFill="1" applyBorder="1" applyAlignment="1" applyProtection="1">
      <alignment horizontal="center" vertical="center"/>
      <protection locked="0"/>
    </xf>
    <xf numFmtId="183" fontId="3" fillId="7" borderId="70" xfId="1" applyNumberFormat="1" applyFont="1" applyFill="1" applyBorder="1" applyAlignment="1" applyProtection="1">
      <alignment horizontal="center" vertical="center"/>
      <protection locked="0"/>
    </xf>
    <xf numFmtId="183" fontId="3" fillId="7" borderId="91" xfId="1" applyNumberFormat="1" applyFont="1" applyFill="1" applyBorder="1" applyAlignment="1" applyProtection="1">
      <alignment horizontal="center" vertical="center"/>
      <protection locked="0"/>
    </xf>
    <xf numFmtId="183" fontId="3" fillId="7" borderId="100" xfId="1" applyNumberFormat="1" applyFont="1" applyFill="1" applyBorder="1" applyAlignment="1" applyProtection="1">
      <alignment horizontal="center" vertical="center"/>
      <protection locked="0"/>
    </xf>
    <xf numFmtId="183" fontId="3" fillId="7" borderId="26" xfId="1" applyNumberFormat="1" applyFont="1" applyFill="1" applyBorder="1" applyAlignment="1" applyProtection="1">
      <alignment horizontal="center" vertical="center"/>
      <protection locked="0"/>
    </xf>
    <xf numFmtId="0" fontId="3" fillId="2" borderId="101" xfId="2" applyNumberFormat="1" applyFont="1" applyFill="1" applyBorder="1" applyAlignment="1">
      <alignment horizontal="center" vertical="center"/>
    </xf>
    <xf numFmtId="0" fontId="3" fillId="2" borderId="95" xfId="2" applyNumberFormat="1" applyFont="1" applyFill="1" applyBorder="1" applyAlignment="1">
      <alignment horizontal="center" vertical="center"/>
    </xf>
    <xf numFmtId="0" fontId="3" fillId="2" borderId="96" xfId="2" applyNumberFormat="1" applyFont="1" applyFill="1" applyBorder="1" applyAlignment="1">
      <alignment horizontal="center" vertical="center"/>
    </xf>
    <xf numFmtId="0" fontId="3" fillId="7" borderId="53" xfId="1" applyNumberFormat="1" applyFont="1" applyFill="1" applyBorder="1" applyAlignment="1" applyProtection="1">
      <alignment horizontal="center" vertical="center"/>
      <protection locked="0"/>
    </xf>
    <xf numFmtId="0" fontId="3" fillId="7" borderId="54" xfId="1" applyNumberFormat="1" applyFont="1" applyFill="1" applyBorder="1" applyAlignment="1" applyProtection="1">
      <alignment horizontal="center" vertical="center"/>
      <protection locked="0"/>
    </xf>
    <xf numFmtId="0" fontId="3" fillId="7" borderId="52" xfId="1" applyNumberFormat="1" applyFont="1" applyFill="1" applyBorder="1" applyAlignment="1" applyProtection="1">
      <alignment horizontal="center" vertical="center"/>
      <protection locked="0"/>
    </xf>
    <xf numFmtId="0" fontId="3" fillId="7" borderId="53" xfId="3" applyFont="1" applyFill="1" applyBorder="1" applyAlignment="1" applyProtection="1">
      <alignment horizontal="center" vertical="center"/>
      <protection locked="0"/>
    </xf>
    <xf numFmtId="0" fontId="3" fillId="7" borderId="54" xfId="3" applyFont="1" applyFill="1" applyBorder="1" applyAlignment="1" applyProtection="1">
      <alignment horizontal="center" vertical="center"/>
      <protection locked="0"/>
    </xf>
    <xf numFmtId="0" fontId="3" fillId="7" borderId="52" xfId="3" applyFont="1" applyFill="1" applyBorder="1" applyAlignment="1" applyProtection="1">
      <alignment horizontal="center" vertical="center"/>
      <protection locked="0"/>
    </xf>
    <xf numFmtId="0" fontId="3" fillId="2" borderId="42" xfId="3" applyFont="1" applyFill="1" applyBorder="1" applyAlignment="1">
      <alignment horizontal="center" vertical="center" wrapText="1" justifyLastLine="1"/>
    </xf>
    <xf numFmtId="0" fontId="3" fillId="2" borderId="1" xfId="3" applyFont="1" applyFill="1" applyBorder="1" applyAlignment="1">
      <alignment horizontal="center" vertical="center" wrapText="1" justifyLastLine="1"/>
    </xf>
    <xf numFmtId="185" fontId="3" fillId="7" borderId="70" xfId="1" applyNumberFormat="1" applyFont="1" applyFill="1" applyBorder="1" applyAlignment="1" applyProtection="1">
      <alignment horizontal="center" vertical="center"/>
      <protection locked="0"/>
    </xf>
    <xf numFmtId="185" fontId="3" fillId="7" borderId="91" xfId="1" applyNumberFormat="1" applyFont="1" applyFill="1" applyBorder="1" applyAlignment="1" applyProtection="1">
      <alignment horizontal="center" vertical="center"/>
      <protection locked="0"/>
    </xf>
    <xf numFmtId="185" fontId="3" fillId="7" borderId="26" xfId="1" applyNumberFormat="1" applyFont="1" applyFill="1" applyBorder="1" applyAlignment="1" applyProtection="1">
      <alignment horizontal="center" vertical="center"/>
      <protection locked="0"/>
    </xf>
    <xf numFmtId="0" fontId="3" fillId="2" borderId="42" xfId="3" applyFont="1" applyFill="1" applyBorder="1" applyAlignment="1">
      <alignment horizontal="center" vertical="center" justifyLastLine="1"/>
    </xf>
    <xf numFmtId="0" fontId="3" fillId="7" borderId="28" xfId="3" applyFont="1" applyFill="1" applyBorder="1" applyAlignment="1" applyProtection="1">
      <alignment horizontal="center" vertical="center" justifyLastLine="1"/>
      <protection locked="0"/>
    </xf>
    <xf numFmtId="0" fontId="3" fillId="7" borderId="0" xfId="3" applyFont="1" applyFill="1" applyAlignment="1" applyProtection="1">
      <alignment horizontal="center" vertical="center" justifyLastLine="1"/>
      <protection locked="0"/>
    </xf>
    <xf numFmtId="38" fontId="3" fillId="2" borderId="101" xfId="2" applyFont="1" applyFill="1" applyBorder="1" applyAlignment="1">
      <alignment horizontal="center" vertical="center"/>
    </xf>
    <xf numFmtId="38" fontId="3" fillId="2" borderId="95" xfId="2" applyFont="1" applyFill="1" applyBorder="1" applyAlignment="1">
      <alignment horizontal="center" vertical="center"/>
    </xf>
    <xf numFmtId="38" fontId="3" fillId="2" borderId="96" xfId="2" applyFont="1" applyFill="1" applyBorder="1" applyAlignment="1">
      <alignment horizontal="center" vertical="center"/>
    </xf>
    <xf numFmtId="38" fontId="3" fillId="7" borderId="53" xfId="2" applyFont="1" applyFill="1" applyBorder="1" applyAlignment="1" applyProtection="1">
      <alignment horizontal="center" vertical="center"/>
      <protection locked="0"/>
    </xf>
    <xf numFmtId="38" fontId="3" fillId="7" borderId="54" xfId="2" applyFont="1" applyFill="1" applyBorder="1" applyAlignment="1" applyProtection="1">
      <alignment horizontal="center" vertical="center"/>
      <protection locked="0"/>
    </xf>
    <xf numFmtId="38" fontId="3" fillId="7" borderId="52" xfId="2" applyFont="1" applyFill="1" applyBorder="1" applyAlignment="1" applyProtection="1">
      <alignment horizontal="center" vertical="center"/>
      <protection locked="0"/>
    </xf>
    <xf numFmtId="185" fontId="3" fillId="7" borderId="53" xfId="1" applyNumberFormat="1" applyFont="1" applyFill="1" applyBorder="1" applyAlignment="1" applyProtection="1">
      <alignment horizontal="center" vertical="center"/>
      <protection locked="0"/>
    </xf>
    <xf numFmtId="185" fontId="3" fillId="7" borderId="54" xfId="1" applyNumberFormat="1" applyFont="1" applyFill="1" applyBorder="1" applyAlignment="1" applyProtection="1">
      <alignment horizontal="center" vertical="center"/>
      <protection locked="0"/>
    </xf>
    <xf numFmtId="185" fontId="3" fillId="7" borderId="52" xfId="1" applyNumberFormat="1" applyFont="1" applyFill="1" applyBorder="1" applyAlignment="1" applyProtection="1">
      <alignment horizontal="center" vertical="center"/>
      <protection locked="0"/>
    </xf>
    <xf numFmtId="183" fontId="3" fillId="7" borderId="52" xfId="1" applyNumberFormat="1" applyFont="1" applyFill="1" applyBorder="1" applyAlignment="1" applyProtection="1">
      <alignment horizontal="center" vertical="center"/>
      <protection locked="0"/>
    </xf>
    <xf numFmtId="0" fontId="3" fillId="2" borderId="94" xfId="3" applyFont="1" applyFill="1" applyBorder="1" applyAlignment="1">
      <alignment horizontal="center" vertical="center"/>
    </xf>
    <xf numFmtId="0" fontId="3" fillId="2" borderId="95" xfId="3" applyFont="1" applyFill="1" applyBorder="1" applyAlignment="1">
      <alignment horizontal="center" vertical="center"/>
    </xf>
    <xf numFmtId="0" fontId="3" fillId="2" borderId="96" xfId="3" applyFont="1" applyFill="1" applyBorder="1" applyAlignment="1">
      <alignment horizontal="center" vertical="center"/>
    </xf>
    <xf numFmtId="38" fontId="3" fillId="2" borderId="97" xfId="2" applyFont="1" applyFill="1" applyBorder="1" applyAlignment="1">
      <alignment horizontal="center" vertical="center"/>
    </xf>
    <xf numFmtId="38" fontId="3" fillId="2" borderId="98" xfId="2" applyFont="1" applyFill="1" applyBorder="1" applyAlignment="1">
      <alignment horizontal="center" vertical="center"/>
    </xf>
    <xf numFmtId="38" fontId="3" fillId="2" borderId="99" xfId="2" applyFont="1" applyFill="1" applyBorder="1" applyAlignment="1">
      <alignment horizontal="center" vertical="center"/>
    </xf>
    <xf numFmtId="0" fontId="3" fillId="7" borderId="55" xfId="3" applyFont="1" applyFill="1" applyBorder="1" applyAlignment="1" applyProtection="1">
      <alignment horizontal="center" vertical="center"/>
      <protection locked="0"/>
    </xf>
    <xf numFmtId="0" fontId="3" fillId="7" borderId="16" xfId="3" applyFont="1" applyFill="1" applyBorder="1" applyAlignment="1" applyProtection="1">
      <alignment horizontal="center" vertical="center"/>
      <protection locked="0"/>
    </xf>
    <xf numFmtId="0" fontId="19" fillId="7" borderId="36" xfId="3" applyFont="1" applyFill="1" applyBorder="1" applyAlignment="1" applyProtection="1">
      <alignment horizontal="center" vertical="center" wrapText="1" justifyLastLine="1"/>
      <protection locked="0"/>
    </xf>
    <xf numFmtId="0" fontId="19" fillId="7" borderId="91" xfId="3" applyFont="1" applyFill="1" applyBorder="1" applyAlignment="1" applyProtection="1">
      <alignment horizontal="center" vertical="center" wrapText="1" justifyLastLine="1"/>
      <protection locked="0"/>
    </xf>
    <xf numFmtId="0" fontId="19" fillId="7" borderId="28" xfId="3" applyFont="1" applyFill="1" applyBorder="1" applyAlignment="1" applyProtection="1">
      <alignment horizontal="center" vertical="center" wrapText="1" justifyLastLine="1"/>
      <protection locked="0"/>
    </xf>
    <xf numFmtId="0" fontId="19" fillId="7" borderId="0" xfId="3" applyFont="1" applyFill="1" applyAlignment="1" applyProtection="1">
      <alignment horizontal="center" vertical="center" wrapText="1" justifyLastLine="1"/>
      <protection locked="0"/>
    </xf>
    <xf numFmtId="0" fontId="3" fillId="7" borderId="56" xfId="3" applyFont="1" applyFill="1" applyBorder="1" applyAlignment="1" applyProtection="1">
      <alignment horizontal="center" vertical="center"/>
      <protection locked="0"/>
    </xf>
    <xf numFmtId="0" fontId="3" fillId="7" borderId="56" xfId="3" applyFont="1" applyFill="1" applyBorder="1" applyAlignment="1" applyProtection="1">
      <alignment horizontal="center" vertical="center" justifyLastLine="1"/>
      <protection locked="0"/>
    </xf>
    <xf numFmtId="0" fontId="3" fillId="7" borderId="54" xfId="3" applyFont="1" applyFill="1" applyBorder="1" applyAlignment="1" applyProtection="1">
      <alignment horizontal="center" vertical="center" justifyLastLine="1"/>
      <protection locked="0"/>
    </xf>
    <xf numFmtId="0" fontId="3" fillId="2" borderId="65" xfId="3" applyFont="1" applyFill="1" applyBorder="1" applyAlignment="1">
      <alignment horizontal="center" vertical="center"/>
    </xf>
    <xf numFmtId="0" fontId="3" fillId="2" borderId="42" xfId="3" applyFont="1" applyFill="1" applyBorder="1" applyAlignment="1">
      <alignment horizontal="center" vertical="center"/>
    </xf>
    <xf numFmtId="0" fontId="3" fillId="2" borderId="19" xfId="3" applyFont="1" applyFill="1" applyBorder="1" applyAlignment="1">
      <alignment horizontal="center" vertical="center"/>
    </xf>
    <xf numFmtId="0" fontId="3" fillId="7" borderId="100" xfId="3" applyFont="1" applyFill="1" applyBorder="1" applyAlignment="1" applyProtection="1">
      <alignment horizontal="center" vertical="center"/>
      <protection locked="0"/>
    </xf>
    <xf numFmtId="0" fontId="3" fillId="2" borderId="39"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8" xfId="3" applyFont="1" applyFill="1" applyBorder="1" applyAlignment="1">
      <alignment horizontal="center" vertical="center"/>
    </xf>
    <xf numFmtId="0" fontId="3" fillId="2" borderId="6" xfId="3" applyFont="1" applyFill="1" applyBorder="1" applyAlignment="1">
      <alignment horizontal="center" vertical="center"/>
    </xf>
    <xf numFmtId="0" fontId="36" fillId="0" borderId="0" xfId="8" applyFont="1" applyAlignment="1">
      <alignment horizontal="left" vertical="center" wrapText="1"/>
    </xf>
    <xf numFmtId="0" fontId="3" fillId="0" borderId="0" xfId="0" applyFont="1" applyAlignment="1">
      <alignment horizontal="left" vertical="center" wrapText="1"/>
    </xf>
    <xf numFmtId="0" fontId="37" fillId="0" borderId="0" xfId="8" applyFont="1" applyAlignment="1">
      <alignment horizontal="center" vertical="center"/>
    </xf>
    <xf numFmtId="9" fontId="35" fillId="0" borderId="0" xfId="8" applyNumberFormat="1" applyFont="1" applyAlignment="1">
      <alignment horizontal="left" vertical="center" wrapText="1"/>
    </xf>
    <xf numFmtId="9" fontId="35" fillId="0" borderId="0" xfId="8" applyNumberFormat="1" applyFont="1" applyAlignment="1">
      <alignment horizontal="left" vertical="center"/>
    </xf>
    <xf numFmtId="0" fontId="35" fillId="0" borderId="0" xfId="8" applyFont="1" applyAlignment="1">
      <alignment horizontal="center" vertical="center"/>
    </xf>
    <xf numFmtId="0" fontId="36" fillId="0" borderId="0" xfId="8" applyFont="1" applyAlignment="1">
      <alignment horizontal="left" vertical="center"/>
    </xf>
    <xf numFmtId="0" fontId="7" fillId="0" borderId="0" xfId="0" applyFont="1" applyAlignment="1">
      <alignment horizontal="left" vertical="center" wrapText="1"/>
    </xf>
    <xf numFmtId="176" fontId="35" fillId="0" borderId="0" xfId="8" applyNumberFormat="1" applyFont="1" applyAlignment="1">
      <alignment horizontal="left" vertical="center"/>
    </xf>
    <xf numFmtId="0" fontId="3" fillId="0" borderId="0" xfId="8" applyFont="1" applyAlignment="1">
      <alignment horizontal="left" vertical="center" wrapText="1"/>
    </xf>
    <xf numFmtId="180" fontId="7" fillId="0" borderId="0" xfId="0" applyNumberFormat="1" applyFont="1" applyAlignment="1">
      <alignment horizontal="left" vertical="center" wrapText="1"/>
    </xf>
    <xf numFmtId="0" fontId="40" fillId="0" borderId="0" xfId="0" applyFont="1" applyAlignment="1">
      <alignment horizontal="left" vertical="center" wrapText="1"/>
    </xf>
    <xf numFmtId="0" fontId="49" fillId="0" borderId="0" xfId="0" applyFont="1" applyAlignment="1">
      <alignment horizontal="left" vertical="center" wrapText="1"/>
    </xf>
    <xf numFmtId="0" fontId="36" fillId="0" borderId="62" xfId="7" applyFont="1" applyBorder="1" applyAlignment="1">
      <alignment horizontal="justify" vertical="center" wrapText="1"/>
    </xf>
    <xf numFmtId="0" fontId="36" fillId="0" borderId="90" xfId="7" applyFont="1" applyBorder="1" applyAlignment="1">
      <alignment horizontal="justify" vertical="center" wrapText="1"/>
    </xf>
    <xf numFmtId="0" fontId="36" fillId="0" borderId="77" xfId="7" applyFont="1" applyBorder="1" applyAlignment="1">
      <alignment horizontal="justify" vertical="center" wrapText="1"/>
    </xf>
    <xf numFmtId="0" fontId="36" fillId="0" borderId="88" xfId="7" applyFont="1" applyBorder="1" applyAlignment="1">
      <alignment horizontal="justify" vertical="center" wrapText="1"/>
    </xf>
    <xf numFmtId="0" fontId="36" fillId="0" borderId="81" xfId="7" applyFont="1" applyBorder="1" applyAlignment="1">
      <alignment horizontal="justify" vertical="center" wrapText="1"/>
    </xf>
    <xf numFmtId="0" fontId="36" fillId="0" borderId="8" xfId="7" applyFont="1" applyBorder="1" applyAlignment="1">
      <alignment horizontal="justify" vertical="center" wrapText="1"/>
    </xf>
    <xf numFmtId="0" fontId="36" fillId="0" borderId="28" xfId="7" applyFont="1" applyBorder="1" applyAlignment="1">
      <alignment horizontal="justify" vertical="center" wrapText="1"/>
    </xf>
    <xf numFmtId="0" fontId="36" fillId="0" borderId="0" xfId="7" applyFont="1" applyAlignment="1">
      <alignment horizontal="justify" vertical="center" wrapText="1"/>
    </xf>
    <xf numFmtId="0" fontId="36" fillId="0" borderId="16" xfId="7" applyFont="1" applyBorder="1" applyAlignment="1">
      <alignment horizontal="justify" vertical="center" wrapText="1"/>
    </xf>
    <xf numFmtId="176" fontId="36" fillId="0" borderId="28" xfId="7" applyNumberFormat="1" applyFont="1" applyBorder="1" applyAlignment="1">
      <alignment horizontal="right" vertical="center" wrapText="1"/>
    </xf>
    <xf numFmtId="176" fontId="36" fillId="0" borderId="0" xfId="7" applyNumberFormat="1" applyFont="1" applyAlignment="1">
      <alignment horizontal="right" vertical="center" wrapText="1"/>
    </xf>
    <xf numFmtId="0" fontId="36" fillId="0" borderId="0" xfId="7" applyFont="1" applyAlignment="1">
      <alignment horizontal="center" vertical="center" wrapText="1"/>
    </xf>
    <xf numFmtId="0" fontId="3" fillId="0" borderId="0" xfId="7" applyFont="1" applyAlignment="1">
      <alignment horizontal="left" vertical="center" wrapText="1"/>
    </xf>
    <xf numFmtId="0" fontId="3" fillId="0" borderId="0" xfId="7" applyFont="1" applyAlignment="1">
      <alignment horizontal="left" vertical="center"/>
    </xf>
    <xf numFmtId="0" fontId="36" fillId="0" borderId="78" xfId="7" applyFont="1" applyBorder="1" applyAlignment="1">
      <alignment horizontal="justify" vertical="center" wrapText="1"/>
    </xf>
    <xf numFmtId="0" fontId="36" fillId="0" borderId="29" xfId="7" applyFont="1" applyBorder="1" applyAlignment="1">
      <alignment horizontal="justify" vertical="center" wrapText="1"/>
    </xf>
    <xf numFmtId="0" fontId="36" fillId="0" borderId="12" xfId="7" applyFont="1" applyBorder="1" applyAlignment="1">
      <alignment horizontal="justify" vertical="center" wrapText="1"/>
    </xf>
    <xf numFmtId="0" fontId="46" fillId="0" borderId="102" xfId="7" applyFont="1" applyBorder="1" applyAlignment="1">
      <alignment horizontal="justify" vertical="center" wrapText="1"/>
    </xf>
    <xf numFmtId="0" fontId="46" fillId="0" borderId="60" xfId="7" applyFont="1" applyBorder="1" applyAlignment="1">
      <alignment horizontal="justify" vertical="center" wrapText="1"/>
    </xf>
    <xf numFmtId="0" fontId="46" fillId="0" borderId="61" xfId="7" applyFont="1" applyBorder="1" applyAlignment="1">
      <alignment horizontal="justify" vertical="center" wrapText="1"/>
    </xf>
    <xf numFmtId="0" fontId="36" fillId="0" borderId="62" xfId="7" applyFont="1" applyBorder="1" applyAlignment="1">
      <alignment horizontal="center" vertical="center" wrapText="1"/>
    </xf>
    <xf numFmtId="0" fontId="36" fillId="0" borderId="90" xfId="7" applyFont="1" applyBorder="1" applyAlignment="1">
      <alignment horizontal="center" vertical="center" wrapText="1"/>
    </xf>
    <xf numFmtId="0" fontId="36" fillId="0" borderId="77" xfId="7" applyFont="1" applyBorder="1" applyAlignment="1">
      <alignment horizontal="center" vertical="center" wrapText="1"/>
    </xf>
    <xf numFmtId="0" fontId="44" fillId="0" borderId="103" xfId="7" applyFont="1" applyBorder="1" applyAlignment="1">
      <alignment horizontal="left" vertical="center" wrapText="1"/>
    </xf>
    <xf numFmtId="0" fontId="44" fillId="0" borderId="104" xfId="7" applyFont="1" applyBorder="1" applyAlignment="1">
      <alignment horizontal="left" vertical="center" wrapText="1"/>
    </xf>
    <xf numFmtId="0" fontId="44" fillId="0" borderId="105" xfId="7" applyFont="1" applyBorder="1" applyAlignment="1">
      <alignment horizontal="left" vertical="center" wrapText="1"/>
    </xf>
    <xf numFmtId="0" fontId="36" fillId="0" borderId="106" xfId="7" applyFont="1" applyBorder="1" applyAlignment="1">
      <alignment horizontal="justify" vertical="center" wrapText="1"/>
    </xf>
    <xf numFmtId="0" fontId="36" fillId="0" borderId="107" xfId="7" applyFont="1" applyBorder="1" applyAlignment="1">
      <alignment horizontal="justify" vertical="center" wrapText="1"/>
    </xf>
    <xf numFmtId="0" fontId="36" fillId="0" borderId="108" xfId="7" applyFont="1" applyBorder="1" applyAlignment="1">
      <alignment horizontal="justify" vertical="center" wrapText="1"/>
    </xf>
    <xf numFmtId="0" fontId="44" fillId="7" borderId="103" xfId="7" applyFont="1" applyFill="1" applyBorder="1" applyAlignment="1">
      <alignment horizontal="justify" vertical="center" wrapText="1"/>
    </xf>
    <xf numFmtId="0" fontId="44" fillId="7" borderId="104" xfId="7" applyFont="1" applyFill="1" applyBorder="1" applyAlignment="1">
      <alignment horizontal="justify" vertical="center" wrapText="1"/>
    </xf>
    <xf numFmtId="0" fontId="44" fillId="7" borderId="105" xfId="7" applyFont="1" applyFill="1" applyBorder="1" applyAlignment="1">
      <alignment horizontal="justify" vertical="center" wrapText="1"/>
    </xf>
    <xf numFmtId="0" fontId="44" fillId="7" borderId="106" xfId="7" applyFont="1" applyFill="1" applyBorder="1" applyAlignment="1">
      <alignment horizontal="center" vertical="center" wrapText="1"/>
    </xf>
    <xf numFmtId="0" fontId="44" fillId="7" borderId="107" xfId="7" applyFont="1" applyFill="1" applyBorder="1" applyAlignment="1">
      <alignment horizontal="center" vertical="center" wrapText="1"/>
    </xf>
    <xf numFmtId="0" fontId="44" fillId="7" borderId="78" xfId="7" applyFont="1" applyFill="1" applyBorder="1" applyAlignment="1">
      <alignment horizontal="center" vertical="center" wrapText="1"/>
    </xf>
    <xf numFmtId="0" fontId="44" fillId="7" borderId="29" xfId="7" applyFont="1" applyFill="1" applyBorder="1" applyAlignment="1">
      <alignment horizontal="center" vertical="center" wrapText="1"/>
    </xf>
    <xf numFmtId="0" fontId="36" fillId="0" borderId="107" xfId="7" applyFont="1" applyBorder="1" applyAlignment="1">
      <alignment horizontal="center" vertical="center" wrapText="1"/>
    </xf>
    <xf numFmtId="0" fontId="36" fillId="0" borderId="108"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12" xfId="7" applyFont="1" applyBorder="1" applyAlignment="1">
      <alignment horizontal="center" vertical="center" wrapText="1"/>
    </xf>
    <xf numFmtId="0" fontId="44" fillId="7" borderId="90" xfId="7" applyFont="1" applyFill="1" applyBorder="1" applyAlignment="1">
      <alignment horizontal="center" vertical="center" wrapText="1"/>
    </xf>
    <xf numFmtId="0" fontId="44" fillId="7" borderId="77" xfId="7" applyFont="1" applyFill="1" applyBorder="1" applyAlignment="1">
      <alignment horizontal="center" vertical="center" wrapText="1"/>
    </xf>
    <xf numFmtId="0" fontId="44" fillId="7" borderId="109" xfId="7" applyFont="1" applyFill="1" applyBorder="1" applyAlignment="1">
      <alignment horizontal="justify" vertical="center" wrapText="1"/>
    </xf>
    <xf numFmtId="0" fontId="44" fillId="7" borderId="110" xfId="7" applyFont="1" applyFill="1" applyBorder="1" applyAlignment="1">
      <alignment horizontal="justify" vertical="center" wrapText="1"/>
    </xf>
    <xf numFmtId="0" fontId="44" fillId="7" borderId="111" xfId="7" applyFont="1" applyFill="1" applyBorder="1" applyAlignment="1">
      <alignment horizontal="justify" vertical="center" wrapText="1"/>
    </xf>
    <xf numFmtId="0" fontId="46" fillId="0" borderId="78" xfId="7" applyFont="1" applyBorder="1" applyAlignment="1">
      <alignment horizontal="left" vertical="center" wrapText="1"/>
    </xf>
    <xf numFmtId="0" fontId="46" fillId="0" borderId="29" xfId="7" applyFont="1" applyBorder="1" applyAlignment="1">
      <alignment horizontal="left" vertical="center" wrapText="1"/>
    </xf>
    <xf numFmtId="0" fontId="46" fillId="0" borderId="12" xfId="7" applyFont="1" applyBorder="1" applyAlignment="1">
      <alignment horizontal="left" vertical="center" wrapText="1"/>
    </xf>
    <xf numFmtId="0" fontId="3" fillId="0" borderId="88" xfId="7" applyFont="1" applyBorder="1" applyAlignment="1">
      <alignment horizontal="center" vertical="center"/>
    </xf>
    <xf numFmtId="0" fontId="3" fillId="0" borderId="81" xfId="7" applyFont="1" applyBorder="1" applyAlignment="1">
      <alignment horizontal="center" vertical="center"/>
    </xf>
    <xf numFmtId="0" fontId="3" fillId="0" borderId="8" xfId="7" applyFont="1" applyBorder="1" applyAlignment="1">
      <alignment horizontal="center" vertical="center"/>
    </xf>
    <xf numFmtId="0" fontId="3" fillId="0" borderId="78" xfId="7" applyFont="1" applyBorder="1" applyAlignment="1">
      <alignment horizontal="center" vertical="center"/>
    </xf>
    <xf numFmtId="0" fontId="3" fillId="0" borderId="29" xfId="7" applyFont="1" applyBorder="1" applyAlignment="1">
      <alignment horizontal="center" vertical="center"/>
    </xf>
    <xf numFmtId="0" fontId="3" fillId="0" borderId="12" xfId="7" applyFont="1" applyBorder="1" applyAlignment="1">
      <alignment horizontal="center" vertical="center"/>
    </xf>
    <xf numFmtId="0" fontId="36" fillId="7" borderId="88" xfId="7" applyFont="1" applyFill="1" applyBorder="1" applyAlignment="1" applyProtection="1">
      <alignment horizontal="center" vertical="center" wrapText="1"/>
      <protection locked="0"/>
    </xf>
    <xf numFmtId="0" fontId="36" fillId="7" borderId="81" xfId="7" applyFont="1" applyFill="1" applyBorder="1" applyAlignment="1" applyProtection="1">
      <alignment horizontal="center" vertical="center" wrapText="1"/>
      <protection locked="0"/>
    </xf>
    <xf numFmtId="0" fontId="36" fillId="7" borderId="8" xfId="7" applyFont="1" applyFill="1" applyBorder="1" applyAlignment="1" applyProtection="1">
      <alignment horizontal="center" vertical="center" wrapText="1"/>
      <protection locked="0"/>
    </xf>
    <xf numFmtId="0" fontId="36" fillId="7" borderId="78" xfId="7" applyFont="1" applyFill="1" applyBorder="1" applyAlignment="1" applyProtection="1">
      <alignment horizontal="center" vertical="center" wrapText="1"/>
      <protection locked="0"/>
    </xf>
    <xf numFmtId="0" fontId="36" fillId="7" borderId="29" xfId="7" applyFont="1" applyFill="1" applyBorder="1" applyAlignment="1" applyProtection="1">
      <alignment horizontal="center" vertical="center" wrapText="1"/>
      <protection locked="0"/>
    </xf>
    <xf numFmtId="0" fontId="36" fillId="7" borderId="12" xfId="7" applyFont="1" applyFill="1" applyBorder="1" applyAlignment="1" applyProtection="1">
      <alignment horizontal="center" vertical="center" wrapText="1"/>
      <protection locked="0"/>
    </xf>
    <xf numFmtId="0" fontId="44" fillId="7" borderId="103" xfId="7" applyFont="1" applyFill="1" applyBorder="1" applyAlignment="1" applyProtection="1">
      <alignment horizontal="center" vertical="center" wrapText="1"/>
      <protection locked="0"/>
    </xf>
    <xf numFmtId="0" fontId="44" fillId="7" borderId="104" xfId="7" applyFont="1" applyFill="1" applyBorder="1" applyAlignment="1" applyProtection="1">
      <alignment horizontal="center" vertical="center" wrapText="1"/>
      <protection locked="0"/>
    </xf>
    <xf numFmtId="0" fontId="44" fillId="7" borderId="105" xfId="7" applyFont="1" applyFill="1" applyBorder="1" applyAlignment="1" applyProtection="1">
      <alignment horizontal="center" vertical="center" wrapText="1"/>
      <protection locked="0"/>
    </xf>
    <xf numFmtId="0" fontId="46" fillId="0" borderId="102" xfId="7" applyFont="1" applyBorder="1" applyAlignment="1">
      <alignment horizontal="center" vertical="center" wrapText="1"/>
    </xf>
    <xf numFmtId="0" fontId="46" fillId="0" borderId="60" xfId="7" applyFont="1" applyBorder="1" applyAlignment="1">
      <alignment horizontal="center" vertical="center" wrapText="1"/>
    </xf>
    <xf numFmtId="0" fontId="46" fillId="0" borderId="61" xfId="7" applyFont="1" applyBorder="1" applyAlignment="1">
      <alignment horizontal="center" vertical="center" wrapText="1"/>
    </xf>
    <xf numFmtId="0" fontId="36" fillId="0" borderId="28" xfId="7" applyFont="1" applyBorder="1" applyAlignment="1">
      <alignment horizontal="center" vertical="center" wrapText="1"/>
    </xf>
    <xf numFmtId="0" fontId="46" fillId="0" borderId="28" xfId="7" applyFont="1" applyBorder="1" applyAlignment="1">
      <alignment horizontal="center" vertical="center" wrapText="1"/>
    </xf>
    <xf numFmtId="0" fontId="46" fillId="0" borderId="0" xfId="7" applyFont="1" applyAlignment="1">
      <alignment horizontal="center" vertical="center" wrapText="1"/>
    </xf>
    <xf numFmtId="0" fontId="46" fillId="0" borderId="78" xfId="7" applyFont="1" applyBorder="1" applyAlignment="1">
      <alignment horizontal="center" vertical="center" wrapText="1"/>
    </xf>
    <xf numFmtId="0" fontId="46" fillId="0" borderId="29" xfId="7" applyFont="1" applyBorder="1" applyAlignment="1">
      <alignment horizontal="center" vertical="center" wrapText="1"/>
    </xf>
    <xf numFmtId="0" fontId="46" fillId="0" borderId="107" xfId="7" applyFont="1" applyBorder="1" applyAlignment="1">
      <alignment horizontal="center" vertical="center" wrapText="1"/>
    </xf>
    <xf numFmtId="0" fontId="46" fillId="0" borderId="108" xfId="7" applyFont="1" applyBorder="1" applyAlignment="1">
      <alignment horizontal="center" vertical="center" wrapText="1"/>
    </xf>
    <xf numFmtId="0" fontId="46" fillId="0" borderId="12" xfId="7" applyFont="1" applyBorder="1" applyAlignment="1">
      <alignment horizontal="center" vertical="center" wrapText="1"/>
    </xf>
    <xf numFmtId="0" fontId="36" fillId="0" borderId="102" xfId="7" applyFont="1" applyBorder="1" applyAlignment="1">
      <alignment horizontal="center" vertical="center" wrapText="1"/>
    </xf>
    <xf numFmtId="0" fontId="36" fillId="0" borderId="61" xfId="7" applyFont="1" applyBorder="1" applyAlignment="1">
      <alignment horizontal="center" vertical="center" wrapText="1"/>
    </xf>
    <xf numFmtId="0" fontId="36" fillId="0" borderId="88" xfId="7" applyFont="1" applyBorder="1" applyAlignment="1">
      <alignment horizontal="center" vertical="center" wrapText="1"/>
    </xf>
    <xf numFmtId="0" fontId="36" fillId="0" borderId="81" xfId="7" applyFont="1" applyBorder="1" applyAlignment="1">
      <alignment horizontal="center" vertical="center" wrapText="1"/>
    </xf>
    <xf numFmtId="0" fontId="36" fillId="0" borderId="8" xfId="7" applyFont="1" applyBorder="1" applyAlignment="1">
      <alignment horizontal="center" vertical="center" wrapText="1"/>
    </xf>
    <xf numFmtId="0" fontId="36" fillId="0" borderId="78" xfId="7" applyFont="1" applyBorder="1" applyAlignment="1">
      <alignment horizontal="center" vertical="center" wrapText="1"/>
    </xf>
    <xf numFmtId="0" fontId="36" fillId="7" borderId="62" xfId="7" applyFont="1" applyFill="1" applyBorder="1" applyAlignment="1" applyProtection="1">
      <alignment horizontal="center" vertical="center" wrapText="1"/>
      <protection locked="0"/>
    </xf>
    <xf numFmtId="0" fontId="36" fillId="7" borderId="90" xfId="7" applyFont="1" applyFill="1" applyBorder="1" applyAlignment="1" applyProtection="1">
      <alignment horizontal="center" vertical="center" wrapText="1"/>
      <protection locked="0"/>
    </xf>
    <xf numFmtId="0" fontId="36" fillId="7" borderId="77" xfId="7" applyFont="1" applyFill="1" applyBorder="1" applyAlignment="1" applyProtection="1">
      <alignment horizontal="center" vertical="center" wrapText="1"/>
      <protection locked="0"/>
    </xf>
    <xf numFmtId="0" fontId="45" fillId="0" borderId="60" xfId="7" applyFont="1" applyBorder="1" applyAlignment="1">
      <alignment horizontal="center" vertical="center" wrapText="1"/>
    </xf>
    <xf numFmtId="0" fontId="45" fillId="0" borderId="61" xfId="7" applyFont="1" applyBorder="1" applyAlignment="1">
      <alignment horizontal="center" vertical="center" wrapText="1"/>
    </xf>
    <xf numFmtId="0" fontId="41" fillId="0" borderId="0" xfId="7" applyFont="1" applyAlignment="1">
      <alignment horizontal="left" vertical="center"/>
    </xf>
    <xf numFmtId="0" fontId="36" fillId="0" borderId="76" xfId="7" applyFont="1" applyBorder="1" applyAlignment="1">
      <alignment horizontal="center" vertical="center"/>
    </xf>
    <xf numFmtId="0" fontId="36" fillId="0" borderId="25" xfId="7" applyFont="1" applyBorder="1" applyAlignment="1">
      <alignment horizontal="center" vertical="center"/>
    </xf>
    <xf numFmtId="0" fontId="36" fillId="0" borderId="20" xfId="7" applyFont="1" applyBorder="1" applyAlignment="1">
      <alignment horizontal="center" vertical="center"/>
    </xf>
    <xf numFmtId="0" fontId="43" fillId="0" borderId="0" xfId="7" applyFont="1" applyAlignment="1">
      <alignment horizontal="center" vertical="center"/>
    </xf>
    <xf numFmtId="0" fontId="46" fillId="0" borderId="0" xfId="7" applyFont="1" applyAlignment="1">
      <alignment horizontal="right" vertical="center"/>
    </xf>
    <xf numFmtId="0" fontId="24" fillId="0" borderId="88" xfId="0" applyFont="1" applyBorder="1" applyAlignment="1">
      <alignment horizontal="left" vertical="center" wrapText="1"/>
    </xf>
    <xf numFmtId="0" fontId="24" fillId="0" borderId="81" xfId="0" applyFont="1" applyBorder="1" applyAlignment="1">
      <alignment horizontal="left" vertical="center" wrapText="1"/>
    </xf>
    <xf numFmtId="0" fontId="24" fillId="0" borderId="8" xfId="0" applyFont="1" applyBorder="1" applyAlignment="1">
      <alignment horizontal="left" vertical="center" wrapText="1"/>
    </xf>
    <xf numFmtId="0" fontId="47" fillId="7" borderId="2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16" xfId="0" applyFont="1" applyFill="1" applyBorder="1" applyAlignment="1" applyProtection="1">
      <alignment horizontal="left" vertical="center" wrapText="1"/>
      <protection locked="0"/>
    </xf>
    <xf numFmtId="0" fontId="47" fillId="7" borderId="28" xfId="0" applyFont="1" applyFill="1" applyBorder="1" applyAlignment="1">
      <alignment horizontal="left" vertical="center" wrapText="1"/>
    </xf>
    <xf numFmtId="0" fontId="47" fillId="7" borderId="0" xfId="0" applyFont="1" applyFill="1" applyAlignment="1">
      <alignment horizontal="left" vertical="center" wrapText="1"/>
    </xf>
    <xf numFmtId="0" fontId="47" fillId="7" borderId="16" xfId="0" applyFont="1" applyFill="1" applyBorder="1" applyAlignment="1">
      <alignment horizontal="left" vertical="center" wrapText="1"/>
    </xf>
    <xf numFmtId="0" fontId="24" fillId="0" borderId="78" xfId="0" applyFont="1" applyBorder="1" applyAlignment="1">
      <alignment horizontal="left" vertical="center" wrapText="1"/>
    </xf>
    <xf numFmtId="0" fontId="24" fillId="0" borderId="29" xfId="0" applyFont="1" applyBorder="1" applyAlignment="1">
      <alignment horizontal="left" vertical="center" wrapText="1"/>
    </xf>
    <xf numFmtId="0" fontId="24" fillId="0" borderId="12" xfId="0" applyFont="1" applyBorder="1" applyAlignment="1">
      <alignment horizontal="left" vertical="center" wrapText="1"/>
    </xf>
    <xf numFmtId="0" fontId="44" fillId="7" borderId="112" xfId="7" applyFont="1" applyFill="1" applyBorder="1" applyAlignment="1" applyProtection="1">
      <alignment horizontal="justify" vertical="center" wrapText="1"/>
      <protection locked="0"/>
    </xf>
    <xf numFmtId="0" fontId="44" fillId="7" borderId="113" xfId="7" applyFont="1" applyFill="1" applyBorder="1" applyAlignment="1" applyProtection="1">
      <alignment horizontal="justify" vertical="center" wrapText="1"/>
      <protection locked="0"/>
    </xf>
    <xf numFmtId="0" fontId="44" fillId="7" borderId="114" xfId="7" applyFont="1" applyFill="1" applyBorder="1" applyAlignment="1" applyProtection="1">
      <alignment horizontal="justify" vertical="center" wrapText="1"/>
      <protection locked="0"/>
    </xf>
    <xf numFmtId="0" fontId="36" fillId="0" borderId="106" xfId="7" applyFont="1" applyBorder="1" applyAlignment="1">
      <alignment horizontal="left" vertical="center" wrapText="1"/>
    </xf>
    <xf numFmtId="0" fontId="36" fillId="0" borderId="107" xfId="7" applyFont="1" applyBorder="1" applyAlignment="1">
      <alignment horizontal="left" vertical="center" wrapText="1"/>
    </xf>
    <xf numFmtId="0" fontId="36" fillId="0" borderId="108" xfId="7" applyFont="1" applyBorder="1" applyAlignment="1">
      <alignment horizontal="left" vertical="center" wrapText="1"/>
    </xf>
    <xf numFmtId="0" fontId="36" fillId="0" borderId="28" xfId="7" applyFont="1" applyBorder="1" applyAlignment="1">
      <alignment horizontal="left" vertical="center" wrapText="1"/>
    </xf>
    <xf numFmtId="0" fontId="36" fillId="0" borderId="0" xfId="7" applyFont="1" applyAlignment="1">
      <alignment horizontal="left" vertical="center" wrapText="1"/>
    </xf>
    <xf numFmtId="0" fontId="36" fillId="0" borderId="16" xfId="7" applyFont="1" applyBorder="1" applyAlignment="1">
      <alignment horizontal="left" vertical="center" wrapText="1"/>
    </xf>
    <xf numFmtId="0" fontId="36" fillId="0" borderId="78" xfId="7" applyFont="1" applyBorder="1" applyAlignment="1">
      <alignment horizontal="left" vertical="center" wrapText="1"/>
    </xf>
    <xf numFmtId="0" fontId="36" fillId="0" borderId="29" xfId="7" applyFont="1" applyBorder="1" applyAlignment="1">
      <alignment horizontal="left" vertical="center" wrapText="1"/>
    </xf>
    <xf numFmtId="0" fontId="36" fillId="0" borderId="12" xfId="7" applyFont="1" applyBorder="1" applyAlignment="1">
      <alignment horizontal="left" vertical="center" wrapText="1"/>
    </xf>
    <xf numFmtId="0" fontId="44" fillId="7" borderId="103" xfId="7" applyFont="1" applyFill="1" applyBorder="1" applyAlignment="1" applyProtection="1">
      <alignment horizontal="justify" vertical="center" wrapText="1"/>
      <protection locked="0"/>
    </xf>
    <xf numFmtId="0" fontId="44" fillId="7" borderId="104" xfId="7" applyFont="1" applyFill="1" applyBorder="1" applyAlignment="1" applyProtection="1">
      <alignment horizontal="justify" vertical="center" wrapText="1"/>
      <protection locked="0"/>
    </xf>
    <xf numFmtId="0" fontId="44" fillId="7" borderId="105" xfId="7" applyFont="1" applyFill="1" applyBorder="1" applyAlignment="1" applyProtection="1">
      <alignment horizontal="justify" vertical="center" wrapText="1"/>
      <protection locked="0"/>
    </xf>
  </cellXfs>
  <cellStyles count="9">
    <cellStyle name="桁区切り" xfId="1" builtinId="6"/>
    <cellStyle name="桁区切り 2" xfId="2" xr:uid="{00000000-0005-0000-0000-000001000000}"/>
    <cellStyle name="標準" xfId="0" builtinId="0"/>
    <cellStyle name="標準 2" xfId="3" xr:uid="{00000000-0005-0000-0000-000003000000}"/>
    <cellStyle name="標準 3" xfId="7" xr:uid="{00000000-0005-0000-0000-000004000000}"/>
    <cellStyle name="標準 3 2" xfId="8" xr:uid="{00000000-0005-0000-0000-000005000000}"/>
    <cellStyle name="標準_19.9.14提出申請書" xfId="4" xr:uid="{00000000-0005-0000-0000-000006000000}"/>
    <cellStyle name="標準_申請_別紙２５－(6)" xfId="5"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123825</xdr:colOff>
      <xdr:row>10</xdr:row>
      <xdr:rowOff>104775</xdr:rowOff>
    </xdr:from>
    <xdr:to>
      <xdr:col>17</xdr:col>
      <xdr:colOff>85725</xdr:colOff>
      <xdr:row>14</xdr:row>
      <xdr:rowOff>0</xdr:rowOff>
    </xdr:to>
    <xdr:sp macro="" textlink="">
      <xdr:nvSpPr>
        <xdr:cNvPr id="2" name="テキスト ボックス 1">
          <a:extLst>
            <a:ext uri="{FF2B5EF4-FFF2-40B4-BE49-F238E27FC236}">
              <a16:creationId xmlns:a16="http://schemas.microsoft.com/office/drawing/2014/main" id="{BF50225F-0768-489A-B262-1EF5F8D6B42C}"/>
            </a:ext>
          </a:extLst>
        </xdr:cNvPr>
        <xdr:cNvSpPr txBox="1"/>
      </xdr:nvSpPr>
      <xdr:spPr>
        <a:xfrm>
          <a:off x="7486650" y="2295525"/>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104774</xdr:colOff>
      <xdr:row>0</xdr:row>
      <xdr:rowOff>104774</xdr:rowOff>
    </xdr:from>
    <xdr:to>
      <xdr:col>9</xdr:col>
      <xdr:colOff>514349</xdr:colOff>
      <xdr:row>4</xdr:row>
      <xdr:rowOff>171450</xdr:rowOff>
    </xdr:to>
    <xdr:sp macro="" textlink="">
      <xdr:nvSpPr>
        <xdr:cNvPr id="2" name="テキスト ボックス 1">
          <a:extLst>
            <a:ext uri="{FF2B5EF4-FFF2-40B4-BE49-F238E27FC236}">
              <a16:creationId xmlns:a16="http://schemas.microsoft.com/office/drawing/2014/main" id="{CDA88C32-F2D1-46E3-861F-D092AD69DE94}"/>
            </a:ext>
          </a:extLst>
        </xdr:cNvPr>
        <xdr:cNvSpPr txBox="1"/>
      </xdr:nvSpPr>
      <xdr:spPr>
        <a:xfrm>
          <a:off x="6457949" y="104774"/>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145676</xdr:colOff>
      <xdr:row>1</xdr:row>
      <xdr:rowOff>22412</xdr:rowOff>
    </xdr:from>
    <xdr:to>
      <xdr:col>13</xdr:col>
      <xdr:colOff>564216</xdr:colOff>
      <xdr:row>4</xdr:row>
      <xdr:rowOff>122145</xdr:rowOff>
    </xdr:to>
    <xdr:sp macro="" textlink="">
      <xdr:nvSpPr>
        <xdr:cNvPr id="2" name="テキスト ボックス 1">
          <a:extLst>
            <a:ext uri="{FF2B5EF4-FFF2-40B4-BE49-F238E27FC236}">
              <a16:creationId xmlns:a16="http://schemas.microsoft.com/office/drawing/2014/main" id="{A453E9AB-A199-474D-A275-6C3D0F8C9FDD}"/>
            </a:ext>
          </a:extLst>
        </xdr:cNvPr>
        <xdr:cNvSpPr txBox="1"/>
      </xdr:nvSpPr>
      <xdr:spPr>
        <a:xfrm>
          <a:off x="11407588" y="190500"/>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236925</xdr:colOff>
      <xdr:row>0</xdr:row>
      <xdr:rowOff>228120</xdr:rowOff>
    </xdr:from>
    <xdr:to>
      <xdr:col>13</xdr:col>
      <xdr:colOff>652263</xdr:colOff>
      <xdr:row>2</xdr:row>
      <xdr:rowOff>404694</xdr:rowOff>
    </xdr:to>
    <xdr:sp macro="" textlink="">
      <xdr:nvSpPr>
        <xdr:cNvPr id="2" name="テキスト ボックス 1">
          <a:extLst>
            <a:ext uri="{FF2B5EF4-FFF2-40B4-BE49-F238E27FC236}">
              <a16:creationId xmlns:a16="http://schemas.microsoft.com/office/drawing/2014/main" id="{E1CCFC70-5F37-492D-9DCD-B3F7B23C3DE5}"/>
            </a:ext>
          </a:extLst>
        </xdr:cNvPr>
        <xdr:cNvSpPr txBox="1"/>
      </xdr:nvSpPr>
      <xdr:spPr>
        <a:xfrm>
          <a:off x="12823532" y="228120"/>
          <a:ext cx="3136767" cy="88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190500</xdr:colOff>
      <xdr:row>0</xdr:row>
      <xdr:rowOff>224118</xdr:rowOff>
    </xdr:from>
    <xdr:to>
      <xdr:col>13</xdr:col>
      <xdr:colOff>609039</xdr:colOff>
      <xdr:row>2</xdr:row>
      <xdr:rowOff>402293</xdr:rowOff>
    </xdr:to>
    <xdr:sp macro="" textlink="">
      <xdr:nvSpPr>
        <xdr:cNvPr id="2" name="テキスト ボックス 1">
          <a:extLst>
            <a:ext uri="{FF2B5EF4-FFF2-40B4-BE49-F238E27FC236}">
              <a16:creationId xmlns:a16="http://schemas.microsoft.com/office/drawing/2014/main" id="{7ECA3537-AEDD-4E0C-A2F1-D4CD6A25213F}"/>
            </a:ext>
          </a:extLst>
        </xdr:cNvPr>
        <xdr:cNvSpPr txBox="1"/>
      </xdr:nvSpPr>
      <xdr:spPr>
        <a:xfrm>
          <a:off x="12741088" y="224118"/>
          <a:ext cx="3152775" cy="89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b="1"/>
            <a:t>このシートは、他のシートから自動転記されますので、</a:t>
          </a:r>
          <a:r>
            <a:rPr kumimoji="1" lang="ja-JP" altLang="en-US" sz="1400" b="1" u="sng"/>
            <a:t>入力不要</a:t>
          </a:r>
          <a:r>
            <a:rPr kumimoji="1" lang="ja-JP" altLang="en-US" sz="1400" b="1"/>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40823</xdr:colOff>
      <xdr:row>20</xdr:row>
      <xdr:rowOff>0</xdr:rowOff>
    </xdr:from>
    <xdr:to>
      <xdr:col>9</xdr:col>
      <xdr:colOff>176894</xdr:colOff>
      <xdr:row>20</xdr:row>
      <xdr:rowOff>2326821</xdr:rowOff>
    </xdr:to>
    <xdr:sp macro="" textlink="">
      <xdr:nvSpPr>
        <xdr:cNvPr id="2" name="大かっこ 1">
          <a:extLst>
            <a:ext uri="{FF2B5EF4-FFF2-40B4-BE49-F238E27FC236}">
              <a16:creationId xmlns:a16="http://schemas.microsoft.com/office/drawing/2014/main" id="{8455E733-FC8F-4DCE-99EE-6CC37F07719B}"/>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22</xdr:row>
      <xdr:rowOff>1</xdr:rowOff>
    </xdr:from>
    <xdr:to>
      <xdr:col>9</xdr:col>
      <xdr:colOff>179615</xdr:colOff>
      <xdr:row>22</xdr:row>
      <xdr:rowOff>762001</xdr:rowOff>
    </xdr:to>
    <xdr:sp macro="" textlink="">
      <xdr:nvSpPr>
        <xdr:cNvPr id="3" name="大かっこ 2">
          <a:extLst>
            <a:ext uri="{FF2B5EF4-FFF2-40B4-BE49-F238E27FC236}">
              <a16:creationId xmlns:a16="http://schemas.microsoft.com/office/drawing/2014/main" id="{BA48656B-BA66-499D-B95A-F2F2DA5FE57C}"/>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9EFBCA7C-B5DF-49F2-865C-9184222EC290}"/>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5"/>
  <sheetViews>
    <sheetView tabSelected="1" view="pageBreakPreview" zoomScaleNormal="100" zoomScaleSheetLayoutView="100" workbookViewId="0">
      <selection activeCell="B2" sqref="B2"/>
    </sheetView>
  </sheetViews>
  <sheetFormatPr defaultColWidth="9" defaultRowHeight="13"/>
  <cols>
    <col min="1" max="1" width="2.453125" style="114" customWidth="1"/>
    <col min="2" max="2" width="27.6328125" style="114" customWidth="1"/>
    <col min="3" max="3" width="6.453125" style="114" customWidth="1"/>
    <col min="4" max="4" width="47.36328125" style="114" customWidth="1"/>
    <col min="5" max="5" width="2.453125" style="114" customWidth="1"/>
    <col min="6" max="16384" width="9" style="114"/>
  </cols>
  <sheetData>
    <row r="1" spans="1:6">
      <c r="A1" s="114" t="s">
        <v>201</v>
      </c>
    </row>
    <row r="2" spans="1:6" ht="21.75" customHeight="1"/>
    <row r="3" spans="1:6" ht="20.149999999999999" customHeight="1">
      <c r="B3" s="115" t="s">
        <v>202</v>
      </c>
      <c r="C3" s="116"/>
    </row>
    <row r="4" spans="1:6" ht="20.149999999999999" customHeight="1" thickBot="1">
      <c r="B4" s="117" t="s">
        <v>203</v>
      </c>
      <c r="C4" s="116"/>
    </row>
    <row r="5" spans="1:6" ht="20.149999999999999" customHeight="1">
      <c r="B5" s="118" t="s">
        <v>402</v>
      </c>
      <c r="C5" s="272" t="s">
        <v>403</v>
      </c>
      <c r="D5" s="273">
        <v>8</v>
      </c>
    </row>
    <row r="6" spans="1:6" ht="20.149999999999999" customHeight="1">
      <c r="B6" s="164" t="s">
        <v>204</v>
      </c>
      <c r="C6" s="324">
        <v>46113</v>
      </c>
      <c r="D6" s="325"/>
      <c r="F6" s="119"/>
    </row>
    <row r="7" spans="1:6" ht="43.5" customHeight="1">
      <c r="B7" s="292" t="s">
        <v>205</v>
      </c>
      <c r="C7" s="328"/>
      <c r="D7" s="329"/>
      <c r="F7" s="120"/>
    </row>
    <row r="8" spans="1:6" ht="20.149999999999999" customHeight="1">
      <c r="B8" s="164" t="s">
        <v>258</v>
      </c>
      <c r="C8" s="306"/>
      <c r="D8" s="307"/>
      <c r="F8" s="120"/>
    </row>
    <row r="9" spans="1:6" ht="20.149999999999999" customHeight="1">
      <c r="B9" s="121" t="s">
        <v>421</v>
      </c>
      <c r="C9" s="326"/>
      <c r="D9" s="327"/>
      <c r="F9" s="122"/>
    </row>
    <row r="10" spans="1:6" ht="20.149999999999999" customHeight="1">
      <c r="B10" s="121" t="s">
        <v>206</v>
      </c>
      <c r="C10" s="322"/>
      <c r="D10" s="323"/>
      <c r="F10" s="122"/>
    </row>
    <row r="11" spans="1:6" ht="20.149999999999999" customHeight="1">
      <c r="B11" s="121" t="s">
        <v>207</v>
      </c>
      <c r="C11" s="324">
        <v>46113</v>
      </c>
      <c r="D11" s="325"/>
      <c r="F11" s="120"/>
    </row>
    <row r="12" spans="1:6" ht="20.149999999999999" customHeight="1">
      <c r="B12" s="121" t="s">
        <v>208</v>
      </c>
      <c r="C12" s="324">
        <v>46477</v>
      </c>
      <c r="D12" s="325"/>
      <c r="F12" s="120"/>
    </row>
    <row r="13" spans="1:6" ht="20.149999999999999" customHeight="1">
      <c r="B13" s="121" t="s">
        <v>209</v>
      </c>
      <c r="C13" s="322"/>
      <c r="D13" s="323"/>
      <c r="F13" s="120"/>
    </row>
    <row r="14" spans="1:6" ht="20.149999999999999" customHeight="1">
      <c r="B14" s="165" t="s">
        <v>260</v>
      </c>
      <c r="C14" s="306"/>
      <c r="D14" s="307"/>
      <c r="F14" s="120"/>
    </row>
    <row r="15" spans="1:6" ht="20.149999999999999" customHeight="1" thickBot="1">
      <c r="B15" s="123" t="s">
        <v>261</v>
      </c>
      <c r="C15" s="312"/>
      <c r="D15" s="313"/>
      <c r="F15" s="120"/>
    </row>
    <row r="16" spans="1:6" ht="20.149999999999999" customHeight="1">
      <c r="F16" s="120"/>
    </row>
    <row r="17" spans="2:4" ht="20.149999999999999" customHeight="1">
      <c r="B17" s="115" t="s">
        <v>210</v>
      </c>
    </row>
    <row r="18" spans="2:4" ht="20.149999999999999" customHeight="1" thickBot="1">
      <c r="B18" s="117" t="s">
        <v>211</v>
      </c>
      <c r="C18" s="117"/>
      <c r="D18" s="117"/>
    </row>
    <row r="19" spans="2:4" ht="24" customHeight="1">
      <c r="B19" s="124" t="s">
        <v>212</v>
      </c>
      <c r="C19" s="310"/>
      <c r="D19" s="311"/>
    </row>
    <row r="20" spans="2:4" ht="24" customHeight="1">
      <c r="B20" s="290" t="s">
        <v>420</v>
      </c>
      <c r="C20" s="320"/>
      <c r="D20" s="321"/>
    </row>
    <row r="21" spans="2:4" ht="24" customHeight="1">
      <c r="B21" s="125" t="s">
        <v>213</v>
      </c>
      <c r="C21" s="316"/>
      <c r="D21" s="317"/>
    </row>
    <row r="22" spans="2:4" ht="18" customHeight="1">
      <c r="B22" s="125" t="s">
        <v>214</v>
      </c>
      <c r="C22" s="318"/>
      <c r="D22" s="319"/>
    </row>
    <row r="23" spans="2:4" ht="15" customHeight="1">
      <c r="B23" s="291" t="s">
        <v>401</v>
      </c>
      <c r="C23" s="308"/>
      <c r="D23" s="309"/>
    </row>
    <row r="24" spans="2:4" ht="25.5" customHeight="1" thickBot="1">
      <c r="B24" s="126" t="s">
        <v>215</v>
      </c>
      <c r="C24" s="314"/>
      <c r="D24" s="315"/>
    </row>
    <row r="25" spans="2:4" ht="14.25" customHeight="1">
      <c r="B25" s="127" t="s">
        <v>216</v>
      </c>
      <c r="C25" s="117"/>
      <c r="D25" s="117"/>
    </row>
    <row r="26" spans="2:4" ht="13.5" customHeight="1">
      <c r="B26" s="127" t="s">
        <v>217</v>
      </c>
      <c r="C26" s="117"/>
      <c r="D26" s="117"/>
    </row>
    <row r="27" spans="2:4">
      <c r="B27" s="117"/>
      <c r="C27" s="117"/>
      <c r="D27" s="117"/>
    </row>
    <row r="30" spans="2:4" ht="18" customHeight="1">
      <c r="B30" s="114" t="s">
        <v>218</v>
      </c>
      <c r="C30" s="15"/>
      <c r="D30" s="15"/>
    </row>
    <row r="31" spans="2:4" ht="8.25" customHeight="1">
      <c r="B31" s="128"/>
      <c r="C31"/>
    </row>
    <row r="32" spans="2:4" ht="18" customHeight="1">
      <c r="B32" s="114" t="s">
        <v>252</v>
      </c>
    </row>
    <row r="33" spans="2:4" ht="18" customHeight="1">
      <c r="B33" s="114" t="s">
        <v>330</v>
      </c>
    </row>
    <row r="34" spans="2:4" ht="18" customHeight="1">
      <c r="B34" s="114" t="s">
        <v>331</v>
      </c>
    </row>
    <row r="35" spans="2:4" ht="18" customHeight="1">
      <c r="B35" s="114" t="s">
        <v>332</v>
      </c>
    </row>
    <row r="36" spans="2:4" ht="18" customHeight="1">
      <c r="B36" s="114" t="s">
        <v>422</v>
      </c>
    </row>
    <row r="37" spans="2:4" ht="18" customHeight="1">
      <c r="B37" s="114" t="s">
        <v>264</v>
      </c>
    </row>
    <row r="38" spans="2:4" ht="18" customHeight="1">
      <c r="B38" s="114" t="s">
        <v>334</v>
      </c>
    </row>
    <row r="39" spans="2:4" ht="18" customHeight="1">
      <c r="B39" s="114" t="s">
        <v>333</v>
      </c>
    </row>
    <row r="40" spans="2:4" ht="18" customHeight="1">
      <c r="B40" s="129" t="s">
        <v>219</v>
      </c>
      <c r="C40" s="129"/>
      <c r="D40" s="129"/>
    </row>
    <row r="41" spans="2:4" ht="18" customHeight="1">
      <c r="B41" s="129" t="s">
        <v>220</v>
      </c>
      <c r="C41" s="129"/>
      <c r="D41" s="129"/>
    </row>
    <row r="42" spans="2:4" ht="18" customHeight="1">
      <c r="B42" s="129" t="s">
        <v>302</v>
      </c>
      <c r="C42" s="129"/>
      <c r="D42" s="129"/>
    </row>
    <row r="43" spans="2:4" ht="18" customHeight="1">
      <c r="B43" s="129" t="s">
        <v>221</v>
      </c>
      <c r="C43" s="129"/>
      <c r="D43" s="129"/>
    </row>
    <row r="44" spans="2:4" ht="18" customHeight="1">
      <c r="B44" s="129" t="s">
        <v>428</v>
      </c>
      <c r="C44" s="129"/>
      <c r="D44" s="129"/>
    </row>
    <row r="45" spans="2:4" ht="18" customHeight="1"/>
  </sheetData>
  <sheetProtection selectLockedCells="1"/>
  <mergeCells count="16">
    <mergeCell ref="C13:D13"/>
    <mergeCell ref="C6:D6"/>
    <mergeCell ref="C9:D9"/>
    <mergeCell ref="C10:D10"/>
    <mergeCell ref="C8:D8"/>
    <mergeCell ref="C7:D7"/>
    <mergeCell ref="C11:D11"/>
    <mergeCell ref="C12:D12"/>
    <mergeCell ref="C14:D14"/>
    <mergeCell ref="C23:D23"/>
    <mergeCell ref="C19:D19"/>
    <mergeCell ref="C15:D15"/>
    <mergeCell ref="C24:D24"/>
    <mergeCell ref="C21:D21"/>
    <mergeCell ref="C22:D22"/>
    <mergeCell ref="C20:D20"/>
  </mergeCells>
  <phoneticPr fontId="2"/>
  <dataValidations count="3">
    <dataValidation type="list" allowBlank="1" showInputMessage="1" showErrorMessage="1" sqref="C5" xr:uid="{A6C0A7E1-8E14-4CA9-9045-4C11668D4DB9}">
      <formula1>"　　,平成,令和"</formula1>
    </dataValidation>
    <dataValidation type="whole" operator="greaterThan" allowBlank="1" showInputMessage="1" showErrorMessage="1" sqref="D5" xr:uid="{0D8F7408-2BEC-4AF7-ADCD-AC928DD18BCD}">
      <formula1>0</formula1>
    </dataValidation>
    <dataValidation type="date" operator="greaterThan" allowBlank="1" showInputMessage="1" showErrorMessage="1" sqref="C6:D6 C11:D11 C12:D12" xr:uid="{0F71833C-CCAB-4CB1-A7BB-DBE471C98802}">
      <formula1>32874</formula1>
    </dataValidation>
  </dataValidations>
  <pageMargins left="0.35433070866141736" right="0.27559055118110237" top="0.47244094488188981" bottom="0.47244094488188981"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AN20"/>
  <sheetViews>
    <sheetView view="pageBreakPreview" zoomScaleNormal="100" zoomScaleSheetLayoutView="100" workbookViewId="0"/>
  </sheetViews>
  <sheetFormatPr defaultColWidth="2.6328125" defaultRowHeight="20.149999999999999" customHeight="1"/>
  <cols>
    <col min="1" max="11" width="3.08984375" style="22" customWidth="1"/>
    <col min="12" max="19" width="5.26953125" style="22" customWidth="1"/>
    <col min="20" max="24" width="2.90625" style="22" customWidth="1"/>
    <col min="25" max="29" width="1.90625" style="22" customWidth="1"/>
    <col min="30" max="30" width="16" style="22" customWidth="1"/>
    <col min="31" max="16384" width="2.6328125" style="22"/>
  </cols>
  <sheetData>
    <row r="1" spans="1:40" s="69" customFormat="1" ht="21" customHeight="1">
      <c r="A1" s="69" t="s">
        <v>51</v>
      </c>
      <c r="B1" s="70"/>
      <c r="C1" s="70"/>
    </row>
    <row r="2" spans="1:40" s="69" customFormat="1" ht="21" customHeight="1">
      <c r="A2" s="390" t="s">
        <v>157</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row>
    <row r="3" spans="1:40" s="69" customFormat="1" ht="21" customHeight="1" thickBot="1">
      <c r="B3" s="70"/>
      <c r="C3" s="70"/>
      <c r="D3" s="76"/>
      <c r="E3" s="76"/>
      <c r="F3" s="76"/>
      <c r="G3" s="76"/>
      <c r="H3" s="76"/>
      <c r="I3" s="76"/>
      <c r="J3" s="76"/>
      <c r="K3" s="76"/>
      <c r="L3" s="76"/>
      <c r="M3" s="76"/>
      <c r="N3" s="76"/>
      <c r="O3" s="76"/>
      <c r="P3" s="76"/>
      <c r="Q3" s="76"/>
      <c r="R3" s="76"/>
      <c r="S3" s="76"/>
    </row>
    <row r="4" spans="1:40" s="69" customFormat="1" ht="28.5" customHeight="1" thickBot="1">
      <c r="A4" s="391" t="s">
        <v>20</v>
      </c>
      <c r="B4" s="391"/>
      <c r="C4" s="391"/>
      <c r="D4" s="391"/>
      <c r="E4" s="391"/>
      <c r="F4" s="418" t="str">
        <f>基本情報!C9&amp;""</f>
        <v/>
      </c>
      <c r="G4" s="419"/>
      <c r="H4" s="419"/>
      <c r="I4" s="419"/>
      <c r="J4" s="419"/>
      <c r="K4" s="419"/>
      <c r="L4" s="419"/>
      <c r="M4" s="419"/>
      <c r="N4" s="419"/>
      <c r="O4" s="419"/>
      <c r="P4" s="419"/>
      <c r="Q4" s="419"/>
      <c r="R4" s="419"/>
      <c r="S4" s="419"/>
      <c r="T4" s="419"/>
      <c r="U4" s="419"/>
      <c r="V4" s="419"/>
      <c r="W4" s="419"/>
      <c r="X4" s="420"/>
      <c r="Y4" s="76"/>
      <c r="Z4" s="76"/>
      <c r="AA4" s="76"/>
      <c r="AB4" s="76"/>
      <c r="AC4" s="76"/>
    </row>
    <row r="5" spans="1:40" s="69" customFormat="1" ht="20.25" customHeight="1">
      <c r="B5" s="70"/>
      <c r="C5" s="70"/>
      <c r="D5" s="76"/>
      <c r="E5" s="76"/>
      <c r="F5" s="76"/>
      <c r="G5" s="76"/>
      <c r="H5" s="76"/>
      <c r="I5" s="76"/>
      <c r="J5" s="76"/>
      <c r="K5" s="76"/>
      <c r="L5" s="76"/>
      <c r="M5" s="76"/>
      <c r="N5" s="76"/>
      <c r="O5" s="76"/>
      <c r="P5" s="76"/>
      <c r="Q5" s="76"/>
      <c r="R5" s="76"/>
      <c r="S5" s="76"/>
    </row>
    <row r="6" spans="1:40" s="69" customFormat="1" ht="21.75" customHeight="1" thickBot="1">
      <c r="A6" s="71" t="s">
        <v>3</v>
      </c>
      <c r="B6" s="77"/>
      <c r="C6" s="77"/>
      <c r="D6" s="77"/>
      <c r="E6" s="73"/>
      <c r="F6" s="73"/>
    </row>
    <row r="7" spans="1:40" s="78" customFormat="1" ht="27.75" customHeight="1">
      <c r="A7" s="424" t="s">
        <v>30</v>
      </c>
      <c r="B7" s="425"/>
      <c r="C7" s="425"/>
      <c r="D7" s="425"/>
      <c r="E7" s="425"/>
      <c r="F7" s="425"/>
      <c r="G7" s="425"/>
      <c r="H7" s="425"/>
      <c r="I7" s="425"/>
      <c r="J7" s="425"/>
      <c r="K7" s="426"/>
      <c r="L7" s="440" t="s">
        <v>31</v>
      </c>
      <c r="M7" s="441"/>
      <c r="N7" s="441"/>
      <c r="O7" s="442"/>
      <c r="P7" s="440" t="s">
        <v>32</v>
      </c>
      <c r="Q7" s="441"/>
      <c r="R7" s="441"/>
      <c r="S7" s="442"/>
      <c r="T7" s="447" t="s">
        <v>425</v>
      </c>
      <c r="U7" s="425"/>
      <c r="V7" s="425"/>
      <c r="W7" s="425"/>
      <c r="X7" s="426"/>
      <c r="Y7" s="447" t="s">
        <v>38</v>
      </c>
      <c r="Z7" s="425"/>
      <c r="AA7" s="425"/>
      <c r="AB7" s="425"/>
      <c r="AC7" s="426"/>
      <c r="AD7" s="275" t="s">
        <v>406</v>
      </c>
      <c r="AE7" s="440" t="s">
        <v>33</v>
      </c>
      <c r="AF7" s="441"/>
      <c r="AG7" s="441"/>
      <c r="AH7" s="441"/>
      <c r="AI7" s="442"/>
      <c r="AJ7" s="443" t="s">
        <v>34</v>
      </c>
      <c r="AK7" s="444"/>
      <c r="AL7" s="444"/>
      <c r="AM7" s="444"/>
      <c r="AN7" s="445"/>
    </row>
    <row r="8" spans="1:40" s="78" customFormat="1" ht="20.149999999999999" customHeight="1">
      <c r="A8" s="79"/>
      <c r="B8" s="451"/>
      <c r="C8" s="451"/>
      <c r="D8" s="451"/>
      <c r="E8" s="451"/>
      <c r="F8" s="451"/>
      <c r="G8" s="451"/>
      <c r="H8" s="451"/>
      <c r="I8" s="451"/>
      <c r="J8" s="451"/>
      <c r="K8" s="80"/>
      <c r="L8" s="81"/>
      <c r="O8" s="82"/>
      <c r="T8" s="81"/>
      <c r="X8" s="83" t="s">
        <v>35</v>
      </c>
      <c r="Y8" s="81"/>
      <c r="AC8" s="83"/>
      <c r="AE8" s="81"/>
      <c r="AI8" s="82"/>
      <c r="AN8" s="84"/>
    </row>
    <row r="9" spans="1:40" s="78" customFormat="1" ht="20.149999999999999" customHeight="1">
      <c r="A9" s="448"/>
      <c r="B9" s="449"/>
      <c r="C9" s="449"/>
      <c r="D9" s="449"/>
      <c r="E9" s="449"/>
      <c r="F9" s="449"/>
      <c r="G9" s="449"/>
      <c r="H9" s="449"/>
      <c r="I9" s="449"/>
      <c r="J9" s="449"/>
      <c r="K9" s="450"/>
      <c r="L9" s="431"/>
      <c r="M9" s="432"/>
      <c r="N9" s="432"/>
      <c r="O9" s="433"/>
      <c r="P9" s="431"/>
      <c r="Q9" s="432"/>
      <c r="R9" s="432"/>
      <c r="S9" s="433"/>
      <c r="T9" s="421"/>
      <c r="U9" s="422"/>
      <c r="V9" s="422"/>
      <c r="W9" s="422"/>
      <c r="X9" s="430"/>
      <c r="Y9" s="421"/>
      <c r="Z9" s="422"/>
      <c r="AA9" s="422"/>
      <c r="AB9" s="422"/>
      <c r="AC9" s="430"/>
      <c r="AD9" s="215">
        <f>INT(T9*Y9)</f>
        <v>0</v>
      </c>
      <c r="AE9" s="427"/>
      <c r="AF9" s="428"/>
      <c r="AG9" s="428"/>
      <c r="AH9" s="428"/>
      <c r="AI9" s="429"/>
      <c r="AJ9" s="431"/>
      <c r="AK9" s="432"/>
      <c r="AL9" s="432"/>
      <c r="AM9" s="432"/>
      <c r="AN9" s="446"/>
    </row>
    <row r="10" spans="1:40" s="78" customFormat="1" ht="20.149999999999999" customHeight="1">
      <c r="A10" s="448"/>
      <c r="B10" s="449"/>
      <c r="C10" s="449"/>
      <c r="D10" s="449"/>
      <c r="E10" s="449"/>
      <c r="F10" s="449"/>
      <c r="G10" s="449"/>
      <c r="H10" s="449"/>
      <c r="I10" s="449"/>
      <c r="J10" s="449"/>
      <c r="K10" s="450"/>
      <c r="L10" s="431"/>
      <c r="M10" s="432"/>
      <c r="N10" s="432"/>
      <c r="O10" s="433"/>
      <c r="P10" s="431"/>
      <c r="Q10" s="432"/>
      <c r="R10" s="432"/>
      <c r="S10" s="433"/>
      <c r="T10" s="421"/>
      <c r="U10" s="422"/>
      <c r="V10" s="422"/>
      <c r="W10" s="422"/>
      <c r="X10" s="430"/>
      <c r="Y10" s="421"/>
      <c r="Z10" s="422"/>
      <c r="AA10" s="422"/>
      <c r="AB10" s="422"/>
      <c r="AC10" s="430"/>
      <c r="AD10" s="215">
        <f t="shared" ref="AD10:AD17" si="0">INT(T10*Y10)</f>
        <v>0</v>
      </c>
      <c r="AE10" s="427"/>
      <c r="AF10" s="428"/>
      <c r="AG10" s="428"/>
      <c r="AH10" s="428"/>
      <c r="AI10" s="429"/>
      <c r="AJ10" s="431"/>
      <c r="AK10" s="432"/>
      <c r="AL10" s="432"/>
      <c r="AM10" s="432"/>
      <c r="AN10" s="446"/>
    </row>
    <row r="11" spans="1:40" s="78" customFormat="1" ht="20.149999999999999" customHeight="1">
      <c r="A11" s="448"/>
      <c r="B11" s="449"/>
      <c r="C11" s="449"/>
      <c r="D11" s="449"/>
      <c r="E11" s="449"/>
      <c r="F11" s="449"/>
      <c r="G11" s="449"/>
      <c r="H11" s="449"/>
      <c r="I11" s="449"/>
      <c r="J11" s="449"/>
      <c r="K11" s="450"/>
      <c r="L11" s="431"/>
      <c r="M11" s="432"/>
      <c r="N11" s="432"/>
      <c r="O11" s="433"/>
      <c r="P11" s="431"/>
      <c r="Q11" s="432"/>
      <c r="R11" s="432"/>
      <c r="S11" s="433"/>
      <c r="T11" s="421"/>
      <c r="U11" s="422"/>
      <c r="V11" s="422"/>
      <c r="W11" s="422"/>
      <c r="X11" s="430"/>
      <c r="Y11" s="421"/>
      <c r="Z11" s="422"/>
      <c r="AA11" s="422"/>
      <c r="AB11" s="422"/>
      <c r="AC11" s="430"/>
      <c r="AD11" s="215">
        <f t="shared" si="0"/>
        <v>0</v>
      </c>
      <c r="AE11" s="427"/>
      <c r="AF11" s="428"/>
      <c r="AG11" s="428"/>
      <c r="AH11" s="428"/>
      <c r="AI11" s="429"/>
      <c r="AJ11" s="421"/>
      <c r="AK11" s="422"/>
      <c r="AL11" s="422"/>
      <c r="AM11" s="422"/>
      <c r="AN11" s="423"/>
    </row>
    <row r="12" spans="1:40" s="78" customFormat="1" ht="20.149999999999999" customHeight="1">
      <c r="A12" s="448"/>
      <c r="B12" s="449"/>
      <c r="C12" s="449"/>
      <c r="D12" s="449"/>
      <c r="E12" s="449"/>
      <c r="F12" s="449"/>
      <c r="G12" s="449"/>
      <c r="H12" s="449"/>
      <c r="I12" s="449"/>
      <c r="J12" s="449"/>
      <c r="K12" s="450"/>
      <c r="L12" s="431"/>
      <c r="M12" s="432"/>
      <c r="N12" s="432"/>
      <c r="O12" s="433"/>
      <c r="P12" s="431"/>
      <c r="Q12" s="432"/>
      <c r="R12" s="432"/>
      <c r="S12" s="433"/>
      <c r="T12" s="421"/>
      <c r="U12" s="422"/>
      <c r="V12" s="422"/>
      <c r="W12" s="422"/>
      <c r="X12" s="430"/>
      <c r="Y12" s="421"/>
      <c r="Z12" s="422"/>
      <c r="AA12" s="422"/>
      <c r="AB12" s="422"/>
      <c r="AC12" s="430"/>
      <c r="AD12" s="215">
        <f t="shared" si="0"/>
        <v>0</v>
      </c>
      <c r="AE12" s="427"/>
      <c r="AF12" s="428"/>
      <c r="AG12" s="428"/>
      <c r="AH12" s="428"/>
      <c r="AI12" s="429"/>
      <c r="AJ12" s="421"/>
      <c r="AK12" s="422"/>
      <c r="AL12" s="422"/>
      <c r="AM12" s="422"/>
      <c r="AN12" s="423"/>
    </row>
    <row r="13" spans="1:40" s="78" customFormat="1" ht="20.149999999999999" customHeight="1">
      <c r="A13" s="448"/>
      <c r="B13" s="449"/>
      <c r="C13" s="449"/>
      <c r="D13" s="449"/>
      <c r="E13" s="449"/>
      <c r="F13" s="449"/>
      <c r="G13" s="449"/>
      <c r="H13" s="449"/>
      <c r="I13" s="449"/>
      <c r="J13" s="449"/>
      <c r="K13" s="450"/>
      <c r="L13" s="431"/>
      <c r="M13" s="432"/>
      <c r="N13" s="432"/>
      <c r="O13" s="433"/>
      <c r="P13" s="431"/>
      <c r="Q13" s="432"/>
      <c r="R13" s="432"/>
      <c r="S13" s="433"/>
      <c r="T13" s="421"/>
      <c r="U13" s="422"/>
      <c r="V13" s="422"/>
      <c r="W13" s="422"/>
      <c r="X13" s="430"/>
      <c r="Y13" s="421"/>
      <c r="Z13" s="422"/>
      <c r="AA13" s="422"/>
      <c r="AB13" s="422"/>
      <c r="AC13" s="430"/>
      <c r="AD13" s="215">
        <f t="shared" si="0"/>
        <v>0</v>
      </c>
      <c r="AE13" s="427"/>
      <c r="AF13" s="428"/>
      <c r="AG13" s="428"/>
      <c r="AH13" s="428"/>
      <c r="AI13" s="429"/>
      <c r="AJ13" s="421"/>
      <c r="AK13" s="422"/>
      <c r="AL13" s="422"/>
      <c r="AM13" s="422"/>
      <c r="AN13" s="423"/>
    </row>
    <row r="14" spans="1:40" s="78" customFormat="1" ht="20.149999999999999" customHeight="1">
      <c r="A14" s="448"/>
      <c r="B14" s="449"/>
      <c r="C14" s="449"/>
      <c r="D14" s="449"/>
      <c r="E14" s="449"/>
      <c r="F14" s="449"/>
      <c r="G14" s="449"/>
      <c r="H14" s="449"/>
      <c r="I14" s="449"/>
      <c r="J14" s="449"/>
      <c r="K14" s="450"/>
      <c r="L14" s="431"/>
      <c r="M14" s="432"/>
      <c r="N14" s="432"/>
      <c r="O14" s="433"/>
      <c r="P14" s="431"/>
      <c r="Q14" s="432"/>
      <c r="R14" s="432"/>
      <c r="S14" s="433"/>
      <c r="T14" s="421"/>
      <c r="U14" s="422"/>
      <c r="V14" s="422"/>
      <c r="W14" s="422"/>
      <c r="X14" s="430"/>
      <c r="Y14" s="421"/>
      <c r="Z14" s="422"/>
      <c r="AA14" s="422"/>
      <c r="AB14" s="422"/>
      <c r="AC14" s="430"/>
      <c r="AD14" s="215">
        <f t="shared" si="0"/>
        <v>0</v>
      </c>
      <c r="AE14" s="427"/>
      <c r="AF14" s="428"/>
      <c r="AG14" s="428"/>
      <c r="AH14" s="428"/>
      <c r="AI14" s="429"/>
      <c r="AJ14" s="421"/>
      <c r="AK14" s="422"/>
      <c r="AL14" s="422"/>
      <c r="AM14" s="422"/>
      <c r="AN14" s="423"/>
    </row>
    <row r="15" spans="1:40" s="78" customFormat="1" ht="20.149999999999999" customHeight="1">
      <c r="A15" s="448"/>
      <c r="B15" s="449"/>
      <c r="C15" s="449"/>
      <c r="D15" s="449"/>
      <c r="E15" s="449"/>
      <c r="F15" s="449"/>
      <c r="G15" s="449"/>
      <c r="H15" s="449"/>
      <c r="I15" s="449"/>
      <c r="J15" s="449"/>
      <c r="K15" s="450"/>
      <c r="L15" s="431"/>
      <c r="M15" s="432"/>
      <c r="N15" s="432"/>
      <c r="O15" s="433"/>
      <c r="P15" s="431"/>
      <c r="Q15" s="432"/>
      <c r="R15" s="432"/>
      <c r="S15" s="433"/>
      <c r="T15" s="421"/>
      <c r="U15" s="422"/>
      <c r="V15" s="422"/>
      <c r="W15" s="422"/>
      <c r="X15" s="430"/>
      <c r="Y15" s="421"/>
      <c r="Z15" s="422"/>
      <c r="AA15" s="422"/>
      <c r="AB15" s="422"/>
      <c r="AC15" s="430"/>
      <c r="AD15" s="215">
        <f t="shared" si="0"/>
        <v>0</v>
      </c>
      <c r="AE15" s="427"/>
      <c r="AF15" s="428"/>
      <c r="AG15" s="428"/>
      <c r="AH15" s="428"/>
      <c r="AI15" s="429"/>
      <c r="AJ15" s="421"/>
      <c r="AK15" s="422"/>
      <c r="AL15" s="422"/>
      <c r="AM15" s="422"/>
      <c r="AN15" s="423"/>
    </row>
    <row r="16" spans="1:40" s="78" customFormat="1" ht="20.149999999999999" customHeight="1">
      <c r="A16" s="448"/>
      <c r="B16" s="449"/>
      <c r="C16" s="449"/>
      <c r="D16" s="449"/>
      <c r="E16" s="449"/>
      <c r="F16" s="449"/>
      <c r="G16" s="449"/>
      <c r="H16" s="449"/>
      <c r="I16" s="449"/>
      <c r="J16" s="449"/>
      <c r="K16" s="450"/>
      <c r="L16" s="431"/>
      <c r="M16" s="432"/>
      <c r="N16" s="432"/>
      <c r="O16" s="433"/>
      <c r="P16" s="431"/>
      <c r="Q16" s="432"/>
      <c r="R16" s="432"/>
      <c r="S16" s="433"/>
      <c r="T16" s="421"/>
      <c r="U16" s="422"/>
      <c r="V16" s="422"/>
      <c r="W16" s="422"/>
      <c r="X16" s="430"/>
      <c r="Y16" s="421"/>
      <c r="Z16" s="422"/>
      <c r="AA16" s="422"/>
      <c r="AB16" s="422"/>
      <c r="AC16" s="430"/>
      <c r="AD16" s="215">
        <f t="shared" si="0"/>
        <v>0</v>
      </c>
      <c r="AE16" s="427"/>
      <c r="AF16" s="428"/>
      <c r="AG16" s="428"/>
      <c r="AH16" s="428"/>
      <c r="AI16" s="429"/>
      <c r="AJ16" s="421"/>
      <c r="AK16" s="422"/>
      <c r="AL16" s="422"/>
      <c r="AM16" s="422"/>
      <c r="AN16" s="423"/>
    </row>
    <row r="17" spans="1:40" s="78" customFormat="1" ht="20.149999999999999" customHeight="1" thickBot="1">
      <c r="A17" s="448"/>
      <c r="B17" s="449"/>
      <c r="C17" s="449"/>
      <c r="D17" s="449"/>
      <c r="E17" s="449"/>
      <c r="F17" s="449"/>
      <c r="G17" s="449"/>
      <c r="H17" s="449"/>
      <c r="I17" s="449"/>
      <c r="J17" s="449"/>
      <c r="K17" s="450"/>
      <c r="L17" s="431"/>
      <c r="M17" s="432"/>
      <c r="N17" s="432"/>
      <c r="O17" s="433"/>
      <c r="P17" s="431"/>
      <c r="Q17" s="432"/>
      <c r="R17" s="432"/>
      <c r="S17" s="433"/>
      <c r="T17" s="421"/>
      <c r="U17" s="422"/>
      <c r="V17" s="422"/>
      <c r="W17" s="422"/>
      <c r="X17" s="430"/>
      <c r="Y17" s="421"/>
      <c r="Z17" s="422"/>
      <c r="AA17" s="422"/>
      <c r="AB17" s="422"/>
      <c r="AC17" s="430"/>
      <c r="AD17" s="215">
        <f t="shared" si="0"/>
        <v>0</v>
      </c>
      <c r="AE17" s="427"/>
      <c r="AF17" s="428"/>
      <c r="AG17" s="428"/>
      <c r="AH17" s="428"/>
      <c r="AI17" s="429"/>
      <c r="AJ17" s="421"/>
      <c r="AK17" s="422"/>
      <c r="AL17" s="422"/>
      <c r="AM17" s="422"/>
      <c r="AN17" s="423"/>
    </row>
    <row r="18" spans="1:40" s="78" customFormat="1" ht="20.149999999999999" customHeight="1" thickBot="1">
      <c r="A18" s="216"/>
      <c r="B18" s="439" t="s">
        <v>36</v>
      </c>
      <c r="C18" s="439"/>
      <c r="D18" s="439"/>
      <c r="E18" s="439"/>
      <c r="F18" s="439"/>
      <c r="G18" s="439"/>
      <c r="H18" s="439"/>
      <c r="I18" s="439"/>
      <c r="J18" s="439"/>
      <c r="K18" s="217"/>
      <c r="L18" s="434"/>
      <c r="M18" s="435"/>
      <c r="N18" s="435"/>
      <c r="O18" s="438"/>
      <c r="P18" s="434"/>
      <c r="Q18" s="435"/>
      <c r="R18" s="435"/>
      <c r="S18" s="438"/>
      <c r="T18" s="434"/>
      <c r="U18" s="435"/>
      <c r="V18" s="435"/>
      <c r="W18" s="435"/>
      <c r="X18" s="438"/>
      <c r="Y18" s="434"/>
      <c r="Z18" s="435"/>
      <c r="AA18" s="435"/>
      <c r="AB18" s="435"/>
      <c r="AC18" s="436"/>
      <c r="AD18" s="218">
        <f>SUM(AD9:AD17)</f>
        <v>0</v>
      </c>
      <c r="AE18" s="437"/>
      <c r="AF18" s="435"/>
      <c r="AG18" s="435"/>
      <c r="AH18" s="435"/>
      <c r="AI18" s="438"/>
      <c r="AJ18" s="434"/>
      <c r="AK18" s="435"/>
      <c r="AL18" s="435"/>
      <c r="AM18" s="435"/>
      <c r="AN18" s="436"/>
    </row>
    <row r="19" spans="1:40" s="78" customFormat="1" ht="20.149999999999999" customHeight="1">
      <c r="A19" s="85" t="s">
        <v>37</v>
      </c>
      <c r="B19" s="86"/>
    </row>
    <row r="20" spans="1:40" ht="20.149999999999999" customHeight="1">
      <c r="AN20" s="23"/>
    </row>
  </sheetData>
  <sheetProtection algorithmName="SHA-512" hashValue="zD8vUeQMe9vyEuHicxMp95BV4NpJ6AeDvpDDJojXw0b6c08GBmEKUCoLFfOsh5MmUQ0hg5CQu/MOhxbdKISH3Q==" saltValue="HSX1OUrxrqt8PztItjRREQ==" spinCount="100000" sheet="1" selectLockedCells="1"/>
  <mergeCells count="81">
    <mergeCell ref="F4:X4"/>
    <mergeCell ref="L7:O7"/>
    <mergeCell ref="P7:S7"/>
    <mergeCell ref="T7:X7"/>
    <mergeCell ref="A17:K17"/>
    <mergeCell ref="A12:K12"/>
    <mergeCell ref="A13:K13"/>
    <mergeCell ref="A14:K14"/>
    <mergeCell ref="A15:K15"/>
    <mergeCell ref="A16:K16"/>
    <mergeCell ref="B8:J8"/>
    <mergeCell ref="L9:O9"/>
    <mergeCell ref="P9:S9"/>
    <mergeCell ref="T9:X9"/>
    <mergeCell ref="A9:K9"/>
    <mergeCell ref="L10:O10"/>
    <mergeCell ref="P10:S10"/>
    <mergeCell ref="T10:X10"/>
    <mergeCell ref="AE10:AI10"/>
    <mergeCell ref="A10:K10"/>
    <mergeCell ref="AJ11:AN11"/>
    <mergeCell ref="L11:O11"/>
    <mergeCell ref="P11:S11"/>
    <mergeCell ref="T11:X11"/>
    <mergeCell ref="A11:K11"/>
    <mergeCell ref="AE7:AI7"/>
    <mergeCell ref="AJ7:AN7"/>
    <mergeCell ref="Y14:AC14"/>
    <mergeCell ref="Y13:AC13"/>
    <mergeCell ref="Y12:AC12"/>
    <mergeCell ref="AJ10:AN10"/>
    <mergeCell ref="AE12:AI12"/>
    <mergeCell ref="AJ12:AN12"/>
    <mergeCell ref="AE13:AI13"/>
    <mergeCell ref="AJ13:AN13"/>
    <mergeCell ref="AE9:AI9"/>
    <mergeCell ref="AJ9:AN9"/>
    <mergeCell ref="AE14:AI14"/>
    <mergeCell ref="AJ14:AN14"/>
    <mergeCell ref="Y7:AC7"/>
    <mergeCell ref="AE11:AI11"/>
    <mergeCell ref="P13:S13"/>
    <mergeCell ref="T13:X13"/>
    <mergeCell ref="AE18:AI18"/>
    <mergeCell ref="B18:J18"/>
    <mergeCell ref="L18:O18"/>
    <mergeCell ref="P18:S18"/>
    <mergeCell ref="T18:X18"/>
    <mergeCell ref="Y18:AC18"/>
    <mergeCell ref="AJ18:AN18"/>
    <mergeCell ref="A2:AN2"/>
    <mergeCell ref="A4:E4"/>
    <mergeCell ref="Y9:AC9"/>
    <mergeCell ref="Y10:AC10"/>
    <mergeCell ref="Y11:AC11"/>
    <mergeCell ref="AE17:AI17"/>
    <mergeCell ref="AJ17:AN17"/>
    <mergeCell ref="L17:O17"/>
    <mergeCell ref="P17:S17"/>
    <mergeCell ref="T17:X17"/>
    <mergeCell ref="AE15:AI15"/>
    <mergeCell ref="AJ15:AN15"/>
    <mergeCell ref="L12:O12"/>
    <mergeCell ref="P12:S12"/>
    <mergeCell ref="T12:X12"/>
    <mergeCell ref="AJ16:AN16"/>
    <mergeCell ref="A7:K7"/>
    <mergeCell ref="AE16:AI16"/>
    <mergeCell ref="Y15:AC15"/>
    <mergeCell ref="Y17:AC17"/>
    <mergeCell ref="Y16:AC16"/>
    <mergeCell ref="L15:O15"/>
    <mergeCell ref="P15:S15"/>
    <mergeCell ref="T15:X15"/>
    <mergeCell ref="L14:O14"/>
    <mergeCell ref="P14:S14"/>
    <mergeCell ref="T14:X14"/>
    <mergeCell ref="L13:O13"/>
    <mergeCell ref="L16:O16"/>
    <mergeCell ref="P16:S16"/>
    <mergeCell ref="T16:X16"/>
  </mergeCells>
  <phoneticPr fontId="2"/>
  <printOptions horizontalCentered="1"/>
  <pageMargins left="0.62992125984251968" right="0.43307086614173229" top="0.74803149606299213" bottom="0.31496062992125984" header="0.51181102362204722" footer="0.27559055118110237"/>
  <pageSetup paperSize="9" scale="97"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W30"/>
  <sheetViews>
    <sheetView view="pageBreakPreview" zoomScale="70" zoomScaleNormal="100" zoomScaleSheetLayoutView="70" workbookViewId="0">
      <selection activeCell="H7" sqref="H7:I8"/>
    </sheetView>
  </sheetViews>
  <sheetFormatPr defaultColWidth="9" defaultRowHeight="13"/>
  <cols>
    <col min="1" max="1" width="17" style="1" customWidth="1"/>
    <col min="2" max="2" width="15.453125" style="1" customWidth="1"/>
    <col min="3" max="3" width="20" style="1" customWidth="1"/>
    <col min="4" max="7" width="18.36328125" style="1" customWidth="1"/>
    <col min="8" max="9" width="20.26953125" style="1" customWidth="1"/>
    <col min="10" max="10" width="11.6328125" style="1" customWidth="1"/>
    <col min="11" max="11" width="8.453125" style="1" hidden="1" customWidth="1"/>
    <col min="12" max="15" width="12.453125" style="1" customWidth="1"/>
    <col min="16" max="16384" width="9" style="1"/>
  </cols>
  <sheetData>
    <row r="1" spans="1:23" s="16" customFormat="1" ht="21" customHeight="1">
      <c r="A1" s="15" t="s">
        <v>42</v>
      </c>
      <c r="C1" s="17"/>
      <c r="D1" s="17"/>
    </row>
    <row r="2" spans="1:23" s="16" customFormat="1" ht="21" customHeight="1">
      <c r="A2" s="461" t="s">
        <v>157</v>
      </c>
      <c r="B2" s="461"/>
      <c r="C2" s="461"/>
      <c r="D2" s="461"/>
      <c r="E2" s="461"/>
      <c r="F2" s="461"/>
      <c r="G2" s="461"/>
      <c r="H2" s="461"/>
      <c r="I2" s="461"/>
    </row>
    <row r="3" spans="1:23" s="16" customFormat="1" ht="21" customHeight="1" thickBot="1">
      <c r="C3" s="17"/>
      <c r="D3" s="17"/>
      <c r="E3" s="24"/>
      <c r="F3" s="24"/>
      <c r="G3" s="24"/>
      <c r="H3" s="24"/>
      <c r="I3" s="24"/>
      <c r="J3" s="24"/>
      <c r="L3" s="24"/>
      <c r="M3" s="24"/>
    </row>
    <row r="4" spans="1:23" s="16" customFormat="1" ht="28.5" customHeight="1" thickBot="1">
      <c r="A4" s="212" t="s">
        <v>20</v>
      </c>
      <c r="B4" s="472" t="str">
        <f>基本情報!C9&amp;""</f>
        <v/>
      </c>
      <c r="C4" s="473"/>
      <c r="D4" s="473"/>
      <c r="E4" s="473"/>
      <c r="F4" s="474"/>
      <c r="G4" s="30"/>
      <c r="H4" s="30"/>
      <c r="I4" s="30"/>
      <c r="J4" s="24"/>
      <c r="L4" s="24"/>
      <c r="M4" s="24"/>
      <c r="N4" s="24"/>
      <c r="O4" s="24"/>
      <c r="P4" s="24"/>
      <c r="Q4" s="24"/>
      <c r="R4" s="24"/>
      <c r="S4" s="24"/>
      <c r="T4" s="24"/>
      <c r="U4" s="24"/>
      <c r="V4" s="24"/>
      <c r="W4" s="24"/>
    </row>
    <row r="5" spans="1:23" s="16" customFormat="1" ht="20.25" customHeight="1" thickBot="1">
      <c r="A5" s="31"/>
      <c r="B5" s="31"/>
      <c r="C5" s="32"/>
      <c r="D5" s="32"/>
      <c r="E5" s="30"/>
      <c r="F5" s="30"/>
      <c r="G5" s="30"/>
      <c r="H5" s="30"/>
      <c r="I5" s="30"/>
      <c r="J5" s="24"/>
      <c r="L5" s="24"/>
      <c r="M5" s="24"/>
    </row>
    <row r="6" spans="1:23" ht="44.25" customHeight="1">
      <c r="A6" s="462" t="s">
        <v>40</v>
      </c>
      <c r="B6" s="463"/>
      <c r="C6" s="464"/>
      <c r="D6" s="469" t="s">
        <v>8</v>
      </c>
      <c r="E6" s="464"/>
      <c r="F6" s="467" t="s">
        <v>7</v>
      </c>
      <c r="G6" s="468"/>
      <c r="H6" s="465" t="s">
        <v>335</v>
      </c>
      <c r="I6" s="466"/>
      <c r="J6" s="10"/>
      <c r="K6" s="206"/>
      <c r="L6" s="10"/>
      <c r="M6" s="10"/>
    </row>
    <row r="7" spans="1:23" ht="30" customHeight="1">
      <c r="A7" s="455"/>
      <c r="B7" s="456"/>
      <c r="C7" s="457"/>
      <c r="D7" s="458"/>
      <c r="E7" s="459"/>
      <c r="F7" s="458"/>
      <c r="G7" s="459"/>
      <c r="H7" s="458"/>
      <c r="I7" s="470"/>
      <c r="K7" s="3" t="s">
        <v>2</v>
      </c>
      <c r="L7" s="2"/>
      <c r="M7" s="3"/>
    </row>
    <row r="8" spans="1:23" ht="30" customHeight="1" thickBot="1">
      <c r="A8" s="452"/>
      <c r="B8" s="453"/>
      <c r="C8" s="454"/>
      <c r="D8" s="460"/>
      <c r="E8" s="454"/>
      <c r="F8" s="460"/>
      <c r="G8" s="454"/>
      <c r="H8" s="460"/>
      <c r="I8" s="471"/>
      <c r="K8" s="3" t="s">
        <v>41</v>
      </c>
      <c r="L8" s="2"/>
      <c r="M8" s="3"/>
    </row>
    <row r="9" spans="1:23" ht="42" customHeight="1" thickBot="1">
      <c r="A9" s="3"/>
      <c r="B9" s="3"/>
      <c r="C9" s="3"/>
      <c r="D9" s="3"/>
      <c r="E9" s="3"/>
      <c r="F9" s="494" t="str">
        <f>IF(A8="","",CHOOSE(RIGHT(LEFT(A8,2),1),4,5,5,7))</f>
        <v/>
      </c>
      <c r="G9" s="494"/>
      <c r="H9" s="3"/>
      <c r="I9" s="3"/>
      <c r="K9" s="3"/>
      <c r="L9" s="2"/>
      <c r="M9" s="3"/>
    </row>
    <row r="10" spans="1:23" ht="20.149999999999999" customHeight="1">
      <c r="A10" s="462" t="s">
        <v>13</v>
      </c>
      <c r="B10" s="463"/>
      <c r="C10" s="464"/>
      <c r="D10" s="484" t="s">
        <v>17</v>
      </c>
      <c r="E10" s="484"/>
      <c r="F10" s="484"/>
      <c r="G10" s="485"/>
      <c r="H10" s="3"/>
      <c r="I10" s="3"/>
      <c r="J10" s="3"/>
      <c r="K10" s="3" t="s">
        <v>342</v>
      </c>
      <c r="L10" s="27"/>
      <c r="M10" s="3"/>
    </row>
    <row r="11" spans="1:23" ht="19" customHeight="1">
      <c r="A11" s="478" t="s">
        <v>14</v>
      </c>
      <c r="B11" s="479"/>
      <c r="C11" s="29"/>
      <c r="D11" s="505" t="s">
        <v>48</v>
      </c>
      <c r="E11" s="505"/>
      <c r="F11" s="33" t="s">
        <v>49</v>
      </c>
      <c r="G11" s="34" t="s">
        <v>44</v>
      </c>
      <c r="H11" s="3"/>
      <c r="I11" s="3"/>
      <c r="J11" s="3"/>
      <c r="K11" s="3" t="s">
        <v>343</v>
      </c>
      <c r="L11" s="27"/>
      <c r="M11" s="3"/>
    </row>
    <row r="12" spans="1:23" ht="20.149999999999999" customHeight="1">
      <c r="A12" s="480"/>
      <c r="B12" s="481"/>
      <c r="C12" s="502" t="str">
        <f>"R"&amp;(基本情報!D5-2)</f>
        <v>R6</v>
      </c>
      <c r="D12" s="477" t="s">
        <v>45</v>
      </c>
      <c r="E12" s="477"/>
      <c r="F12" s="278"/>
      <c r="G12" s="279"/>
      <c r="H12" s="3"/>
      <c r="I12" s="3"/>
      <c r="J12" s="3"/>
      <c r="K12" s="3" t="s">
        <v>344</v>
      </c>
      <c r="L12" s="3"/>
      <c r="M12" s="3"/>
    </row>
    <row r="13" spans="1:23" ht="20.149999999999999" customHeight="1">
      <c r="A13" s="480"/>
      <c r="B13" s="481"/>
      <c r="C13" s="503"/>
      <c r="D13" s="477" t="s">
        <v>46</v>
      </c>
      <c r="E13" s="477"/>
      <c r="F13" s="278"/>
      <c r="G13" s="279"/>
      <c r="H13" s="3"/>
      <c r="I13" s="3"/>
      <c r="J13" s="3"/>
      <c r="K13" s="3" t="s">
        <v>345</v>
      </c>
      <c r="L13" s="3"/>
      <c r="M13" s="3"/>
    </row>
    <row r="14" spans="1:23" ht="20.149999999999999" customHeight="1">
      <c r="A14" s="480"/>
      <c r="B14" s="481"/>
      <c r="C14" s="504"/>
      <c r="D14" s="477" t="s">
        <v>47</v>
      </c>
      <c r="E14" s="477"/>
      <c r="F14" s="278"/>
      <c r="G14" s="279"/>
      <c r="H14" s="3"/>
      <c r="I14" s="3"/>
      <c r="J14" s="3"/>
      <c r="K14" s="3"/>
      <c r="L14" s="3"/>
      <c r="M14" s="3"/>
    </row>
    <row r="15" spans="1:23" ht="20.149999999999999" customHeight="1">
      <c r="A15" s="480"/>
      <c r="B15" s="481"/>
      <c r="C15" s="502" t="str">
        <f>"R"&amp;(基本情報!D5-1)</f>
        <v>R7</v>
      </c>
      <c r="D15" s="477" t="s">
        <v>45</v>
      </c>
      <c r="E15" s="477"/>
      <c r="F15" s="278"/>
      <c r="G15" s="279"/>
      <c r="H15" s="3"/>
      <c r="I15" s="3"/>
      <c r="J15" s="3"/>
      <c r="K15" s="3" t="s">
        <v>154</v>
      </c>
      <c r="L15" s="3"/>
      <c r="M15" s="3"/>
    </row>
    <row r="16" spans="1:23" ht="20.149999999999999" customHeight="1">
      <c r="A16" s="480"/>
      <c r="B16" s="481"/>
      <c r="C16" s="503"/>
      <c r="D16" s="477" t="s">
        <v>46</v>
      </c>
      <c r="E16" s="477"/>
      <c r="F16" s="278"/>
      <c r="G16" s="279"/>
      <c r="H16" s="3"/>
      <c r="I16" s="3"/>
      <c r="J16" s="3"/>
      <c r="K16" s="3" t="s">
        <v>336</v>
      </c>
      <c r="L16" s="3"/>
      <c r="M16" s="3"/>
    </row>
    <row r="17" spans="1:15" ht="20.149999999999999" customHeight="1">
      <c r="A17" s="482"/>
      <c r="B17" s="483"/>
      <c r="C17" s="504"/>
      <c r="D17" s="477" t="s">
        <v>47</v>
      </c>
      <c r="E17" s="477"/>
      <c r="F17" s="278"/>
      <c r="G17" s="279"/>
      <c r="H17" s="3"/>
      <c r="I17" s="3"/>
      <c r="J17" s="3"/>
      <c r="K17" s="3" t="s">
        <v>153</v>
      </c>
      <c r="L17" s="3"/>
      <c r="M17" s="3"/>
    </row>
    <row r="18" spans="1:15" ht="25" customHeight="1">
      <c r="A18" s="501" t="s">
        <v>12</v>
      </c>
      <c r="B18" s="481"/>
      <c r="C18" s="67"/>
      <c r="D18" s="506" t="s">
        <v>12</v>
      </c>
      <c r="E18" s="507"/>
      <c r="F18" s="65" t="s">
        <v>155</v>
      </c>
      <c r="G18" s="66"/>
      <c r="H18" s="3"/>
      <c r="I18" s="3"/>
      <c r="J18" s="3"/>
      <c r="K18" s="3"/>
      <c r="L18" s="3"/>
      <c r="M18" s="3"/>
    </row>
    <row r="19" spans="1:15" ht="61.5" customHeight="1">
      <c r="A19" s="480"/>
      <c r="B19" s="481"/>
      <c r="C19" s="28" t="str">
        <f>"R"&amp;(基本情報!D5-2)</f>
        <v>R6</v>
      </c>
      <c r="D19" s="475" t="s">
        <v>423</v>
      </c>
      <c r="E19" s="475"/>
      <c r="F19" s="475"/>
      <c r="G19" s="476"/>
      <c r="H19" s="3"/>
      <c r="I19" s="3"/>
      <c r="J19" s="3"/>
      <c r="K19" s="3"/>
      <c r="L19" s="3"/>
      <c r="M19" s="3"/>
    </row>
    <row r="20" spans="1:15" ht="57.75" customHeight="1">
      <c r="A20" s="482"/>
      <c r="B20" s="483"/>
      <c r="C20" s="28" t="str">
        <f>"R"&amp;(基本情報!D5-1)</f>
        <v>R7</v>
      </c>
      <c r="D20" s="475" t="s">
        <v>424</v>
      </c>
      <c r="E20" s="475"/>
      <c r="F20" s="475"/>
      <c r="G20" s="476"/>
      <c r="H20" s="3"/>
      <c r="I20" s="3"/>
      <c r="J20" s="3"/>
      <c r="K20" s="3"/>
      <c r="L20" s="13"/>
      <c r="M20" s="13"/>
      <c r="N20" s="13"/>
      <c r="O20" s="13"/>
    </row>
    <row r="21" spans="1:15" ht="57.75" customHeight="1">
      <c r="A21" s="478" t="s">
        <v>15</v>
      </c>
      <c r="B21" s="486"/>
      <c r="C21" s="498" t="s">
        <v>16</v>
      </c>
      <c r="D21" s="490" t="s">
        <v>337</v>
      </c>
      <c r="E21" s="491"/>
      <c r="F21" s="492" t="s">
        <v>340</v>
      </c>
      <c r="G21" s="493"/>
      <c r="H21" s="3"/>
      <c r="I21" s="3"/>
      <c r="J21" s="3"/>
      <c r="K21" s="3"/>
      <c r="L21" s="13"/>
      <c r="M21" s="13"/>
      <c r="N21" s="13"/>
      <c r="O21" s="13"/>
    </row>
    <row r="22" spans="1:15" ht="57.75" customHeight="1">
      <c r="A22" s="480"/>
      <c r="B22" s="487"/>
      <c r="C22" s="499"/>
      <c r="D22" s="490" t="s">
        <v>338</v>
      </c>
      <c r="E22" s="491"/>
      <c r="F22" s="492" t="s">
        <v>341</v>
      </c>
      <c r="G22" s="493"/>
      <c r="H22" s="3"/>
      <c r="I22" s="3"/>
      <c r="J22" s="3"/>
      <c r="K22" s="3"/>
      <c r="L22" s="13"/>
      <c r="M22" s="13"/>
      <c r="N22" s="13"/>
      <c r="O22" s="13"/>
    </row>
    <row r="23" spans="1:15" ht="57.75" customHeight="1">
      <c r="A23" s="480"/>
      <c r="B23" s="487"/>
      <c r="C23" s="500"/>
      <c r="D23" s="490" t="s">
        <v>339</v>
      </c>
      <c r="E23" s="491"/>
      <c r="F23" s="492" t="s">
        <v>341</v>
      </c>
      <c r="G23" s="493"/>
      <c r="H23" s="3"/>
      <c r="I23" s="3"/>
      <c r="J23" s="3"/>
      <c r="K23" s="3"/>
      <c r="L23" s="13"/>
      <c r="M23" s="13"/>
      <c r="N23" s="13"/>
      <c r="O23" s="13"/>
    </row>
    <row r="24" spans="1:15" ht="48" customHeight="1" thickBot="1">
      <c r="A24" s="488"/>
      <c r="B24" s="489"/>
      <c r="C24" s="68" t="s">
        <v>50</v>
      </c>
      <c r="D24" s="495" t="s">
        <v>250</v>
      </c>
      <c r="E24" s="496"/>
      <c r="F24" s="496"/>
      <c r="G24" s="497"/>
    </row>
    <row r="25" spans="1:15" ht="13.5" customHeight="1">
      <c r="A25" s="2" t="s">
        <v>156</v>
      </c>
      <c r="B25" s="2"/>
      <c r="C25" s="2"/>
    </row>
    <row r="26" spans="1:15">
      <c r="A26" s="13"/>
      <c r="B26" s="13"/>
      <c r="C26" s="13"/>
      <c r="D26" s="14"/>
    </row>
    <row r="27" spans="1:15">
      <c r="A27" s="13"/>
      <c r="B27" s="13"/>
      <c r="C27" s="13"/>
      <c r="D27" s="11"/>
    </row>
    <row r="28" spans="1:15">
      <c r="A28" s="13"/>
      <c r="B28" s="13"/>
      <c r="C28" s="13"/>
      <c r="D28" s="11"/>
    </row>
    <row r="29" spans="1:15">
      <c r="A29" s="13"/>
      <c r="B29" s="13"/>
      <c r="C29" s="13"/>
      <c r="D29" s="13"/>
    </row>
    <row r="30" spans="1:15">
      <c r="A30" s="13"/>
      <c r="B30" s="13"/>
      <c r="C30" s="13"/>
      <c r="D30" s="13"/>
    </row>
  </sheetData>
  <sheetProtection algorithmName="SHA-512" hashValue="tzJFcNzegY5TZgj4aefhOhTtqFj7//xlpDUJ2ztynCijZZD8mGdmfBNDnMluajiZVI51p3h/mTidzez177euwA==" saltValue="9W9EzEvyV/lsHCu69m+SHw==" spinCount="100000" sheet="1" objects="1" scenarios="1" selectLockedCells="1"/>
  <mergeCells count="37">
    <mergeCell ref="F9:G9"/>
    <mergeCell ref="D24:G24"/>
    <mergeCell ref="C21:C23"/>
    <mergeCell ref="D21:E21"/>
    <mergeCell ref="F21:G21"/>
    <mergeCell ref="A10:C10"/>
    <mergeCell ref="A18:B20"/>
    <mergeCell ref="D16:E16"/>
    <mergeCell ref="D17:E17"/>
    <mergeCell ref="C12:C14"/>
    <mergeCell ref="C15:C17"/>
    <mergeCell ref="D11:E11"/>
    <mergeCell ref="D12:E12"/>
    <mergeCell ref="D13:E13"/>
    <mergeCell ref="D14:E14"/>
    <mergeCell ref="D18:E18"/>
    <mergeCell ref="A21:B24"/>
    <mergeCell ref="D22:E22"/>
    <mergeCell ref="D23:E23"/>
    <mergeCell ref="F22:G22"/>
    <mergeCell ref="F23:G23"/>
    <mergeCell ref="D19:G19"/>
    <mergeCell ref="D20:G20"/>
    <mergeCell ref="D15:E15"/>
    <mergeCell ref="A11:B17"/>
    <mergeCell ref="D10:G10"/>
    <mergeCell ref="A8:C8"/>
    <mergeCell ref="A7:C7"/>
    <mergeCell ref="D7:E8"/>
    <mergeCell ref="A2:I2"/>
    <mergeCell ref="A6:C6"/>
    <mergeCell ref="H6:I6"/>
    <mergeCell ref="F6:G6"/>
    <mergeCell ref="D6:E6"/>
    <mergeCell ref="F7:G8"/>
    <mergeCell ref="H7:I8"/>
    <mergeCell ref="B4:F4"/>
  </mergeCells>
  <phoneticPr fontId="2"/>
  <dataValidations count="6">
    <dataValidation type="list" allowBlank="1" showInputMessage="1" showErrorMessage="1" sqref="A8:C8" xr:uid="{00000000-0002-0000-0A00-000000000000}">
      <formula1>$K$10:$K$13</formula1>
    </dataValidation>
    <dataValidation showInputMessage="1" showErrorMessage="1" sqref="F21:G23" xr:uid="{B8A65614-3349-47E5-BD50-1ACAA3157BFA}"/>
    <dataValidation type="list" allowBlank="1" showInputMessage="1" showErrorMessage="1" sqref="H7:I7" xr:uid="{05358F24-3889-4DF1-B5A0-EEC310C96F25}">
      <formula1>$K$15:$K$17</formula1>
    </dataValidation>
    <dataValidation type="list" allowBlank="1" showInputMessage="1" showErrorMessage="1" sqref="A7:C7" xr:uid="{A504C7CB-67D5-48D8-BE53-623D7D21E535}">
      <formula1>$K$7:$K$8</formula1>
    </dataValidation>
    <dataValidation type="decimal" operator="greaterThanOrEqual" allowBlank="1" showInputMessage="1" showErrorMessage="1" sqref="D7:E8" xr:uid="{8C86BE95-5DFD-4ABB-9650-497D5D2EBF40}">
      <formula1>1</formula1>
    </dataValidation>
    <dataValidation type="decimal" operator="greaterThanOrEqual" allowBlank="1" showInputMessage="1" showErrorMessage="1" error="目標人数が補助要件を満たしていません。" sqref="F7:G8" xr:uid="{E8230B89-095D-46EF-B467-F77228C4FC35}">
      <formula1>F9</formula1>
    </dataValidation>
  </dataValidations>
  <printOptions horizontalCentered="1" verticalCentered="1"/>
  <pageMargins left="0.35433070866141736" right="0.27559055118110237" top="0.51181102362204722" bottom="0.55118110236220474" header="0.51181102362204722" footer="0.51181102362204722"/>
  <pageSetup paperSize="9" scale="69"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W82"/>
  <sheetViews>
    <sheetView view="pageBreakPreview" zoomScaleNormal="100" zoomScaleSheetLayoutView="100" workbookViewId="0"/>
  </sheetViews>
  <sheetFormatPr defaultColWidth="9" defaultRowHeight="21" customHeight="1"/>
  <cols>
    <col min="1" max="1" width="3.08984375" style="16" customWidth="1"/>
    <col min="2" max="2" width="2.90625" style="16" customWidth="1"/>
    <col min="3" max="3" width="18.08984375" style="16" customWidth="1"/>
    <col min="4" max="4" width="11.453125" style="16" customWidth="1"/>
    <col min="5" max="5" width="23.6328125" style="16" customWidth="1"/>
    <col min="6" max="6" width="27.453125" style="16" customWidth="1"/>
    <col min="7" max="7" width="27.90625" style="16" customWidth="1"/>
    <col min="8" max="8" width="2.453125" style="16" customWidth="1"/>
    <col min="9" max="9" width="60.26953125" style="16" customWidth="1"/>
    <col min="10" max="15" width="4.90625" style="16" customWidth="1"/>
    <col min="16" max="16384" width="9" style="16"/>
  </cols>
  <sheetData>
    <row r="1" spans="1:23" s="69" customFormat="1" ht="21" customHeight="1">
      <c r="A1" s="69" t="s">
        <v>51</v>
      </c>
      <c r="C1" s="70"/>
      <c r="D1" s="70"/>
    </row>
    <row r="2" spans="1:23" s="69" customFormat="1" ht="21" customHeight="1">
      <c r="A2" s="390" t="s">
        <v>158</v>
      </c>
      <c r="B2" s="390"/>
      <c r="C2" s="390"/>
      <c r="D2" s="390"/>
      <c r="E2" s="390"/>
      <c r="F2" s="390"/>
      <c r="G2" s="390"/>
      <c r="H2" s="390"/>
    </row>
    <row r="3" spans="1:23" s="69" customFormat="1" ht="21" customHeight="1" thickBot="1">
      <c r="C3" s="70"/>
      <c r="D3" s="70"/>
      <c r="I3" s="513"/>
    </row>
    <row r="4" spans="1:23" s="69" customFormat="1" ht="28.5" customHeight="1" thickBot="1">
      <c r="B4" s="391" t="s">
        <v>20</v>
      </c>
      <c r="C4" s="391"/>
      <c r="D4" s="418" t="str">
        <f>基本情報!C9&amp;""</f>
        <v/>
      </c>
      <c r="E4" s="419"/>
      <c r="F4" s="420"/>
      <c r="I4" s="513"/>
    </row>
    <row r="5" spans="1:23" s="69" customFormat="1" ht="20.25" customHeight="1">
      <c r="C5" s="70"/>
      <c r="D5" s="70"/>
      <c r="I5" s="513"/>
    </row>
    <row r="6" spans="1:23" s="69" customFormat="1" ht="21" customHeight="1" thickBot="1">
      <c r="B6" s="71" t="s">
        <v>52</v>
      </c>
      <c r="C6" s="71"/>
      <c r="D6" s="87"/>
      <c r="E6" s="71"/>
      <c r="I6" s="513"/>
    </row>
    <row r="7" spans="1:23" s="69" customFormat="1" ht="26.25" customHeight="1">
      <c r="B7" s="412" t="s">
        <v>53</v>
      </c>
      <c r="C7" s="514"/>
      <c r="D7" s="88" t="s">
        <v>54</v>
      </c>
      <c r="E7" s="515"/>
      <c r="F7" s="516"/>
      <c r="G7" s="517"/>
    </row>
    <row r="8" spans="1:23" s="69" customFormat="1" ht="26.25" customHeight="1">
      <c r="B8" s="518" t="s">
        <v>55</v>
      </c>
      <c r="C8" s="519"/>
      <c r="D8" s="89" t="s">
        <v>56</v>
      </c>
      <c r="E8" s="522"/>
      <c r="F8" s="523"/>
      <c r="G8" s="524"/>
    </row>
    <row r="9" spans="1:23" s="69" customFormat="1" ht="26.25" customHeight="1">
      <c r="B9" s="520"/>
      <c r="C9" s="521"/>
      <c r="D9" s="89" t="s">
        <v>57</v>
      </c>
      <c r="E9" s="522"/>
      <c r="F9" s="523"/>
      <c r="G9" s="524"/>
    </row>
    <row r="10" spans="1:23" s="69" customFormat="1" ht="26.25" customHeight="1">
      <c r="B10" s="525" t="s">
        <v>58</v>
      </c>
      <c r="C10" s="526"/>
      <c r="D10" s="527"/>
      <c r="E10" s="528"/>
      <c r="F10" s="529"/>
      <c r="G10" s="530"/>
      <c r="I10" s="90"/>
      <c r="J10" s="90"/>
      <c r="K10" s="90"/>
      <c r="L10" s="90"/>
      <c r="M10" s="90"/>
      <c r="N10" s="90"/>
      <c r="O10" s="90"/>
      <c r="P10" s="90"/>
      <c r="Q10" s="90"/>
      <c r="R10" s="90"/>
      <c r="S10" s="90"/>
      <c r="T10" s="90"/>
      <c r="U10" s="90"/>
      <c r="V10" s="90"/>
      <c r="W10" s="90"/>
    </row>
    <row r="11" spans="1:23" s="69" customFormat="1" ht="26.25" customHeight="1" thickBot="1">
      <c r="B11" s="531" t="s">
        <v>59</v>
      </c>
      <c r="C11" s="532"/>
      <c r="D11" s="533"/>
      <c r="E11" s="534"/>
      <c r="F11" s="535"/>
      <c r="G11" s="536"/>
    </row>
    <row r="12" spans="1:23" s="69" customFormat="1" ht="15.75" customHeight="1">
      <c r="B12" s="537" t="s">
        <v>60</v>
      </c>
      <c r="C12" s="537"/>
      <c r="D12" s="537"/>
      <c r="E12" s="537"/>
      <c r="F12" s="537"/>
      <c r="G12" s="537"/>
    </row>
    <row r="13" spans="1:23" s="69" customFormat="1" ht="21" customHeight="1">
      <c r="B13" s="91"/>
      <c r="C13" s="91"/>
      <c r="D13" s="91"/>
      <c r="E13" s="91"/>
      <c r="F13" s="91"/>
      <c r="G13" s="91"/>
    </row>
    <row r="14" spans="1:23" s="69" customFormat="1" ht="21.75" customHeight="1" thickBot="1">
      <c r="B14" s="71" t="s">
        <v>61</v>
      </c>
      <c r="C14" s="72"/>
      <c r="D14" s="72"/>
      <c r="E14" s="72"/>
      <c r="F14" s="73"/>
      <c r="G14" s="73"/>
    </row>
    <row r="15" spans="1:23" s="69" customFormat="1" ht="26.25" customHeight="1">
      <c r="B15" s="412" t="s">
        <v>62</v>
      </c>
      <c r="C15" s="413"/>
      <c r="D15" s="414"/>
      <c r="E15" s="415" t="s">
        <v>63</v>
      </c>
      <c r="F15" s="416"/>
      <c r="G15" s="74" t="s">
        <v>21</v>
      </c>
    </row>
    <row r="16" spans="1:23" s="69" customFormat="1" ht="26.25" customHeight="1">
      <c r="B16" s="401" t="s">
        <v>64</v>
      </c>
      <c r="C16" s="403"/>
      <c r="D16" s="404"/>
      <c r="E16" s="405" t="s">
        <v>303</v>
      </c>
      <c r="F16" s="404"/>
      <c r="G16" s="406"/>
    </row>
    <row r="17" spans="2:7" s="69" customFormat="1" ht="18.75" customHeight="1">
      <c r="B17" s="402"/>
      <c r="C17" s="408" t="s">
        <v>23</v>
      </c>
      <c r="D17" s="409"/>
      <c r="E17" s="410" t="s">
        <v>405</v>
      </c>
      <c r="F17" s="411"/>
      <c r="G17" s="407"/>
    </row>
    <row r="18" spans="2:7" s="69" customFormat="1" ht="26.25" customHeight="1">
      <c r="B18" s="401" t="s">
        <v>65</v>
      </c>
      <c r="C18" s="403"/>
      <c r="D18" s="404"/>
      <c r="E18" s="405" t="s">
        <v>303</v>
      </c>
      <c r="F18" s="404"/>
      <c r="G18" s="406"/>
    </row>
    <row r="19" spans="2:7" s="69" customFormat="1" ht="18.75" customHeight="1">
      <c r="B19" s="402"/>
      <c r="C19" s="408" t="s">
        <v>23</v>
      </c>
      <c r="D19" s="409"/>
      <c r="E19" s="410" t="s">
        <v>405</v>
      </c>
      <c r="F19" s="411"/>
      <c r="G19" s="407"/>
    </row>
    <row r="20" spans="2:7" s="69" customFormat="1" ht="26.25" customHeight="1">
      <c r="B20" s="401" t="s">
        <v>66</v>
      </c>
      <c r="C20" s="403"/>
      <c r="D20" s="404"/>
      <c r="E20" s="405" t="s">
        <v>303</v>
      </c>
      <c r="F20" s="404"/>
      <c r="G20" s="406"/>
    </row>
    <row r="21" spans="2:7" s="69" customFormat="1" ht="18.75" customHeight="1">
      <c r="B21" s="402"/>
      <c r="C21" s="408" t="s">
        <v>23</v>
      </c>
      <c r="D21" s="409"/>
      <c r="E21" s="410" t="s">
        <v>405</v>
      </c>
      <c r="F21" s="411"/>
      <c r="G21" s="407"/>
    </row>
    <row r="22" spans="2:7" s="69" customFormat="1" ht="26.25" customHeight="1" thickBot="1">
      <c r="B22" s="395" t="s">
        <v>10</v>
      </c>
      <c r="C22" s="396"/>
      <c r="D22" s="397"/>
      <c r="E22" s="398"/>
      <c r="F22" s="399"/>
      <c r="G22" s="75">
        <f>SUM(G16:G21)</f>
        <v>0</v>
      </c>
    </row>
    <row r="23" spans="2:7" s="69" customFormat="1" ht="23.25" customHeight="1">
      <c r="B23" s="400" t="s">
        <v>26</v>
      </c>
      <c r="C23" s="400"/>
      <c r="D23" s="400"/>
      <c r="E23" s="400"/>
      <c r="F23" s="400"/>
      <c r="G23" s="400"/>
    </row>
    <row r="24" spans="2:7" s="69" customFormat="1" ht="21.75" customHeight="1">
      <c r="C24" s="73"/>
      <c r="D24" s="73"/>
      <c r="E24" s="73"/>
      <c r="F24" s="73"/>
      <c r="G24" s="73"/>
    </row>
    <row r="25" spans="2:7" s="69" customFormat="1" ht="21.75" customHeight="1" thickBot="1">
      <c r="B25" s="71" t="s">
        <v>67</v>
      </c>
      <c r="C25" s="72"/>
      <c r="D25" s="72"/>
      <c r="E25" s="72"/>
      <c r="F25" s="73"/>
      <c r="G25" s="73"/>
    </row>
    <row r="26" spans="2:7" s="69" customFormat="1" ht="26.25" customHeight="1">
      <c r="B26" s="412" t="s">
        <v>68</v>
      </c>
      <c r="C26" s="413"/>
      <c r="D26" s="414"/>
      <c r="E26" s="415" t="s">
        <v>69</v>
      </c>
      <c r="F26" s="416"/>
      <c r="G26" s="74" t="s">
        <v>21</v>
      </c>
    </row>
    <row r="27" spans="2:7" s="69" customFormat="1" ht="26.25" customHeight="1">
      <c r="B27" s="401" t="s">
        <v>70</v>
      </c>
      <c r="C27" s="403"/>
      <c r="D27" s="404"/>
      <c r="E27" s="405" t="s">
        <v>303</v>
      </c>
      <c r="F27" s="404"/>
      <c r="G27" s="511"/>
    </row>
    <row r="28" spans="2:7" s="69" customFormat="1" ht="18.75" customHeight="1">
      <c r="B28" s="402"/>
      <c r="C28" s="408" t="s">
        <v>23</v>
      </c>
      <c r="D28" s="409"/>
      <c r="E28" s="410" t="s">
        <v>405</v>
      </c>
      <c r="F28" s="411"/>
      <c r="G28" s="512"/>
    </row>
    <row r="29" spans="2:7" s="69" customFormat="1" ht="26.25" customHeight="1">
      <c r="B29" s="401" t="s">
        <v>71</v>
      </c>
      <c r="C29" s="403"/>
      <c r="D29" s="404"/>
      <c r="E29" s="405" t="s">
        <v>303</v>
      </c>
      <c r="F29" s="404"/>
      <c r="G29" s="511"/>
    </row>
    <row r="30" spans="2:7" s="69" customFormat="1" ht="18.75" customHeight="1">
      <c r="B30" s="402"/>
      <c r="C30" s="408" t="s">
        <v>23</v>
      </c>
      <c r="D30" s="409"/>
      <c r="E30" s="410" t="s">
        <v>405</v>
      </c>
      <c r="F30" s="411"/>
      <c r="G30" s="512"/>
    </row>
    <row r="31" spans="2:7" s="69" customFormat="1" ht="26.25" customHeight="1">
      <c r="B31" s="401" t="s">
        <v>72</v>
      </c>
      <c r="C31" s="403"/>
      <c r="D31" s="404"/>
      <c r="E31" s="405" t="s">
        <v>303</v>
      </c>
      <c r="F31" s="404"/>
      <c r="G31" s="511"/>
    </row>
    <row r="32" spans="2:7" s="69" customFormat="1" ht="18.75" customHeight="1">
      <c r="B32" s="402"/>
      <c r="C32" s="408" t="s">
        <v>23</v>
      </c>
      <c r="D32" s="409"/>
      <c r="E32" s="410" t="s">
        <v>405</v>
      </c>
      <c r="F32" s="411"/>
      <c r="G32" s="512"/>
    </row>
    <row r="33" spans="2:7" s="69" customFormat="1" ht="26.25" customHeight="1">
      <c r="B33" s="401" t="s">
        <v>73</v>
      </c>
      <c r="C33" s="403"/>
      <c r="D33" s="404"/>
      <c r="E33" s="405" t="s">
        <v>303</v>
      </c>
      <c r="F33" s="404"/>
      <c r="G33" s="406"/>
    </row>
    <row r="34" spans="2:7" s="69" customFormat="1" ht="18.75" customHeight="1">
      <c r="B34" s="402"/>
      <c r="C34" s="408" t="s">
        <v>23</v>
      </c>
      <c r="D34" s="409"/>
      <c r="E34" s="410" t="s">
        <v>405</v>
      </c>
      <c r="F34" s="411"/>
      <c r="G34" s="407"/>
    </row>
    <row r="35" spans="2:7" s="69" customFormat="1" ht="26.25" customHeight="1">
      <c r="B35" s="401" t="s">
        <v>74</v>
      </c>
      <c r="C35" s="403"/>
      <c r="D35" s="404"/>
      <c r="E35" s="405" t="s">
        <v>303</v>
      </c>
      <c r="F35" s="404"/>
      <c r="G35" s="406"/>
    </row>
    <row r="36" spans="2:7" s="69" customFormat="1" ht="18.75" customHeight="1">
      <c r="B36" s="402"/>
      <c r="C36" s="408" t="s">
        <v>23</v>
      </c>
      <c r="D36" s="409"/>
      <c r="E36" s="410" t="s">
        <v>405</v>
      </c>
      <c r="F36" s="411"/>
      <c r="G36" s="407"/>
    </row>
    <row r="37" spans="2:7" s="69" customFormat="1" ht="26.25" customHeight="1">
      <c r="B37" s="401" t="s">
        <v>75</v>
      </c>
      <c r="C37" s="403"/>
      <c r="D37" s="404"/>
      <c r="E37" s="405" t="s">
        <v>303</v>
      </c>
      <c r="F37" s="404"/>
      <c r="G37" s="406"/>
    </row>
    <row r="38" spans="2:7" s="69" customFormat="1" ht="18.75" customHeight="1">
      <c r="B38" s="402"/>
      <c r="C38" s="408" t="s">
        <v>23</v>
      </c>
      <c r="D38" s="409"/>
      <c r="E38" s="410" t="s">
        <v>405</v>
      </c>
      <c r="F38" s="411"/>
      <c r="G38" s="407"/>
    </row>
    <row r="39" spans="2:7" s="69" customFormat="1" ht="26.25" customHeight="1" thickBot="1">
      <c r="B39" s="395" t="s">
        <v>10</v>
      </c>
      <c r="C39" s="396"/>
      <c r="D39" s="397"/>
      <c r="E39" s="398"/>
      <c r="F39" s="399"/>
      <c r="G39" s="75">
        <f>SUM(G27:G38)</f>
        <v>0</v>
      </c>
    </row>
    <row r="40" spans="2:7" s="92" customFormat="1" ht="30" customHeight="1">
      <c r="B40" s="508" t="s">
        <v>76</v>
      </c>
      <c r="C40" s="508"/>
      <c r="D40" s="508"/>
      <c r="E40" s="508"/>
      <c r="F40" s="508"/>
      <c r="G40" s="508"/>
    </row>
    <row r="41" spans="2:7" s="69" customFormat="1" ht="15.75" customHeight="1">
      <c r="B41" s="509"/>
      <c r="C41" s="509"/>
      <c r="D41" s="509"/>
      <c r="E41" s="509"/>
      <c r="F41" s="509"/>
      <c r="G41" s="509"/>
    </row>
    <row r="42" spans="2:7" ht="17.25" customHeight="1">
      <c r="C42" s="20" t="s">
        <v>77</v>
      </c>
      <c r="D42" s="18"/>
    </row>
    <row r="43" spans="2:7" ht="17.25" customHeight="1">
      <c r="C43" s="17"/>
      <c r="D43" s="17"/>
    </row>
    <row r="44" spans="2:7" ht="21" customHeight="1">
      <c r="C44" s="394"/>
      <c r="D44" s="394"/>
      <c r="E44" s="394"/>
      <c r="F44" s="394"/>
      <c r="G44" s="394"/>
    </row>
    <row r="45" spans="2:7" ht="21" customHeight="1">
      <c r="C45" s="17"/>
      <c r="D45" s="17"/>
    </row>
    <row r="46" spans="2:7" ht="21" customHeight="1">
      <c r="C46" s="389"/>
      <c r="D46" s="389"/>
      <c r="E46" s="389"/>
      <c r="F46" s="510"/>
    </row>
    <row r="47" spans="2:7" ht="21" customHeight="1">
      <c r="C47" s="17"/>
      <c r="D47" s="17"/>
    </row>
    <row r="48" spans="2:7" ht="21" customHeight="1">
      <c r="C48" s="21"/>
      <c r="D48" s="17"/>
    </row>
    <row r="49" spans="3:7" ht="21" customHeight="1">
      <c r="C49" s="389"/>
      <c r="D49" s="19"/>
      <c r="E49" s="392"/>
      <c r="F49" s="392"/>
      <c r="G49" s="392"/>
    </row>
    <row r="50" spans="3:7" ht="21" customHeight="1">
      <c r="C50" s="389"/>
      <c r="D50" s="19"/>
      <c r="E50" s="392"/>
      <c r="F50" s="392"/>
      <c r="G50" s="392"/>
    </row>
    <row r="51" spans="3:7" ht="21" customHeight="1">
      <c r="C51" s="389"/>
      <c r="D51" s="389"/>
      <c r="E51" s="389"/>
      <c r="F51" s="389"/>
      <c r="G51" s="389"/>
    </row>
    <row r="52" spans="3:7" ht="21" customHeight="1">
      <c r="C52" s="389"/>
      <c r="D52" s="19"/>
      <c r="E52" s="392"/>
      <c r="F52" s="392"/>
      <c r="G52" s="392"/>
    </row>
    <row r="53" spans="3:7" ht="21" customHeight="1">
      <c r="C53" s="389"/>
      <c r="D53" s="19"/>
      <c r="E53" s="392"/>
      <c r="F53" s="392"/>
      <c r="G53" s="392"/>
    </row>
    <row r="54" spans="3:7" ht="21" customHeight="1">
      <c r="C54" s="389"/>
      <c r="D54" s="389"/>
      <c r="E54" s="389"/>
      <c r="F54" s="389"/>
      <c r="G54" s="389"/>
    </row>
    <row r="55" spans="3:7" ht="21" customHeight="1">
      <c r="C55" s="389"/>
      <c r="D55" s="389"/>
      <c r="E55" s="389"/>
      <c r="F55" s="389"/>
      <c r="G55" s="389"/>
    </row>
    <row r="56" spans="3:7" ht="21" customHeight="1">
      <c r="C56" s="19"/>
      <c r="D56" s="19"/>
      <c r="E56" s="19"/>
      <c r="F56" s="19"/>
      <c r="G56" s="19"/>
    </row>
    <row r="57" spans="3:7" ht="21" customHeight="1">
      <c r="C57" s="389"/>
      <c r="D57" s="19"/>
      <c r="E57" s="392"/>
      <c r="F57" s="392"/>
      <c r="G57" s="392"/>
    </row>
    <row r="58" spans="3:7" ht="21" customHeight="1">
      <c r="C58" s="389"/>
      <c r="D58" s="19"/>
      <c r="E58" s="392"/>
      <c r="F58" s="392"/>
      <c r="G58" s="392"/>
    </row>
    <row r="59" spans="3:7" ht="21" customHeight="1">
      <c r="C59" s="389"/>
      <c r="D59" s="389"/>
      <c r="E59" s="389"/>
      <c r="F59" s="389"/>
      <c r="G59" s="389"/>
    </row>
    <row r="60" spans="3:7" ht="21" customHeight="1">
      <c r="C60" s="389"/>
      <c r="D60" s="19"/>
      <c r="E60" s="392"/>
      <c r="F60" s="392"/>
      <c r="G60" s="392"/>
    </row>
    <row r="61" spans="3:7" ht="21" customHeight="1">
      <c r="C61" s="389"/>
      <c r="D61" s="19"/>
      <c r="E61" s="392"/>
      <c r="F61" s="392"/>
      <c r="G61" s="392"/>
    </row>
    <row r="62" spans="3:7" ht="21" customHeight="1">
      <c r="C62" s="389"/>
      <c r="D62" s="389"/>
      <c r="E62" s="389"/>
      <c r="F62" s="389"/>
      <c r="G62" s="389"/>
    </row>
    <row r="63" spans="3:7" ht="21" customHeight="1">
      <c r="C63" s="389"/>
      <c r="D63" s="389"/>
      <c r="E63" s="389"/>
      <c r="F63" s="389"/>
      <c r="G63" s="389"/>
    </row>
    <row r="64" spans="3:7" ht="21" customHeight="1">
      <c r="C64" s="19"/>
      <c r="D64" s="19"/>
      <c r="E64" s="19"/>
      <c r="F64" s="19"/>
      <c r="G64" s="19"/>
    </row>
    <row r="65" spans="3:7" ht="21" customHeight="1">
      <c r="C65" s="389"/>
      <c r="D65" s="19"/>
      <c r="E65" s="392"/>
      <c r="F65" s="392"/>
      <c r="G65" s="392"/>
    </row>
    <row r="66" spans="3:7" ht="21" customHeight="1">
      <c r="C66" s="389"/>
      <c r="D66" s="19"/>
      <c r="E66" s="392"/>
      <c r="F66" s="392"/>
      <c r="G66" s="392"/>
    </row>
    <row r="67" spans="3:7" ht="21" customHeight="1">
      <c r="C67" s="389"/>
      <c r="D67" s="389"/>
      <c r="E67" s="389"/>
      <c r="F67" s="389"/>
      <c r="G67" s="389"/>
    </row>
    <row r="68" spans="3:7" ht="21" customHeight="1">
      <c r="C68" s="389"/>
      <c r="D68" s="19"/>
      <c r="E68" s="392"/>
      <c r="F68" s="392"/>
      <c r="G68" s="392"/>
    </row>
    <row r="69" spans="3:7" ht="21" customHeight="1">
      <c r="C69" s="389"/>
      <c r="D69" s="19"/>
      <c r="E69" s="392"/>
      <c r="F69" s="392"/>
      <c r="G69" s="392"/>
    </row>
    <row r="70" spans="3:7" ht="21" customHeight="1">
      <c r="C70" s="389"/>
      <c r="D70" s="389"/>
      <c r="E70" s="389"/>
      <c r="F70" s="389"/>
      <c r="G70" s="389"/>
    </row>
    <row r="71" spans="3:7" ht="21" customHeight="1">
      <c r="C71" s="389"/>
      <c r="D71" s="389"/>
      <c r="E71" s="389"/>
      <c r="F71" s="389"/>
      <c r="G71" s="389"/>
    </row>
    <row r="72" spans="3:7" ht="21" customHeight="1">
      <c r="C72" s="19"/>
      <c r="D72" s="19"/>
      <c r="E72" s="19"/>
      <c r="F72" s="19"/>
      <c r="G72" s="19"/>
    </row>
    <row r="73" spans="3:7" ht="21" customHeight="1">
      <c r="C73" s="389"/>
      <c r="D73" s="19"/>
      <c r="E73" s="392"/>
      <c r="F73" s="392"/>
      <c r="G73" s="392"/>
    </row>
    <row r="74" spans="3:7" ht="21" customHeight="1">
      <c r="C74" s="389"/>
      <c r="D74" s="19"/>
      <c r="E74" s="392"/>
      <c r="F74" s="392"/>
      <c r="G74" s="392"/>
    </row>
    <row r="75" spans="3:7" ht="21" customHeight="1">
      <c r="C75" s="389"/>
      <c r="D75" s="389"/>
      <c r="E75" s="389"/>
      <c r="F75" s="389"/>
      <c r="G75" s="389"/>
    </row>
    <row r="76" spans="3:7" ht="21" customHeight="1">
      <c r="C76" s="389"/>
      <c r="D76" s="19"/>
      <c r="E76" s="392"/>
      <c r="F76" s="392"/>
      <c r="G76" s="392"/>
    </row>
    <row r="77" spans="3:7" ht="21" customHeight="1">
      <c r="C77" s="389"/>
      <c r="D77" s="19"/>
      <c r="E77" s="392"/>
      <c r="F77" s="392"/>
      <c r="G77" s="392"/>
    </row>
    <row r="78" spans="3:7" ht="21" customHeight="1">
      <c r="C78" s="389"/>
      <c r="D78" s="389"/>
      <c r="E78" s="389"/>
      <c r="F78" s="389"/>
      <c r="G78" s="389"/>
    </row>
    <row r="79" spans="3:7" ht="21" customHeight="1">
      <c r="C79" s="389"/>
      <c r="D79" s="389"/>
      <c r="E79" s="389"/>
      <c r="F79" s="389"/>
      <c r="G79" s="389"/>
    </row>
    <row r="80" spans="3:7" ht="21" customHeight="1">
      <c r="C80" s="20"/>
      <c r="D80" s="18"/>
    </row>
    <row r="81" spans="3:4" ht="21" customHeight="1">
      <c r="C81" s="20"/>
      <c r="D81" s="18"/>
    </row>
    <row r="82" spans="3:4" ht="21" customHeight="1">
      <c r="C82" s="20"/>
      <c r="D82" s="18"/>
    </row>
  </sheetData>
  <sheetProtection algorithmName="SHA-512" hashValue="gUi3L8fdmX0KBrs8LzkekmRfoe17gDF7NroTwLZxftqfD9PUf9mK+Vea7oFcu30qnCgyWle1rL9QwkMpyDK8xQ==" saltValue="uk8Ml4cVW273i1tM57DMiA==" spinCount="100000" sheet="1" selectLockedCells="1"/>
  <mergeCells count="130">
    <mergeCell ref="I3:I6"/>
    <mergeCell ref="B7:C7"/>
    <mergeCell ref="E7:G7"/>
    <mergeCell ref="B8:C9"/>
    <mergeCell ref="E8:G8"/>
    <mergeCell ref="E9:G9"/>
    <mergeCell ref="B16:B17"/>
    <mergeCell ref="C16:D16"/>
    <mergeCell ref="E16:F16"/>
    <mergeCell ref="G16:G17"/>
    <mergeCell ref="C17:D17"/>
    <mergeCell ref="E17:F17"/>
    <mergeCell ref="B10:D10"/>
    <mergeCell ref="E10:G10"/>
    <mergeCell ref="B11:D11"/>
    <mergeCell ref="E11:G11"/>
    <mergeCell ref="B12:G12"/>
    <mergeCell ref="B15:D15"/>
    <mergeCell ref="E15:F15"/>
    <mergeCell ref="B4:C4"/>
    <mergeCell ref="D4:F4"/>
    <mergeCell ref="B20:B21"/>
    <mergeCell ref="C20:D20"/>
    <mergeCell ref="E20:F20"/>
    <mergeCell ref="G20:G21"/>
    <mergeCell ref="C21:D21"/>
    <mergeCell ref="E21:F21"/>
    <mergeCell ref="B18:B19"/>
    <mergeCell ref="C18:D18"/>
    <mergeCell ref="E18:F18"/>
    <mergeCell ref="G18:G19"/>
    <mergeCell ref="C19:D19"/>
    <mergeCell ref="E19:F19"/>
    <mergeCell ref="B22:D22"/>
    <mergeCell ref="E22:F22"/>
    <mergeCell ref="B23:G23"/>
    <mergeCell ref="B26:D26"/>
    <mergeCell ref="E26:F26"/>
    <mergeCell ref="B27:B28"/>
    <mergeCell ref="C27:D27"/>
    <mergeCell ref="E27:F27"/>
    <mergeCell ref="G27:G28"/>
    <mergeCell ref="C28:D28"/>
    <mergeCell ref="B31:B32"/>
    <mergeCell ref="C31:D31"/>
    <mergeCell ref="E31:F31"/>
    <mergeCell ref="G31:G32"/>
    <mergeCell ref="C32:D32"/>
    <mergeCell ref="E32:F32"/>
    <mergeCell ref="E28:F28"/>
    <mergeCell ref="B29:B30"/>
    <mergeCell ref="C29:D29"/>
    <mergeCell ref="E29:F29"/>
    <mergeCell ref="G29:G30"/>
    <mergeCell ref="C30:D30"/>
    <mergeCell ref="E30:F30"/>
    <mergeCell ref="B35:B36"/>
    <mergeCell ref="C35:D35"/>
    <mergeCell ref="E35:F35"/>
    <mergeCell ref="G35:G36"/>
    <mergeCell ref="C36:D36"/>
    <mergeCell ref="E36:F36"/>
    <mergeCell ref="B33:B34"/>
    <mergeCell ref="C33:D33"/>
    <mergeCell ref="E33:F33"/>
    <mergeCell ref="G33:G34"/>
    <mergeCell ref="C34:D34"/>
    <mergeCell ref="E34:F34"/>
    <mergeCell ref="B39:D39"/>
    <mergeCell ref="E39:F39"/>
    <mergeCell ref="B40:G40"/>
    <mergeCell ref="B41:G41"/>
    <mergeCell ref="C44:G44"/>
    <mergeCell ref="C46:D46"/>
    <mergeCell ref="E46:F46"/>
    <mergeCell ref="B37:B38"/>
    <mergeCell ref="C37:D37"/>
    <mergeCell ref="E37:F37"/>
    <mergeCell ref="G37:G38"/>
    <mergeCell ref="C38:D38"/>
    <mergeCell ref="E38:F38"/>
    <mergeCell ref="C54:D54"/>
    <mergeCell ref="E54:G54"/>
    <mergeCell ref="C55:D55"/>
    <mergeCell ref="E55:G55"/>
    <mergeCell ref="C57:C58"/>
    <mergeCell ref="E57:G57"/>
    <mergeCell ref="E58:G58"/>
    <mergeCell ref="C49:C50"/>
    <mergeCell ref="E49:G49"/>
    <mergeCell ref="E50:G50"/>
    <mergeCell ref="C51:D51"/>
    <mergeCell ref="E51:G51"/>
    <mergeCell ref="C52:C53"/>
    <mergeCell ref="E52:G52"/>
    <mergeCell ref="E53:G53"/>
    <mergeCell ref="E66:G66"/>
    <mergeCell ref="C67:D67"/>
    <mergeCell ref="E67:G67"/>
    <mergeCell ref="C59:D59"/>
    <mergeCell ref="E59:G59"/>
    <mergeCell ref="C60:C61"/>
    <mergeCell ref="E60:G60"/>
    <mergeCell ref="E61:G61"/>
    <mergeCell ref="C62:D62"/>
    <mergeCell ref="E62:G62"/>
    <mergeCell ref="C78:D78"/>
    <mergeCell ref="E78:G78"/>
    <mergeCell ref="C79:D79"/>
    <mergeCell ref="E79:G79"/>
    <mergeCell ref="A2:H2"/>
    <mergeCell ref="C73:C74"/>
    <mergeCell ref="E73:G73"/>
    <mergeCell ref="E74:G74"/>
    <mergeCell ref="C75:D75"/>
    <mergeCell ref="E75:G75"/>
    <mergeCell ref="C76:C77"/>
    <mergeCell ref="E76:G76"/>
    <mergeCell ref="E77:G77"/>
    <mergeCell ref="C68:C69"/>
    <mergeCell ref="E68:G68"/>
    <mergeCell ref="E69:G69"/>
    <mergeCell ref="C70:D70"/>
    <mergeCell ref="E70:G70"/>
    <mergeCell ref="C71:D71"/>
    <mergeCell ref="E71:G71"/>
    <mergeCell ref="C63:D63"/>
    <mergeCell ref="E63:G63"/>
    <mergeCell ref="C65:C66"/>
    <mergeCell ref="E65:G65"/>
  </mergeCells>
  <phoneticPr fontId="2"/>
  <dataValidations count="1">
    <dataValidation type="list" allowBlank="1" showInputMessage="1" showErrorMessage="1" sqref="E50:G50 E58:G58 E66:G66 E74:G74" xr:uid="{00000000-0002-0000-0B00-000000000000}">
      <formula1>"看護師,保健師,助産師,准看護師"</formula1>
    </dataValidation>
  </dataValidations>
  <printOptions horizontalCentered="1"/>
  <pageMargins left="0.39370078740157483" right="0.39370078740157483" top="0.39370078740157483" bottom="0.39370078740157483" header="0.19685039370078741" footer="0.19685039370078741"/>
  <pageSetup paperSize="9" scale="83" orientation="portrait" blackAndWhite="1" horizontalDpi="300" verticalDpi="300" r:id="rId1"/>
  <headerFooter alignWithMargins="0"/>
  <rowBreaks count="1" manualBreakCount="1">
    <brk id="42" min="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AX40"/>
  <sheetViews>
    <sheetView view="pageBreakPreview" topLeftCell="A21" zoomScaleNormal="100" zoomScaleSheetLayoutView="100" workbookViewId="0"/>
  </sheetViews>
  <sheetFormatPr defaultColWidth="2.6328125" defaultRowHeight="20.149999999999999" customHeight="1"/>
  <cols>
    <col min="1" max="4" width="2.6328125" style="22" customWidth="1"/>
    <col min="5" max="5" width="5.90625" style="22" customWidth="1"/>
    <col min="6" max="7" width="2.6328125" style="22" customWidth="1"/>
    <col min="8" max="8" width="1.26953125" style="22" customWidth="1"/>
    <col min="9" max="9" width="2.453125" style="22" hidden="1" customWidth="1"/>
    <col min="10" max="11" width="2.6328125" style="22" hidden="1" customWidth="1"/>
    <col min="12" max="19" width="4.36328125" style="22" customWidth="1"/>
    <col min="20" max="29" width="2.6328125" style="22"/>
    <col min="30" max="30" width="12.6328125" style="22" customWidth="1"/>
    <col min="31" max="46" width="2.6328125" style="22"/>
    <col min="47" max="47" width="8.453125" style="22" bestFit="1" customWidth="1"/>
    <col min="48" max="16384" width="2.6328125" style="22"/>
  </cols>
  <sheetData>
    <row r="1" spans="1:50" s="69" customFormat="1" ht="21" customHeight="1">
      <c r="A1" s="69" t="s">
        <v>51</v>
      </c>
      <c r="B1" s="70"/>
      <c r="C1" s="70"/>
    </row>
    <row r="2" spans="1:50" s="69" customFormat="1" ht="21" customHeight="1">
      <c r="A2" s="390" t="s">
        <v>159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row>
    <row r="3" spans="1:50" s="69" customFormat="1" ht="15" customHeight="1" thickBot="1">
      <c r="B3" s="70"/>
      <c r="C3" s="70"/>
      <c r="D3" s="76"/>
      <c r="E3" s="76"/>
      <c r="F3" s="76"/>
      <c r="G3" s="76"/>
      <c r="H3" s="76"/>
      <c r="I3" s="76"/>
      <c r="J3" s="76"/>
      <c r="K3" s="76"/>
      <c r="L3" s="76"/>
      <c r="M3" s="76"/>
      <c r="N3" s="76"/>
      <c r="O3" s="76"/>
      <c r="P3" s="76"/>
      <c r="Q3" s="76"/>
      <c r="R3" s="76"/>
      <c r="S3" s="76"/>
    </row>
    <row r="4" spans="1:50" s="69" customFormat="1" ht="28.5" customHeight="1" thickBot="1">
      <c r="A4" s="391" t="s">
        <v>20</v>
      </c>
      <c r="B4" s="391"/>
      <c r="C4" s="391"/>
      <c r="D4" s="391"/>
      <c r="E4" s="391"/>
      <c r="F4" s="418" t="str">
        <f>基本情報!C9&amp;""</f>
        <v/>
      </c>
      <c r="G4" s="419"/>
      <c r="H4" s="419"/>
      <c r="I4" s="419"/>
      <c r="J4" s="419"/>
      <c r="K4" s="419"/>
      <c r="L4" s="419"/>
      <c r="M4" s="419"/>
      <c r="N4" s="419"/>
      <c r="O4" s="419"/>
      <c r="P4" s="419"/>
      <c r="Q4" s="419"/>
      <c r="R4" s="419"/>
      <c r="S4" s="419"/>
      <c r="T4" s="419"/>
      <c r="U4" s="419"/>
      <c r="V4" s="419"/>
      <c r="W4" s="419"/>
      <c r="X4" s="419"/>
      <c r="Y4" s="419"/>
      <c r="Z4" s="419"/>
      <c r="AA4" s="419"/>
      <c r="AB4" s="419"/>
      <c r="AC4" s="420"/>
    </row>
    <row r="5" spans="1:50" s="69" customFormat="1" ht="15" customHeight="1">
      <c r="B5" s="70"/>
      <c r="C5" s="70"/>
      <c r="D5" s="76"/>
      <c r="E5" s="76"/>
      <c r="F5" s="76"/>
      <c r="G5" s="76"/>
      <c r="H5" s="76"/>
      <c r="I5" s="76"/>
      <c r="J5" s="76"/>
      <c r="K5" s="76"/>
      <c r="L5" s="76"/>
      <c r="M5" s="76"/>
      <c r="N5" s="76"/>
      <c r="O5" s="76"/>
      <c r="P5" s="76"/>
      <c r="Q5" s="76"/>
      <c r="R5" s="76"/>
      <c r="S5" s="76"/>
    </row>
    <row r="6" spans="1:50" s="69" customFormat="1" ht="21.75" customHeight="1" thickBot="1">
      <c r="A6" s="71" t="s">
        <v>131</v>
      </c>
      <c r="B6" s="77"/>
      <c r="C6" s="77"/>
      <c r="D6" s="77"/>
      <c r="E6" s="73"/>
      <c r="F6" s="73"/>
      <c r="AQ6" s="71" t="s">
        <v>198</v>
      </c>
    </row>
    <row r="7" spans="1:50" s="78" customFormat="1" ht="30" customHeight="1">
      <c r="A7" s="424" t="s">
        <v>148</v>
      </c>
      <c r="B7" s="425"/>
      <c r="C7" s="425"/>
      <c r="D7" s="425"/>
      <c r="E7" s="425"/>
      <c r="F7" s="425"/>
      <c r="G7" s="425"/>
      <c r="H7" s="425"/>
      <c r="I7" s="425"/>
      <c r="J7" s="425"/>
      <c r="K7" s="93"/>
      <c r="L7" s="572" t="s">
        <v>149</v>
      </c>
      <c r="M7" s="425"/>
      <c r="N7" s="425"/>
      <c r="O7" s="426"/>
      <c r="P7" s="628" t="s">
        <v>150</v>
      </c>
      <c r="Q7" s="570"/>
      <c r="R7" s="570"/>
      <c r="S7" s="570"/>
      <c r="T7" s="570"/>
      <c r="U7" s="570"/>
      <c r="V7" s="570"/>
      <c r="W7" s="570"/>
      <c r="X7" s="570"/>
      <c r="Y7" s="570"/>
      <c r="Z7" s="570"/>
      <c r="AA7" s="570"/>
      <c r="AB7" s="570"/>
      <c r="AC7" s="629"/>
      <c r="AD7" s="572" t="s">
        <v>152</v>
      </c>
      <c r="AE7" s="425"/>
      <c r="AF7" s="425"/>
      <c r="AG7" s="426"/>
      <c r="AH7" s="425" t="s">
        <v>185</v>
      </c>
      <c r="AI7" s="425"/>
      <c r="AJ7" s="425"/>
      <c r="AK7" s="425"/>
      <c r="AL7" s="570"/>
      <c r="AM7" s="425"/>
      <c r="AN7" s="571"/>
      <c r="AO7" s="296"/>
      <c r="AP7" s="296"/>
      <c r="AQ7" s="296" t="s">
        <v>190</v>
      </c>
      <c r="AR7" s="296"/>
      <c r="AS7" s="296"/>
      <c r="AT7" s="296"/>
      <c r="AU7" s="296"/>
      <c r="AV7" s="296"/>
      <c r="AW7" s="296"/>
      <c r="AX7" s="296"/>
    </row>
    <row r="8" spans="1:50" s="78" customFormat="1" ht="20.149999999999999" customHeight="1" thickBot="1">
      <c r="A8" s="615"/>
      <c r="B8" s="616"/>
      <c r="C8" s="616"/>
      <c r="D8" s="616"/>
      <c r="E8" s="616"/>
      <c r="F8" s="616"/>
      <c r="G8" s="616"/>
      <c r="H8" s="616"/>
      <c r="I8" s="276"/>
      <c r="J8" s="276"/>
      <c r="K8" s="202"/>
      <c r="L8" s="576"/>
      <c r="M8" s="577"/>
      <c r="N8" s="577"/>
      <c r="O8" s="579"/>
      <c r="P8" s="566"/>
      <c r="Q8" s="567"/>
      <c r="R8" s="567"/>
      <c r="S8" s="567"/>
      <c r="T8" s="567"/>
      <c r="U8" s="567"/>
      <c r="V8" s="567"/>
      <c r="W8" s="567"/>
      <c r="X8" s="567"/>
      <c r="Y8" s="567"/>
      <c r="Z8" s="567"/>
      <c r="AA8" s="567"/>
      <c r="AB8" s="567"/>
      <c r="AC8" s="568"/>
      <c r="AD8" s="573"/>
      <c r="AE8" s="574"/>
      <c r="AF8" s="574"/>
      <c r="AG8" s="575"/>
      <c r="AH8" s="576"/>
      <c r="AI8" s="577"/>
      <c r="AJ8" s="577"/>
      <c r="AK8" s="577"/>
      <c r="AL8" s="577"/>
      <c r="AM8" s="577"/>
      <c r="AN8" s="578"/>
      <c r="AO8" s="296"/>
      <c r="AP8" s="296"/>
      <c r="AQ8" s="296" t="s">
        <v>187</v>
      </c>
      <c r="AR8" s="296"/>
      <c r="AS8" s="296"/>
      <c r="AT8" s="555">
        <f>AD18</f>
        <v>0</v>
      </c>
      <c r="AU8" s="556"/>
      <c r="AV8" s="296" t="s">
        <v>188</v>
      </c>
      <c r="AW8" s="296"/>
      <c r="AX8" s="296"/>
    </row>
    <row r="9" spans="1:50" s="78" customFormat="1" ht="20.149999999999999" customHeight="1" thickBot="1">
      <c r="A9" s="617"/>
      <c r="B9" s="618"/>
      <c r="C9" s="618"/>
      <c r="D9" s="618"/>
      <c r="E9" s="618"/>
      <c r="F9" s="618"/>
      <c r="G9" s="618"/>
      <c r="H9" s="618"/>
      <c r="I9" s="277"/>
      <c r="J9" s="277"/>
      <c r="K9" s="203"/>
      <c r="L9" s="538"/>
      <c r="M9" s="539"/>
      <c r="N9" s="539"/>
      <c r="O9" s="554"/>
      <c r="P9" s="540"/>
      <c r="Q9" s="541"/>
      <c r="R9" s="541"/>
      <c r="S9" s="541"/>
      <c r="T9" s="541"/>
      <c r="U9" s="541"/>
      <c r="V9" s="541"/>
      <c r="W9" s="541"/>
      <c r="X9" s="541"/>
      <c r="Y9" s="541"/>
      <c r="Z9" s="541"/>
      <c r="AA9" s="541"/>
      <c r="AB9" s="541"/>
      <c r="AC9" s="542"/>
      <c r="AD9" s="560"/>
      <c r="AE9" s="561"/>
      <c r="AF9" s="561"/>
      <c r="AG9" s="562"/>
      <c r="AH9" s="538"/>
      <c r="AI9" s="539"/>
      <c r="AJ9" s="539"/>
      <c r="AK9" s="539"/>
      <c r="AL9" s="539"/>
      <c r="AM9" s="539"/>
      <c r="AN9" s="569"/>
      <c r="AO9" s="296"/>
      <c r="AP9" s="296"/>
      <c r="AQ9" s="296"/>
      <c r="AR9" s="296"/>
      <c r="AS9" s="296" t="s">
        <v>189</v>
      </c>
      <c r="AT9" s="557">
        <f>4000*AT8</f>
        <v>0</v>
      </c>
      <c r="AU9" s="558"/>
      <c r="AV9" s="559"/>
      <c r="AW9" s="296" t="s">
        <v>35</v>
      </c>
      <c r="AX9" s="296"/>
    </row>
    <row r="10" spans="1:50" s="78" customFormat="1" ht="20.149999999999999" customHeight="1">
      <c r="A10" s="595"/>
      <c r="B10" s="596"/>
      <c r="C10" s="596"/>
      <c r="D10" s="596"/>
      <c r="E10" s="596"/>
      <c r="F10" s="596"/>
      <c r="G10" s="596"/>
      <c r="H10" s="596"/>
      <c r="I10" s="596"/>
      <c r="J10" s="596"/>
      <c r="K10" s="203"/>
      <c r="L10" s="538"/>
      <c r="M10" s="539"/>
      <c r="N10" s="539"/>
      <c r="O10" s="554"/>
      <c r="P10" s="540"/>
      <c r="Q10" s="541"/>
      <c r="R10" s="541"/>
      <c r="S10" s="541"/>
      <c r="T10" s="541"/>
      <c r="U10" s="541"/>
      <c r="V10" s="541"/>
      <c r="W10" s="541"/>
      <c r="X10" s="541"/>
      <c r="Y10" s="541"/>
      <c r="Z10" s="541"/>
      <c r="AA10" s="541"/>
      <c r="AB10" s="541"/>
      <c r="AC10" s="542"/>
      <c r="AD10" s="560"/>
      <c r="AE10" s="561"/>
      <c r="AF10" s="561"/>
      <c r="AG10" s="562"/>
      <c r="AH10" s="538"/>
      <c r="AI10" s="539"/>
      <c r="AJ10" s="539"/>
      <c r="AK10" s="539"/>
      <c r="AL10" s="539"/>
      <c r="AM10" s="539"/>
      <c r="AN10" s="569"/>
      <c r="AO10" s="296"/>
      <c r="AP10" s="296"/>
      <c r="AQ10" s="299"/>
      <c r="AR10" s="295"/>
      <c r="AS10" s="295"/>
      <c r="AT10" s="295"/>
      <c r="AU10" s="295"/>
      <c r="AV10" s="295"/>
      <c r="AW10" s="295"/>
      <c r="AX10" s="296"/>
    </row>
    <row r="11" spans="1:50" s="78" customFormat="1" ht="20.149999999999999" customHeight="1">
      <c r="A11" s="595"/>
      <c r="B11" s="596"/>
      <c r="C11" s="596"/>
      <c r="D11" s="596"/>
      <c r="E11" s="596"/>
      <c r="F11" s="596"/>
      <c r="G11" s="596"/>
      <c r="H11" s="596"/>
      <c r="I11" s="596"/>
      <c r="J11" s="596"/>
      <c r="K11" s="201"/>
      <c r="L11" s="538"/>
      <c r="M11" s="539"/>
      <c r="N11" s="539"/>
      <c r="O11" s="554"/>
      <c r="P11" s="540"/>
      <c r="Q11" s="541"/>
      <c r="R11" s="541"/>
      <c r="S11" s="541"/>
      <c r="T11" s="541"/>
      <c r="U11" s="541"/>
      <c r="V11" s="541"/>
      <c r="W11" s="541"/>
      <c r="X11" s="541"/>
      <c r="Y11" s="541"/>
      <c r="Z11" s="541"/>
      <c r="AA11" s="541"/>
      <c r="AB11" s="541"/>
      <c r="AC11" s="542"/>
      <c r="AD11" s="560"/>
      <c r="AE11" s="561"/>
      <c r="AF11" s="561"/>
      <c r="AG11" s="562"/>
      <c r="AH11" s="538"/>
      <c r="AI11" s="539"/>
      <c r="AJ11" s="539"/>
      <c r="AK11" s="539"/>
      <c r="AL11" s="539"/>
      <c r="AM11" s="539"/>
      <c r="AN11" s="569"/>
      <c r="AO11" s="296"/>
      <c r="AP11" s="296"/>
      <c r="AQ11" s="296"/>
      <c r="AR11" s="296"/>
      <c r="AS11" s="296"/>
      <c r="AT11" s="296"/>
      <c r="AU11" s="296"/>
      <c r="AV11" s="296"/>
      <c r="AW11" s="296"/>
      <c r="AX11" s="296"/>
    </row>
    <row r="12" spans="1:50" s="78" customFormat="1" ht="20.149999999999999" customHeight="1">
      <c r="A12" s="595"/>
      <c r="B12" s="596"/>
      <c r="C12" s="596"/>
      <c r="D12" s="596"/>
      <c r="E12" s="596"/>
      <c r="F12" s="596"/>
      <c r="G12" s="596"/>
      <c r="H12" s="596"/>
      <c r="I12" s="596"/>
      <c r="J12" s="596"/>
      <c r="K12" s="201"/>
      <c r="L12" s="538"/>
      <c r="M12" s="539"/>
      <c r="N12" s="539"/>
      <c r="O12" s="554"/>
      <c r="P12" s="540"/>
      <c r="Q12" s="541"/>
      <c r="R12" s="541"/>
      <c r="S12" s="541"/>
      <c r="T12" s="541"/>
      <c r="U12" s="541"/>
      <c r="V12" s="541"/>
      <c r="W12" s="541"/>
      <c r="X12" s="541"/>
      <c r="Y12" s="541"/>
      <c r="Z12" s="541"/>
      <c r="AA12" s="541"/>
      <c r="AB12" s="541"/>
      <c r="AC12" s="542"/>
      <c r="AD12" s="560"/>
      <c r="AE12" s="561"/>
      <c r="AF12" s="561"/>
      <c r="AG12" s="562"/>
      <c r="AH12" s="538"/>
      <c r="AI12" s="539"/>
      <c r="AJ12" s="539"/>
      <c r="AK12" s="539"/>
      <c r="AL12" s="539"/>
      <c r="AM12" s="539"/>
      <c r="AN12" s="569"/>
      <c r="AO12" s="296"/>
      <c r="AP12" s="296"/>
      <c r="AQ12" s="296" t="s">
        <v>191</v>
      </c>
      <c r="AR12" s="296"/>
      <c r="AS12" s="296"/>
      <c r="AT12" s="296"/>
      <c r="AU12" s="296"/>
      <c r="AV12" s="296"/>
      <c r="AW12" s="296"/>
      <c r="AX12" s="296"/>
    </row>
    <row r="13" spans="1:50" s="78" customFormat="1" ht="20.149999999999999" customHeight="1" thickBot="1">
      <c r="A13" s="595"/>
      <c r="B13" s="596"/>
      <c r="C13" s="596"/>
      <c r="D13" s="596"/>
      <c r="E13" s="596"/>
      <c r="F13" s="596"/>
      <c r="G13" s="596"/>
      <c r="H13" s="596"/>
      <c r="I13" s="596"/>
      <c r="J13" s="596"/>
      <c r="K13" s="201"/>
      <c r="L13" s="538"/>
      <c r="M13" s="539"/>
      <c r="N13" s="539"/>
      <c r="O13" s="554"/>
      <c r="P13" s="540"/>
      <c r="Q13" s="541"/>
      <c r="R13" s="541"/>
      <c r="S13" s="541"/>
      <c r="T13" s="541"/>
      <c r="U13" s="541"/>
      <c r="V13" s="541"/>
      <c r="W13" s="541"/>
      <c r="X13" s="541"/>
      <c r="Y13" s="541"/>
      <c r="Z13" s="541"/>
      <c r="AA13" s="541"/>
      <c r="AB13" s="541"/>
      <c r="AC13" s="542"/>
      <c r="AD13" s="560"/>
      <c r="AE13" s="561"/>
      <c r="AF13" s="561"/>
      <c r="AG13" s="562"/>
      <c r="AH13" s="538"/>
      <c r="AI13" s="539"/>
      <c r="AJ13" s="539"/>
      <c r="AK13" s="539"/>
      <c r="AL13" s="539"/>
      <c r="AM13" s="539"/>
      <c r="AN13" s="569"/>
      <c r="AO13" s="296"/>
      <c r="AP13" s="296"/>
      <c r="AQ13" s="296" t="s">
        <v>193</v>
      </c>
      <c r="AR13" s="296"/>
      <c r="AS13" s="296"/>
      <c r="AT13" s="555">
        <f>AE34</f>
        <v>0</v>
      </c>
      <c r="AU13" s="556"/>
      <c r="AV13" s="296" t="s">
        <v>192</v>
      </c>
      <c r="AW13" s="296"/>
      <c r="AX13" s="296"/>
    </row>
    <row r="14" spans="1:50" s="78" customFormat="1" ht="20.149999999999999" customHeight="1" thickBot="1">
      <c r="A14" s="595"/>
      <c r="B14" s="596"/>
      <c r="C14" s="596"/>
      <c r="D14" s="596"/>
      <c r="E14" s="596"/>
      <c r="F14" s="596"/>
      <c r="G14" s="596"/>
      <c r="H14" s="596"/>
      <c r="I14" s="596"/>
      <c r="J14" s="596"/>
      <c r="K14" s="201"/>
      <c r="L14" s="538"/>
      <c r="M14" s="539"/>
      <c r="N14" s="539"/>
      <c r="O14" s="554"/>
      <c r="P14" s="540"/>
      <c r="Q14" s="541"/>
      <c r="R14" s="541"/>
      <c r="S14" s="541"/>
      <c r="T14" s="541"/>
      <c r="U14" s="541"/>
      <c r="V14" s="541"/>
      <c r="W14" s="541"/>
      <c r="X14" s="541"/>
      <c r="Y14" s="541"/>
      <c r="Z14" s="541"/>
      <c r="AA14" s="541"/>
      <c r="AB14" s="541"/>
      <c r="AC14" s="542"/>
      <c r="AD14" s="560"/>
      <c r="AE14" s="561"/>
      <c r="AF14" s="561"/>
      <c r="AG14" s="562"/>
      <c r="AH14" s="538"/>
      <c r="AI14" s="539"/>
      <c r="AJ14" s="539"/>
      <c r="AK14" s="539"/>
      <c r="AL14" s="539"/>
      <c r="AM14" s="539"/>
      <c r="AN14" s="569"/>
      <c r="AO14" s="296"/>
      <c r="AP14" s="296"/>
      <c r="AQ14" s="296"/>
      <c r="AR14" s="296"/>
      <c r="AS14" s="296" t="s">
        <v>189</v>
      </c>
      <c r="AT14" s="557">
        <f>75000*AT13</f>
        <v>0</v>
      </c>
      <c r="AU14" s="558"/>
      <c r="AV14" s="559"/>
      <c r="AW14" s="296" t="s">
        <v>35</v>
      </c>
      <c r="AX14" s="296"/>
    </row>
    <row r="15" spans="1:50" s="78" customFormat="1" ht="20.149999999999999" customHeight="1" thickBot="1">
      <c r="A15" s="595"/>
      <c r="B15" s="596"/>
      <c r="C15" s="596"/>
      <c r="D15" s="596"/>
      <c r="E15" s="596"/>
      <c r="F15" s="596"/>
      <c r="G15" s="596"/>
      <c r="H15" s="596"/>
      <c r="I15" s="596"/>
      <c r="J15" s="596"/>
      <c r="K15" s="201"/>
      <c r="L15" s="538"/>
      <c r="M15" s="539"/>
      <c r="N15" s="539"/>
      <c r="O15" s="554"/>
      <c r="P15" s="540"/>
      <c r="Q15" s="541"/>
      <c r="R15" s="541"/>
      <c r="S15" s="541"/>
      <c r="T15" s="541"/>
      <c r="U15" s="541"/>
      <c r="V15" s="541"/>
      <c r="W15" s="541"/>
      <c r="X15" s="541"/>
      <c r="Y15" s="541"/>
      <c r="Z15" s="541"/>
      <c r="AA15" s="541"/>
      <c r="AB15" s="541"/>
      <c r="AC15" s="542"/>
      <c r="AD15" s="560"/>
      <c r="AE15" s="561"/>
      <c r="AF15" s="561"/>
      <c r="AG15" s="562"/>
      <c r="AH15" s="538"/>
      <c r="AI15" s="539"/>
      <c r="AJ15" s="539"/>
      <c r="AK15" s="539"/>
      <c r="AL15" s="539"/>
      <c r="AM15" s="539"/>
      <c r="AN15" s="569"/>
      <c r="AO15" s="296"/>
      <c r="AP15" s="296"/>
      <c r="AQ15" s="296"/>
      <c r="AR15" s="296"/>
      <c r="AS15" s="296"/>
      <c r="AT15" s="296"/>
      <c r="AU15" s="296"/>
      <c r="AV15" s="296"/>
      <c r="AW15" s="296"/>
      <c r="AX15" s="296"/>
    </row>
    <row r="16" spans="1:50" s="78" customFormat="1" ht="20.149999999999999" customHeight="1" thickBot="1">
      <c r="A16" s="595"/>
      <c r="B16" s="596"/>
      <c r="C16" s="596"/>
      <c r="D16" s="596"/>
      <c r="E16" s="596"/>
      <c r="F16" s="596"/>
      <c r="G16" s="596"/>
      <c r="H16" s="596"/>
      <c r="I16" s="596"/>
      <c r="J16" s="596"/>
      <c r="K16" s="201"/>
      <c r="L16" s="538"/>
      <c r="M16" s="539"/>
      <c r="N16" s="539"/>
      <c r="O16" s="554"/>
      <c r="P16" s="540"/>
      <c r="Q16" s="541"/>
      <c r="R16" s="541"/>
      <c r="S16" s="541"/>
      <c r="T16" s="541"/>
      <c r="U16" s="541"/>
      <c r="V16" s="541"/>
      <c r="W16" s="541"/>
      <c r="X16" s="541"/>
      <c r="Y16" s="541"/>
      <c r="Z16" s="541"/>
      <c r="AA16" s="541"/>
      <c r="AB16" s="541"/>
      <c r="AC16" s="542"/>
      <c r="AD16" s="560"/>
      <c r="AE16" s="561"/>
      <c r="AF16" s="561"/>
      <c r="AG16" s="562"/>
      <c r="AH16" s="538"/>
      <c r="AI16" s="539"/>
      <c r="AJ16" s="539"/>
      <c r="AK16" s="539"/>
      <c r="AL16" s="539"/>
      <c r="AM16" s="539"/>
      <c r="AN16" s="569"/>
      <c r="AO16" s="296"/>
      <c r="AP16" s="296"/>
      <c r="AQ16" s="296" t="s">
        <v>194</v>
      </c>
      <c r="AR16" s="296"/>
      <c r="AS16" s="296"/>
      <c r="AT16" s="557">
        <f>AT9+AT14</f>
        <v>0</v>
      </c>
      <c r="AU16" s="558"/>
      <c r="AV16" s="559"/>
      <c r="AW16" s="296" t="s">
        <v>35</v>
      </c>
      <c r="AX16" s="296"/>
    </row>
    <row r="17" spans="1:50" s="78" customFormat="1" ht="20.149999999999999" customHeight="1" thickBot="1">
      <c r="A17" s="620"/>
      <c r="B17" s="621"/>
      <c r="C17" s="621"/>
      <c r="D17" s="621"/>
      <c r="E17" s="621"/>
      <c r="F17" s="621"/>
      <c r="G17" s="621"/>
      <c r="H17" s="621"/>
      <c r="I17" s="621"/>
      <c r="J17" s="621"/>
      <c r="K17" s="204"/>
      <c r="L17" s="563"/>
      <c r="M17" s="564"/>
      <c r="N17" s="564"/>
      <c r="O17" s="606"/>
      <c r="P17" s="586"/>
      <c r="Q17" s="587"/>
      <c r="R17" s="587"/>
      <c r="S17" s="587"/>
      <c r="T17" s="587"/>
      <c r="U17" s="587"/>
      <c r="V17" s="587"/>
      <c r="W17" s="587"/>
      <c r="X17" s="587"/>
      <c r="Y17" s="587"/>
      <c r="Z17" s="587"/>
      <c r="AA17" s="587"/>
      <c r="AB17" s="587"/>
      <c r="AC17" s="588"/>
      <c r="AD17" s="583"/>
      <c r="AE17" s="584"/>
      <c r="AF17" s="584"/>
      <c r="AG17" s="585"/>
      <c r="AH17" s="563"/>
      <c r="AI17" s="564"/>
      <c r="AJ17" s="564"/>
      <c r="AK17" s="564"/>
      <c r="AL17" s="564"/>
      <c r="AM17" s="564"/>
      <c r="AN17" s="565"/>
      <c r="AO17" s="296"/>
      <c r="AP17" s="300" t="s">
        <v>199</v>
      </c>
      <c r="AQ17" s="296"/>
      <c r="AR17" s="296"/>
      <c r="AS17" s="296"/>
      <c r="AT17" s="296"/>
      <c r="AU17" s="296"/>
      <c r="AV17" s="296"/>
      <c r="AW17" s="296"/>
      <c r="AX17" s="296"/>
    </row>
    <row r="18" spans="1:50" s="78" customFormat="1" ht="20.149999999999999" customHeight="1" thickTop="1" thickBot="1">
      <c r="A18" s="607" t="s">
        <v>186</v>
      </c>
      <c r="B18" s="608"/>
      <c r="C18" s="608"/>
      <c r="D18" s="608"/>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9"/>
      <c r="AD18" s="580">
        <f>SUM(AD8:AG17)</f>
        <v>0</v>
      </c>
      <c r="AE18" s="581"/>
      <c r="AF18" s="581"/>
      <c r="AG18" s="582"/>
      <c r="AH18" s="610"/>
      <c r="AI18" s="611"/>
      <c r="AJ18" s="611"/>
      <c r="AK18" s="611"/>
      <c r="AL18" s="611"/>
      <c r="AM18" s="611"/>
      <c r="AN18" s="612"/>
      <c r="AO18" s="296"/>
      <c r="AP18" s="296"/>
      <c r="AQ18" s="296"/>
      <c r="AR18" s="296"/>
      <c r="AS18" s="296"/>
      <c r="AT18" s="296"/>
      <c r="AU18" s="296"/>
      <c r="AV18" s="296"/>
      <c r="AW18" s="296"/>
      <c r="AX18" s="296"/>
    </row>
    <row r="19" spans="1:50" s="1" customFormat="1" ht="13.5" customHeight="1">
      <c r="A19" s="294" t="s">
        <v>151</v>
      </c>
      <c r="B19" s="294"/>
      <c r="C19" s="294"/>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row>
    <row r="20" spans="1:50" s="1" customFormat="1" ht="13.5" customHeight="1">
      <c r="A20" s="294" t="s">
        <v>162</v>
      </c>
      <c r="B20" s="294"/>
      <c r="C20" s="294"/>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row>
    <row r="21" spans="1:50" s="78" customFormat="1" ht="15" customHeight="1">
      <c r="A21" s="296"/>
      <c r="B21" s="297"/>
      <c r="C21" s="297"/>
      <c r="D21" s="297"/>
      <c r="E21" s="297"/>
      <c r="F21" s="297"/>
      <c r="G21" s="297"/>
      <c r="H21" s="297"/>
      <c r="I21" s="297"/>
      <c r="J21" s="297"/>
      <c r="K21" s="296"/>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6"/>
      <c r="AQ21" s="296"/>
      <c r="AR21" s="296"/>
      <c r="AS21" s="296"/>
      <c r="AT21" s="296"/>
      <c r="AU21" s="296"/>
      <c r="AV21" s="296"/>
      <c r="AW21" s="296"/>
      <c r="AX21" s="296"/>
    </row>
    <row r="22" spans="1:50" s="69" customFormat="1" ht="21.75" customHeight="1" thickBot="1">
      <c r="A22" s="71" t="s">
        <v>132</v>
      </c>
      <c r="B22" s="77"/>
      <c r="C22" s="77"/>
      <c r="D22" s="77"/>
      <c r="E22" s="73"/>
      <c r="F22" s="73"/>
    </row>
    <row r="23" spans="1:50" s="78" customFormat="1" ht="20.149999999999999" customHeight="1">
      <c r="A23" s="622" t="s">
        <v>136</v>
      </c>
      <c r="B23" s="623"/>
      <c r="C23" s="623"/>
      <c r="D23" s="623"/>
      <c r="E23" s="623"/>
      <c r="F23" s="623"/>
      <c r="G23" s="623"/>
      <c r="H23" s="623"/>
      <c r="I23" s="623"/>
      <c r="J23" s="623"/>
      <c r="K23" s="94"/>
      <c r="L23" s="594" t="s">
        <v>9</v>
      </c>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89" t="s">
        <v>142</v>
      </c>
      <c r="AL23" s="589"/>
      <c r="AM23" s="589"/>
      <c r="AN23" s="589"/>
      <c r="AO23" s="589"/>
      <c r="AP23" s="623" t="s">
        <v>143</v>
      </c>
      <c r="AQ23" s="623"/>
      <c r="AR23" s="623"/>
      <c r="AS23" s="623"/>
      <c r="AT23" s="623" t="s">
        <v>87</v>
      </c>
      <c r="AU23" s="623"/>
      <c r="AV23" s="623"/>
      <c r="AW23" s="626"/>
    </row>
    <row r="24" spans="1:50" s="78" customFormat="1" ht="20.149999999999999" customHeight="1">
      <c r="A24" s="624"/>
      <c r="B24" s="550"/>
      <c r="C24" s="550"/>
      <c r="D24" s="550"/>
      <c r="E24" s="550"/>
      <c r="F24" s="550"/>
      <c r="G24" s="550"/>
      <c r="H24" s="550"/>
      <c r="I24" s="550"/>
      <c r="J24" s="550"/>
      <c r="K24" s="96"/>
      <c r="L24" s="551" t="s">
        <v>137</v>
      </c>
      <c r="M24" s="551"/>
      <c r="N24" s="551"/>
      <c r="O24" s="551"/>
      <c r="P24" s="551" t="s">
        <v>138</v>
      </c>
      <c r="Q24" s="551"/>
      <c r="R24" s="551"/>
      <c r="S24" s="551"/>
      <c r="T24" s="551"/>
      <c r="U24" s="551"/>
      <c r="V24" s="551"/>
      <c r="W24" s="551"/>
      <c r="X24" s="551"/>
      <c r="Y24" s="550" t="s">
        <v>139</v>
      </c>
      <c r="Z24" s="550"/>
      <c r="AA24" s="550"/>
      <c r="AB24" s="550"/>
      <c r="AC24" s="550"/>
      <c r="AD24" s="95" t="s">
        <v>141</v>
      </c>
      <c r="AE24" s="551" t="s">
        <v>140</v>
      </c>
      <c r="AF24" s="551"/>
      <c r="AG24" s="551"/>
      <c r="AH24" s="551"/>
      <c r="AI24" s="551"/>
      <c r="AJ24" s="551"/>
      <c r="AK24" s="590"/>
      <c r="AL24" s="590"/>
      <c r="AM24" s="590"/>
      <c r="AN24" s="590"/>
      <c r="AO24" s="590"/>
      <c r="AP24" s="550"/>
      <c r="AQ24" s="550"/>
      <c r="AR24" s="550"/>
      <c r="AS24" s="550"/>
      <c r="AT24" s="550"/>
      <c r="AU24" s="550"/>
      <c r="AV24" s="550"/>
      <c r="AW24" s="627"/>
    </row>
    <row r="25" spans="1:50" s="78" customFormat="1" ht="20.149999999999999" customHeight="1">
      <c r="A25" s="552"/>
      <c r="B25" s="553"/>
      <c r="C25" s="553"/>
      <c r="D25" s="553"/>
      <c r="E25" s="553"/>
      <c r="F25" s="553"/>
      <c r="G25" s="553"/>
      <c r="H25" s="553"/>
      <c r="I25" s="553"/>
      <c r="J25" s="553"/>
      <c r="K25" s="205"/>
      <c r="L25" s="566"/>
      <c r="M25" s="567"/>
      <c r="N25" s="567"/>
      <c r="O25" s="568"/>
      <c r="P25" s="566"/>
      <c r="Q25" s="567"/>
      <c r="R25" s="567"/>
      <c r="S25" s="567"/>
      <c r="T25" s="567"/>
      <c r="U25" s="567"/>
      <c r="V25" s="567"/>
      <c r="W25" s="567"/>
      <c r="X25" s="568"/>
      <c r="Y25" s="566"/>
      <c r="Z25" s="567"/>
      <c r="AA25" s="567"/>
      <c r="AB25" s="567"/>
      <c r="AC25" s="568"/>
      <c r="AD25" s="301"/>
      <c r="AE25" s="591"/>
      <c r="AF25" s="592"/>
      <c r="AG25" s="592"/>
      <c r="AH25" s="592"/>
      <c r="AI25" s="592"/>
      <c r="AJ25" s="593"/>
      <c r="AK25" s="576"/>
      <c r="AL25" s="577"/>
      <c r="AM25" s="577"/>
      <c r="AN25" s="577"/>
      <c r="AO25" s="579"/>
      <c r="AP25" s="576"/>
      <c r="AQ25" s="577"/>
      <c r="AR25" s="577"/>
      <c r="AS25" s="579"/>
      <c r="AT25" s="566"/>
      <c r="AU25" s="567"/>
      <c r="AV25" s="567"/>
      <c r="AW25" s="625"/>
    </row>
    <row r="26" spans="1:50" s="78" customFormat="1" ht="20.149999999999999" customHeight="1">
      <c r="A26" s="549"/>
      <c r="B26" s="541"/>
      <c r="C26" s="541"/>
      <c r="D26" s="541"/>
      <c r="E26" s="541"/>
      <c r="F26" s="541"/>
      <c r="G26" s="541"/>
      <c r="H26" s="541"/>
      <c r="I26" s="274"/>
      <c r="J26" s="274"/>
      <c r="K26" s="201"/>
      <c r="L26" s="546"/>
      <c r="M26" s="547"/>
      <c r="N26" s="547"/>
      <c r="O26" s="548"/>
      <c r="P26" s="540"/>
      <c r="Q26" s="541"/>
      <c r="R26" s="541"/>
      <c r="S26" s="541"/>
      <c r="T26" s="541"/>
      <c r="U26" s="541"/>
      <c r="V26" s="541"/>
      <c r="W26" s="541"/>
      <c r="X26" s="542"/>
      <c r="Y26" s="546"/>
      <c r="Z26" s="547"/>
      <c r="AA26" s="547"/>
      <c r="AB26" s="547"/>
      <c r="AC26" s="548"/>
      <c r="AD26" s="302"/>
      <c r="AE26" s="543"/>
      <c r="AF26" s="544"/>
      <c r="AG26" s="544"/>
      <c r="AH26" s="544"/>
      <c r="AI26" s="544"/>
      <c r="AJ26" s="545"/>
      <c r="AK26" s="538"/>
      <c r="AL26" s="539"/>
      <c r="AM26" s="539"/>
      <c r="AN26" s="539"/>
      <c r="AO26" s="539"/>
      <c r="AP26" s="538"/>
      <c r="AQ26" s="539"/>
      <c r="AR26" s="539"/>
      <c r="AS26" s="554"/>
      <c r="AT26" s="540"/>
      <c r="AU26" s="541"/>
      <c r="AV26" s="541"/>
      <c r="AW26" s="614"/>
    </row>
    <row r="27" spans="1:50" s="78" customFormat="1" ht="20.149999999999999" customHeight="1">
      <c r="A27" s="549"/>
      <c r="B27" s="541"/>
      <c r="C27" s="541"/>
      <c r="D27" s="541"/>
      <c r="E27" s="541"/>
      <c r="F27" s="541"/>
      <c r="G27" s="541"/>
      <c r="H27" s="541"/>
      <c r="I27" s="541"/>
      <c r="J27" s="541"/>
      <c r="K27" s="201"/>
      <c r="L27" s="546"/>
      <c r="M27" s="547"/>
      <c r="N27" s="547"/>
      <c r="O27" s="548"/>
      <c r="P27" s="540"/>
      <c r="Q27" s="541"/>
      <c r="R27" s="541"/>
      <c r="S27" s="541"/>
      <c r="T27" s="541"/>
      <c r="U27" s="541"/>
      <c r="V27" s="541"/>
      <c r="W27" s="541"/>
      <c r="X27" s="542"/>
      <c r="Y27" s="546"/>
      <c r="Z27" s="547"/>
      <c r="AA27" s="547"/>
      <c r="AB27" s="547"/>
      <c r="AC27" s="548"/>
      <c r="AD27" s="302"/>
      <c r="AE27" s="543"/>
      <c r="AF27" s="544"/>
      <c r="AG27" s="544"/>
      <c r="AH27" s="544"/>
      <c r="AI27" s="544"/>
      <c r="AJ27" s="545"/>
      <c r="AK27" s="538"/>
      <c r="AL27" s="539"/>
      <c r="AM27" s="539"/>
      <c r="AN27" s="539"/>
      <c r="AO27" s="539"/>
      <c r="AP27" s="538"/>
      <c r="AQ27" s="539"/>
      <c r="AR27" s="539"/>
      <c r="AS27" s="554"/>
      <c r="AT27" s="540"/>
      <c r="AU27" s="541"/>
      <c r="AV27" s="541"/>
      <c r="AW27" s="614"/>
    </row>
    <row r="28" spans="1:50" s="78" customFormat="1" ht="20.149999999999999" customHeight="1">
      <c r="A28" s="549"/>
      <c r="B28" s="541"/>
      <c r="C28" s="541"/>
      <c r="D28" s="541"/>
      <c r="E28" s="541"/>
      <c r="F28" s="541"/>
      <c r="G28" s="541"/>
      <c r="H28" s="541"/>
      <c r="I28" s="541"/>
      <c r="J28" s="541"/>
      <c r="K28" s="201"/>
      <c r="L28" s="546"/>
      <c r="M28" s="547"/>
      <c r="N28" s="547"/>
      <c r="O28" s="548"/>
      <c r="P28" s="540"/>
      <c r="Q28" s="541"/>
      <c r="R28" s="541"/>
      <c r="S28" s="541"/>
      <c r="T28" s="541"/>
      <c r="U28" s="541"/>
      <c r="V28" s="541"/>
      <c r="W28" s="541"/>
      <c r="X28" s="542"/>
      <c r="Y28" s="546"/>
      <c r="Z28" s="547"/>
      <c r="AA28" s="547"/>
      <c r="AB28" s="547"/>
      <c r="AC28" s="548"/>
      <c r="AD28" s="302"/>
      <c r="AE28" s="543"/>
      <c r="AF28" s="544"/>
      <c r="AG28" s="544"/>
      <c r="AH28" s="544"/>
      <c r="AI28" s="544"/>
      <c r="AJ28" s="545"/>
      <c r="AK28" s="538"/>
      <c r="AL28" s="539"/>
      <c r="AM28" s="539"/>
      <c r="AN28" s="539"/>
      <c r="AO28" s="539"/>
      <c r="AP28" s="538"/>
      <c r="AQ28" s="539"/>
      <c r="AR28" s="539"/>
      <c r="AS28" s="554"/>
      <c r="AT28" s="540"/>
      <c r="AU28" s="541"/>
      <c r="AV28" s="541"/>
      <c r="AW28" s="614"/>
    </row>
    <row r="29" spans="1:50" s="78" customFormat="1" ht="20.149999999999999" customHeight="1">
      <c r="A29" s="549"/>
      <c r="B29" s="541"/>
      <c r="C29" s="541"/>
      <c r="D29" s="541"/>
      <c r="E29" s="541"/>
      <c r="F29" s="541"/>
      <c r="G29" s="541"/>
      <c r="H29" s="541"/>
      <c r="I29" s="541"/>
      <c r="J29" s="541"/>
      <c r="K29" s="201"/>
      <c r="L29" s="546"/>
      <c r="M29" s="547"/>
      <c r="N29" s="547"/>
      <c r="O29" s="548"/>
      <c r="P29" s="540"/>
      <c r="Q29" s="541"/>
      <c r="R29" s="541"/>
      <c r="S29" s="541"/>
      <c r="T29" s="541"/>
      <c r="U29" s="541"/>
      <c r="V29" s="541"/>
      <c r="W29" s="541"/>
      <c r="X29" s="542"/>
      <c r="Y29" s="546"/>
      <c r="Z29" s="547"/>
      <c r="AA29" s="547"/>
      <c r="AB29" s="547"/>
      <c r="AC29" s="548"/>
      <c r="AD29" s="301"/>
      <c r="AE29" s="543"/>
      <c r="AF29" s="544"/>
      <c r="AG29" s="544"/>
      <c r="AH29" s="544"/>
      <c r="AI29" s="544"/>
      <c r="AJ29" s="545"/>
      <c r="AK29" s="538"/>
      <c r="AL29" s="539"/>
      <c r="AM29" s="539"/>
      <c r="AN29" s="539"/>
      <c r="AO29" s="539"/>
      <c r="AP29" s="538"/>
      <c r="AQ29" s="539"/>
      <c r="AR29" s="539"/>
      <c r="AS29" s="554"/>
      <c r="AT29" s="540"/>
      <c r="AU29" s="541"/>
      <c r="AV29" s="541"/>
      <c r="AW29" s="614"/>
    </row>
    <row r="30" spans="1:50" s="78" customFormat="1" ht="20.149999999999999" customHeight="1">
      <c r="A30" s="549"/>
      <c r="B30" s="541"/>
      <c r="C30" s="541"/>
      <c r="D30" s="541"/>
      <c r="E30" s="541"/>
      <c r="F30" s="541"/>
      <c r="G30" s="541"/>
      <c r="H30" s="541"/>
      <c r="I30" s="541"/>
      <c r="J30" s="541"/>
      <c r="K30" s="201"/>
      <c r="L30" s="546"/>
      <c r="M30" s="547"/>
      <c r="N30" s="547"/>
      <c r="O30" s="548"/>
      <c r="P30" s="540"/>
      <c r="Q30" s="541"/>
      <c r="R30" s="541"/>
      <c r="S30" s="541"/>
      <c r="T30" s="541"/>
      <c r="U30" s="541"/>
      <c r="V30" s="541"/>
      <c r="W30" s="541"/>
      <c r="X30" s="542"/>
      <c r="Y30" s="546"/>
      <c r="Z30" s="547"/>
      <c r="AA30" s="547"/>
      <c r="AB30" s="547"/>
      <c r="AC30" s="548"/>
      <c r="AD30" s="301"/>
      <c r="AE30" s="543"/>
      <c r="AF30" s="544"/>
      <c r="AG30" s="544"/>
      <c r="AH30" s="544"/>
      <c r="AI30" s="544"/>
      <c r="AJ30" s="545"/>
      <c r="AK30" s="538"/>
      <c r="AL30" s="539"/>
      <c r="AM30" s="539"/>
      <c r="AN30" s="539"/>
      <c r="AO30" s="539"/>
      <c r="AP30" s="538"/>
      <c r="AQ30" s="539"/>
      <c r="AR30" s="539"/>
      <c r="AS30" s="554"/>
      <c r="AT30" s="540"/>
      <c r="AU30" s="541"/>
      <c r="AV30" s="541"/>
      <c r="AW30" s="614"/>
    </row>
    <row r="31" spans="1:50" s="78" customFormat="1" ht="20.149999999999999" customHeight="1">
      <c r="A31" s="549"/>
      <c r="B31" s="541"/>
      <c r="C31" s="541"/>
      <c r="D31" s="541"/>
      <c r="E31" s="541"/>
      <c r="F31" s="541"/>
      <c r="G31" s="541"/>
      <c r="H31" s="541"/>
      <c r="I31" s="541"/>
      <c r="J31" s="541"/>
      <c r="K31" s="201"/>
      <c r="L31" s="546"/>
      <c r="M31" s="547"/>
      <c r="N31" s="547"/>
      <c r="O31" s="548"/>
      <c r="P31" s="540"/>
      <c r="Q31" s="541"/>
      <c r="R31" s="541"/>
      <c r="S31" s="541"/>
      <c r="T31" s="541"/>
      <c r="U31" s="541"/>
      <c r="V31" s="541"/>
      <c r="W31" s="541"/>
      <c r="X31" s="542"/>
      <c r="Y31" s="546"/>
      <c r="Z31" s="547"/>
      <c r="AA31" s="547"/>
      <c r="AB31" s="547"/>
      <c r="AC31" s="548"/>
      <c r="AD31" s="301"/>
      <c r="AE31" s="543"/>
      <c r="AF31" s="544"/>
      <c r="AG31" s="544"/>
      <c r="AH31" s="544"/>
      <c r="AI31" s="544"/>
      <c r="AJ31" s="545"/>
      <c r="AK31" s="538"/>
      <c r="AL31" s="539"/>
      <c r="AM31" s="539"/>
      <c r="AN31" s="539"/>
      <c r="AO31" s="539"/>
      <c r="AP31" s="538"/>
      <c r="AQ31" s="539"/>
      <c r="AR31" s="539"/>
      <c r="AS31" s="554"/>
      <c r="AT31" s="540"/>
      <c r="AU31" s="541"/>
      <c r="AV31" s="541"/>
      <c r="AW31" s="614"/>
    </row>
    <row r="32" spans="1:50" s="78" customFormat="1" ht="20.149999999999999" customHeight="1">
      <c r="A32" s="549"/>
      <c r="B32" s="541"/>
      <c r="C32" s="541"/>
      <c r="D32" s="541"/>
      <c r="E32" s="541"/>
      <c r="F32" s="541"/>
      <c r="G32" s="541"/>
      <c r="H32" s="541"/>
      <c r="I32" s="541"/>
      <c r="J32" s="541"/>
      <c r="K32" s="201"/>
      <c r="L32" s="546"/>
      <c r="M32" s="547"/>
      <c r="N32" s="547"/>
      <c r="O32" s="548"/>
      <c r="P32" s="540"/>
      <c r="Q32" s="541"/>
      <c r="R32" s="541"/>
      <c r="S32" s="541"/>
      <c r="T32" s="541"/>
      <c r="U32" s="541"/>
      <c r="V32" s="541"/>
      <c r="W32" s="541"/>
      <c r="X32" s="542"/>
      <c r="Y32" s="546"/>
      <c r="Z32" s="547"/>
      <c r="AA32" s="547"/>
      <c r="AB32" s="547"/>
      <c r="AC32" s="548"/>
      <c r="AD32" s="301"/>
      <c r="AE32" s="543"/>
      <c r="AF32" s="544"/>
      <c r="AG32" s="544"/>
      <c r="AH32" s="544"/>
      <c r="AI32" s="544"/>
      <c r="AJ32" s="545"/>
      <c r="AK32" s="538"/>
      <c r="AL32" s="539"/>
      <c r="AM32" s="539"/>
      <c r="AN32" s="539"/>
      <c r="AO32" s="539"/>
      <c r="AP32" s="538"/>
      <c r="AQ32" s="539"/>
      <c r="AR32" s="539"/>
      <c r="AS32" s="554"/>
      <c r="AT32" s="540"/>
      <c r="AU32" s="541"/>
      <c r="AV32" s="541"/>
      <c r="AW32" s="614"/>
    </row>
    <row r="33" spans="1:50" s="78" customFormat="1" ht="20.149999999999999" customHeight="1" thickBot="1">
      <c r="A33" s="619"/>
      <c r="B33" s="587"/>
      <c r="C33" s="587"/>
      <c r="D33" s="587"/>
      <c r="E33" s="587"/>
      <c r="F33" s="587"/>
      <c r="G33" s="587"/>
      <c r="H33" s="587"/>
      <c r="I33" s="587"/>
      <c r="J33" s="587"/>
      <c r="K33" s="204"/>
      <c r="L33" s="600"/>
      <c r="M33" s="601"/>
      <c r="N33" s="601"/>
      <c r="O33" s="602"/>
      <c r="P33" s="540"/>
      <c r="Q33" s="541"/>
      <c r="R33" s="541"/>
      <c r="S33" s="541"/>
      <c r="T33" s="541"/>
      <c r="U33" s="541"/>
      <c r="V33" s="541"/>
      <c r="W33" s="541"/>
      <c r="X33" s="542"/>
      <c r="Y33" s="600"/>
      <c r="Z33" s="601"/>
      <c r="AA33" s="601"/>
      <c r="AB33" s="601"/>
      <c r="AC33" s="602"/>
      <c r="AD33" s="303"/>
      <c r="AE33" s="603"/>
      <c r="AF33" s="604"/>
      <c r="AG33" s="604"/>
      <c r="AH33" s="604"/>
      <c r="AI33" s="604"/>
      <c r="AJ33" s="605"/>
      <c r="AK33" s="563"/>
      <c r="AL33" s="564"/>
      <c r="AM33" s="564"/>
      <c r="AN33" s="564"/>
      <c r="AO33" s="606"/>
      <c r="AP33" s="538"/>
      <c r="AQ33" s="539"/>
      <c r="AR33" s="539"/>
      <c r="AS33" s="554"/>
      <c r="AT33" s="586"/>
      <c r="AU33" s="587"/>
      <c r="AV33" s="587"/>
      <c r="AW33" s="613"/>
    </row>
    <row r="34" spans="1:50" s="78" customFormat="1" ht="20.149999999999999" customHeight="1" thickTop="1" thickBot="1">
      <c r="A34" s="607" t="s">
        <v>186</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9"/>
      <c r="AE34" s="597">
        <f>SUM(AE25:AJ33)</f>
        <v>0</v>
      </c>
      <c r="AF34" s="598"/>
      <c r="AG34" s="598"/>
      <c r="AH34" s="598"/>
      <c r="AI34" s="598"/>
      <c r="AJ34" s="599"/>
      <c r="AK34" s="610"/>
      <c r="AL34" s="611"/>
      <c r="AM34" s="611"/>
      <c r="AN34" s="611"/>
      <c r="AO34" s="611"/>
      <c r="AP34" s="611"/>
      <c r="AQ34" s="611"/>
      <c r="AR34" s="611"/>
      <c r="AS34" s="611"/>
      <c r="AT34" s="611"/>
      <c r="AU34" s="611"/>
      <c r="AV34" s="611"/>
      <c r="AW34" s="612"/>
    </row>
    <row r="35" spans="1:50" s="1" customFormat="1" ht="13.5" customHeight="1">
      <c r="A35" s="294" t="s">
        <v>144</v>
      </c>
      <c r="B35" s="294"/>
      <c r="C35" s="294"/>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row>
    <row r="36" spans="1:50" s="1" customFormat="1" ht="13.5" customHeight="1">
      <c r="A36" s="294" t="s">
        <v>145</v>
      </c>
      <c r="B36" s="294"/>
      <c r="C36" s="294"/>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row>
    <row r="37" spans="1:50" s="1" customFormat="1" ht="13.5" customHeight="1">
      <c r="A37" s="295" t="s">
        <v>146</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row>
    <row r="38" spans="1:50" s="1" customFormat="1" ht="13.5" customHeight="1">
      <c r="A38" s="294" t="s">
        <v>147</v>
      </c>
      <c r="B38" s="294"/>
      <c r="C38" s="294"/>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row>
    <row r="39" spans="1:50" ht="20.149999999999999" customHeight="1">
      <c r="A39" s="26"/>
      <c r="B39" s="25"/>
    </row>
    <row r="40" spans="1:50" ht="20.149999999999999" customHeight="1">
      <c r="AO40" s="23"/>
    </row>
  </sheetData>
  <sheetProtection algorithmName="SHA-512" hashValue="kja+a0W6kUKE3VqjYDRHtajlz2AayEu3e725Pgn6HPeokX5Y/G1s4VopKwKnbqXUk1m+eB81gopjDVO4FIqYNg==" saltValue="9jyrahxM7yA/FRNvpezeKA==" spinCount="100000" sheet="1" objects="1" scenarios="1" selectLockedCells="1"/>
  <mergeCells count="150">
    <mergeCell ref="F4:AC4"/>
    <mergeCell ref="AT31:AW31"/>
    <mergeCell ref="AT30:AW30"/>
    <mergeCell ref="AT29:AW29"/>
    <mergeCell ref="AT28:AW28"/>
    <mergeCell ref="AT27:AW27"/>
    <mergeCell ref="AT26:AW26"/>
    <mergeCell ref="AP30:AS30"/>
    <mergeCell ref="A17:J17"/>
    <mergeCell ref="A23:J24"/>
    <mergeCell ref="AT25:AW25"/>
    <mergeCell ref="AP25:AS25"/>
    <mergeCell ref="AP23:AS24"/>
    <mergeCell ref="AT23:AW24"/>
    <mergeCell ref="A18:AC18"/>
    <mergeCell ref="AP31:AS31"/>
    <mergeCell ref="L31:O31"/>
    <mergeCell ref="Y31:AC31"/>
    <mergeCell ref="AE31:AJ31"/>
    <mergeCell ref="L26:O26"/>
    <mergeCell ref="AH18:AN18"/>
    <mergeCell ref="A7:J7"/>
    <mergeCell ref="AD11:AG11"/>
    <mergeCell ref="P7:AC7"/>
    <mergeCell ref="A8:H8"/>
    <mergeCell ref="A9:H9"/>
    <mergeCell ref="A16:J16"/>
    <mergeCell ref="P16:AC16"/>
    <mergeCell ref="A33:J33"/>
    <mergeCell ref="A15:J15"/>
    <mergeCell ref="P15:AC15"/>
    <mergeCell ref="AD14:AG14"/>
    <mergeCell ref="AD15:AG15"/>
    <mergeCell ref="L11:O11"/>
    <mergeCell ref="L12:O12"/>
    <mergeCell ref="P10:AC10"/>
    <mergeCell ref="P11:AC11"/>
    <mergeCell ref="P12:AC12"/>
    <mergeCell ref="AD12:AG12"/>
    <mergeCell ref="P14:AC14"/>
    <mergeCell ref="AD10:AG10"/>
    <mergeCell ref="A10:J10"/>
    <mergeCell ref="AD9:AG9"/>
    <mergeCell ref="L8:O8"/>
    <mergeCell ref="P8:AC8"/>
    <mergeCell ref="A11:J11"/>
    <mergeCell ref="A12:J12"/>
    <mergeCell ref="A13:J13"/>
    <mergeCell ref="A14:J14"/>
    <mergeCell ref="AE34:AJ34"/>
    <mergeCell ref="AK32:AO32"/>
    <mergeCell ref="L33:O33"/>
    <mergeCell ref="Y33:AC33"/>
    <mergeCell ref="AE33:AJ33"/>
    <mergeCell ref="AK33:AO33"/>
    <mergeCell ref="L32:O32"/>
    <mergeCell ref="Y32:AC32"/>
    <mergeCell ref="AE32:AJ32"/>
    <mergeCell ref="P32:X32"/>
    <mergeCell ref="P33:X33"/>
    <mergeCell ref="A34:AD34"/>
    <mergeCell ref="AK34:AW34"/>
    <mergeCell ref="AP33:AS33"/>
    <mergeCell ref="AT33:AW33"/>
    <mergeCell ref="AT32:AW32"/>
    <mergeCell ref="AP32:AS32"/>
    <mergeCell ref="A31:J31"/>
    <mergeCell ref="A32:J32"/>
    <mergeCell ref="L17:O17"/>
    <mergeCell ref="Y26:AC26"/>
    <mergeCell ref="AE26:AJ26"/>
    <mergeCell ref="AK26:AO26"/>
    <mergeCell ref="L13:O13"/>
    <mergeCell ref="AH16:AN16"/>
    <mergeCell ref="P13:AC13"/>
    <mergeCell ref="L16:O16"/>
    <mergeCell ref="AD7:AG7"/>
    <mergeCell ref="AD8:AG8"/>
    <mergeCell ref="AH8:AN8"/>
    <mergeCell ref="AK25:AO25"/>
    <mergeCell ref="L10:O10"/>
    <mergeCell ref="AD18:AG18"/>
    <mergeCell ref="L24:O24"/>
    <mergeCell ref="AH11:AN11"/>
    <mergeCell ref="P9:AC9"/>
    <mergeCell ref="L9:O9"/>
    <mergeCell ref="AD17:AG17"/>
    <mergeCell ref="P17:AC17"/>
    <mergeCell ref="AK23:AO24"/>
    <mergeCell ref="AE25:AJ25"/>
    <mergeCell ref="L23:AJ23"/>
    <mergeCell ref="AH12:AN12"/>
    <mergeCell ref="AH13:AN13"/>
    <mergeCell ref="AH14:AN14"/>
    <mergeCell ref="AH15:AN15"/>
    <mergeCell ref="AD13:AG13"/>
    <mergeCell ref="A2:AW2"/>
    <mergeCell ref="L15:O15"/>
    <mergeCell ref="L14:O14"/>
    <mergeCell ref="A4:E4"/>
    <mergeCell ref="AK30:AO30"/>
    <mergeCell ref="AP26:AS26"/>
    <mergeCell ref="AP27:AS27"/>
    <mergeCell ref="AP28:AS28"/>
    <mergeCell ref="AP29:AS29"/>
    <mergeCell ref="AT8:AU8"/>
    <mergeCell ref="AT9:AV9"/>
    <mergeCell ref="AT13:AU13"/>
    <mergeCell ref="AT14:AV14"/>
    <mergeCell ref="AT16:AV16"/>
    <mergeCell ref="AD16:AG16"/>
    <mergeCell ref="AH17:AN17"/>
    <mergeCell ref="Y25:AC25"/>
    <mergeCell ref="L25:O25"/>
    <mergeCell ref="P25:X25"/>
    <mergeCell ref="AH9:AN9"/>
    <mergeCell ref="AH10:AN10"/>
    <mergeCell ref="AH7:AN7"/>
    <mergeCell ref="L7:O7"/>
    <mergeCell ref="P24:X24"/>
    <mergeCell ref="L30:O30"/>
    <mergeCell ref="Y30:AC30"/>
    <mergeCell ref="L29:O29"/>
    <mergeCell ref="P30:X30"/>
    <mergeCell ref="A28:J28"/>
    <mergeCell ref="A29:J29"/>
    <mergeCell ref="A30:J30"/>
    <mergeCell ref="Y24:AC24"/>
    <mergeCell ref="AE24:AJ24"/>
    <mergeCell ref="L27:O27"/>
    <mergeCell ref="P27:X27"/>
    <mergeCell ref="A25:J25"/>
    <mergeCell ref="A26:H26"/>
    <mergeCell ref="A27:J27"/>
    <mergeCell ref="P26:X26"/>
    <mergeCell ref="Y29:AC29"/>
    <mergeCell ref="P29:X29"/>
    <mergeCell ref="P28:X28"/>
    <mergeCell ref="L28:O28"/>
    <mergeCell ref="Y27:AC27"/>
    <mergeCell ref="AE27:AJ27"/>
    <mergeCell ref="AK27:AO27"/>
    <mergeCell ref="P31:X31"/>
    <mergeCell ref="AE30:AJ30"/>
    <mergeCell ref="AK31:AO31"/>
    <mergeCell ref="Y28:AC28"/>
    <mergeCell ref="AE28:AJ28"/>
    <mergeCell ref="AK28:AO28"/>
    <mergeCell ref="AE29:AJ29"/>
    <mergeCell ref="AK29:AO29"/>
  </mergeCells>
  <phoneticPr fontId="9"/>
  <dataValidations count="2">
    <dataValidation type="decimal" allowBlank="1" showInputMessage="1" showErrorMessage="1" sqref="AD8:AG17 AD25:AD33" xr:uid="{594FDFE2-39D8-4A2A-A404-C3B54FA8D490}">
      <formula1>0</formula1>
      <formula2>99999</formula2>
    </dataValidation>
    <dataValidation type="whole" allowBlank="1" showInputMessage="1" showErrorMessage="1" sqref="L8:O17 AH8:AN17 AE25:AS33" xr:uid="{92135B53-F41E-4562-A94A-268C0901C26F}">
      <formula1>0</formula1>
      <formula2>99999</formula2>
    </dataValidation>
  </dataValidations>
  <printOptions horizontalCentered="1"/>
  <pageMargins left="0.62992125984251968" right="0.43307086614173229" top="0.74803149606299213" bottom="0.31496062992125984" header="0.51181102362204722" footer="0.27559055118110237"/>
  <pageSetup paperSize="9" scale="74"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DE0-E44C-43E4-8FDA-006806AA0C21}">
  <sheetPr codeName="Sheet14"/>
  <dimension ref="A1:K36"/>
  <sheetViews>
    <sheetView view="pageBreakPreview" topLeftCell="A21" zoomScale="85" zoomScaleNormal="100" zoomScaleSheetLayoutView="85" workbookViewId="0"/>
  </sheetViews>
  <sheetFormatPr defaultColWidth="9" defaultRowHeight="13"/>
  <cols>
    <col min="1" max="3" width="3.26953125" style="167" customWidth="1"/>
    <col min="4" max="8" width="20" style="167" customWidth="1"/>
    <col min="9" max="11" width="3.26953125" style="167" customWidth="1"/>
    <col min="12" max="16384" width="9" style="167"/>
  </cols>
  <sheetData>
    <row r="1" spans="1:11" s="92" customFormat="1" ht="23.25" customHeight="1">
      <c r="A1" s="280" t="s">
        <v>265</v>
      </c>
      <c r="K1" s="281"/>
    </row>
    <row r="2" spans="1:11" s="283" customFormat="1" ht="16.5">
      <c r="A2" s="282"/>
      <c r="B2" s="282"/>
      <c r="C2" s="282"/>
      <c r="D2" s="282"/>
      <c r="E2" s="282"/>
      <c r="F2" s="282"/>
      <c r="G2" s="282"/>
      <c r="H2" s="282"/>
    </row>
    <row r="3" spans="1:11" ht="30" customHeight="1">
      <c r="A3" s="166" t="s">
        <v>266</v>
      </c>
    </row>
    <row r="4" spans="1:11" ht="30" customHeight="1">
      <c r="A4" s="632" t="s">
        <v>267</v>
      </c>
      <c r="B4" s="632"/>
      <c r="C4" s="632"/>
      <c r="D4" s="632"/>
      <c r="E4" s="632"/>
      <c r="F4" s="632"/>
      <c r="G4" s="632"/>
      <c r="H4" s="632"/>
      <c r="I4" s="632"/>
      <c r="J4" s="632"/>
    </row>
    <row r="5" spans="1:11" ht="15" customHeight="1">
      <c r="A5" s="284"/>
    </row>
    <row r="6" spans="1:11" ht="34.5" customHeight="1">
      <c r="B6" s="633" t="s">
        <v>407</v>
      </c>
      <c r="C6" s="634"/>
      <c r="D6" s="634"/>
      <c r="E6" s="634"/>
      <c r="F6" s="634"/>
      <c r="G6" s="634"/>
      <c r="H6" s="634"/>
      <c r="I6" s="634"/>
      <c r="J6" s="634"/>
    </row>
    <row r="7" spans="1:11" ht="15" customHeight="1"/>
    <row r="8" spans="1:11" ht="27.75" customHeight="1">
      <c r="A8" s="635" t="s">
        <v>268</v>
      </c>
      <c r="B8" s="635"/>
      <c r="C8" s="635"/>
      <c r="D8" s="635"/>
      <c r="E8" s="635"/>
      <c r="F8" s="635"/>
      <c r="G8" s="635"/>
      <c r="H8" s="635"/>
      <c r="I8" s="635"/>
      <c r="J8" s="635"/>
    </row>
    <row r="9" spans="1:11" ht="15" customHeight="1"/>
    <row r="10" spans="1:11" ht="15" customHeight="1"/>
    <row r="11" spans="1:11" ht="15" customHeight="1">
      <c r="B11" s="636" t="s">
        <v>427</v>
      </c>
      <c r="C11" s="636"/>
      <c r="D11" s="636"/>
      <c r="E11" s="636"/>
      <c r="F11" s="636"/>
      <c r="G11" s="636"/>
      <c r="H11" s="636"/>
      <c r="I11" s="636"/>
      <c r="J11" s="636"/>
    </row>
    <row r="12" spans="1:11" ht="27.75" customHeight="1">
      <c r="A12" s="168"/>
      <c r="B12" s="630" t="s">
        <v>408</v>
      </c>
      <c r="C12" s="630"/>
      <c r="D12" s="630"/>
      <c r="E12" s="630"/>
      <c r="F12" s="630"/>
      <c r="G12" s="630"/>
      <c r="H12" s="630"/>
      <c r="I12" s="630"/>
      <c r="J12" s="630"/>
    </row>
    <row r="13" spans="1:11" ht="30" customHeight="1">
      <c r="A13" s="168"/>
      <c r="B13" s="285"/>
      <c r="C13" s="630" t="s">
        <v>409</v>
      </c>
      <c r="D13" s="630"/>
      <c r="E13" s="630"/>
      <c r="F13" s="630"/>
      <c r="G13" s="630"/>
      <c r="H13" s="630"/>
      <c r="I13" s="630"/>
      <c r="J13" s="630"/>
    </row>
    <row r="14" spans="1:11" ht="30" customHeight="1">
      <c r="A14" s="169"/>
      <c r="B14" s="285"/>
      <c r="C14" s="630" t="s">
        <v>410</v>
      </c>
      <c r="D14" s="630"/>
      <c r="E14" s="630"/>
      <c r="F14" s="630"/>
      <c r="G14" s="630"/>
      <c r="H14" s="630"/>
      <c r="I14" s="630"/>
      <c r="J14" s="630"/>
    </row>
    <row r="15" spans="1:11" ht="30" customHeight="1">
      <c r="A15" s="170"/>
      <c r="B15" s="285"/>
      <c r="C15" s="630" t="s">
        <v>411</v>
      </c>
      <c r="D15" s="630"/>
      <c r="E15" s="630"/>
      <c r="F15" s="630"/>
      <c r="G15" s="630"/>
      <c r="H15" s="630"/>
      <c r="I15" s="630"/>
      <c r="J15" s="630"/>
    </row>
    <row r="16" spans="1:11" ht="60" customHeight="1">
      <c r="A16" s="170"/>
      <c r="B16" s="285"/>
      <c r="C16" s="630" t="s">
        <v>412</v>
      </c>
      <c r="D16" s="630"/>
      <c r="E16" s="630"/>
      <c r="F16" s="630"/>
      <c r="G16" s="630"/>
      <c r="H16" s="630"/>
      <c r="I16" s="630"/>
      <c r="J16" s="630"/>
    </row>
    <row r="17" spans="1:11" ht="15" customHeight="1">
      <c r="A17" s="169"/>
      <c r="B17" s="285"/>
      <c r="C17" s="285"/>
      <c r="D17" s="285"/>
      <c r="E17" s="285"/>
      <c r="F17" s="285"/>
      <c r="G17" s="285"/>
      <c r="H17" s="285"/>
      <c r="I17" s="285"/>
      <c r="J17" s="285"/>
    </row>
    <row r="18" spans="1:11" ht="14.15" customHeight="1">
      <c r="B18" s="630" t="s">
        <v>426</v>
      </c>
      <c r="C18" s="630"/>
      <c r="D18" s="630"/>
      <c r="E18" s="630"/>
      <c r="F18" s="630"/>
      <c r="G18" s="630"/>
      <c r="H18" s="630"/>
      <c r="I18" s="630"/>
      <c r="J18" s="630"/>
    </row>
    <row r="19" spans="1:11" ht="27.75" customHeight="1">
      <c r="B19" s="630" t="s">
        <v>413</v>
      </c>
      <c r="C19" s="631"/>
      <c r="D19" s="631"/>
      <c r="E19" s="631"/>
      <c r="F19" s="631"/>
      <c r="G19" s="631"/>
      <c r="H19" s="631"/>
      <c r="I19" s="631"/>
      <c r="J19" s="631"/>
    </row>
    <row r="20" spans="1:11" ht="28.5" customHeight="1">
      <c r="B20" s="285"/>
      <c r="C20" s="630" t="s">
        <v>414</v>
      </c>
      <c r="D20" s="631"/>
      <c r="E20" s="631"/>
      <c r="F20" s="631"/>
      <c r="G20" s="631"/>
      <c r="H20" s="631"/>
      <c r="I20" s="631"/>
      <c r="J20" s="631"/>
    </row>
    <row r="21" spans="1:11" ht="183.75" customHeight="1">
      <c r="B21" s="285"/>
      <c r="C21" s="285"/>
      <c r="D21" s="631" t="s">
        <v>415</v>
      </c>
      <c r="E21" s="631"/>
      <c r="F21" s="631"/>
      <c r="G21" s="631"/>
      <c r="H21" s="631"/>
      <c r="I21" s="631"/>
      <c r="J21" s="286"/>
    </row>
    <row r="22" spans="1:11" ht="27.75" customHeight="1">
      <c r="B22" s="285"/>
      <c r="C22" s="630" t="s">
        <v>416</v>
      </c>
      <c r="D22" s="631"/>
      <c r="E22" s="631"/>
      <c r="F22" s="631"/>
      <c r="G22" s="631"/>
      <c r="H22" s="631"/>
      <c r="I22" s="631"/>
      <c r="J22" s="631"/>
    </row>
    <row r="23" spans="1:11" ht="62.25" customHeight="1">
      <c r="B23" s="285"/>
      <c r="C23" s="285"/>
      <c r="D23" s="631" t="s">
        <v>417</v>
      </c>
      <c r="E23" s="631"/>
      <c r="F23" s="631"/>
      <c r="G23" s="631"/>
      <c r="H23" s="631"/>
      <c r="I23" s="631"/>
      <c r="J23" s="286"/>
    </row>
    <row r="24" spans="1:11" ht="15" customHeight="1">
      <c r="A24" s="171"/>
    </row>
    <row r="25" spans="1:11" ht="24.75" customHeight="1">
      <c r="A25" s="287"/>
      <c r="B25" s="638" t="str">
        <f>IF(基本情報!C6&lt;&gt;"",TEXT(基本情報!C6,"ggge年m月d日"),"　　年　　月　　日")</f>
        <v>令和8年4月1日</v>
      </c>
      <c r="C25" s="638"/>
      <c r="D25" s="638"/>
      <c r="E25" s="638"/>
      <c r="F25" s="638"/>
      <c r="G25" s="638"/>
      <c r="H25" s="638"/>
      <c r="I25" s="638"/>
      <c r="J25" s="638"/>
    </row>
    <row r="26" spans="1:11" ht="15" customHeight="1">
      <c r="A26" s="168"/>
    </row>
    <row r="27" spans="1:11" ht="24.75" customHeight="1">
      <c r="A27" s="168" t="s">
        <v>418</v>
      </c>
      <c r="B27" s="167" t="s">
        <v>419</v>
      </c>
    </row>
    <row r="28" spans="1:11" ht="15" customHeight="1">
      <c r="A28" s="172"/>
    </row>
    <row r="29" spans="1:11" ht="40.5" customHeight="1">
      <c r="A29" s="173"/>
      <c r="E29" s="288" t="s">
        <v>269</v>
      </c>
      <c r="F29" s="639" t="str">
        <f>基本情報!C7&amp;""</f>
        <v/>
      </c>
      <c r="G29" s="639"/>
      <c r="H29" s="639"/>
      <c r="I29" s="639"/>
      <c r="J29" s="639"/>
      <c r="K29" s="639"/>
    </row>
    <row r="30" spans="1:11" ht="40.5" customHeight="1">
      <c r="A30" s="173"/>
      <c r="E30" s="288" t="s">
        <v>270</v>
      </c>
      <c r="F30" s="639" t="str">
        <f>基本情報!C8&amp;""</f>
        <v/>
      </c>
      <c r="G30" s="639"/>
      <c r="H30" s="639"/>
      <c r="I30" s="639"/>
      <c r="J30" s="639"/>
      <c r="K30" s="639"/>
    </row>
    <row r="31" spans="1:11" ht="40.5" customHeight="1">
      <c r="E31" s="288" t="s">
        <v>271</v>
      </c>
      <c r="F31" s="639" t="str">
        <f>基本情報!C10&amp;""</f>
        <v/>
      </c>
      <c r="G31" s="639"/>
      <c r="H31" s="639"/>
      <c r="I31" s="639"/>
      <c r="J31" s="639"/>
      <c r="K31" s="639"/>
    </row>
    <row r="32" spans="1:11" ht="40.5" customHeight="1">
      <c r="E32" s="289" t="s">
        <v>262</v>
      </c>
      <c r="F32" s="640" t="str">
        <f>基本情報!C14&amp;""</f>
        <v/>
      </c>
      <c r="G32" s="640"/>
      <c r="H32" s="640"/>
      <c r="I32" s="640"/>
      <c r="J32" s="640"/>
      <c r="K32" s="640"/>
    </row>
    <row r="33" spans="5:11" ht="40.5" customHeight="1">
      <c r="E33" s="289" t="s">
        <v>263</v>
      </c>
      <c r="F33" s="637" t="str">
        <f>基本情報!C15&amp;""</f>
        <v/>
      </c>
      <c r="G33" s="637"/>
      <c r="H33" s="637"/>
      <c r="I33" s="637"/>
      <c r="J33" s="637"/>
      <c r="K33" s="637"/>
    </row>
    <row r="34" spans="5:11" ht="30" customHeight="1"/>
    <row r="35" spans="5:11" ht="30" customHeight="1"/>
    <row r="36" spans="5:11" ht="30" customHeight="1"/>
  </sheetData>
  <sheetProtection selectLockedCells="1"/>
  <mergeCells count="21">
    <mergeCell ref="F33:K33"/>
    <mergeCell ref="D23:I23"/>
    <mergeCell ref="B25:J25"/>
    <mergeCell ref="F29:K29"/>
    <mergeCell ref="F30:K30"/>
    <mergeCell ref="F31:K31"/>
    <mergeCell ref="F32:K32"/>
    <mergeCell ref="C22:J22"/>
    <mergeCell ref="A4:J4"/>
    <mergeCell ref="B6:J6"/>
    <mergeCell ref="A8:J8"/>
    <mergeCell ref="B12:J12"/>
    <mergeCell ref="C13:J13"/>
    <mergeCell ref="C14:J14"/>
    <mergeCell ref="C15:J15"/>
    <mergeCell ref="C16:J16"/>
    <mergeCell ref="B19:J19"/>
    <mergeCell ref="C20:J20"/>
    <mergeCell ref="D21:I21"/>
    <mergeCell ref="B18:J18"/>
    <mergeCell ref="B11:J11"/>
  </mergeCells>
  <phoneticPr fontId="2"/>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DCE0-A984-4215-A200-6B58509CA6BD}">
  <sheetPr codeName="Sheet15">
    <tabColor rgb="FFFFFF00"/>
  </sheetPr>
  <dimension ref="A1:N59"/>
  <sheetViews>
    <sheetView zoomScaleNormal="100" zoomScaleSheetLayoutView="100" workbookViewId="0">
      <selection sqref="A1:L1"/>
    </sheetView>
  </sheetViews>
  <sheetFormatPr defaultColWidth="9" defaultRowHeight="13"/>
  <cols>
    <col min="1" max="1" width="19.6328125" style="174" customWidth="1"/>
    <col min="2" max="2" width="9" style="174"/>
    <col min="3" max="3" width="3.36328125" style="174" customWidth="1"/>
    <col min="4" max="4" width="9" style="174"/>
    <col min="5" max="5" width="8.7265625" style="174" customWidth="1"/>
    <col min="6" max="6" width="9" style="174"/>
    <col min="7" max="7" width="11.26953125" style="174" customWidth="1"/>
    <col min="8" max="8" width="4.6328125" style="174" customWidth="1"/>
    <col min="9" max="9" width="9" style="174"/>
    <col min="10" max="10" width="4.7265625" style="174" customWidth="1"/>
    <col min="11" max="12" width="9" style="174"/>
    <col min="13" max="13" width="4.36328125" style="174" customWidth="1"/>
    <col min="14" max="16384" width="9" style="174"/>
  </cols>
  <sheetData>
    <row r="1" spans="1:13" ht="23.5">
      <c r="A1" s="728" t="s">
        <v>272</v>
      </c>
      <c r="B1" s="728"/>
      <c r="C1" s="728"/>
      <c r="D1" s="728"/>
      <c r="E1" s="728"/>
      <c r="F1" s="728"/>
      <c r="G1" s="728"/>
      <c r="H1" s="728"/>
      <c r="I1" s="728"/>
      <c r="J1" s="728"/>
      <c r="K1" s="728"/>
      <c r="L1" s="728"/>
    </row>
    <row r="3" spans="1:13" ht="19.5" customHeight="1">
      <c r="A3" s="175"/>
      <c r="B3" s="729" t="s">
        <v>304</v>
      </c>
      <c r="C3" s="730"/>
      <c r="D3" s="730"/>
      <c r="E3" s="730"/>
      <c r="F3" s="730"/>
      <c r="G3" s="730"/>
      <c r="H3" s="730"/>
      <c r="I3" s="731"/>
      <c r="J3" s="175"/>
      <c r="K3" s="175"/>
      <c r="L3" s="175"/>
      <c r="M3" s="175"/>
    </row>
    <row r="4" spans="1:13" ht="27.75" customHeight="1" thickBot="1">
      <c r="A4" s="176"/>
      <c r="B4" s="732" t="s">
        <v>305</v>
      </c>
      <c r="C4" s="732"/>
      <c r="D4" s="732"/>
      <c r="E4" s="732"/>
      <c r="F4" s="732"/>
      <c r="G4" s="732"/>
      <c r="H4" s="732"/>
      <c r="I4" s="732"/>
      <c r="J4" s="733" t="s">
        <v>306</v>
      </c>
      <c r="K4" s="733"/>
      <c r="L4" s="733"/>
    </row>
    <row r="5" spans="1:13" ht="18" customHeight="1">
      <c r="A5" s="177"/>
      <c r="B5" s="734" t="s">
        <v>307</v>
      </c>
      <c r="C5" s="735"/>
      <c r="D5" s="735"/>
      <c r="E5" s="735"/>
      <c r="F5" s="735"/>
      <c r="G5" s="735"/>
      <c r="H5" s="735"/>
      <c r="I5" s="735"/>
      <c r="J5" s="735"/>
      <c r="K5" s="735"/>
      <c r="L5" s="736"/>
    </row>
    <row r="6" spans="1:13" ht="18" customHeight="1">
      <c r="A6" s="304" t="s">
        <v>308</v>
      </c>
      <c r="B6" s="737" t="s">
        <v>309</v>
      </c>
      <c r="C6" s="738"/>
      <c r="D6" s="738"/>
      <c r="E6" s="738"/>
      <c r="F6" s="738"/>
      <c r="G6" s="738"/>
      <c r="H6" s="738"/>
      <c r="I6" s="738"/>
      <c r="J6" s="738"/>
      <c r="K6" s="738"/>
      <c r="L6" s="739"/>
    </row>
    <row r="7" spans="1:13" ht="18" customHeight="1">
      <c r="A7" s="305" t="s">
        <v>310</v>
      </c>
      <c r="B7" s="740" t="s">
        <v>311</v>
      </c>
      <c r="C7" s="741"/>
      <c r="D7" s="741"/>
      <c r="E7" s="741"/>
      <c r="F7" s="741"/>
      <c r="G7" s="741"/>
      <c r="H7" s="741"/>
      <c r="I7" s="741"/>
      <c r="J7" s="741"/>
      <c r="K7" s="741"/>
      <c r="L7" s="742"/>
    </row>
    <row r="8" spans="1:13" ht="18" customHeight="1" thickBot="1">
      <c r="A8" s="178"/>
      <c r="B8" s="743" t="s">
        <v>312</v>
      </c>
      <c r="C8" s="744"/>
      <c r="D8" s="744"/>
      <c r="E8" s="744"/>
      <c r="F8" s="744"/>
      <c r="G8" s="744"/>
      <c r="H8" s="744"/>
      <c r="I8" s="744"/>
      <c r="J8" s="744"/>
      <c r="K8" s="744"/>
      <c r="L8" s="745"/>
    </row>
    <row r="9" spans="1:13" ht="13.5" thickBot="1">
      <c r="A9" s="179" t="s">
        <v>273</v>
      </c>
      <c r="B9" s="746"/>
      <c r="C9" s="747"/>
      <c r="D9" s="747"/>
      <c r="E9" s="747"/>
      <c r="F9" s="747"/>
      <c r="G9" s="747"/>
      <c r="H9" s="747"/>
      <c r="I9" s="747"/>
      <c r="J9" s="747"/>
      <c r="K9" s="747"/>
      <c r="L9" s="748"/>
    </row>
    <row r="10" spans="1:13">
      <c r="A10" s="179"/>
      <c r="B10" s="749" t="str">
        <f>基本情報!C7&amp;""</f>
        <v/>
      </c>
      <c r="C10" s="750"/>
      <c r="D10" s="750"/>
      <c r="E10" s="750"/>
      <c r="F10" s="750"/>
      <c r="G10" s="750"/>
      <c r="H10" s="750"/>
      <c r="I10" s="750"/>
      <c r="J10" s="750"/>
      <c r="K10" s="750"/>
      <c r="L10" s="751"/>
    </row>
    <row r="11" spans="1:13">
      <c r="A11" s="180" t="s">
        <v>274</v>
      </c>
      <c r="B11" s="752"/>
      <c r="C11" s="753"/>
      <c r="D11" s="753"/>
      <c r="E11" s="753"/>
      <c r="F11" s="753"/>
      <c r="G11" s="753"/>
      <c r="H11" s="753"/>
      <c r="I11" s="753"/>
      <c r="J11" s="753"/>
      <c r="K11" s="753"/>
      <c r="L11" s="754"/>
    </row>
    <row r="12" spans="1:13" ht="13.5" thickBot="1">
      <c r="A12" s="181"/>
      <c r="B12" s="755"/>
      <c r="C12" s="756"/>
      <c r="D12" s="756"/>
      <c r="E12" s="756"/>
      <c r="F12" s="756"/>
      <c r="G12" s="756"/>
      <c r="H12" s="756"/>
      <c r="I12" s="756"/>
      <c r="J12" s="756"/>
      <c r="K12" s="756"/>
      <c r="L12" s="757"/>
    </row>
    <row r="13" spans="1:13" ht="18.75" customHeight="1" thickBot="1">
      <c r="A13" s="179" t="s">
        <v>273</v>
      </c>
      <c r="B13" s="758"/>
      <c r="C13" s="759"/>
      <c r="D13" s="759"/>
      <c r="E13" s="759"/>
      <c r="F13" s="759"/>
      <c r="G13" s="759"/>
      <c r="H13" s="759"/>
      <c r="I13" s="759"/>
      <c r="J13" s="759"/>
      <c r="K13" s="759"/>
      <c r="L13" s="760"/>
    </row>
    <row r="14" spans="1:13" ht="18.75" customHeight="1">
      <c r="A14" s="726" t="s">
        <v>275</v>
      </c>
      <c r="B14" s="669" t="str">
        <f>基本情報!C8&amp;""</f>
        <v/>
      </c>
      <c r="C14" s="670"/>
      <c r="D14" s="670"/>
      <c r="E14" s="670"/>
      <c r="F14" s="670"/>
      <c r="G14" s="670"/>
      <c r="H14" s="670"/>
      <c r="I14" s="670"/>
      <c r="J14" s="670"/>
      <c r="K14" s="670"/>
      <c r="L14" s="671"/>
    </row>
    <row r="15" spans="1:13" ht="18.75" customHeight="1" thickBot="1">
      <c r="A15" s="727"/>
      <c r="B15" s="649"/>
      <c r="C15" s="650"/>
      <c r="D15" s="650"/>
      <c r="E15" s="650"/>
      <c r="F15" s="650"/>
      <c r="G15" s="650"/>
      <c r="H15" s="650"/>
      <c r="I15" s="650"/>
      <c r="J15" s="650"/>
      <c r="K15" s="650"/>
      <c r="L15" s="651"/>
    </row>
    <row r="16" spans="1:13" ht="24.75" customHeight="1" thickBot="1">
      <c r="A16" s="182" t="s">
        <v>276</v>
      </c>
      <c r="B16" s="183"/>
      <c r="C16" s="184" t="s">
        <v>277</v>
      </c>
      <c r="D16" s="185"/>
      <c r="E16" s="663" t="s">
        <v>278</v>
      </c>
      <c r="F16" s="665"/>
      <c r="G16" s="723"/>
      <c r="H16" s="724"/>
      <c r="I16" s="724"/>
      <c r="J16" s="724"/>
      <c r="K16" s="724"/>
      <c r="L16" s="725"/>
    </row>
    <row r="17" spans="1:14" ht="24.75" customHeight="1" thickBot="1">
      <c r="A17" s="182" t="s">
        <v>313</v>
      </c>
      <c r="B17" s="663" t="str">
        <f>基本情報!C13&amp;""</f>
        <v/>
      </c>
      <c r="C17" s="664"/>
      <c r="D17" s="665"/>
      <c r="E17" s="663" t="s">
        <v>314</v>
      </c>
      <c r="F17" s="665"/>
      <c r="G17" s="663" t="str">
        <f>基本情報!C14&amp;""</f>
        <v/>
      </c>
      <c r="H17" s="664"/>
      <c r="I17" s="664"/>
      <c r="J17" s="664"/>
      <c r="K17" s="664"/>
      <c r="L17" s="665"/>
    </row>
    <row r="18" spans="1:14" ht="24.75" customHeight="1" thickBot="1">
      <c r="A18" s="717" t="s">
        <v>315</v>
      </c>
      <c r="B18" s="719" t="str">
        <f>基本情報!C13&amp;""</f>
        <v/>
      </c>
      <c r="C18" s="720"/>
      <c r="D18" s="721"/>
      <c r="E18" s="663" t="s">
        <v>314</v>
      </c>
      <c r="F18" s="665"/>
      <c r="G18" s="663" t="str">
        <f>基本情報!C14&amp;""</f>
        <v/>
      </c>
      <c r="H18" s="664"/>
      <c r="I18" s="664"/>
      <c r="J18" s="664"/>
      <c r="K18" s="664"/>
      <c r="L18" s="665"/>
    </row>
    <row r="19" spans="1:14" ht="24.75" customHeight="1" thickBot="1">
      <c r="A19" s="718"/>
      <c r="B19" s="722"/>
      <c r="C19" s="681"/>
      <c r="D19" s="682"/>
      <c r="E19" s="663" t="s">
        <v>316</v>
      </c>
      <c r="F19" s="665"/>
      <c r="G19" s="663" t="str">
        <f>基本情報!C15&amp;""</f>
        <v/>
      </c>
      <c r="H19" s="664"/>
      <c r="I19" s="664"/>
      <c r="J19" s="664"/>
      <c r="K19" s="664"/>
      <c r="L19" s="665"/>
    </row>
    <row r="20" spans="1:14" ht="21.75" customHeight="1">
      <c r="A20" s="179" t="s">
        <v>279</v>
      </c>
      <c r="B20" s="697" t="s">
        <v>280</v>
      </c>
      <c r="C20" s="698"/>
      <c r="D20" s="698"/>
      <c r="E20" s="698"/>
      <c r="F20" s="698"/>
      <c r="G20" s="698"/>
      <c r="H20" s="698"/>
      <c r="I20" s="698"/>
      <c r="J20" s="698"/>
      <c r="K20" s="698"/>
      <c r="L20" s="699"/>
    </row>
    <row r="21" spans="1:14" ht="24.75" customHeight="1" thickBot="1">
      <c r="A21" s="186" t="s">
        <v>281</v>
      </c>
      <c r="B21" s="700"/>
      <c r="C21" s="701"/>
      <c r="D21" s="701"/>
      <c r="E21" s="701"/>
      <c r="F21" s="701"/>
      <c r="G21" s="701"/>
      <c r="H21" s="701"/>
      <c r="I21" s="701"/>
      <c r="J21" s="701"/>
      <c r="K21" s="701"/>
      <c r="L21" s="702"/>
    </row>
    <row r="22" spans="1:14" ht="19.5" customHeight="1" thickBot="1">
      <c r="A22" s="187" t="s">
        <v>273</v>
      </c>
      <c r="B22" s="703"/>
      <c r="C22" s="704"/>
      <c r="D22" s="704"/>
      <c r="E22" s="704"/>
      <c r="F22" s="704"/>
      <c r="G22" s="704"/>
      <c r="H22" s="704"/>
      <c r="I22" s="704"/>
      <c r="J22" s="704"/>
      <c r="K22" s="705"/>
      <c r="L22" s="706" t="s">
        <v>282</v>
      </c>
    </row>
    <row r="23" spans="1:14">
      <c r="A23" s="709" t="s">
        <v>317</v>
      </c>
      <c r="B23" s="710" t="str">
        <f>基本情報!C19&amp;""</f>
        <v/>
      </c>
      <c r="C23" s="711"/>
      <c r="D23" s="711"/>
      <c r="E23" s="711"/>
      <c r="F23" s="714"/>
      <c r="G23" s="711" t="str">
        <f>基本情報!C20&amp;""</f>
        <v/>
      </c>
      <c r="H23" s="711"/>
      <c r="I23" s="711"/>
      <c r="J23" s="714"/>
      <c r="K23" s="715"/>
      <c r="L23" s="707"/>
      <c r="N23" s="175"/>
    </row>
    <row r="24" spans="1:14" ht="15" customHeight="1" thickBot="1">
      <c r="A24" s="709"/>
      <c r="B24" s="712"/>
      <c r="C24" s="713"/>
      <c r="D24" s="713"/>
      <c r="E24" s="713"/>
      <c r="F24" s="713"/>
      <c r="G24" s="713"/>
      <c r="H24" s="713"/>
      <c r="I24" s="713"/>
      <c r="J24" s="713"/>
      <c r="K24" s="716"/>
      <c r="L24" s="708"/>
    </row>
    <row r="25" spans="1:14" ht="15.75" customHeight="1">
      <c r="A25" s="179" t="s">
        <v>286</v>
      </c>
      <c r="B25" s="691" t="str">
        <f>基本情報!C21&amp;""</f>
        <v/>
      </c>
      <c r="C25" s="692"/>
      <c r="D25" s="692"/>
      <c r="E25" s="692"/>
      <c r="F25" s="692"/>
      <c r="G25" s="692"/>
      <c r="H25" s="692"/>
      <c r="I25" s="692"/>
      <c r="J25" s="692"/>
      <c r="K25" s="693"/>
      <c r="L25" s="660" t="s">
        <v>287</v>
      </c>
    </row>
    <row r="26" spans="1:14" ht="13.5" thickBot="1">
      <c r="A26" s="186" t="s">
        <v>281</v>
      </c>
      <c r="B26" s="694"/>
      <c r="C26" s="695"/>
      <c r="D26" s="695"/>
      <c r="E26" s="695"/>
      <c r="F26" s="695"/>
      <c r="G26" s="695"/>
      <c r="H26" s="695"/>
      <c r="I26" s="695"/>
      <c r="J26" s="695"/>
      <c r="K26" s="696"/>
      <c r="L26" s="661"/>
    </row>
    <row r="27" spans="1:14" ht="22.5" customHeight="1" thickBot="1">
      <c r="A27" s="188" t="s">
        <v>288</v>
      </c>
      <c r="B27" s="189"/>
      <c r="C27" s="190" t="s">
        <v>318</v>
      </c>
      <c r="D27" s="191"/>
      <c r="E27" s="192" t="s">
        <v>319</v>
      </c>
      <c r="F27" s="663" t="str">
        <f>基本情報!C22&amp;""</f>
        <v/>
      </c>
      <c r="G27" s="664"/>
      <c r="H27" s="664"/>
      <c r="I27" s="664"/>
      <c r="J27" s="664"/>
      <c r="K27" s="665"/>
      <c r="L27" s="661"/>
    </row>
    <row r="28" spans="1:14" ht="16.5" customHeight="1" thickBot="1">
      <c r="A28" s="179" t="s">
        <v>273</v>
      </c>
      <c r="B28" s="666" t="str">
        <f>基本情報!C23&amp;""</f>
        <v/>
      </c>
      <c r="C28" s="667"/>
      <c r="D28" s="667"/>
      <c r="E28" s="667"/>
      <c r="F28" s="667"/>
      <c r="G28" s="667"/>
      <c r="H28" s="667"/>
      <c r="I28" s="667"/>
      <c r="J28" s="667"/>
      <c r="K28" s="668"/>
      <c r="L28" s="661"/>
    </row>
    <row r="29" spans="1:14" ht="16.5" customHeight="1">
      <c r="A29" s="179" t="s">
        <v>289</v>
      </c>
      <c r="B29" s="669" t="str">
        <f>基本情報!C24&amp;""</f>
        <v/>
      </c>
      <c r="C29" s="670"/>
      <c r="D29" s="670"/>
      <c r="E29" s="670"/>
      <c r="F29" s="670"/>
      <c r="G29" s="670"/>
      <c r="H29" s="670"/>
      <c r="I29" s="670"/>
      <c r="J29" s="670"/>
      <c r="K29" s="671"/>
      <c r="L29" s="661"/>
    </row>
    <row r="30" spans="1:14" ht="16.5" customHeight="1" thickBot="1">
      <c r="A30" s="181"/>
      <c r="B30" s="657"/>
      <c r="C30" s="658"/>
      <c r="D30" s="658"/>
      <c r="E30" s="658"/>
      <c r="F30" s="658"/>
      <c r="G30" s="658"/>
      <c r="H30" s="658"/>
      <c r="I30" s="658"/>
      <c r="J30" s="658"/>
      <c r="K30" s="659"/>
      <c r="L30" s="662"/>
    </row>
    <row r="31" spans="1:14" s="193" customFormat="1" ht="23.25" customHeight="1" thickBot="1">
      <c r="A31" s="688" t="s">
        <v>320</v>
      </c>
      <c r="B31" s="689"/>
      <c r="C31" s="689"/>
      <c r="D31" s="689"/>
      <c r="E31" s="689"/>
      <c r="F31" s="689"/>
      <c r="G31" s="689"/>
      <c r="H31" s="689"/>
      <c r="I31" s="689"/>
      <c r="J31" s="689"/>
      <c r="K31" s="689"/>
      <c r="L31" s="690"/>
    </row>
    <row r="32" spans="1:14" ht="20.25" customHeight="1" thickBot="1">
      <c r="A32" s="179" t="s">
        <v>273</v>
      </c>
      <c r="B32" s="672"/>
      <c r="C32" s="673"/>
      <c r="D32" s="673"/>
      <c r="E32" s="673"/>
      <c r="F32" s="673"/>
      <c r="G32" s="673"/>
      <c r="H32" s="673"/>
      <c r="I32" s="673"/>
      <c r="J32" s="673"/>
      <c r="K32" s="674"/>
      <c r="L32" s="660" t="s">
        <v>290</v>
      </c>
    </row>
    <row r="33" spans="1:12" ht="24" customHeight="1">
      <c r="A33" s="179" t="s">
        <v>291</v>
      </c>
      <c r="B33" s="675"/>
      <c r="C33" s="676"/>
      <c r="D33" s="676"/>
      <c r="E33" s="676"/>
      <c r="F33" s="194" t="s">
        <v>283</v>
      </c>
      <c r="G33" s="676"/>
      <c r="H33" s="676"/>
      <c r="I33" s="676"/>
      <c r="J33" s="679" t="s">
        <v>285</v>
      </c>
      <c r="K33" s="680"/>
      <c r="L33" s="661"/>
    </row>
    <row r="34" spans="1:12" ht="24" customHeight="1" thickBot="1">
      <c r="A34" s="181"/>
      <c r="B34" s="677"/>
      <c r="C34" s="678"/>
      <c r="D34" s="678"/>
      <c r="E34" s="678"/>
      <c r="F34" s="195" t="s">
        <v>284</v>
      </c>
      <c r="G34" s="678"/>
      <c r="H34" s="678"/>
      <c r="I34" s="678"/>
      <c r="J34" s="681"/>
      <c r="K34" s="682"/>
      <c r="L34" s="661"/>
    </row>
    <row r="35" spans="1:12" ht="18.75" customHeight="1" thickBot="1">
      <c r="A35" s="188" t="s">
        <v>288</v>
      </c>
      <c r="B35" s="209"/>
      <c r="C35" s="190" t="s">
        <v>318</v>
      </c>
      <c r="D35" s="210"/>
      <c r="E35" s="192" t="s">
        <v>319</v>
      </c>
      <c r="F35" s="211" t="s">
        <v>292</v>
      </c>
      <c r="G35" s="683"/>
      <c r="H35" s="683"/>
      <c r="I35" s="683"/>
      <c r="J35" s="683"/>
      <c r="K35" s="684"/>
      <c r="L35" s="661"/>
    </row>
    <row r="36" spans="1:12" ht="20.25" customHeight="1" thickBot="1">
      <c r="A36" s="179" t="s">
        <v>273</v>
      </c>
      <c r="B36" s="672"/>
      <c r="C36" s="673"/>
      <c r="D36" s="673"/>
      <c r="E36" s="673"/>
      <c r="F36" s="673"/>
      <c r="G36" s="673"/>
      <c r="H36" s="673"/>
      <c r="I36" s="673"/>
      <c r="J36" s="673"/>
      <c r="K36" s="674"/>
      <c r="L36" s="661"/>
    </row>
    <row r="37" spans="1:12" ht="40.5" customHeight="1" thickBot="1">
      <c r="A37" s="186" t="s">
        <v>289</v>
      </c>
      <c r="B37" s="685"/>
      <c r="C37" s="686"/>
      <c r="D37" s="686"/>
      <c r="E37" s="686"/>
      <c r="F37" s="686"/>
      <c r="G37" s="686"/>
      <c r="H37" s="686"/>
      <c r="I37" s="686"/>
      <c r="J37" s="686"/>
      <c r="K37" s="687"/>
      <c r="L37" s="662"/>
    </row>
    <row r="38" spans="1:12" ht="21.75" customHeight="1" thickBot="1">
      <c r="A38" s="186" t="s">
        <v>293</v>
      </c>
      <c r="B38" s="643"/>
      <c r="C38" s="644"/>
      <c r="D38" s="644"/>
      <c r="E38" s="644"/>
      <c r="F38" s="644"/>
      <c r="G38" s="644"/>
      <c r="H38" s="644"/>
      <c r="I38" s="644"/>
      <c r="J38" s="644"/>
      <c r="K38" s="644"/>
      <c r="L38" s="645"/>
    </row>
    <row r="39" spans="1:12">
      <c r="A39" s="646" t="s">
        <v>294</v>
      </c>
      <c r="B39" s="647"/>
      <c r="C39" s="647"/>
      <c r="D39" s="647"/>
      <c r="E39" s="647"/>
      <c r="F39" s="647"/>
      <c r="G39" s="647"/>
      <c r="H39" s="647"/>
      <c r="I39" s="647"/>
      <c r="J39" s="647"/>
      <c r="K39" s="647"/>
      <c r="L39" s="648"/>
    </row>
    <row r="40" spans="1:12">
      <c r="A40" s="649"/>
      <c r="B40" s="650"/>
      <c r="C40" s="650"/>
      <c r="D40" s="650"/>
      <c r="E40" s="650"/>
      <c r="F40" s="650"/>
      <c r="G40" s="650"/>
      <c r="H40" s="650"/>
      <c r="I40" s="650"/>
      <c r="J40" s="650"/>
      <c r="K40" s="650"/>
      <c r="L40" s="651"/>
    </row>
    <row r="41" spans="1:12" ht="27" customHeight="1">
      <c r="A41" s="652">
        <f>IF(基本情報!C6&lt;&gt;"",基本情報!C6,"　年　月　日")</f>
        <v>46113</v>
      </c>
      <c r="B41" s="653"/>
      <c r="C41" s="196"/>
      <c r="D41" s="196"/>
      <c r="E41" s="196"/>
      <c r="F41" s="196"/>
      <c r="G41" s="196"/>
      <c r="H41" s="196"/>
      <c r="I41" s="196"/>
      <c r="J41" s="196"/>
      <c r="K41" s="196"/>
      <c r="L41" s="197"/>
    </row>
    <row r="42" spans="1:12">
      <c r="A42" s="649" t="s">
        <v>295</v>
      </c>
      <c r="B42" s="650"/>
      <c r="C42" s="650"/>
      <c r="D42" s="650"/>
      <c r="E42" s="650"/>
      <c r="F42" s="650"/>
      <c r="G42" s="650"/>
      <c r="H42" s="650"/>
      <c r="I42" s="650"/>
      <c r="J42" s="650"/>
      <c r="K42" s="650"/>
      <c r="L42" s="651"/>
    </row>
    <row r="43" spans="1:12" ht="18.75" customHeight="1">
      <c r="A43" s="198"/>
      <c r="B43" s="654" t="s">
        <v>274</v>
      </c>
      <c r="C43" s="654"/>
      <c r="D43" s="654"/>
      <c r="E43" s="655" t="str">
        <f>基本情報!C7&amp;""</f>
        <v/>
      </c>
      <c r="F43" s="655"/>
      <c r="G43" s="655"/>
      <c r="H43" s="655"/>
      <c r="I43" s="655"/>
      <c r="J43" s="655"/>
      <c r="K43" s="196"/>
      <c r="L43" s="197"/>
    </row>
    <row r="44" spans="1:12" ht="18.75" customHeight="1">
      <c r="A44" s="198"/>
      <c r="B44" s="654" t="s">
        <v>296</v>
      </c>
      <c r="C44" s="654"/>
      <c r="D44" s="654"/>
      <c r="E44" s="656" t="str">
        <f>基本情報!C8&amp;""</f>
        <v/>
      </c>
      <c r="F44" s="656"/>
      <c r="G44" s="656"/>
      <c r="H44" s="656"/>
      <c r="I44" s="656"/>
      <c r="J44" s="656"/>
      <c r="K44" s="196"/>
      <c r="L44" s="197"/>
    </row>
    <row r="45" spans="1:12" ht="18.75" customHeight="1">
      <c r="A45" s="198"/>
      <c r="B45" s="654" t="s">
        <v>297</v>
      </c>
      <c r="C45" s="654"/>
      <c r="D45" s="654"/>
      <c r="E45" s="655" t="str">
        <f>基本情報!C10&amp;""</f>
        <v/>
      </c>
      <c r="F45" s="655"/>
      <c r="G45" s="655"/>
      <c r="H45" s="655"/>
      <c r="I45" s="655"/>
      <c r="J45" s="199"/>
      <c r="K45" s="196"/>
      <c r="L45" s="197"/>
    </row>
    <row r="46" spans="1:12" ht="13.5" thickBot="1">
      <c r="A46" s="657" t="s">
        <v>300</v>
      </c>
      <c r="B46" s="658"/>
      <c r="C46" s="658"/>
      <c r="D46" s="658"/>
      <c r="E46" s="658"/>
      <c r="F46" s="658"/>
      <c r="G46" s="658"/>
      <c r="H46" s="658"/>
      <c r="I46" s="658"/>
      <c r="J46" s="658"/>
      <c r="K46" s="658"/>
      <c r="L46" s="659"/>
    </row>
    <row r="47" spans="1:12" ht="18.75" customHeight="1">
      <c r="A47" s="200"/>
      <c r="B47" s="200"/>
      <c r="C47" s="200"/>
      <c r="D47" s="200"/>
      <c r="E47" s="200"/>
      <c r="F47" s="200"/>
      <c r="G47" s="200"/>
      <c r="H47" s="200"/>
      <c r="I47" s="200"/>
      <c r="J47" s="200"/>
      <c r="K47" s="200"/>
      <c r="L47" s="200"/>
    </row>
    <row r="48" spans="1:12" ht="90" customHeight="1">
      <c r="A48" s="200"/>
      <c r="B48" s="200"/>
      <c r="C48" s="200"/>
      <c r="D48" s="200"/>
      <c r="E48" s="200"/>
      <c r="F48" s="200"/>
      <c r="G48" s="200"/>
      <c r="H48" s="200"/>
      <c r="I48" s="200"/>
      <c r="J48" s="200"/>
      <c r="K48" s="200"/>
      <c r="L48" s="200"/>
    </row>
    <row r="49" spans="1:13" ht="35.25" customHeight="1">
      <c r="A49" s="641" t="s">
        <v>321</v>
      </c>
      <c r="B49" s="641"/>
      <c r="C49" s="641"/>
      <c r="D49" s="641"/>
      <c r="E49" s="641"/>
      <c r="F49" s="641"/>
      <c r="G49" s="641"/>
      <c r="H49" s="641"/>
      <c r="I49" s="641"/>
      <c r="J49" s="641"/>
      <c r="K49" s="641"/>
      <c r="L49" s="641"/>
      <c r="M49" s="641"/>
    </row>
    <row r="50" spans="1:13" ht="35.25" customHeight="1">
      <c r="A50" s="641" t="s">
        <v>322</v>
      </c>
      <c r="B50" s="641"/>
      <c r="C50" s="641"/>
      <c r="D50" s="641"/>
      <c r="E50" s="641"/>
      <c r="F50" s="641"/>
      <c r="G50" s="641"/>
      <c r="H50" s="641"/>
      <c r="I50" s="641"/>
      <c r="J50" s="641"/>
      <c r="K50" s="641"/>
      <c r="L50" s="641"/>
      <c r="M50" s="641"/>
    </row>
    <row r="51" spans="1:13" ht="35.25" customHeight="1">
      <c r="A51" s="641" t="s">
        <v>323</v>
      </c>
      <c r="B51" s="641"/>
      <c r="C51" s="641"/>
      <c r="D51" s="641"/>
      <c r="E51" s="641"/>
      <c r="F51" s="641"/>
      <c r="G51" s="641"/>
      <c r="H51" s="641"/>
      <c r="I51" s="641"/>
      <c r="J51" s="641"/>
      <c r="K51" s="641"/>
      <c r="L51" s="641"/>
      <c r="M51" s="641"/>
    </row>
    <row r="52" spans="1:13" ht="35.25" customHeight="1">
      <c r="A52" s="641" t="s">
        <v>298</v>
      </c>
      <c r="B52" s="641"/>
      <c r="C52" s="641"/>
      <c r="D52" s="641"/>
      <c r="E52" s="641"/>
      <c r="F52" s="641"/>
      <c r="G52" s="641"/>
      <c r="H52" s="641"/>
      <c r="I52" s="641"/>
      <c r="J52" s="641"/>
      <c r="K52" s="641"/>
      <c r="L52" s="641"/>
      <c r="M52" s="641"/>
    </row>
    <row r="53" spans="1:13" ht="35.25" customHeight="1">
      <c r="A53" s="641" t="s">
        <v>324</v>
      </c>
      <c r="B53" s="641"/>
      <c r="C53" s="641"/>
      <c r="D53" s="641"/>
      <c r="E53" s="641"/>
      <c r="F53" s="641"/>
      <c r="G53" s="641"/>
      <c r="H53" s="641"/>
      <c r="I53" s="641"/>
      <c r="J53" s="641"/>
      <c r="K53" s="641"/>
      <c r="L53" s="641"/>
      <c r="M53" s="641"/>
    </row>
    <row r="54" spans="1:13" ht="35.25" customHeight="1">
      <c r="A54" s="641" t="s">
        <v>325</v>
      </c>
      <c r="B54" s="641"/>
      <c r="C54" s="641"/>
      <c r="D54" s="641"/>
      <c r="E54" s="641"/>
      <c r="F54" s="641"/>
      <c r="G54" s="641"/>
      <c r="H54" s="641"/>
      <c r="I54" s="641"/>
      <c r="J54" s="641"/>
      <c r="K54" s="641"/>
      <c r="L54" s="641"/>
      <c r="M54" s="641"/>
    </row>
    <row r="55" spans="1:13" ht="35.25" customHeight="1">
      <c r="A55" s="641" t="s">
        <v>299</v>
      </c>
      <c r="B55" s="641"/>
      <c r="C55" s="641"/>
      <c r="D55" s="641"/>
      <c r="E55" s="641"/>
      <c r="F55" s="641"/>
      <c r="G55" s="641"/>
      <c r="H55" s="641"/>
      <c r="I55" s="641"/>
      <c r="J55" s="641"/>
      <c r="K55" s="641"/>
      <c r="L55" s="641"/>
      <c r="M55" s="641"/>
    </row>
    <row r="56" spans="1:13" ht="35.25" customHeight="1">
      <c r="A56" s="641" t="s">
        <v>326</v>
      </c>
      <c r="B56" s="641"/>
      <c r="C56" s="641"/>
      <c r="D56" s="641"/>
      <c r="E56" s="641"/>
      <c r="F56" s="641"/>
      <c r="G56" s="641"/>
      <c r="H56" s="641"/>
      <c r="I56" s="641"/>
      <c r="J56" s="641"/>
      <c r="K56" s="641"/>
      <c r="L56" s="641"/>
      <c r="M56" s="641"/>
    </row>
    <row r="57" spans="1:13" ht="35.25" customHeight="1">
      <c r="A57" s="641" t="s">
        <v>327</v>
      </c>
      <c r="B57" s="641"/>
      <c r="C57" s="641"/>
      <c r="D57" s="641"/>
      <c r="E57" s="641"/>
      <c r="F57" s="641"/>
      <c r="G57" s="641"/>
      <c r="H57" s="641"/>
      <c r="I57" s="641"/>
      <c r="J57" s="641"/>
      <c r="K57" s="641"/>
      <c r="L57" s="641"/>
      <c r="M57" s="641"/>
    </row>
    <row r="58" spans="1:13" ht="35.25" customHeight="1">
      <c r="A58" s="641" t="s">
        <v>328</v>
      </c>
      <c r="B58" s="641"/>
      <c r="C58" s="641"/>
      <c r="D58" s="641"/>
      <c r="E58" s="641"/>
      <c r="F58" s="641"/>
      <c r="G58" s="641"/>
      <c r="H58" s="641"/>
      <c r="I58" s="641"/>
      <c r="J58" s="641"/>
      <c r="K58" s="641"/>
      <c r="L58" s="641"/>
      <c r="M58" s="641"/>
    </row>
    <row r="59" spans="1:13" ht="35.25" customHeight="1">
      <c r="A59" s="642" t="s">
        <v>329</v>
      </c>
      <c r="B59" s="642"/>
      <c r="C59" s="642"/>
      <c r="D59" s="642"/>
      <c r="E59" s="642"/>
      <c r="F59" s="642"/>
      <c r="G59" s="642"/>
      <c r="H59" s="642"/>
      <c r="I59" s="642"/>
      <c r="J59" s="642"/>
      <c r="K59" s="642"/>
      <c r="L59" s="642"/>
      <c r="M59" s="642"/>
    </row>
  </sheetData>
  <sheetProtection algorithmName="SHA-512" hashValue="YprZWK0HC1A/5A9f3Tl14dZkFNWZlDaQdJ3t33jj5llg6jyh7uigSyxL39yW+i3aKpFKbVocAHzXjbQloWDuLw==" saltValue="BBAMibXEDXd7vimVZVpFnw==" spinCount="100000" sheet="1" objects="1" scenario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M56"/>
    <mergeCell ref="A57:M57"/>
    <mergeCell ref="A58:M58"/>
    <mergeCell ref="A59:M59"/>
    <mergeCell ref="A50:M50"/>
    <mergeCell ref="A51:M51"/>
    <mergeCell ref="A52:M52"/>
    <mergeCell ref="A53:M53"/>
    <mergeCell ref="A54:M54"/>
    <mergeCell ref="A55:M55"/>
  </mergeCells>
  <phoneticPr fontId="2"/>
  <pageMargins left="0.7" right="0.7" top="0.75" bottom="0.75" header="0.3" footer="0.3"/>
  <pageSetup paperSize="9" scale="81"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90FD-3058-44D7-9124-D9F499B393E5}">
  <sheetPr codeName="Sheet16"/>
  <dimension ref="A1:CG2"/>
  <sheetViews>
    <sheetView zoomScale="70" zoomScaleNormal="70" workbookViewId="0">
      <selection activeCell="L3" sqref="L3"/>
    </sheetView>
  </sheetViews>
  <sheetFormatPr defaultColWidth="9.36328125" defaultRowHeight="13"/>
  <cols>
    <col min="7" max="7" width="10.453125" bestFit="1" customWidth="1"/>
    <col min="17" max="17" width="10.26953125" bestFit="1" customWidth="1"/>
    <col min="38" max="38" width="10.26953125" bestFit="1" customWidth="1"/>
    <col min="45" max="45" width="10.26953125" bestFit="1" customWidth="1"/>
  </cols>
  <sheetData>
    <row r="1" spans="1:85" s="245" customFormat="1" ht="67.5" customHeight="1">
      <c r="A1" s="220" t="s">
        <v>204</v>
      </c>
      <c r="B1" s="221" t="s">
        <v>205</v>
      </c>
      <c r="C1" s="221" t="s">
        <v>258</v>
      </c>
      <c r="D1" s="221" t="s">
        <v>161</v>
      </c>
      <c r="E1" s="221" t="s">
        <v>259</v>
      </c>
      <c r="F1" s="221" t="s">
        <v>346</v>
      </c>
      <c r="G1" s="221" t="s">
        <v>347</v>
      </c>
      <c r="H1" s="221" t="s">
        <v>209</v>
      </c>
      <c r="I1" s="221" t="s">
        <v>348</v>
      </c>
      <c r="J1" s="221" t="s">
        <v>261</v>
      </c>
      <c r="K1" s="222" t="s">
        <v>212</v>
      </c>
      <c r="L1" s="223" t="s">
        <v>349</v>
      </c>
      <c r="M1" s="222" t="s">
        <v>213</v>
      </c>
      <c r="N1" s="222" t="s">
        <v>214</v>
      </c>
      <c r="O1" s="223" t="s">
        <v>350</v>
      </c>
      <c r="P1" s="224" t="s">
        <v>215</v>
      </c>
      <c r="Q1" s="225" t="s">
        <v>351</v>
      </c>
      <c r="R1" s="226" t="s">
        <v>352</v>
      </c>
      <c r="S1" s="226" t="s">
        <v>353</v>
      </c>
      <c r="T1" s="226" t="s">
        <v>354</v>
      </c>
      <c r="U1" s="226" t="s">
        <v>355</v>
      </c>
      <c r="V1" s="226" t="s">
        <v>356</v>
      </c>
      <c r="W1" s="226" t="s">
        <v>357</v>
      </c>
      <c r="X1" s="226" t="s">
        <v>358</v>
      </c>
      <c r="Y1" s="226" t="s">
        <v>359</v>
      </c>
      <c r="Z1" s="226" t="s">
        <v>360</v>
      </c>
      <c r="AA1" s="226" t="s">
        <v>361</v>
      </c>
      <c r="AB1" s="226" t="s">
        <v>362</v>
      </c>
      <c r="AC1" s="226" t="s">
        <v>363</v>
      </c>
      <c r="AD1" s="226" t="s">
        <v>364</v>
      </c>
      <c r="AE1" s="226" t="s">
        <v>365</v>
      </c>
      <c r="AF1" s="226" t="s">
        <v>366</v>
      </c>
      <c r="AG1" s="226" t="s">
        <v>367</v>
      </c>
      <c r="AH1" s="226" t="s">
        <v>368</v>
      </c>
      <c r="AI1" s="226" t="s">
        <v>369</v>
      </c>
      <c r="AJ1" s="226" t="s">
        <v>370</v>
      </c>
      <c r="AK1" s="226" t="s">
        <v>371</v>
      </c>
      <c r="AL1" s="226" t="s">
        <v>372</v>
      </c>
      <c r="AM1" s="226" t="s">
        <v>373</v>
      </c>
      <c r="AN1" s="226" t="s">
        <v>374</v>
      </c>
      <c r="AO1" s="226" t="s">
        <v>375</v>
      </c>
      <c r="AP1" s="226" t="s">
        <v>376</v>
      </c>
      <c r="AQ1" s="226" t="s">
        <v>377</v>
      </c>
      <c r="AR1" s="227" t="s">
        <v>378</v>
      </c>
      <c r="AS1" s="228" t="s">
        <v>379</v>
      </c>
      <c r="AT1" s="229" t="s">
        <v>380</v>
      </c>
      <c r="AU1" s="229" t="s">
        <v>381</v>
      </c>
      <c r="AV1" s="229" t="s">
        <v>382</v>
      </c>
      <c r="AW1" s="229" t="s">
        <v>383</v>
      </c>
      <c r="AX1" s="229" t="s">
        <v>384</v>
      </c>
      <c r="AY1" s="229" t="s">
        <v>385</v>
      </c>
      <c r="AZ1" s="230" t="s">
        <v>386</v>
      </c>
      <c r="BA1" s="229" t="s">
        <v>387</v>
      </c>
      <c r="BB1" s="229" t="s">
        <v>388</v>
      </c>
      <c r="BC1" s="229" t="s">
        <v>389</v>
      </c>
      <c r="BD1" s="229" t="s">
        <v>390</v>
      </c>
      <c r="BE1" s="229" t="s">
        <v>391</v>
      </c>
      <c r="BF1" s="231" t="s">
        <v>392</v>
      </c>
      <c r="BG1" s="232" t="s">
        <v>1</v>
      </c>
      <c r="BH1" s="233" t="s">
        <v>4</v>
      </c>
      <c r="BI1" s="233" t="s">
        <v>6</v>
      </c>
      <c r="BJ1" s="233" t="s">
        <v>11</v>
      </c>
      <c r="BK1" s="233" t="s">
        <v>5</v>
      </c>
      <c r="BL1" s="233" t="s">
        <v>0</v>
      </c>
      <c r="BM1" s="233" t="s">
        <v>130</v>
      </c>
      <c r="BN1" s="233" t="s">
        <v>1</v>
      </c>
      <c r="BO1" s="233" t="s">
        <v>4</v>
      </c>
      <c r="BP1" s="233" t="s">
        <v>6</v>
      </c>
      <c r="BQ1" s="233" t="s">
        <v>11</v>
      </c>
      <c r="BR1" s="233" t="s">
        <v>5</v>
      </c>
      <c r="BS1" s="233" t="s">
        <v>0</v>
      </c>
      <c r="BT1" s="234" t="s">
        <v>130</v>
      </c>
      <c r="BU1" s="235" t="s">
        <v>40</v>
      </c>
      <c r="BV1" s="236" t="s">
        <v>393</v>
      </c>
      <c r="BW1" s="237" t="s">
        <v>8</v>
      </c>
      <c r="BX1" s="237" t="s">
        <v>7</v>
      </c>
      <c r="BY1" s="238" t="s">
        <v>335</v>
      </c>
      <c r="BZ1" s="239" t="s">
        <v>394</v>
      </c>
      <c r="CA1" s="240" t="s">
        <v>395</v>
      </c>
      <c r="CB1" s="240" t="s">
        <v>396</v>
      </c>
      <c r="CC1" s="240" t="s">
        <v>397</v>
      </c>
      <c r="CD1" s="241" t="s">
        <v>398</v>
      </c>
      <c r="CE1" s="242" t="s">
        <v>399</v>
      </c>
      <c r="CF1" s="243" t="s">
        <v>400</v>
      </c>
      <c r="CG1" s="244"/>
    </row>
    <row r="2" spans="1:85" s="270" customFormat="1" ht="13.5" thickBot="1">
      <c r="A2" s="246">
        <f>基本情報!C6</f>
        <v>46113</v>
      </c>
      <c r="B2" s="247">
        <f>基本情報!C7</f>
        <v>0</v>
      </c>
      <c r="C2" s="247">
        <f>基本情報!C8</f>
        <v>0</v>
      </c>
      <c r="D2" s="247">
        <f>基本情報!C9</f>
        <v>0</v>
      </c>
      <c r="E2" s="247">
        <f>基本情報!C10</f>
        <v>0</v>
      </c>
      <c r="F2" s="248">
        <f>基本情報!C11</f>
        <v>46113</v>
      </c>
      <c r="G2" s="248">
        <f>基本情報!C12</f>
        <v>46477</v>
      </c>
      <c r="H2" s="247">
        <f>基本情報!C13</f>
        <v>0</v>
      </c>
      <c r="I2" s="247">
        <f>基本情報!C14</f>
        <v>0</v>
      </c>
      <c r="J2" s="247">
        <f>基本情報!C15</f>
        <v>0</v>
      </c>
      <c r="K2" s="247">
        <f>基本情報!C19</f>
        <v>0</v>
      </c>
      <c r="L2" s="247">
        <f>基本情報!C20</f>
        <v>0</v>
      </c>
      <c r="M2" s="247">
        <f>基本情報!C21</f>
        <v>0</v>
      </c>
      <c r="N2" s="249">
        <f>基本情報!C22</f>
        <v>0</v>
      </c>
      <c r="O2" s="247">
        <f>基本情報!C23</f>
        <v>0</v>
      </c>
      <c r="P2" s="250">
        <f>基本情報!C24</f>
        <v>0</v>
      </c>
      <c r="Q2" s="251">
        <f>様式1!B8</f>
        <v>0</v>
      </c>
      <c r="R2" s="252">
        <f>様式1!C8</f>
        <v>0</v>
      </c>
      <c r="S2" s="252">
        <f>様式1!D8</f>
        <v>0</v>
      </c>
      <c r="T2" s="252">
        <f>様式1!E8</f>
        <v>0</v>
      </c>
      <c r="U2" s="252">
        <f>様式1!F8</f>
        <v>0</v>
      </c>
      <c r="V2" s="252">
        <f>様式1!G8</f>
        <v>0</v>
      </c>
      <c r="W2" s="252">
        <f>様式1!H8</f>
        <v>0</v>
      </c>
      <c r="X2" s="252">
        <f>様式1!B9</f>
        <v>0</v>
      </c>
      <c r="Y2" s="252">
        <f>様式1!C9</f>
        <v>0</v>
      </c>
      <c r="Z2" s="252">
        <f>様式1!D9</f>
        <v>0</v>
      </c>
      <c r="AA2" s="252">
        <f>様式1!E9</f>
        <v>0</v>
      </c>
      <c r="AB2" s="252">
        <f>様式1!F9</f>
        <v>0</v>
      </c>
      <c r="AC2" s="252">
        <f>様式1!G9</f>
        <v>0</v>
      </c>
      <c r="AD2" s="252">
        <f>様式1!H9</f>
        <v>0</v>
      </c>
      <c r="AE2" s="252">
        <f>様式1!B10</f>
        <v>0</v>
      </c>
      <c r="AF2" s="252">
        <f>様式1!C10</f>
        <v>0</v>
      </c>
      <c r="AG2" s="252">
        <f>様式1!D10</f>
        <v>0</v>
      </c>
      <c r="AH2" s="252">
        <f>様式1!E10</f>
        <v>0</v>
      </c>
      <c r="AI2" s="252">
        <f>様式1!F10</f>
        <v>0</v>
      </c>
      <c r="AJ2" s="252">
        <f>様式1!G10</f>
        <v>0</v>
      </c>
      <c r="AK2" s="252">
        <f>様式1!H10</f>
        <v>0</v>
      </c>
      <c r="AL2" s="252">
        <f>様式1!B11</f>
        <v>0</v>
      </c>
      <c r="AM2" s="252">
        <f>様式1!C11</f>
        <v>0</v>
      </c>
      <c r="AN2" s="252">
        <f>様式1!D11</f>
        <v>0</v>
      </c>
      <c r="AO2" s="252">
        <f>様式1!E11</f>
        <v>0</v>
      </c>
      <c r="AP2" s="252">
        <f>様式1!F11</f>
        <v>0</v>
      </c>
      <c r="AQ2" s="252">
        <f>様式1!G11</f>
        <v>0</v>
      </c>
      <c r="AR2" s="253">
        <f>様式1!H11</f>
        <v>0</v>
      </c>
      <c r="AS2" s="254">
        <f>'様式1-2拠点'!C7</f>
        <v>0</v>
      </c>
      <c r="AT2" s="255">
        <f>'様式1-2拠点'!D7</f>
        <v>0</v>
      </c>
      <c r="AU2" s="255">
        <f>'様式1-2拠点'!E7</f>
        <v>0</v>
      </c>
      <c r="AV2" s="255">
        <f>'様式1-2拠点'!F7</f>
        <v>0</v>
      </c>
      <c r="AW2" s="255">
        <f>'様式1-2拠点'!G7</f>
        <v>0</v>
      </c>
      <c r="AX2" s="255">
        <f>'様式1-2拠点'!H7</f>
        <v>0</v>
      </c>
      <c r="AY2" s="255">
        <f>'様式1-2拠点'!I7</f>
        <v>0</v>
      </c>
      <c r="AZ2" s="256">
        <f>'様式1-2拠点'!C8</f>
        <v>0</v>
      </c>
      <c r="BA2" s="256">
        <f>'様式1-2拠点'!D8</f>
        <v>0</v>
      </c>
      <c r="BB2" s="256">
        <f>'様式1-2拠点'!E8</f>
        <v>0</v>
      </c>
      <c r="BC2" s="256">
        <f>'様式1-2拠点'!F8</f>
        <v>0</v>
      </c>
      <c r="BD2" s="256">
        <f>'様式1-2拠点'!G8</f>
        <v>0</v>
      </c>
      <c r="BE2" s="256">
        <f>'様式1-2拠点'!H8</f>
        <v>0</v>
      </c>
      <c r="BF2" s="257">
        <f>'様式1-2拠点'!I8</f>
        <v>0</v>
      </c>
      <c r="BG2" s="258">
        <f>'様式1-2教育'!C7</f>
        <v>0</v>
      </c>
      <c r="BH2" s="259">
        <f>'様式1-2教育'!D7</f>
        <v>0</v>
      </c>
      <c r="BI2" s="259">
        <f>'様式1-2教育'!E7</f>
        <v>0</v>
      </c>
      <c r="BJ2" s="259">
        <f>'様式1-2教育'!F7</f>
        <v>0</v>
      </c>
      <c r="BK2" s="259">
        <f>'様式1-2教育'!G7</f>
        <v>0</v>
      </c>
      <c r="BL2" s="259">
        <f>'様式1-2教育'!H7</f>
        <v>0</v>
      </c>
      <c r="BM2" s="259">
        <f>'様式1-2教育'!I7</f>
        <v>0</v>
      </c>
      <c r="BN2" s="259">
        <f>'様式1-2教育'!C8</f>
        <v>0</v>
      </c>
      <c r="BO2" s="259">
        <f>'様式1-2教育'!D8</f>
        <v>0</v>
      </c>
      <c r="BP2" s="259">
        <f>'様式1-2教育'!E8</f>
        <v>0</v>
      </c>
      <c r="BQ2" s="259">
        <f>'様式1-2教育'!F8</f>
        <v>0</v>
      </c>
      <c r="BR2" s="259">
        <f>'様式1-2教育'!G8</f>
        <v>0</v>
      </c>
      <c r="BS2" s="259">
        <f>'様式1-2教育'!H8</f>
        <v>0</v>
      </c>
      <c r="BT2" s="271">
        <f>'様式1-2教育'!I8</f>
        <v>0</v>
      </c>
      <c r="BU2" s="260">
        <f>'様式2-2'!A7</f>
        <v>0</v>
      </c>
      <c r="BV2" s="261">
        <f>'様式2-2'!A8</f>
        <v>0</v>
      </c>
      <c r="BW2" s="262">
        <f>'様式2-2'!D7</f>
        <v>0</v>
      </c>
      <c r="BX2" s="262">
        <f>'様式2-2'!F7</f>
        <v>0</v>
      </c>
      <c r="BY2" s="263">
        <f>'様式2-2'!H7</f>
        <v>0</v>
      </c>
      <c r="BZ2" s="264">
        <f>様式２特定!E7</f>
        <v>0</v>
      </c>
      <c r="CA2" s="265">
        <f>様式２特定!E8</f>
        <v>0</v>
      </c>
      <c r="CB2" s="265">
        <f>様式２特定!E9</f>
        <v>0</v>
      </c>
      <c r="CC2" s="265">
        <f>様式２特定!E10</f>
        <v>0</v>
      </c>
      <c r="CD2" s="266">
        <f>様式２特定!E11</f>
        <v>0</v>
      </c>
      <c r="CE2" s="267">
        <f>様式2教育!AD18</f>
        <v>0</v>
      </c>
      <c r="CF2" s="268">
        <f>様式2教育!AE34</f>
        <v>0</v>
      </c>
      <c r="CG2" s="269"/>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53"/>
  <sheetViews>
    <sheetView view="pageBreakPreview" topLeftCell="A15" zoomScale="85" zoomScaleNormal="100" zoomScaleSheetLayoutView="85" workbookViewId="0">
      <selection activeCell="C23" sqref="C23:E23"/>
    </sheetView>
  </sheetViews>
  <sheetFormatPr defaultColWidth="9" defaultRowHeight="13"/>
  <cols>
    <col min="1" max="1" width="2.7265625" style="132" customWidth="1"/>
    <col min="2" max="2" width="7.7265625" style="132" customWidth="1"/>
    <col min="3" max="3" width="4.453125" style="132" customWidth="1"/>
    <col min="4" max="4" width="4" style="132" customWidth="1"/>
    <col min="5" max="12" width="10.90625" style="132" customWidth="1"/>
    <col min="13" max="13" width="5.90625" style="132" customWidth="1"/>
    <col min="14" max="16384" width="9" style="132"/>
  </cols>
  <sheetData>
    <row r="1" spans="1:13" ht="14">
      <c r="A1" s="130"/>
      <c r="B1" s="130"/>
      <c r="C1" s="130"/>
      <c r="D1" s="130"/>
      <c r="E1" s="130"/>
      <c r="F1" s="130"/>
      <c r="G1" s="130"/>
      <c r="H1" s="130"/>
      <c r="I1" s="130"/>
      <c r="J1" s="131" t="s">
        <v>222</v>
      </c>
      <c r="K1" s="92"/>
      <c r="L1" s="92"/>
      <c r="M1" s="92"/>
    </row>
    <row r="2" spans="1:13" ht="14">
      <c r="A2" s="130"/>
      <c r="B2" s="130"/>
      <c r="C2" s="130"/>
      <c r="D2" s="130"/>
      <c r="E2" s="130"/>
      <c r="F2" s="130"/>
      <c r="G2" s="130"/>
      <c r="H2" s="130"/>
      <c r="I2" s="130"/>
      <c r="J2" s="130"/>
      <c r="K2" s="130"/>
      <c r="L2" s="92"/>
      <c r="M2" s="92"/>
    </row>
    <row r="3" spans="1:13" ht="14">
      <c r="A3" s="130"/>
      <c r="B3" s="130"/>
      <c r="C3" s="130"/>
      <c r="D3" s="130"/>
      <c r="E3" s="130"/>
      <c r="F3" s="130"/>
      <c r="G3" s="130"/>
      <c r="H3" s="130"/>
      <c r="I3" s="130"/>
      <c r="J3" s="130"/>
      <c r="K3" s="130"/>
      <c r="L3" s="92"/>
      <c r="M3" s="92"/>
    </row>
    <row r="4" spans="1:13" ht="14">
      <c r="A4" s="130"/>
      <c r="B4" s="130"/>
      <c r="C4" s="130"/>
      <c r="D4" s="130"/>
      <c r="E4" s="130"/>
      <c r="F4" s="130"/>
      <c r="G4" s="130"/>
      <c r="H4" s="130"/>
      <c r="I4" s="130"/>
      <c r="J4" s="130"/>
      <c r="K4" s="130"/>
      <c r="L4" s="92"/>
      <c r="M4" s="92"/>
    </row>
    <row r="5" spans="1:13" ht="27" customHeight="1">
      <c r="A5" s="331" t="s">
        <v>223</v>
      </c>
      <c r="B5" s="331"/>
      <c r="C5" s="331"/>
      <c r="D5" s="331"/>
      <c r="E5" s="331"/>
      <c r="F5" s="331"/>
      <c r="G5" s="331"/>
      <c r="H5" s="331"/>
      <c r="I5" s="331"/>
      <c r="J5" s="331"/>
      <c r="K5" s="331"/>
      <c r="L5" s="331"/>
      <c r="M5" s="133"/>
    </row>
    <row r="6" spans="1:13" ht="13.5" customHeight="1">
      <c r="A6" s="134"/>
      <c r="B6" s="134"/>
      <c r="C6" s="134"/>
      <c r="D6" s="134"/>
      <c r="E6" s="134"/>
      <c r="F6" s="134"/>
      <c r="G6" s="134"/>
      <c r="H6" s="134"/>
      <c r="I6" s="134"/>
      <c r="J6" s="134"/>
      <c r="K6" s="134"/>
      <c r="L6" s="134"/>
      <c r="M6" s="134"/>
    </row>
    <row r="7" spans="1:13" ht="14">
      <c r="A7" s="130"/>
      <c r="B7" s="130"/>
      <c r="C7" s="130"/>
      <c r="D7" s="135"/>
      <c r="E7" s="130"/>
      <c r="F7" s="130"/>
      <c r="G7" s="130"/>
      <c r="H7" s="130"/>
      <c r="I7" s="130"/>
      <c r="J7" s="130"/>
      <c r="K7" s="130"/>
      <c r="L7" s="92"/>
      <c r="M7" s="92"/>
    </row>
    <row r="8" spans="1:13" ht="14.25" customHeight="1">
      <c r="A8" s="130"/>
      <c r="B8" s="130"/>
      <c r="C8" s="130"/>
      <c r="D8" s="130"/>
      <c r="E8" s="130"/>
      <c r="F8" s="130"/>
      <c r="G8" s="130"/>
      <c r="H8" s="130"/>
      <c r="I8" s="92"/>
      <c r="J8" s="330" t="str">
        <f>IF(基本情報!C6&lt;&gt;"",TEXT(基本情報!C6,"ggge年m月d日"),"　年　月　日")</f>
        <v>令和8年4月1日</v>
      </c>
      <c r="K8" s="330"/>
      <c r="L8" s="330"/>
      <c r="M8" s="136"/>
    </row>
    <row r="9" spans="1:13" ht="14">
      <c r="A9" s="130"/>
      <c r="B9" s="130"/>
      <c r="C9" s="130"/>
      <c r="D9" s="130"/>
      <c r="E9" s="130"/>
      <c r="F9" s="130"/>
      <c r="G9" s="130"/>
      <c r="H9" s="130"/>
      <c r="I9" s="92"/>
      <c r="J9" s="137"/>
      <c r="K9" s="138"/>
      <c r="L9" s="92"/>
      <c r="M9" s="92"/>
    </row>
    <row r="10" spans="1:13" ht="14">
      <c r="A10" s="130"/>
      <c r="B10" s="130"/>
      <c r="C10" s="130"/>
      <c r="D10" s="130"/>
      <c r="E10" s="130"/>
      <c r="F10" s="130"/>
      <c r="G10" s="130"/>
      <c r="H10" s="130"/>
      <c r="I10" s="139"/>
      <c r="J10" s="139"/>
      <c r="K10" s="139"/>
      <c r="L10" s="92"/>
      <c r="M10" s="92"/>
    </row>
    <row r="11" spans="1:13" ht="14">
      <c r="A11" s="130"/>
      <c r="B11" s="130"/>
      <c r="C11" s="130"/>
      <c r="D11" s="130"/>
      <c r="E11" s="130"/>
      <c r="F11" s="130"/>
      <c r="G11" s="130"/>
      <c r="H11" s="130"/>
      <c r="I11" s="130"/>
      <c r="J11" s="130"/>
      <c r="K11" s="130"/>
      <c r="L11" s="92"/>
      <c r="M11" s="92"/>
    </row>
    <row r="12" spans="1:13" ht="14">
      <c r="A12" s="130"/>
      <c r="B12" s="130"/>
      <c r="C12" s="130" t="s">
        <v>301</v>
      </c>
      <c r="D12" s="130"/>
      <c r="E12" s="130"/>
      <c r="F12" s="130"/>
      <c r="G12" s="130"/>
      <c r="H12" s="130"/>
      <c r="I12" s="130"/>
      <c r="J12" s="130"/>
      <c r="K12" s="130"/>
      <c r="L12" s="92"/>
      <c r="M12" s="92"/>
    </row>
    <row r="13" spans="1:13" ht="23.25" customHeight="1">
      <c r="A13" s="130"/>
      <c r="B13" s="130"/>
      <c r="C13" s="130"/>
      <c r="D13" s="130"/>
      <c r="E13" s="130"/>
      <c r="F13" s="130"/>
      <c r="G13" s="130"/>
      <c r="H13" s="130"/>
      <c r="I13" s="130"/>
      <c r="J13" s="130"/>
      <c r="K13" s="130"/>
      <c r="L13" s="92"/>
      <c r="M13" s="92"/>
    </row>
    <row r="14" spans="1:13" ht="38.25" customHeight="1">
      <c r="A14" s="130"/>
      <c r="B14" s="130"/>
      <c r="C14" s="130"/>
      <c r="D14" s="130"/>
      <c r="E14" s="130"/>
      <c r="F14" s="130"/>
      <c r="G14" s="140" t="s">
        <v>224</v>
      </c>
      <c r="H14" s="332">
        <f>基本情報!C7</f>
        <v>0</v>
      </c>
      <c r="I14" s="332"/>
      <c r="J14" s="332"/>
      <c r="K14" s="332"/>
      <c r="L14" s="332"/>
      <c r="M14" s="141"/>
    </row>
    <row r="15" spans="1:13" ht="38.25" customHeight="1">
      <c r="A15" s="130"/>
      <c r="B15" s="130"/>
      <c r="C15" s="130"/>
      <c r="D15" s="130"/>
      <c r="E15" s="130"/>
      <c r="F15" s="130"/>
      <c r="G15" s="140" t="s">
        <v>225</v>
      </c>
      <c r="H15" s="332">
        <f>基本情報!C8</f>
        <v>0</v>
      </c>
      <c r="I15" s="332"/>
      <c r="J15" s="332"/>
      <c r="K15" s="332"/>
      <c r="L15" s="332"/>
      <c r="M15" s="142"/>
    </row>
    <row r="16" spans="1:13" ht="38.25" customHeight="1">
      <c r="A16" s="130"/>
      <c r="B16" s="130"/>
      <c r="C16" s="130"/>
      <c r="D16" s="130"/>
      <c r="E16" s="130"/>
      <c r="F16" s="130"/>
      <c r="G16" s="140"/>
      <c r="H16" s="337" t="str">
        <f>"("&amp;基本情報!C9&amp;")"</f>
        <v>()</v>
      </c>
      <c r="I16" s="337"/>
      <c r="J16" s="337"/>
      <c r="K16" s="337"/>
      <c r="L16" s="337"/>
      <c r="M16" s="213"/>
    </row>
    <row r="17" spans="1:15" ht="38.25" customHeight="1">
      <c r="A17" s="130"/>
      <c r="B17" s="130"/>
      <c r="C17" s="130"/>
      <c r="D17" s="130"/>
      <c r="E17" s="130"/>
      <c r="F17" s="130"/>
      <c r="G17" s="140" t="s">
        <v>206</v>
      </c>
      <c r="H17" s="338">
        <f>基本情報!C10</f>
        <v>0</v>
      </c>
      <c r="I17" s="338"/>
      <c r="J17" s="338"/>
      <c r="K17" s="338"/>
      <c r="L17" s="338"/>
      <c r="M17" s="144"/>
    </row>
    <row r="18" spans="1:15" ht="38.25" customHeight="1">
      <c r="A18" s="130"/>
      <c r="B18" s="130"/>
      <c r="C18" s="130"/>
      <c r="D18" s="130"/>
      <c r="E18" s="130"/>
      <c r="F18" s="130"/>
      <c r="G18" s="140" t="s">
        <v>262</v>
      </c>
      <c r="H18" s="338">
        <f>基本情報!C14</f>
        <v>0</v>
      </c>
      <c r="I18" s="338"/>
      <c r="J18" s="338"/>
      <c r="K18" s="338"/>
      <c r="L18" s="338"/>
      <c r="M18" s="144"/>
    </row>
    <row r="19" spans="1:15" ht="38.25" customHeight="1">
      <c r="A19" s="130"/>
      <c r="B19" s="130"/>
      <c r="C19" s="130"/>
      <c r="D19" s="130"/>
      <c r="E19" s="130"/>
      <c r="F19" s="130"/>
      <c r="G19" s="140" t="s">
        <v>263</v>
      </c>
      <c r="H19" s="338">
        <f>基本情報!C15</f>
        <v>0</v>
      </c>
      <c r="I19" s="338"/>
      <c r="J19" s="338"/>
      <c r="K19" s="338"/>
      <c r="L19" s="338"/>
      <c r="M19" s="92"/>
    </row>
    <row r="20" spans="1:15" ht="14">
      <c r="A20" s="130"/>
      <c r="B20" s="130"/>
      <c r="C20" s="130"/>
      <c r="D20" s="130"/>
      <c r="E20" s="130"/>
      <c r="F20" s="130"/>
      <c r="G20" s="130"/>
      <c r="H20" s="130"/>
      <c r="I20" s="130"/>
      <c r="J20" s="130"/>
      <c r="K20" s="130"/>
      <c r="L20" s="92"/>
      <c r="M20" s="92"/>
    </row>
    <row r="21" spans="1:15" ht="18" customHeight="1">
      <c r="A21" s="130"/>
      <c r="B21" s="145" t="s">
        <v>226</v>
      </c>
      <c r="C21" s="146">
        <f>基本情報!D5</f>
        <v>8</v>
      </c>
      <c r="D21" s="147" t="s">
        <v>253</v>
      </c>
      <c r="E21" s="145"/>
      <c r="F21" s="145"/>
      <c r="G21" s="145"/>
      <c r="H21" s="145"/>
      <c r="I21" s="145"/>
      <c r="J21" s="145"/>
      <c r="K21" s="145"/>
      <c r="L21" s="92"/>
      <c r="M21" s="92"/>
    </row>
    <row r="22" spans="1:15" ht="7.5" customHeight="1">
      <c r="A22" s="130"/>
      <c r="B22" s="130"/>
      <c r="C22" s="130"/>
      <c r="D22" s="130"/>
      <c r="E22" s="130"/>
      <c r="F22" s="148"/>
      <c r="G22" s="148"/>
      <c r="H22" s="148"/>
      <c r="I22" s="148"/>
      <c r="J22" s="148"/>
      <c r="K22" s="148"/>
      <c r="L22" s="149"/>
      <c r="M22" s="92"/>
    </row>
    <row r="23" spans="1:15" ht="15.75" customHeight="1">
      <c r="A23" s="130"/>
      <c r="B23" s="293" t="s">
        <v>227</v>
      </c>
      <c r="C23" s="334">
        <f>'収支予算書（別記）'!C8</f>
        <v>0</v>
      </c>
      <c r="D23" s="334"/>
      <c r="E23" s="334"/>
      <c r="F23" s="130" t="s">
        <v>228</v>
      </c>
      <c r="G23" s="130"/>
      <c r="H23" s="130"/>
      <c r="I23" s="130"/>
      <c r="L23" s="92"/>
      <c r="O23" s="150"/>
    </row>
    <row r="24" spans="1:15" ht="8.25" customHeight="1">
      <c r="A24" s="130"/>
      <c r="B24" s="130"/>
      <c r="C24" s="130"/>
      <c r="D24" s="151"/>
      <c r="E24" s="130"/>
      <c r="F24" s="130"/>
      <c r="G24" s="130"/>
      <c r="H24" s="130"/>
      <c r="I24" s="130"/>
      <c r="J24" s="130"/>
      <c r="K24" s="130"/>
      <c r="L24" s="92"/>
      <c r="M24" s="92"/>
    </row>
    <row r="25" spans="1:15" ht="15.75" customHeight="1">
      <c r="A25" s="130"/>
      <c r="B25" s="147"/>
      <c r="C25" s="147"/>
      <c r="D25" s="147"/>
      <c r="E25" s="147"/>
      <c r="F25" s="147"/>
      <c r="G25" s="147"/>
      <c r="H25" s="147"/>
      <c r="I25" s="147"/>
      <c r="J25" s="147"/>
      <c r="K25" s="147"/>
      <c r="L25" s="92"/>
      <c r="M25" s="92"/>
    </row>
    <row r="26" spans="1:15" ht="14">
      <c r="A26" s="130"/>
      <c r="B26" s="145"/>
      <c r="C26" s="145"/>
      <c r="D26" s="145"/>
      <c r="E26" s="145"/>
      <c r="F26" s="145"/>
      <c r="G26" s="145"/>
      <c r="H26" s="145"/>
      <c r="I26" s="145"/>
      <c r="J26" s="145"/>
      <c r="K26" s="145"/>
      <c r="L26" s="92"/>
      <c r="M26" s="92"/>
    </row>
    <row r="27" spans="1:15" ht="14">
      <c r="A27" s="130"/>
      <c r="B27" s="335" t="s">
        <v>229</v>
      </c>
      <c r="C27" s="335"/>
      <c r="D27" s="335"/>
      <c r="E27" s="335"/>
      <c r="F27" s="335"/>
      <c r="G27" s="335"/>
      <c r="H27" s="335"/>
      <c r="I27" s="335"/>
      <c r="J27" s="335"/>
      <c r="K27" s="335"/>
      <c r="L27" s="335"/>
      <c r="M27" s="335"/>
    </row>
    <row r="28" spans="1:15" ht="14">
      <c r="A28" s="130"/>
      <c r="B28" s="130"/>
      <c r="C28" s="130"/>
      <c r="D28" s="130"/>
      <c r="E28" s="130"/>
      <c r="F28" s="130"/>
      <c r="G28" s="130"/>
      <c r="H28" s="130"/>
      <c r="I28" s="130"/>
      <c r="J28" s="130"/>
      <c r="K28" s="130"/>
      <c r="L28" s="92"/>
      <c r="M28" s="92"/>
    </row>
    <row r="29" spans="1:15" ht="14">
      <c r="A29" s="130"/>
      <c r="B29" s="130"/>
      <c r="C29" s="130"/>
      <c r="D29" s="130"/>
      <c r="E29" s="130"/>
      <c r="F29" s="130"/>
      <c r="G29" s="130"/>
      <c r="H29" s="130"/>
      <c r="I29" s="130"/>
      <c r="J29" s="130"/>
      <c r="K29" s="130"/>
      <c r="L29" s="92"/>
      <c r="M29" s="92"/>
    </row>
    <row r="30" spans="1:15" ht="14">
      <c r="A30" s="130"/>
      <c r="B30" s="336" t="s">
        <v>230</v>
      </c>
      <c r="C30" s="336"/>
      <c r="D30" s="336"/>
      <c r="E30" s="336"/>
      <c r="F30" s="336"/>
      <c r="G30" s="336"/>
      <c r="H30" s="336"/>
      <c r="I30" s="336"/>
      <c r="J30" s="336"/>
      <c r="K30" s="336"/>
      <c r="L30" s="92"/>
      <c r="M30" s="92"/>
    </row>
    <row r="31" spans="1:15" ht="14">
      <c r="A31" s="130"/>
      <c r="B31" s="130"/>
      <c r="C31" s="130"/>
      <c r="D31" s="130"/>
      <c r="E31" s="130"/>
      <c r="F31" s="130"/>
      <c r="G31" s="130"/>
      <c r="H31" s="130"/>
      <c r="I31" s="130"/>
      <c r="J31" s="130"/>
      <c r="K31" s="130"/>
      <c r="L31" s="92"/>
      <c r="M31" s="92"/>
    </row>
    <row r="32" spans="1:15" ht="14">
      <c r="A32" s="130"/>
      <c r="B32" s="147" t="s">
        <v>231</v>
      </c>
      <c r="C32" s="147"/>
      <c r="D32" s="147"/>
      <c r="E32" s="147"/>
      <c r="F32" s="147"/>
      <c r="G32" s="333" t="str">
        <f>IF(基本情報!C11&lt;&gt;"",TEXT(基本情報!C11,"ggge年m月d日"),"　　年　　月　　日")</f>
        <v>令和8年4月1日</v>
      </c>
      <c r="H32" s="333"/>
      <c r="I32" s="333"/>
      <c r="J32" s="333"/>
      <c r="K32" s="143"/>
      <c r="L32" s="92"/>
      <c r="M32" s="92"/>
      <c r="N32" s="132" t="s">
        <v>18</v>
      </c>
    </row>
    <row r="33" spans="1:13" ht="6.75" customHeight="1">
      <c r="A33" s="130"/>
      <c r="B33" s="130"/>
      <c r="C33" s="130"/>
      <c r="D33" s="130"/>
      <c r="E33" s="130"/>
      <c r="F33" s="130"/>
      <c r="G33" s="152"/>
      <c r="H33" s="143"/>
      <c r="I33" s="143"/>
      <c r="J33" s="130"/>
      <c r="K33" s="130"/>
      <c r="L33" s="92"/>
      <c r="M33" s="92"/>
    </row>
    <row r="34" spans="1:13" ht="14">
      <c r="A34" s="130"/>
      <c r="B34" s="130" t="s">
        <v>232</v>
      </c>
      <c r="C34" s="130"/>
      <c r="D34" s="130"/>
      <c r="E34" s="130"/>
      <c r="F34" s="130"/>
      <c r="G34" s="333" t="str">
        <f>IF(基本情報!C12&lt;&gt;"",TEXT(基本情報!C12,"ggge年m月d日"),"　　年　　月　　日")</f>
        <v>令和9年3月31日</v>
      </c>
      <c r="H34" s="333"/>
      <c r="I34" s="333"/>
      <c r="J34" s="333"/>
      <c r="K34" s="143"/>
      <c r="L34" s="92"/>
      <c r="M34" s="92"/>
    </row>
    <row r="35" spans="1:13" ht="14">
      <c r="A35" s="130"/>
      <c r="B35" s="130"/>
      <c r="C35" s="130"/>
      <c r="D35" s="130"/>
      <c r="E35" s="130"/>
      <c r="F35" s="130"/>
      <c r="G35" s="130"/>
      <c r="H35" s="130"/>
      <c r="I35" s="130"/>
      <c r="J35" s="130"/>
      <c r="K35" s="130"/>
      <c r="L35" s="92"/>
      <c r="M35" s="92"/>
    </row>
    <row r="36" spans="1:13" ht="14">
      <c r="A36" s="130"/>
      <c r="B36" s="130" t="s">
        <v>233</v>
      </c>
      <c r="C36" s="130"/>
      <c r="D36" s="130"/>
      <c r="E36" s="130"/>
      <c r="F36" s="130"/>
      <c r="G36" s="130"/>
      <c r="H36" s="130"/>
      <c r="I36" s="130"/>
      <c r="J36" s="130"/>
      <c r="K36" s="130"/>
      <c r="L36" s="92"/>
      <c r="M36" s="92"/>
    </row>
    <row r="37" spans="1:13" ht="14">
      <c r="A37" s="130"/>
      <c r="B37" s="130"/>
      <c r="C37" s="130"/>
      <c r="D37" s="130"/>
      <c r="E37" s="130"/>
      <c r="F37" s="130"/>
      <c r="G37" s="130"/>
      <c r="H37" s="130"/>
      <c r="I37" s="130"/>
      <c r="J37" s="130"/>
      <c r="K37" s="130"/>
      <c r="L37" s="92"/>
      <c r="M37" s="92"/>
    </row>
    <row r="38" spans="1:13" ht="24.75" customHeight="1">
      <c r="A38" s="130"/>
      <c r="B38" s="130"/>
      <c r="C38" s="130" t="s">
        <v>254</v>
      </c>
      <c r="D38" s="130"/>
      <c r="E38" s="130"/>
      <c r="F38" s="130"/>
      <c r="G38" s="130"/>
      <c r="H38" s="130"/>
      <c r="I38" s="130"/>
      <c r="J38" s="130"/>
      <c r="K38" s="130"/>
      <c r="L38" s="92"/>
      <c r="M38" s="92"/>
    </row>
    <row r="39" spans="1:13" ht="23.25" customHeight="1">
      <c r="A39" s="130"/>
      <c r="B39" s="130"/>
      <c r="C39" s="130" t="s">
        <v>234</v>
      </c>
      <c r="D39" s="147"/>
      <c r="E39" s="130"/>
      <c r="F39" s="130"/>
      <c r="G39" s="130"/>
      <c r="H39" s="130"/>
      <c r="I39" s="130"/>
      <c r="J39" s="130"/>
      <c r="K39" s="130"/>
      <c r="L39" s="92"/>
      <c r="M39" s="92"/>
    </row>
    <row r="40" spans="1:13" ht="23.25" customHeight="1">
      <c r="A40" s="130"/>
      <c r="B40" s="130"/>
      <c r="C40" s="130" t="str">
        <f>IF(様式1!B10=0,"所要額内訳（様式１－２）","所要額内訳（様式１－２、１－３）")</f>
        <v>所要額内訳（様式１－２）</v>
      </c>
      <c r="D40" s="147"/>
      <c r="E40" s="130"/>
      <c r="F40" s="130"/>
      <c r="G40" s="130"/>
      <c r="H40" s="130"/>
      <c r="I40" s="130"/>
      <c r="J40" s="130"/>
      <c r="K40" s="130"/>
      <c r="L40" s="92"/>
      <c r="M40" s="92"/>
    </row>
    <row r="41" spans="1:13" ht="23.25" customHeight="1">
      <c r="A41" s="130"/>
      <c r="B41" s="130"/>
      <c r="C41" s="130" t="s">
        <v>255</v>
      </c>
      <c r="D41" s="147"/>
      <c r="E41" s="130"/>
      <c r="F41" s="130"/>
      <c r="G41" s="130"/>
      <c r="H41" s="130"/>
      <c r="I41" s="130"/>
      <c r="J41" s="130"/>
      <c r="K41" s="130"/>
      <c r="L41" s="92"/>
      <c r="M41" s="92"/>
    </row>
    <row r="42" spans="1:13" ht="14">
      <c r="A42" s="130"/>
      <c r="B42" s="130"/>
      <c r="C42" s="130"/>
      <c r="D42" s="130"/>
      <c r="E42" s="130"/>
      <c r="F42" s="130"/>
      <c r="G42" s="130"/>
      <c r="H42" s="130"/>
      <c r="I42" s="130"/>
      <c r="J42" s="130"/>
      <c r="K42" s="130"/>
      <c r="L42" s="92"/>
      <c r="M42" s="92"/>
    </row>
    <row r="43" spans="1:13" ht="14">
      <c r="A43" s="130"/>
      <c r="B43" s="130"/>
      <c r="C43" s="130"/>
      <c r="D43" s="147"/>
      <c r="E43" s="130"/>
      <c r="F43" s="130"/>
      <c r="G43" s="130"/>
      <c r="H43" s="130"/>
      <c r="I43" s="130"/>
      <c r="J43" s="130"/>
      <c r="K43" s="130"/>
      <c r="L43" s="92"/>
      <c r="M43" s="92"/>
    </row>
    <row r="44" spans="1:13" ht="14">
      <c r="A44" s="130"/>
      <c r="B44" s="130"/>
      <c r="C44" s="130"/>
      <c r="D44" s="130"/>
      <c r="E44" s="130"/>
      <c r="F44" s="130"/>
      <c r="G44" s="130"/>
      <c r="H44" s="130"/>
      <c r="I44" s="130"/>
      <c r="J44" s="130"/>
      <c r="K44" s="130"/>
      <c r="L44" s="92"/>
      <c r="M44" s="92"/>
    </row>
    <row r="45" spans="1:13" ht="14">
      <c r="A45" s="130"/>
      <c r="B45" s="130"/>
      <c r="C45" s="130"/>
      <c r="D45" s="147"/>
      <c r="E45" s="130"/>
      <c r="F45" s="130"/>
      <c r="G45" s="130"/>
      <c r="H45" s="130"/>
      <c r="I45" s="130"/>
      <c r="J45" s="130"/>
      <c r="K45" s="130"/>
      <c r="L45" s="92"/>
      <c r="M45" s="92"/>
    </row>
    <row r="46" spans="1:13" ht="14">
      <c r="A46" s="130"/>
      <c r="B46" s="130"/>
      <c r="C46" s="130"/>
      <c r="D46" s="147"/>
      <c r="E46" s="130"/>
      <c r="F46" s="130"/>
      <c r="G46" s="130"/>
      <c r="H46" s="130"/>
      <c r="I46" s="130"/>
      <c r="J46" s="130"/>
      <c r="K46" s="130"/>
      <c r="L46" s="92"/>
      <c r="M46" s="92"/>
    </row>
    <row r="47" spans="1:13" ht="14">
      <c r="A47" s="130"/>
      <c r="B47" s="130"/>
      <c r="C47" s="130"/>
      <c r="D47" s="147"/>
      <c r="E47" s="130"/>
      <c r="F47" s="130"/>
      <c r="G47" s="130"/>
      <c r="H47" s="130"/>
      <c r="I47" s="130"/>
      <c r="J47" s="130"/>
      <c r="K47" s="130"/>
      <c r="L47" s="92"/>
      <c r="M47" s="92"/>
    </row>
    <row r="48" spans="1:13" ht="14">
      <c r="A48" s="130"/>
      <c r="B48" s="130"/>
      <c r="C48" s="130"/>
      <c r="D48" s="147"/>
      <c r="E48" s="130"/>
      <c r="F48" s="130"/>
      <c r="G48" s="130"/>
      <c r="H48" s="130"/>
      <c r="I48" s="130"/>
      <c r="J48" s="130"/>
      <c r="K48" s="130"/>
      <c r="L48" s="92"/>
      <c r="M48" s="92"/>
    </row>
    <row r="49" spans="1:13" ht="14">
      <c r="A49" s="130"/>
      <c r="B49" s="130"/>
      <c r="C49" s="130"/>
      <c r="D49" s="147"/>
      <c r="E49" s="130"/>
      <c r="F49" s="130"/>
      <c r="G49" s="130"/>
      <c r="H49" s="130"/>
      <c r="I49" s="130"/>
      <c r="J49" s="130"/>
      <c r="K49" s="130"/>
      <c r="L49" s="92"/>
      <c r="M49" s="92"/>
    </row>
    <row r="50" spans="1:13" ht="14">
      <c r="A50" s="130"/>
      <c r="B50" s="130"/>
      <c r="C50" s="92"/>
      <c r="D50" s="147"/>
      <c r="E50" s="130"/>
      <c r="F50" s="130"/>
      <c r="G50" s="130"/>
      <c r="H50" s="130"/>
      <c r="I50" s="130"/>
      <c r="J50" s="130"/>
      <c r="K50" s="130"/>
      <c r="L50" s="92"/>
      <c r="M50" s="92"/>
    </row>
    <row r="51" spans="1:13" ht="14">
      <c r="A51" s="150"/>
      <c r="B51" s="150"/>
      <c r="C51" s="150"/>
      <c r="D51" s="150"/>
      <c r="E51" s="150"/>
      <c r="F51" s="150"/>
      <c r="G51" s="150"/>
      <c r="H51" s="150"/>
      <c r="I51" s="150"/>
      <c r="J51" s="150"/>
      <c r="K51" s="150"/>
    </row>
    <row r="52" spans="1:13" ht="14">
      <c r="A52" s="150"/>
      <c r="B52" s="150"/>
      <c r="C52" s="150"/>
      <c r="D52" s="150"/>
      <c r="E52" s="150"/>
      <c r="F52" s="150"/>
      <c r="G52" s="150"/>
      <c r="H52" s="150"/>
      <c r="I52" s="150"/>
      <c r="J52" s="150"/>
      <c r="K52" s="150"/>
    </row>
    <row r="53" spans="1:13">
      <c r="D53" s="132" t="s">
        <v>18</v>
      </c>
    </row>
  </sheetData>
  <sheetProtection algorithmName="SHA-512" hashValue="CO0FyWpOqb2eCVa88bUKNAq4plutIYqqM+lQBnXgQxI+dwoF5vjc2hpT6zVNKstrm9WOXTXuzHOdG2KBUJrl3w==" saltValue="MJ+27l+/Iw0lYyb9mHO5aQ==" spinCount="100000" sheet="1" selectLockedCells="1"/>
  <mergeCells count="13">
    <mergeCell ref="J8:L8"/>
    <mergeCell ref="A5:L5"/>
    <mergeCell ref="H14:L14"/>
    <mergeCell ref="H15:L15"/>
    <mergeCell ref="G34:J34"/>
    <mergeCell ref="C23:E23"/>
    <mergeCell ref="B27:M27"/>
    <mergeCell ref="B30:K30"/>
    <mergeCell ref="H16:L16"/>
    <mergeCell ref="G32:J32"/>
    <mergeCell ref="H17:L17"/>
    <mergeCell ref="H18:L18"/>
    <mergeCell ref="H19:L19"/>
  </mergeCells>
  <phoneticPr fontId="2"/>
  <pageMargins left="0.53" right="0.28000000000000003" top="0.73" bottom="0.6" header="0.51200000000000001" footer="0.5120000000000000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8"/>
  <sheetViews>
    <sheetView view="pageBreakPreview" topLeftCell="A21" zoomScaleNormal="100" zoomScaleSheetLayoutView="100" workbookViewId="0"/>
  </sheetViews>
  <sheetFormatPr defaultColWidth="9" defaultRowHeight="13"/>
  <cols>
    <col min="1" max="1" width="4.26953125" style="92" customWidth="1"/>
    <col min="2" max="2" width="25.36328125" style="92" customWidth="1"/>
    <col min="3" max="3" width="28.36328125" style="92" customWidth="1"/>
    <col min="4" max="4" width="4" style="92" customWidth="1"/>
    <col min="5" max="5" width="21.36328125" style="92" customWidth="1"/>
    <col min="6" max="16384" width="9" style="92"/>
  </cols>
  <sheetData>
    <row r="1" spans="1:5" ht="17.25" customHeight="1">
      <c r="A1" s="153" t="s">
        <v>235</v>
      </c>
      <c r="E1" s="154"/>
    </row>
    <row r="3" spans="1:5" ht="21">
      <c r="A3" s="366" t="s">
        <v>236</v>
      </c>
      <c r="B3" s="366"/>
      <c r="C3" s="366"/>
      <c r="D3" s="366"/>
      <c r="E3" s="366"/>
    </row>
    <row r="5" spans="1:5" s="130" customFormat="1" ht="14">
      <c r="A5" s="130" t="s">
        <v>237</v>
      </c>
    </row>
    <row r="6" spans="1:5" s="130" customFormat="1" ht="14.5" thickBot="1"/>
    <row r="7" spans="1:5" s="130" customFormat="1" ht="40" customHeight="1" thickBot="1">
      <c r="B7" s="155" t="s">
        <v>238</v>
      </c>
      <c r="C7" s="360" t="s">
        <v>239</v>
      </c>
      <c r="D7" s="361"/>
      <c r="E7" s="156" t="s">
        <v>240</v>
      </c>
    </row>
    <row r="8" spans="1:5" s="130" customFormat="1" ht="20.149999999999999" customHeight="1">
      <c r="B8" s="362" t="s">
        <v>241</v>
      </c>
      <c r="C8" s="354">
        <f>様式1!H11</f>
        <v>0</v>
      </c>
      <c r="D8" s="355" t="s">
        <v>19</v>
      </c>
      <c r="E8" s="363"/>
    </row>
    <row r="9" spans="1:5" s="130" customFormat="1" ht="20.149999999999999" customHeight="1">
      <c r="B9" s="349"/>
      <c r="C9" s="351"/>
      <c r="D9" s="340"/>
      <c r="E9" s="357"/>
    </row>
    <row r="10" spans="1:5" s="130" customFormat="1" ht="20.149999999999999" customHeight="1">
      <c r="B10" s="349" t="s">
        <v>242</v>
      </c>
      <c r="C10" s="358">
        <f>様式1!C11</f>
        <v>0</v>
      </c>
      <c r="D10" s="339" t="s">
        <v>19</v>
      </c>
      <c r="E10" s="364"/>
    </row>
    <row r="11" spans="1:5" s="130" customFormat="1" ht="20.149999999999999" customHeight="1">
      <c r="B11" s="349"/>
      <c r="C11" s="359"/>
      <c r="D11" s="340"/>
      <c r="E11" s="365"/>
    </row>
    <row r="12" spans="1:5" s="130" customFormat="1" ht="20.149999999999999" customHeight="1">
      <c r="B12" s="349" t="s">
        <v>243</v>
      </c>
      <c r="C12" s="350">
        <f>C16-C8-C10</f>
        <v>0</v>
      </c>
      <c r="D12" s="339" t="s">
        <v>19</v>
      </c>
      <c r="E12" s="357"/>
    </row>
    <row r="13" spans="1:5" s="130" customFormat="1" ht="20.149999999999999" customHeight="1">
      <c r="B13" s="349"/>
      <c r="C13" s="351"/>
      <c r="D13" s="340"/>
      <c r="E13" s="357"/>
    </row>
    <row r="14" spans="1:5" s="130" customFormat="1" ht="20.149999999999999" customHeight="1">
      <c r="B14" s="349"/>
      <c r="C14" s="350"/>
      <c r="D14" s="339" t="s">
        <v>19</v>
      </c>
      <c r="E14" s="352"/>
    </row>
    <row r="15" spans="1:5" s="130" customFormat="1" ht="20.149999999999999" customHeight="1" thickBot="1">
      <c r="B15" s="353"/>
      <c r="C15" s="354"/>
      <c r="D15" s="355"/>
      <c r="E15" s="356"/>
    </row>
    <row r="16" spans="1:5" s="130" customFormat="1" ht="20.149999999999999" customHeight="1">
      <c r="B16" s="341" t="s">
        <v>200</v>
      </c>
      <c r="C16" s="343">
        <f>C31</f>
        <v>0</v>
      </c>
      <c r="D16" s="345" t="s">
        <v>19</v>
      </c>
      <c r="E16" s="347"/>
    </row>
    <row r="17" spans="1:5" s="130" customFormat="1" ht="20.149999999999999" customHeight="1" thickBot="1">
      <c r="B17" s="342"/>
      <c r="C17" s="344"/>
      <c r="D17" s="346"/>
      <c r="E17" s="348"/>
    </row>
    <row r="18" spans="1:5" s="130" customFormat="1" ht="14"/>
    <row r="19" spans="1:5" s="130" customFormat="1" ht="14"/>
    <row r="20" spans="1:5" s="130" customFormat="1" ht="14">
      <c r="A20" s="130" t="s">
        <v>244</v>
      </c>
    </row>
    <row r="21" spans="1:5" s="130" customFormat="1" ht="14.5" thickBot="1"/>
    <row r="22" spans="1:5" s="130" customFormat="1" ht="40" customHeight="1" thickBot="1">
      <c r="B22" s="155" t="s">
        <v>238</v>
      </c>
      <c r="C22" s="360" t="s">
        <v>239</v>
      </c>
      <c r="D22" s="361"/>
      <c r="E22" s="156" t="s">
        <v>240</v>
      </c>
    </row>
    <row r="23" spans="1:5" s="130" customFormat="1" ht="20.149999999999999" customHeight="1">
      <c r="B23" s="362" t="s">
        <v>245</v>
      </c>
      <c r="C23" s="354">
        <f>様式1!B11</f>
        <v>0</v>
      </c>
      <c r="D23" s="355" t="s">
        <v>19</v>
      </c>
      <c r="E23" s="363"/>
    </row>
    <row r="24" spans="1:5" s="130" customFormat="1" ht="20.149999999999999" customHeight="1">
      <c r="B24" s="349"/>
      <c r="C24" s="351"/>
      <c r="D24" s="340"/>
      <c r="E24" s="357"/>
    </row>
    <row r="25" spans="1:5" s="130" customFormat="1" ht="20.149999999999999" customHeight="1">
      <c r="B25" s="349" t="s">
        <v>246</v>
      </c>
      <c r="C25" s="358">
        <v>0</v>
      </c>
      <c r="D25" s="339" t="s">
        <v>19</v>
      </c>
      <c r="E25" s="357"/>
    </row>
    <row r="26" spans="1:5" s="130" customFormat="1" ht="20.149999999999999" customHeight="1">
      <c r="B26" s="349"/>
      <c r="C26" s="359"/>
      <c r="D26" s="340"/>
      <c r="E26" s="357"/>
    </row>
    <row r="27" spans="1:5" s="130" customFormat="1" ht="20.149999999999999" customHeight="1">
      <c r="B27" s="349"/>
      <c r="C27" s="350"/>
      <c r="D27" s="339" t="s">
        <v>19</v>
      </c>
      <c r="E27" s="352"/>
    </row>
    <row r="28" spans="1:5" s="130" customFormat="1" ht="20.149999999999999" customHeight="1">
      <c r="B28" s="349"/>
      <c r="C28" s="351"/>
      <c r="D28" s="340"/>
      <c r="E28" s="352"/>
    </row>
    <row r="29" spans="1:5" s="130" customFormat="1" ht="20.149999999999999" customHeight="1">
      <c r="B29" s="349"/>
      <c r="C29" s="350"/>
      <c r="D29" s="339" t="s">
        <v>19</v>
      </c>
      <c r="E29" s="352"/>
    </row>
    <row r="30" spans="1:5" s="130" customFormat="1" ht="20.149999999999999" customHeight="1" thickBot="1">
      <c r="B30" s="353"/>
      <c r="C30" s="354"/>
      <c r="D30" s="355"/>
      <c r="E30" s="356"/>
    </row>
    <row r="31" spans="1:5" s="130" customFormat="1" ht="20.149999999999999" customHeight="1">
      <c r="B31" s="341" t="s">
        <v>200</v>
      </c>
      <c r="C31" s="343">
        <f>SUM(C23:C30)</f>
        <v>0</v>
      </c>
      <c r="D31" s="345" t="s">
        <v>19</v>
      </c>
      <c r="E31" s="347"/>
    </row>
    <row r="32" spans="1:5" s="130" customFormat="1" ht="20.149999999999999" customHeight="1" thickBot="1">
      <c r="B32" s="342"/>
      <c r="C32" s="344"/>
      <c r="D32" s="346"/>
      <c r="E32" s="348"/>
    </row>
    <row r="33" spans="1:2" s="130" customFormat="1" ht="14"/>
    <row r="34" spans="1:2" s="130" customFormat="1" ht="14">
      <c r="A34" s="130" t="s">
        <v>247</v>
      </c>
    </row>
    <row r="36" spans="1:2" ht="22.5" customHeight="1">
      <c r="B36" s="157" t="str">
        <f>IF(C16=C31,"","収支の計が一致していません")</f>
        <v/>
      </c>
    </row>
    <row r="37" spans="1:2" ht="7.5" customHeight="1"/>
    <row r="38" spans="1:2" ht="16.5">
      <c r="B38" s="157"/>
    </row>
  </sheetData>
  <sheetProtection algorithmName="SHA-512" hashValue="x39u//tU7ZsCp5CL/Z/lCi8+uCYoYhRqGDp0nzCpqcquqZbb7jpVLDJp0oQFLLQqGg/XkG0EKhA/JoflZq/M2A==" saltValue="WKjed2QUdCaqwwxQwIagCA=="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7"/>
  <sheetViews>
    <sheetView view="pageBreakPreview" zoomScaleNormal="85" zoomScaleSheetLayoutView="100" workbookViewId="0"/>
  </sheetViews>
  <sheetFormatPr defaultColWidth="9" defaultRowHeight="13"/>
  <cols>
    <col min="1" max="1" width="32.6328125" style="35" customWidth="1"/>
    <col min="2" max="8" width="14.6328125" style="35" customWidth="1"/>
    <col min="9" max="9" width="13.26953125" style="35" customWidth="1"/>
    <col min="10" max="16384" width="9" style="35"/>
  </cols>
  <sheetData>
    <row r="1" spans="1:9">
      <c r="A1" s="35" t="s">
        <v>78</v>
      </c>
    </row>
    <row r="2" spans="1:9" ht="28.5" customHeight="1">
      <c r="A2" s="367" t="s">
        <v>79</v>
      </c>
      <c r="B2" s="367"/>
      <c r="C2" s="367"/>
      <c r="D2" s="367"/>
      <c r="E2" s="367"/>
      <c r="F2" s="367"/>
      <c r="G2" s="367"/>
      <c r="H2" s="367"/>
      <c r="I2" s="367"/>
    </row>
    <row r="3" spans="1:9" ht="20.25" customHeight="1">
      <c r="F3" s="36" t="s">
        <v>39</v>
      </c>
      <c r="G3" s="370"/>
      <c r="H3" s="370"/>
      <c r="I3" s="370"/>
    </row>
    <row r="4" spans="1:9" ht="13.5" thickBot="1"/>
    <row r="5" spans="1:9" ht="69" customHeight="1">
      <c r="A5" s="368" t="s">
        <v>80</v>
      </c>
      <c r="B5" s="37" t="s">
        <v>81</v>
      </c>
      <c r="C5" s="38" t="s">
        <v>82</v>
      </c>
      <c r="D5" s="39" t="s">
        <v>83</v>
      </c>
      <c r="E5" s="38" t="s">
        <v>84</v>
      </c>
      <c r="F5" s="39" t="s">
        <v>85</v>
      </c>
      <c r="G5" s="39" t="s">
        <v>0</v>
      </c>
      <c r="H5" s="38" t="s">
        <v>86</v>
      </c>
      <c r="I5" s="40" t="s">
        <v>87</v>
      </c>
    </row>
    <row r="6" spans="1:9" s="45" customFormat="1" ht="18" customHeight="1" thickBot="1">
      <c r="A6" s="369"/>
      <c r="B6" s="42" t="s">
        <v>88</v>
      </c>
      <c r="C6" s="43" t="s">
        <v>89</v>
      </c>
      <c r="D6" s="43" t="s">
        <v>90</v>
      </c>
      <c r="E6" s="43" t="s">
        <v>91</v>
      </c>
      <c r="F6" s="43" t="s">
        <v>92</v>
      </c>
      <c r="G6" s="43" t="s">
        <v>93</v>
      </c>
      <c r="H6" s="43" t="s">
        <v>94</v>
      </c>
      <c r="I6" s="44"/>
    </row>
    <row r="7" spans="1:9">
      <c r="A7" s="46"/>
      <c r="B7" s="47" t="s">
        <v>19</v>
      </c>
      <c r="C7" s="48" t="s">
        <v>19</v>
      </c>
      <c r="D7" s="48" t="s">
        <v>19</v>
      </c>
      <c r="E7" s="48" t="s">
        <v>19</v>
      </c>
      <c r="F7" s="48" t="s">
        <v>19</v>
      </c>
      <c r="G7" s="48" t="s">
        <v>19</v>
      </c>
      <c r="H7" s="48" t="s">
        <v>19</v>
      </c>
      <c r="I7" s="49"/>
    </row>
    <row r="8" spans="1:9" ht="60" customHeight="1">
      <c r="A8" s="50" t="s">
        <v>95</v>
      </c>
      <c r="B8" s="51">
        <f>'様式1-2拠点'!C9</f>
        <v>0</v>
      </c>
      <c r="C8" s="52">
        <f>'様式1-2拠点'!D9</f>
        <v>0</v>
      </c>
      <c r="D8" s="52">
        <f>'様式1-2拠点'!E9</f>
        <v>0</v>
      </c>
      <c r="E8" s="52">
        <f>'様式1-2拠点'!F9</f>
        <v>0</v>
      </c>
      <c r="F8" s="52">
        <f>'様式1-2拠点'!G9</f>
        <v>0</v>
      </c>
      <c r="G8" s="52">
        <f>'様式1-2拠点'!H9</f>
        <v>0</v>
      </c>
      <c r="H8" s="52">
        <f>'様式1-2拠点'!I9</f>
        <v>0</v>
      </c>
      <c r="I8" s="53" t="s">
        <v>96</v>
      </c>
    </row>
    <row r="9" spans="1:9" ht="60" customHeight="1">
      <c r="A9" s="54" t="s">
        <v>97</v>
      </c>
      <c r="B9" s="55">
        <f>'様式1-2特定'!B7</f>
        <v>0</v>
      </c>
      <c r="C9" s="56">
        <f>'様式1-2特定'!C7</f>
        <v>0</v>
      </c>
      <c r="D9" s="56">
        <f>'様式1-2特定'!D7</f>
        <v>0</v>
      </c>
      <c r="E9" s="56">
        <f>'様式1-2特定'!E7</f>
        <v>0</v>
      </c>
      <c r="F9" s="56">
        <f>'様式1-2特定'!F7</f>
        <v>0</v>
      </c>
      <c r="G9" s="56">
        <f>'様式1-2特定'!G7</f>
        <v>0</v>
      </c>
      <c r="H9" s="56">
        <f>'様式1-2特定'!H7</f>
        <v>0</v>
      </c>
      <c r="I9" s="57" t="s">
        <v>96</v>
      </c>
    </row>
    <row r="10" spans="1:9" ht="60" customHeight="1">
      <c r="A10" s="61" t="s">
        <v>101</v>
      </c>
      <c r="B10" s="55">
        <f>'様式1-2教育'!C9</f>
        <v>0</v>
      </c>
      <c r="C10" s="56">
        <f>'様式1-2教育'!D9</f>
        <v>0</v>
      </c>
      <c r="D10" s="56">
        <f>'様式1-2教育'!E9</f>
        <v>0</v>
      </c>
      <c r="E10" s="56">
        <f>'様式1-2教育'!F9</f>
        <v>0</v>
      </c>
      <c r="F10" s="56">
        <f>'様式1-2教育'!G9</f>
        <v>0</v>
      </c>
      <c r="G10" s="56">
        <f>'様式1-2教育'!H9</f>
        <v>0</v>
      </c>
      <c r="H10" s="56">
        <f>'様式1-2教育'!I9</f>
        <v>0</v>
      </c>
      <c r="I10" s="57" t="s">
        <v>96</v>
      </c>
    </row>
    <row r="11" spans="1:9" ht="40" customHeight="1" thickBot="1">
      <c r="A11" s="41" t="s">
        <v>98</v>
      </c>
      <c r="B11" s="58">
        <f t="shared" ref="B11:H11" si="0">SUM(B8:B10)</f>
        <v>0</v>
      </c>
      <c r="C11" s="59">
        <f t="shared" si="0"/>
        <v>0</v>
      </c>
      <c r="D11" s="58">
        <f t="shared" si="0"/>
        <v>0</v>
      </c>
      <c r="E11" s="59">
        <f t="shared" si="0"/>
        <v>0</v>
      </c>
      <c r="F11" s="58">
        <f t="shared" si="0"/>
        <v>0</v>
      </c>
      <c r="G11" s="59">
        <f t="shared" si="0"/>
        <v>0</v>
      </c>
      <c r="H11" s="58">
        <f t="shared" si="0"/>
        <v>0</v>
      </c>
      <c r="I11" s="60"/>
    </row>
    <row r="12" spans="1:9" ht="9" customHeight="1"/>
    <row r="13" spans="1:9" s="45" customFormat="1">
      <c r="A13" s="35"/>
      <c r="B13" s="35"/>
      <c r="C13" s="35"/>
      <c r="D13" s="35"/>
      <c r="E13" s="35"/>
      <c r="F13" s="35"/>
      <c r="G13" s="35"/>
      <c r="H13" s="35"/>
    </row>
    <row r="14" spans="1:9" s="45" customFormat="1" ht="12">
      <c r="A14" s="45" t="s">
        <v>99</v>
      </c>
    </row>
    <row r="15" spans="1:9" s="45" customFormat="1" ht="12">
      <c r="A15" s="45" t="s">
        <v>256</v>
      </c>
    </row>
    <row r="16" spans="1:9" s="45" customFormat="1" ht="12">
      <c r="A16" s="45" t="s">
        <v>100</v>
      </c>
    </row>
    <row r="17" spans="1:8">
      <c r="A17" s="45" t="s">
        <v>257</v>
      </c>
      <c r="B17" s="45"/>
      <c r="C17" s="45"/>
      <c r="D17" s="45"/>
      <c r="E17" s="45"/>
      <c r="F17" s="45"/>
      <c r="G17" s="45"/>
      <c r="H17" s="45"/>
    </row>
  </sheetData>
  <sheetProtection algorithmName="SHA-512" hashValue="sA18FzKoYyEN3SfSpOwwdqzYc3tS/zY+htIR76EB6Aw7Rc8aCV/+5ogIWxVPVeCjjlVpYPwHmZ1RgMVRRvUS1g==" saltValue="9HRMeoMpfkNZzPTioQ3oHw==" spinCount="100000" sheet="1" objects="1" scenarios="1" selectLockedCells="1"/>
  <mergeCells count="3">
    <mergeCell ref="A2:I2"/>
    <mergeCell ref="A5:A6"/>
    <mergeCell ref="G3:I3"/>
  </mergeCells>
  <phoneticPr fontId="2"/>
  <pageMargins left="0.54" right="0.52" top="1" bottom="1" header="0.51200000000000001" footer="0.51200000000000001"/>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2"/>
  <sheetViews>
    <sheetView view="pageBreakPreview" zoomScaleNormal="100" zoomScaleSheetLayoutView="100" workbookViewId="0">
      <selection sqref="A1:B1"/>
    </sheetView>
  </sheetViews>
  <sheetFormatPr defaultColWidth="9" defaultRowHeight="13"/>
  <cols>
    <col min="1" max="2" width="20.6328125" style="1" customWidth="1"/>
    <col min="3" max="9" width="17.6328125" style="1" customWidth="1"/>
    <col min="10" max="16384" width="9" style="1"/>
  </cols>
  <sheetData>
    <row r="1" spans="1:20" ht="24" customHeight="1">
      <c r="A1" s="372" t="s">
        <v>102</v>
      </c>
      <c r="B1" s="372"/>
    </row>
    <row r="2" spans="1:20" ht="32.25" customHeight="1">
      <c r="A2" s="373" t="s">
        <v>160</v>
      </c>
      <c r="B2" s="373"/>
      <c r="C2" s="373"/>
      <c r="D2" s="373"/>
      <c r="E2" s="373"/>
      <c r="F2" s="373"/>
      <c r="G2" s="373"/>
      <c r="H2" s="373"/>
      <c r="I2" s="373"/>
      <c r="J2" s="9"/>
      <c r="K2" s="9"/>
      <c r="L2" s="9"/>
      <c r="M2" s="9"/>
      <c r="N2" s="9"/>
      <c r="O2" s="9"/>
      <c r="P2" s="9"/>
      <c r="Q2" s="9"/>
      <c r="R2" s="9"/>
      <c r="S2" s="9"/>
      <c r="T2" s="9"/>
    </row>
    <row r="3" spans="1:20" ht="37.5" customHeight="1">
      <c r="A3" s="374" t="s">
        <v>104</v>
      </c>
      <c r="B3" s="374"/>
      <c r="I3" s="12"/>
    </row>
    <row r="4" spans="1:20" ht="24.75" customHeight="1">
      <c r="A4" s="62"/>
      <c r="B4" s="62"/>
      <c r="I4" s="12" t="s">
        <v>105</v>
      </c>
    </row>
    <row r="5" spans="1:20" ht="16.5" customHeight="1">
      <c r="A5" s="371" t="s">
        <v>106</v>
      </c>
      <c r="B5" s="375" t="s">
        <v>9</v>
      </c>
      <c r="C5" s="7" t="s">
        <v>107</v>
      </c>
      <c r="D5" s="7" t="s">
        <v>108</v>
      </c>
      <c r="E5" s="7" t="s">
        <v>109</v>
      </c>
      <c r="F5" s="7" t="s">
        <v>110</v>
      </c>
      <c r="G5" s="7" t="s">
        <v>111</v>
      </c>
      <c r="H5" s="7" t="s">
        <v>112</v>
      </c>
      <c r="I5" s="7" t="s">
        <v>113</v>
      </c>
    </row>
    <row r="6" spans="1:20" s="2" customFormat="1" ht="34.5" customHeight="1">
      <c r="A6" s="371"/>
      <c r="B6" s="376"/>
      <c r="C6" s="6" t="s">
        <v>1</v>
      </c>
      <c r="D6" s="8" t="s">
        <v>4</v>
      </c>
      <c r="E6" s="6" t="s">
        <v>6</v>
      </c>
      <c r="F6" s="8" t="s">
        <v>11</v>
      </c>
      <c r="G6" s="6" t="s">
        <v>5</v>
      </c>
      <c r="H6" s="6" t="s">
        <v>0</v>
      </c>
      <c r="I6" s="6" t="s">
        <v>130</v>
      </c>
    </row>
    <row r="7" spans="1:20" s="4" customFormat="1" ht="60" customHeight="1">
      <c r="A7" s="377" t="str">
        <f>基本情報!C9&amp;""</f>
        <v/>
      </c>
      <c r="B7" s="5" t="s">
        <v>2</v>
      </c>
      <c r="C7" s="158">
        <f>様式2拠点【職員】!F14</f>
        <v>0</v>
      </c>
      <c r="D7" s="158">
        <v>0</v>
      </c>
      <c r="E7" s="158">
        <f>C7-D7</f>
        <v>0</v>
      </c>
      <c r="F7" s="158">
        <f>様式2拠点【職員】!F14</f>
        <v>0</v>
      </c>
      <c r="G7" s="158">
        <f>IF(C7=0,0,CHOOSE(RIGHT(LEFT('様式2-2'!$A$8,2),1),2000000,4000000,2000000,4000000))</f>
        <v>0</v>
      </c>
      <c r="H7" s="158">
        <f>MIN(F7,G7)</f>
        <v>0</v>
      </c>
      <c r="I7" s="158">
        <f>ROUNDDOWN(MIN(E7,H7)*0.5,-3)</f>
        <v>0</v>
      </c>
    </row>
    <row r="8" spans="1:20" ht="60" customHeight="1">
      <c r="A8" s="378"/>
      <c r="B8" s="5" t="s">
        <v>3</v>
      </c>
      <c r="C8" s="159">
        <f>様式2拠点【機器】!AD18</f>
        <v>0</v>
      </c>
      <c r="D8" s="160">
        <v>0</v>
      </c>
      <c r="E8" s="160">
        <f>C8-D8</f>
        <v>0</v>
      </c>
      <c r="F8" s="160">
        <f>様式2拠点【機器】!AD18</f>
        <v>0</v>
      </c>
      <c r="G8" s="158">
        <f>IF(C7=0,0,CHOOSE(RIGHT(LEFT('様式2-2'!$A$8,2),1),1000000,2000000,1000000,2000000))</f>
        <v>0</v>
      </c>
      <c r="H8" s="159">
        <f>MIN(F8,G8)</f>
        <v>0</v>
      </c>
      <c r="I8" s="159">
        <f>ROUNDDOWN(MIN(E8,H8)*0.5,-3)</f>
        <v>0</v>
      </c>
    </row>
    <row r="9" spans="1:20" ht="60" customHeight="1">
      <c r="A9" s="371" t="s">
        <v>10</v>
      </c>
      <c r="B9" s="371"/>
      <c r="C9" s="159">
        <f t="shared" ref="C9:I9" si="0">SUM(C7:C8)</f>
        <v>0</v>
      </c>
      <c r="D9" s="159">
        <f t="shared" si="0"/>
        <v>0</v>
      </c>
      <c r="E9" s="159">
        <f t="shared" si="0"/>
        <v>0</v>
      </c>
      <c r="F9" s="159">
        <f t="shared" si="0"/>
        <v>0</v>
      </c>
      <c r="G9" s="159">
        <f t="shared" si="0"/>
        <v>0</v>
      </c>
      <c r="H9" s="159">
        <f t="shared" si="0"/>
        <v>0</v>
      </c>
      <c r="I9" s="159">
        <f t="shared" si="0"/>
        <v>0</v>
      </c>
    </row>
    <row r="10" spans="1:20" ht="24" customHeight="1">
      <c r="A10" s="2" t="s">
        <v>183</v>
      </c>
      <c r="B10" s="2"/>
      <c r="C10" s="2"/>
    </row>
    <row r="11" spans="1:20" ht="24" customHeight="1">
      <c r="A11" s="2" t="s">
        <v>184</v>
      </c>
      <c r="B11" s="2"/>
      <c r="C11" s="2"/>
    </row>
    <row r="12" spans="1:20">
      <c r="A12" s="1" t="s">
        <v>114</v>
      </c>
    </row>
  </sheetData>
  <sheetProtection algorithmName="SHA-512" hashValue="XgVTnFfiZ3Sfj3cz7a2JCfB2j110oTyfQ2oTi1WfzBcsvVCtxIMNU20bu1gMxnPRIZ7TZY0WVQxS2swTDZOW/A==" saltValue="ka5IqXoRENI3WUR42SZLlg==" spinCount="100000" sheet="1" objects="1" scenarios="1" selectLockedCells="1"/>
  <mergeCells count="7">
    <mergeCell ref="A9:B9"/>
    <mergeCell ref="A1:B1"/>
    <mergeCell ref="A2:I2"/>
    <mergeCell ref="A3:B3"/>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T15"/>
  <sheetViews>
    <sheetView view="pageBreakPreview" zoomScale="85" zoomScaleNormal="100" zoomScaleSheetLayoutView="85" workbookViewId="0">
      <selection sqref="A1:B1"/>
    </sheetView>
  </sheetViews>
  <sheetFormatPr defaultColWidth="9" defaultRowHeight="13"/>
  <cols>
    <col min="1" max="8" width="21.90625" style="1" customWidth="1"/>
    <col min="9" max="9" width="2.90625" style="1" customWidth="1"/>
    <col min="10" max="16384" width="9" style="1"/>
  </cols>
  <sheetData>
    <row r="1" spans="1:20" ht="24" customHeight="1">
      <c r="A1" s="372" t="s">
        <v>102</v>
      </c>
      <c r="B1" s="372"/>
    </row>
    <row r="2" spans="1:20" ht="32.25" customHeight="1">
      <c r="A2" s="373" t="s">
        <v>103</v>
      </c>
      <c r="B2" s="373"/>
      <c r="C2" s="373"/>
      <c r="D2" s="373"/>
      <c r="E2" s="373"/>
      <c r="F2" s="373"/>
      <c r="G2" s="373"/>
      <c r="H2" s="373"/>
      <c r="I2" s="63"/>
      <c r="J2" s="9"/>
      <c r="K2" s="9"/>
      <c r="L2" s="9"/>
      <c r="M2" s="9"/>
      <c r="N2" s="9"/>
      <c r="O2" s="9"/>
      <c r="P2" s="9"/>
      <c r="Q2" s="9"/>
      <c r="R2" s="9"/>
      <c r="S2" s="9"/>
      <c r="T2" s="9"/>
    </row>
    <row r="4" spans="1:20" ht="37.5" customHeight="1">
      <c r="A4" s="62" t="s">
        <v>117</v>
      </c>
      <c r="H4" s="12" t="s">
        <v>135</v>
      </c>
    </row>
    <row r="5" spans="1:20" ht="16.5" customHeight="1">
      <c r="A5" s="371" t="s">
        <v>106</v>
      </c>
      <c r="B5" s="7" t="s">
        <v>118</v>
      </c>
      <c r="C5" s="7" t="s">
        <v>119</v>
      </c>
      <c r="D5" s="7" t="s">
        <v>120</v>
      </c>
      <c r="E5" s="7" t="s">
        <v>121</v>
      </c>
      <c r="F5" s="7" t="s">
        <v>122</v>
      </c>
      <c r="G5" s="7" t="s">
        <v>123</v>
      </c>
      <c r="H5" s="7" t="s">
        <v>124</v>
      </c>
    </row>
    <row r="6" spans="1:20" s="2" customFormat="1" ht="34.5" customHeight="1">
      <c r="A6" s="371"/>
      <c r="B6" s="6" t="s">
        <v>1</v>
      </c>
      <c r="C6" s="8" t="s">
        <v>4</v>
      </c>
      <c r="D6" s="6" t="s">
        <v>6</v>
      </c>
      <c r="E6" s="6" t="s">
        <v>125</v>
      </c>
      <c r="F6" s="6" t="s">
        <v>5</v>
      </c>
      <c r="G6" s="6" t="s">
        <v>0</v>
      </c>
      <c r="H6" s="6" t="s">
        <v>130</v>
      </c>
    </row>
    <row r="7" spans="1:20" s="4" customFormat="1" ht="60" customHeight="1">
      <c r="A7" s="163" t="str">
        <f>基本情報!C9&amp;""</f>
        <v/>
      </c>
      <c r="B7" s="159">
        <f>様式２特定!G22+様式２特定!G39</f>
        <v>0</v>
      </c>
      <c r="C7" s="159">
        <v>0</v>
      </c>
      <c r="D7" s="159">
        <f>B7-C7</f>
        <v>0</v>
      </c>
      <c r="E7" s="159">
        <f>様式２特定!G22+様式２特定!G39</f>
        <v>0</v>
      </c>
      <c r="F7" s="159">
        <f>IF(B7&gt;0,4000000,0)</f>
        <v>0</v>
      </c>
      <c r="G7" s="159">
        <f>MIN(E7:F7)</f>
        <v>0</v>
      </c>
      <c r="H7" s="159">
        <f>ROUNDDOWN(MIN(D7,G7)*0.5,-3)</f>
        <v>0</v>
      </c>
    </row>
    <row r="8" spans="1:20" ht="24" customHeight="1">
      <c r="A8" s="2" t="s">
        <v>183</v>
      </c>
      <c r="B8" s="2"/>
    </row>
    <row r="9" spans="1:20" ht="24" customHeight="1">
      <c r="A9" s="2" t="s">
        <v>184</v>
      </c>
      <c r="B9" s="2"/>
    </row>
    <row r="10" spans="1:20">
      <c r="A10" s="1" t="s">
        <v>126</v>
      </c>
    </row>
    <row r="12" spans="1:20" ht="30" customHeight="1">
      <c r="A12" s="5" t="s">
        <v>115</v>
      </c>
      <c r="B12" s="371" t="s">
        <v>127</v>
      </c>
      <c r="C12" s="371"/>
      <c r="D12" s="371" t="s">
        <v>116</v>
      </c>
      <c r="E12" s="371"/>
      <c r="F12" s="385" t="s">
        <v>128</v>
      </c>
      <c r="G12" s="371"/>
      <c r="H12" s="2"/>
    </row>
    <row r="13" spans="1:20" ht="80.150000000000006" customHeight="1">
      <c r="A13" s="163" t="str">
        <f>基本情報!C9&amp;""</f>
        <v/>
      </c>
      <c r="B13" s="379" t="str">
        <f>様式２特定!E10&amp;""</f>
        <v/>
      </c>
      <c r="C13" s="380"/>
      <c r="D13" s="381"/>
      <c r="E13" s="382"/>
      <c r="F13" s="383"/>
      <c r="G13" s="384"/>
    </row>
    <row r="14" spans="1:20" ht="24" customHeight="1">
      <c r="A14" s="2" t="s">
        <v>133</v>
      </c>
      <c r="B14" s="2"/>
    </row>
    <row r="15" spans="1:20" ht="24" customHeight="1">
      <c r="A15" s="2" t="s">
        <v>134</v>
      </c>
      <c r="B15" s="2"/>
    </row>
  </sheetData>
  <sheetProtection algorithmName="SHA-512" hashValue="OL8aRFU/W8qCyFCDRm265/QCZ3stA44VVEfhKVg/hwX2BF2W/ooGDz4hXlHytwTTgUuvfqZywuFjSbeyfmsq1A==" saltValue="Uyd42GFh9WBUTAFycOeBQQ==" spinCount="100000" sheet="1" selectLockedCells="1"/>
  <mergeCells count="9">
    <mergeCell ref="B13:C13"/>
    <mergeCell ref="D13:E13"/>
    <mergeCell ref="F13:G13"/>
    <mergeCell ref="A1:B1"/>
    <mergeCell ref="A2:H2"/>
    <mergeCell ref="A5:A6"/>
    <mergeCell ref="B12:C12"/>
    <mergeCell ref="D12:E12"/>
    <mergeCell ref="F12:G12"/>
  </mergeCells>
  <phoneticPr fontId="2"/>
  <printOptions horizontalCentered="1" verticalCentered="1"/>
  <pageMargins left="0.35433070866141736" right="0.27559055118110237" top="0.11811023622047245" bottom="0.55118110236220474" header="0.51181102362204722" footer="0.51181102362204722"/>
  <pageSetup paperSize="9" scale="8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2"/>
  <sheetViews>
    <sheetView view="pageBreakPreview" zoomScaleNormal="100" zoomScaleSheetLayoutView="100" workbookViewId="0">
      <selection sqref="A1:B1"/>
    </sheetView>
  </sheetViews>
  <sheetFormatPr defaultColWidth="9" defaultRowHeight="13"/>
  <cols>
    <col min="1" max="2" width="20.6328125" style="1" customWidth="1"/>
    <col min="3" max="9" width="17.6328125" style="1" customWidth="1"/>
    <col min="10" max="16384" width="9" style="1"/>
  </cols>
  <sheetData>
    <row r="1" spans="1:20" ht="24" customHeight="1">
      <c r="A1" s="372" t="s">
        <v>102</v>
      </c>
      <c r="B1" s="372"/>
    </row>
    <row r="2" spans="1:20" ht="32.25" customHeight="1">
      <c r="A2" s="373" t="s">
        <v>103</v>
      </c>
      <c r="B2" s="373"/>
      <c r="C2" s="373"/>
      <c r="D2" s="373"/>
      <c r="E2" s="373"/>
      <c r="F2" s="373"/>
      <c r="G2" s="373"/>
      <c r="H2" s="373"/>
      <c r="I2" s="373"/>
      <c r="J2" s="9"/>
      <c r="K2" s="9"/>
      <c r="L2" s="9"/>
      <c r="M2" s="9"/>
      <c r="N2" s="9"/>
      <c r="O2" s="9"/>
      <c r="P2" s="9"/>
      <c r="Q2" s="9"/>
      <c r="R2" s="9"/>
      <c r="S2" s="9"/>
      <c r="T2" s="9"/>
    </row>
    <row r="3" spans="1:20" ht="37.5" customHeight="1">
      <c r="A3" s="64" t="s">
        <v>129</v>
      </c>
      <c r="B3" s="64"/>
      <c r="I3" s="12"/>
    </row>
    <row r="4" spans="1:20" ht="24.75" customHeight="1">
      <c r="A4" s="62"/>
      <c r="B4" s="62"/>
      <c r="I4" s="12" t="s">
        <v>105</v>
      </c>
    </row>
    <row r="5" spans="1:20" ht="16.5" customHeight="1">
      <c r="A5" s="371" t="s">
        <v>106</v>
      </c>
      <c r="B5" s="375" t="s">
        <v>9</v>
      </c>
      <c r="C5" s="7" t="s">
        <v>107</v>
      </c>
      <c r="D5" s="7" t="s">
        <v>108</v>
      </c>
      <c r="E5" s="7" t="s">
        <v>109</v>
      </c>
      <c r="F5" s="7" t="s">
        <v>110</v>
      </c>
      <c r="G5" s="7" t="s">
        <v>111</v>
      </c>
      <c r="H5" s="7" t="s">
        <v>112</v>
      </c>
      <c r="I5" s="7" t="s">
        <v>113</v>
      </c>
    </row>
    <row r="6" spans="1:20" s="2" customFormat="1" ht="34.5" customHeight="1">
      <c r="A6" s="371"/>
      <c r="B6" s="376"/>
      <c r="C6" s="6" t="s">
        <v>1</v>
      </c>
      <c r="D6" s="8" t="s">
        <v>4</v>
      </c>
      <c r="E6" s="6" t="s">
        <v>6</v>
      </c>
      <c r="F6" s="8" t="s">
        <v>11</v>
      </c>
      <c r="G6" s="6" t="s">
        <v>5</v>
      </c>
      <c r="H6" s="6" t="s">
        <v>0</v>
      </c>
      <c r="I6" s="6" t="s">
        <v>130</v>
      </c>
    </row>
    <row r="7" spans="1:20" s="4" customFormat="1" ht="60" customHeight="1">
      <c r="A7" s="377" t="str">
        <f>基本情報!C9&amp;""</f>
        <v/>
      </c>
      <c r="B7" s="5" t="s">
        <v>131</v>
      </c>
      <c r="C7" s="159">
        <f>'様式1-３'!B27</f>
        <v>0</v>
      </c>
      <c r="D7" s="159">
        <v>0</v>
      </c>
      <c r="E7" s="159">
        <f>C7-D7</f>
        <v>0</v>
      </c>
      <c r="F7" s="159">
        <f>'様式1-３'!B27</f>
        <v>0</v>
      </c>
      <c r="G7" s="159">
        <f>様式2教育!AT9</f>
        <v>0</v>
      </c>
      <c r="H7" s="159">
        <f>MIN(F7:G7)</f>
        <v>0</v>
      </c>
      <c r="I7" s="159">
        <f>ROUNDDOWN(MIN(E7,H7)*0.5,-3)</f>
        <v>0</v>
      </c>
    </row>
    <row r="8" spans="1:20" ht="60" customHeight="1">
      <c r="A8" s="378"/>
      <c r="B8" s="5" t="s">
        <v>132</v>
      </c>
      <c r="C8" s="159">
        <f>'様式1-３'!B48</f>
        <v>0</v>
      </c>
      <c r="D8" s="160">
        <v>0</v>
      </c>
      <c r="E8" s="160">
        <f>C8-D8</f>
        <v>0</v>
      </c>
      <c r="F8" s="160">
        <f>'様式1-３'!B48</f>
        <v>0</v>
      </c>
      <c r="G8" s="160">
        <f>IF(C7=0,0,様式2教育!AT14)</f>
        <v>0</v>
      </c>
      <c r="H8" s="160">
        <f>MIN(F8:G8)</f>
        <v>0</v>
      </c>
      <c r="I8" s="159">
        <f>ROUNDDOWN(MIN(E8,H8)*0.5,-3)</f>
        <v>0</v>
      </c>
    </row>
    <row r="9" spans="1:20" ht="60" customHeight="1">
      <c r="A9" s="371" t="s">
        <v>10</v>
      </c>
      <c r="B9" s="371"/>
      <c r="C9" s="159">
        <f t="shared" ref="C9:I9" si="0">SUM(C7:C8)</f>
        <v>0</v>
      </c>
      <c r="D9" s="159">
        <f t="shared" si="0"/>
        <v>0</v>
      </c>
      <c r="E9" s="159">
        <f t="shared" si="0"/>
        <v>0</v>
      </c>
      <c r="F9" s="159">
        <f t="shared" si="0"/>
        <v>0</v>
      </c>
      <c r="G9" s="159">
        <f t="shared" si="0"/>
        <v>0</v>
      </c>
      <c r="H9" s="159">
        <f t="shared" si="0"/>
        <v>0</v>
      </c>
      <c r="I9" s="159">
        <f t="shared" si="0"/>
        <v>0</v>
      </c>
    </row>
    <row r="10" spans="1:20" ht="24" customHeight="1">
      <c r="A10" s="2" t="s">
        <v>183</v>
      </c>
      <c r="B10" s="2"/>
      <c r="C10" s="2"/>
    </row>
    <row r="11" spans="1:20" ht="24" customHeight="1">
      <c r="A11" s="2" t="s">
        <v>184</v>
      </c>
      <c r="B11" s="2"/>
      <c r="C11" s="2"/>
    </row>
    <row r="12" spans="1:20">
      <c r="A12" s="1" t="s">
        <v>114</v>
      </c>
    </row>
  </sheetData>
  <sheetProtection algorithmName="SHA-512" hashValue="enBXldwSlSpKRp8ZceMGZ/3FPEjcYvYEN7O9FSDpXzQskRngOetj3GnoMCga7UkWGXKsNfUf7lfyfX0vNnGSgQ==" saltValue="b2mB+OMOIGiJajid4QMqzQ==" spinCount="100000" sheet="1" objects="1" scenarios="1" selectLockedCells="1"/>
  <mergeCells count="6">
    <mergeCell ref="A9:B9"/>
    <mergeCell ref="A1:B1"/>
    <mergeCell ref="A2:I2"/>
    <mergeCell ref="A5:A6"/>
    <mergeCell ref="B5:B6"/>
    <mergeCell ref="A7:A8"/>
  </mergeCells>
  <phoneticPr fontId="2"/>
  <printOptions horizontalCentered="1" verticalCentered="1"/>
  <pageMargins left="0.35433070866141736" right="0.27559055118110237" top="0.51181102362204722" bottom="0.55118110236220474" header="0.51181102362204722" footer="0.51181102362204722"/>
  <pageSetup paperSize="9" scale="83" orientation="landscape" r:id="rId1"/>
  <headerFooter alignWithMargins="0"/>
  <rowBreaks count="1" manualBreakCount="1">
    <brk id="14"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96"/>
  <sheetViews>
    <sheetView view="pageBreakPreview" zoomScale="85" zoomScaleNormal="100" zoomScaleSheetLayoutView="85" workbookViewId="0"/>
  </sheetViews>
  <sheetFormatPr defaultColWidth="9" defaultRowHeight="13"/>
  <cols>
    <col min="1" max="1" width="31.6328125" style="35" customWidth="1"/>
    <col min="2" max="2" width="27.36328125" style="35" customWidth="1"/>
    <col min="3" max="3" width="27.26953125" style="35" customWidth="1"/>
    <col min="4" max="16384" width="9" style="35"/>
  </cols>
  <sheetData>
    <row r="1" spans="1:20">
      <c r="A1" s="35" t="s">
        <v>196</v>
      </c>
    </row>
    <row r="2" spans="1:20">
      <c r="A2" s="97"/>
      <c r="B2" s="97"/>
      <c r="C2" s="97"/>
      <c r="D2" s="97"/>
      <c r="E2" s="97"/>
      <c r="F2" s="97"/>
      <c r="G2" s="97"/>
      <c r="H2" s="97"/>
      <c r="I2" s="97"/>
      <c r="J2" s="97"/>
      <c r="K2" s="97"/>
      <c r="L2" s="97"/>
      <c r="M2" s="97"/>
      <c r="N2" s="97"/>
      <c r="O2" s="97"/>
      <c r="P2" s="97"/>
      <c r="Q2" s="97"/>
      <c r="R2" s="97"/>
      <c r="S2" s="97"/>
      <c r="T2" s="97"/>
    </row>
    <row r="4" spans="1:20" ht="22.5" customHeight="1">
      <c r="A4" s="386" t="s">
        <v>103</v>
      </c>
      <c r="B4" s="386"/>
      <c r="C4" s="386"/>
      <c r="D4" s="63"/>
      <c r="E4" s="63"/>
      <c r="F4" s="63"/>
      <c r="G4" s="63"/>
      <c r="H4" s="63"/>
    </row>
    <row r="5" spans="1:20" ht="21" customHeight="1">
      <c r="A5" s="98"/>
    </row>
    <row r="6" spans="1:20" ht="26.25" customHeight="1">
      <c r="A6" s="99"/>
      <c r="B6" s="35" t="s">
        <v>251</v>
      </c>
      <c r="C6" s="214" t="str">
        <f>基本情報!C9&amp;""</f>
        <v/>
      </c>
    </row>
    <row r="7" spans="1:20" ht="13.5" thickBot="1">
      <c r="A7" s="388" t="s">
        <v>195</v>
      </c>
      <c r="B7" s="388"/>
    </row>
    <row r="8" spans="1:20" ht="27" customHeight="1" thickBot="1">
      <c r="A8" s="100" t="s">
        <v>163</v>
      </c>
      <c r="B8" s="101" t="s">
        <v>164</v>
      </c>
      <c r="C8" s="102" t="s">
        <v>165</v>
      </c>
    </row>
    <row r="9" spans="1:20">
      <c r="A9" s="161" t="s">
        <v>248</v>
      </c>
      <c r="B9" s="104" t="s">
        <v>19</v>
      </c>
      <c r="C9" s="105"/>
    </row>
    <row r="10" spans="1:20" ht="14.25" customHeight="1">
      <c r="A10" s="207"/>
      <c r="B10" s="219"/>
      <c r="C10" s="208"/>
    </row>
    <row r="11" spans="1:20" ht="15" customHeight="1">
      <c r="A11" s="207"/>
      <c r="B11" s="219"/>
      <c r="C11" s="208"/>
    </row>
    <row r="12" spans="1:20">
      <c r="A12" s="207"/>
      <c r="B12" s="219"/>
      <c r="C12" s="208"/>
    </row>
    <row r="13" spans="1:20">
      <c r="A13" s="207"/>
      <c r="B13" s="219"/>
      <c r="C13" s="208"/>
    </row>
    <row r="14" spans="1:20">
      <c r="A14" s="207"/>
      <c r="B14" s="219"/>
      <c r="C14" s="208"/>
    </row>
    <row r="15" spans="1:20">
      <c r="A15" s="207"/>
      <c r="B15" s="219"/>
      <c r="C15" s="208"/>
    </row>
    <row r="16" spans="1:20">
      <c r="A16" s="207"/>
      <c r="B16" s="219"/>
      <c r="C16" s="208"/>
    </row>
    <row r="17" spans="1:3">
      <c r="A17" s="207"/>
      <c r="B17" s="219"/>
      <c r="C17" s="208"/>
    </row>
    <row r="18" spans="1:3">
      <c r="A18" s="207"/>
      <c r="B18" s="219"/>
      <c r="C18" s="208"/>
    </row>
    <row r="19" spans="1:3">
      <c r="A19" s="207"/>
      <c r="B19" s="219"/>
      <c r="C19" s="208"/>
    </row>
    <row r="20" spans="1:3">
      <c r="A20" s="207"/>
      <c r="B20" s="219"/>
      <c r="C20" s="208"/>
    </row>
    <row r="21" spans="1:3">
      <c r="A21" s="207"/>
      <c r="B21" s="219"/>
      <c r="C21" s="208"/>
    </row>
    <row r="22" spans="1:3">
      <c r="A22" s="207"/>
      <c r="B22" s="219"/>
      <c r="C22" s="208"/>
    </row>
    <row r="23" spans="1:3">
      <c r="A23" s="207"/>
      <c r="B23" s="219"/>
      <c r="C23" s="208"/>
    </row>
    <row r="24" spans="1:3">
      <c r="A24" s="207"/>
      <c r="B24" s="219"/>
      <c r="C24" s="208"/>
    </row>
    <row r="25" spans="1:3">
      <c r="A25" s="207"/>
      <c r="B25" s="219"/>
      <c r="C25" s="208"/>
    </row>
    <row r="26" spans="1:3" ht="13.5" thickBot="1">
      <c r="A26" s="207"/>
      <c r="B26" s="219"/>
      <c r="C26" s="208"/>
    </row>
    <row r="27" spans="1:3" ht="27" customHeight="1" thickBot="1">
      <c r="A27" s="100" t="s">
        <v>166</v>
      </c>
      <c r="B27" s="162">
        <f>SUM(B10:B26)</f>
        <v>0</v>
      </c>
      <c r="C27" s="110"/>
    </row>
    <row r="28" spans="1:3" ht="14">
      <c r="A28" s="106" t="s">
        <v>249</v>
      </c>
      <c r="B28" s="108"/>
      <c r="C28" s="107"/>
    </row>
    <row r="29" spans="1:3">
      <c r="A29" s="207"/>
      <c r="B29" s="219"/>
      <c r="C29" s="208"/>
    </row>
    <row r="30" spans="1:3">
      <c r="A30" s="207"/>
      <c r="B30" s="219"/>
      <c r="C30" s="208"/>
    </row>
    <row r="31" spans="1:3">
      <c r="A31" s="207"/>
      <c r="B31" s="219"/>
      <c r="C31" s="208"/>
    </row>
    <row r="32" spans="1:3">
      <c r="A32" s="207"/>
      <c r="B32" s="219"/>
      <c r="C32" s="208"/>
    </row>
    <row r="33" spans="1:3">
      <c r="A33" s="207"/>
      <c r="B33" s="219"/>
      <c r="C33" s="208"/>
    </row>
    <row r="34" spans="1:3">
      <c r="A34" s="207"/>
      <c r="B34" s="219"/>
      <c r="C34" s="208"/>
    </row>
    <row r="35" spans="1:3">
      <c r="A35" s="207"/>
      <c r="B35" s="219"/>
      <c r="C35" s="208"/>
    </row>
    <row r="36" spans="1:3">
      <c r="A36" s="207"/>
      <c r="B36" s="219"/>
      <c r="C36" s="208"/>
    </row>
    <row r="37" spans="1:3">
      <c r="A37" s="207"/>
      <c r="B37" s="219"/>
      <c r="C37" s="208"/>
    </row>
    <row r="38" spans="1:3">
      <c r="A38" s="207"/>
      <c r="B38" s="219"/>
      <c r="C38" s="208"/>
    </row>
    <row r="39" spans="1:3">
      <c r="A39" s="207"/>
      <c r="B39" s="219"/>
      <c r="C39" s="208"/>
    </row>
    <row r="40" spans="1:3">
      <c r="A40" s="207"/>
      <c r="B40" s="219"/>
      <c r="C40" s="208"/>
    </row>
    <row r="41" spans="1:3">
      <c r="A41" s="207"/>
      <c r="B41" s="219"/>
      <c r="C41" s="208"/>
    </row>
    <row r="42" spans="1:3">
      <c r="A42" s="207"/>
      <c r="B42" s="219"/>
      <c r="C42" s="208"/>
    </row>
    <row r="43" spans="1:3">
      <c r="A43" s="207"/>
      <c r="B43" s="219"/>
      <c r="C43" s="208"/>
    </row>
    <row r="44" spans="1:3">
      <c r="A44" s="207"/>
      <c r="B44" s="219"/>
      <c r="C44" s="208"/>
    </row>
    <row r="45" spans="1:3">
      <c r="A45" s="207"/>
      <c r="B45" s="219"/>
      <c r="C45" s="208"/>
    </row>
    <row r="46" spans="1:3">
      <c r="A46" s="207"/>
      <c r="B46" s="219"/>
      <c r="C46" s="208"/>
    </row>
    <row r="47" spans="1:3" ht="13.5" thickBot="1">
      <c r="A47" s="207"/>
      <c r="B47" s="219"/>
      <c r="C47" s="208"/>
    </row>
    <row r="48" spans="1:3" ht="27" customHeight="1" thickBot="1">
      <c r="A48" s="100" t="s">
        <v>166</v>
      </c>
      <c r="B48" s="162">
        <f>SUM(B29:B47)</f>
        <v>0</v>
      </c>
      <c r="C48" s="110"/>
    </row>
    <row r="49" spans="1:3" ht="7.5" customHeight="1"/>
    <row r="50" spans="1:3">
      <c r="A50" s="35" t="s">
        <v>167</v>
      </c>
    </row>
    <row r="51" spans="1:3">
      <c r="A51" s="35" t="s">
        <v>197</v>
      </c>
    </row>
    <row r="52" spans="1:3" ht="16.5">
      <c r="A52" s="387" t="s">
        <v>168</v>
      </c>
      <c r="B52" s="387"/>
      <c r="C52" s="387"/>
    </row>
    <row r="53" spans="1:3">
      <c r="A53" s="98"/>
    </row>
    <row r="54" spans="1:3">
      <c r="A54" s="98"/>
      <c r="B54" s="36" t="s">
        <v>39</v>
      </c>
      <c r="C54" s="111"/>
    </row>
    <row r="55" spans="1:3" ht="13.5" thickBot="1"/>
    <row r="56" spans="1:3" ht="13.5" thickBot="1">
      <c r="A56" s="100" t="s">
        <v>163</v>
      </c>
      <c r="B56" s="101" t="s">
        <v>164</v>
      </c>
      <c r="C56" s="102" t="s">
        <v>165</v>
      </c>
    </row>
    <row r="57" spans="1:3">
      <c r="A57" s="103"/>
      <c r="B57" s="112" t="s">
        <v>169</v>
      </c>
      <c r="C57" s="105"/>
    </row>
    <row r="58" spans="1:3">
      <c r="A58" s="113"/>
      <c r="B58" s="104" t="s">
        <v>19</v>
      </c>
      <c r="C58" s="107"/>
    </row>
    <row r="59" spans="1:3" ht="14">
      <c r="A59" s="106"/>
      <c r="B59" s="108"/>
      <c r="C59" s="107"/>
    </row>
    <row r="60" spans="1:3" ht="14">
      <c r="A60" s="106" t="s">
        <v>170</v>
      </c>
      <c r="B60" s="108"/>
      <c r="C60" s="107"/>
    </row>
    <row r="61" spans="1:3" ht="14">
      <c r="A61" s="106"/>
      <c r="B61" s="108"/>
      <c r="C61" s="107"/>
    </row>
    <row r="62" spans="1:3" ht="14">
      <c r="A62" s="106"/>
      <c r="B62" s="108"/>
      <c r="C62" s="107"/>
    </row>
    <row r="63" spans="1:3" ht="14">
      <c r="A63" s="106" t="s">
        <v>171</v>
      </c>
      <c r="B63" s="108"/>
      <c r="C63" s="107"/>
    </row>
    <row r="64" spans="1:3" ht="14">
      <c r="A64" s="106"/>
      <c r="B64" s="108"/>
      <c r="C64" s="107"/>
    </row>
    <row r="65" spans="1:3" ht="14">
      <c r="A65" s="106"/>
      <c r="B65" s="108"/>
      <c r="C65" s="107"/>
    </row>
    <row r="66" spans="1:3" ht="14">
      <c r="A66" s="106" t="s">
        <v>172</v>
      </c>
      <c r="B66" s="108"/>
      <c r="C66" s="107"/>
    </row>
    <row r="67" spans="1:3" ht="14">
      <c r="A67" s="106"/>
      <c r="B67" s="108"/>
      <c r="C67" s="107"/>
    </row>
    <row r="68" spans="1:3" ht="14">
      <c r="A68" s="106"/>
      <c r="B68" s="108"/>
      <c r="C68" s="107"/>
    </row>
    <row r="69" spans="1:3" ht="14">
      <c r="A69" s="106" t="s">
        <v>173</v>
      </c>
      <c r="B69" s="108"/>
      <c r="C69" s="107"/>
    </row>
    <row r="70" spans="1:3" ht="14">
      <c r="A70" s="106"/>
      <c r="B70" s="108"/>
      <c r="C70" s="107"/>
    </row>
    <row r="71" spans="1:3" ht="14">
      <c r="A71" s="106" t="s">
        <v>174</v>
      </c>
      <c r="B71" s="108"/>
      <c r="C71" s="107"/>
    </row>
    <row r="72" spans="1:3" ht="14">
      <c r="A72" s="106"/>
      <c r="B72" s="108"/>
      <c r="C72" s="107"/>
    </row>
    <row r="73" spans="1:3" ht="14">
      <c r="A73" s="106" t="s">
        <v>175</v>
      </c>
      <c r="B73" s="108"/>
      <c r="C73" s="107"/>
    </row>
    <row r="74" spans="1:3" ht="14">
      <c r="A74" s="106"/>
      <c r="B74" s="108"/>
      <c r="C74" s="107"/>
    </row>
    <row r="75" spans="1:3" ht="14">
      <c r="A75" s="106" t="s">
        <v>176</v>
      </c>
      <c r="B75" s="108"/>
      <c r="C75" s="107"/>
    </row>
    <row r="76" spans="1:3" ht="14">
      <c r="A76" s="106"/>
      <c r="B76" s="108"/>
      <c r="C76" s="107"/>
    </row>
    <row r="77" spans="1:3" ht="14">
      <c r="A77" s="106"/>
      <c r="B77" s="108"/>
      <c r="C77" s="107"/>
    </row>
    <row r="78" spans="1:3" ht="14">
      <c r="A78" s="106" t="s">
        <v>177</v>
      </c>
      <c r="B78" s="108"/>
      <c r="C78" s="107"/>
    </row>
    <row r="79" spans="1:3" ht="14">
      <c r="A79" s="106"/>
      <c r="B79" s="108"/>
      <c r="C79" s="107"/>
    </row>
    <row r="80" spans="1:3" ht="14">
      <c r="A80" s="106" t="s">
        <v>178</v>
      </c>
      <c r="B80" s="108"/>
      <c r="C80" s="107"/>
    </row>
    <row r="81" spans="1:3" ht="14">
      <c r="A81" s="106"/>
      <c r="B81" s="108"/>
      <c r="C81" s="107"/>
    </row>
    <row r="82" spans="1:3" ht="14">
      <c r="A82" s="106"/>
      <c r="B82" s="108"/>
      <c r="C82" s="107"/>
    </row>
    <row r="83" spans="1:3" ht="14">
      <c r="A83" s="106" t="s">
        <v>179</v>
      </c>
      <c r="B83" s="108"/>
      <c r="C83" s="107"/>
    </row>
    <row r="84" spans="1:3" ht="14">
      <c r="A84" s="106"/>
      <c r="B84" s="108"/>
      <c r="C84" s="107"/>
    </row>
    <row r="85" spans="1:3" ht="14">
      <c r="A85" s="106"/>
      <c r="B85" s="108"/>
      <c r="C85" s="107"/>
    </row>
    <row r="86" spans="1:3" ht="14">
      <c r="A86" s="106" t="s">
        <v>180</v>
      </c>
      <c r="B86" s="108"/>
      <c r="C86" s="107"/>
    </row>
    <row r="87" spans="1:3" ht="14">
      <c r="A87" s="106"/>
      <c r="B87" s="108"/>
      <c r="C87" s="107"/>
    </row>
    <row r="88" spans="1:3" ht="14">
      <c r="A88" s="106"/>
      <c r="B88" s="108"/>
      <c r="C88" s="107"/>
    </row>
    <row r="89" spans="1:3" ht="14">
      <c r="A89" s="106" t="s">
        <v>181</v>
      </c>
      <c r="B89" s="108"/>
      <c r="C89" s="107"/>
    </row>
    <row r="90" spans="1:3" ht="14">
      <c r="A90" s="106"/>
      <c r="B90" s="108"/>
      <c r="C90" s="107"/>
    </row>
    <row r="91" spans="1:3" ht="14">
      <c r="A91" s="106"/>
      <c r="B91" s="108"/>
      <c r="C91" s="107"/>
    </row>
    <row r="92" spans="1:3" ht="14">
      <c r="A92" s="106"/>
      <c r="B92" s="108"/>
      <c r="C92" s="107"/>
    </row>
    <row r="93" spans="1:3" ht="14">
      <c r="A93" s="106"/>
      <c r="B93" s="108"/>
      <c r="C93" s="107"/>
    </row>
    <row r="94" spans="1:3" ht="14.5" thickBot="1">
      <c r="A94" s="106"/>
      <c r="B94" s="108"/>
      <c r="C94" s="107"/>
    </row>
    <row r="95" spans="1:3" ht="14.5" thickBot="1">
      <c r="A95" s="100" t="s">
        <v>166</v>
      </c>
      <c r="B95" s="109"/>
      <c r="C95" s="110"/>
    </row>
    <row r="96" spans="1:3">
      <c r="A96" s="35" t="s">
        <v>182</v>
      </c>
    </row>
  </sheetData>
  <sheetProtection algorithmName="SHA-512" hashValue="0hs6YB+9rotJ7UqIdCrMmZ6a1kx8qRXOn/dQBWbLaYqD7dw3kWuBHmHA/hnvO7CBI5lm1rZA8itI6duFw+sHMw==" saltValue="R6tTULoO1Pzloo/x6TIo4g==" spinCount="100000" sheet="1" objects="1" scenarios="1" selectLockedCells="1"/>
  <mergeCells count="3">
    <mergeCell ref="A4:C4"/>
    <mergeCell ref="A52:C52"/>
    <mergeCell ref="A7:B7"/>
  </mergeCells>
  <phoneticPr fontId="2"/>
  <pageMargins left="0.70866141732283472" right="0.39370078740157483" top="0.98425196850393704" bottom="0.98425196850393704"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H58"/>
  <sheetViews>
    <sheetView view="pageBreakPreview" zoomScale="130" zoomScaleNormal="100" zoomScaleSheetLayoutView="130" workbookViewId="0">
      <selection activeCell="D8" sqref="D8:E8"/>
    </sheetView>
  </sheetViews>
  <sheetFormatPr defaultColWidth="9" defaultRowHeight="21" customHeight="1"/>
  <cols>
    <col min="1" max="1" width="2.90625" style="16" customWidth="1"/>
    <col min="2" max="2" width="18.08984375" style="16" customWidth="1"/>
    <col min="3" max="3" width="11.453125" style="16" customWidth="1"/>
    <col min="4" max="4" width="20.90625" style="16" customWidth="1"/>
    <col min="5" max="5" width="26.08984375" style="16" customWidth="1"/>
    <col min="6" max="6" width="27.7265625" style="16" customWidth="1"/>
    <col min="7" max="7" width="2.453125" style="16" customWidth="1"/>
    <col min="8" max="8" width="60.26953125" style="16" customWidth="1"/>
    <col min="9" max="14" width="4.90625" style="16" customWidth="1"/>
    <col min="15" max="16384" width="9" style="16"/>
  </cols>
  <sheetData>
    <row r="1" spans="1:8" ht="21" customHeight="1">
      <c r="A1" s="69" t="s">
        <v>51</v>
      </c>
      <c r="B1" s="70"/>
      <c r="C1" s="70"/>
      <c r="D1" s="69"/>
      <c r="E1" s="69"/>
      <c r="F1" s="69"/>
    </row>
    <row r="2" spans="1:8" ht="21" customHeight="1">
      <c r="A2" s="390" t="s">
        <v>157</v>
      </c>
      <c r="B2" s="390"/>
      <c r="C2" s="390"/>
      <c r="D2" s="390"/>
      <c r="E2" s="390"/>
      <c r="F2" s="390"/>
    </row>
    <row r="3" spans="1:8" ht="21" customHeight="1" thickBot="1">
      <c r="A3" s="69"/>
      <c r="B3" s="70"/>
      <c r="C3" s="70"/>
      <c r="D3" s="69"/>
      <c r="E3" s="69"/>
      <c r="F3" s="69"/>
      <c r="H3" s="417"/>
    </row>
    <row r="4" spans="1:8" ht="28.5" customHeight="1" thickBot="1">
      <c r="A4" s="391" t="s">
        <v>39</v>
      </c>
      <c r="B4" s="391"/>
      <c r="C4" s="418" t="str">
        <f>基本情報!C9&amp;""</f>
        <v/>
      </c>
      <c r="D4" s="419"/>
      <c r="E4" s="420"/>
      <c r="F4" s="69"/>
      <c r="H4" s="417"/>
    </row>
    <row r="5" spans="1:8" ht="20.25" customHeight="1">
      <c r="A5" s="69"/>
      <c r="B5" s="70"/>
      <c r="C5" s="70"/>
      <c r="D5" s="69"/>
      <c r="E5" s="69"/>
      <c r="F5" s="69"/>
      <c r="H5" s="417"/>
    </row>
    <row r="6" spans="1:8" ht="21.75" customHeight="1" thickBot="1">
      <c r="A6" s="71" t="s">
        <v>2</v>
      </c>
      <c r="B6" s="72"/>
      <c r="C6" s="72"/>
      <c r="D6" s="72"/>
      <c r="E6" s="73"/>
      <c r="F6" s="73"/>
    </row>
    <row r="7" spans="1:8" ht="26.25" customHeight="1">
      <c r="A7" s="412" t="s">
        <v>28</v>
      </c>
      <c r="B7" s="413"/>
      <c r="C7" s="414"/>
      <c r="D7" s="415" t="s">
        <v>29</v>
      </c>
      <c r="E7" s="416"/>
      <c r="F7" s="74" t="s">
        <v>21</v>
      </c>
    </row>
    <row r="8" spans="1:8" ht="26.25" customHeight="1">
      <c r="A8" s="401" t="s">
        <v>22</v>
      </c>
      <c r="B8" s="403"/>
      <c r="C8" s="404"/>
      <c r="D8" s="405" t="s">
        <v>303</v>
      </c>
      <c r="E8" s="404"/>
      <c r="F8" s="406"/>
    </row>
    <row r="9" spans="1:8" ht="18.75" customHeight="1">
      <c r="A9" s="402"/>
      <c r="B9" s="408" t="s">
        <v>23</v>
      </c>
      <c r="C9" s="409"/>
      <c r="D9" s="410" t="s">
        <v>404</v>
      </c>
      <c r="E9" s="411"/>
      <c r="F9" s="407"/>
    </row>
    <row r="10" spans="1:8" ht="26.25" customHeight="1">
      <c r="A10" s="401" t="s">
        <v>24</v>
      </c>
      <c r="B10" s="403" t="s">
        <v>18</v>
      </c>
      <c r="C10" s="404"/>
      <c r="D10" s="405" t="s">
        <v>303</v>
      </c>
      <c r="E10" s="404"/>
      <c r="F10" s="406"/>
    </row>
    <row r="11" spans="1:8" ht="18.75" customHeight="1">
      <c r="A11" s="402"/>
      <c r="B11" s="408" t="s">
        <v>43</v>
      </c>
      <c r="C11" s="409"/>
      <c r="D11" s="410" t="s">
        <v>404</v>
      </c>
      <c r="E11" s="411"/>
      <c r="F11" s="407"/>
    </row>
    <row r="12" spans="1:8" ht="26.25" customHeight="1">
      <c r="A12" s="401" t="s">
        <v>25</v>
      </c>
      <c r="B12" s="403"/>
      <c r="C12" s="404"/>
      <c r="D12" s="405" t="s">
        <v>303</v>
      </c>
      <c r="E12" s="404"/>
      <c r="F12" s="406"/>
    </row>
    <row r="13" spans="1:8" ht="18.75" customHeight="1">
      <c r="A13" s="402"/>
      <c r="B13" s="408" t="s">
        <v>23</v>
      </c>
      <c r="C13" s="409"/>
      <c r="D13" s="410" t="s">
        <v>404</v>
      </c>
      <c r="E13" s="411"/>
      <c r="F13" s="407"/>
    </row>
    <row r="14" spans="1:8" ht="26.25" customHeight="1" thickBot="1">
      <c r="A14" s="395" t="s">
        <v>10</v>
      </c>
      <c r="B14" s="396"/>
      <c r="C14" s="397"/>
      <c r="D14" s="398"/>
      <c r="E14" s="399"/>
      <c r="F14" s="75">
        <f>SUM(F8:F13)</f>
        <v>0</v>
      </c>
    </row>
    <row r="15" spans="1:8" ht="30" customHeight="1">
      <c r="A15" s="400" t="s">
        <v>26</v>
      </c>
      <c r="B15" s="400"/>
      <c r="C15" s="400"/>
      <c r="D15" s="400"/>
      <c r="E15" s="400"/>
      <c r="F15" s="400"/>
    </row>
    <row r="16" spans="1:8" ht="21.75" customHeight="1">
      <c r="A16" s="69"/>
      <c r="B16" s="73"/>
      <c r="C16" s="73"/>
      <c r="D16" s="73"/>
      <c r="E16" s="73"/>
      <c r="F16" s="73"/>
    </row>
    <row r="17" spans="1:6" ht="15.75" customHeight="1">
      <c r="A17" s="393"/>
      <c r="B17" s="393"/>
      <c r="C17" s="393"/>
      <c r="D17" s="393"/>
      <c r="E17" s="393"/>
      <c r="F17" s="393"/>
    </row>
    <row r="18" spans="1:6" ht="17.25" customHeight="1">
      <c r="B18" s="20" t="s">
        <v>27</v>
      </c>
      <c r="C18" s="18"/>
    </row>
    <row r="19" spans="1:6" ht="17.25" customHeight="1">
      <c r="B19" s="17"/>
      <c r="C19" s="17"/>
    </row>
    <row r="20" spans="1:6" ht="21" customHeight="1">
      <c r="B20" s="394"/>
      <c r="C20" s="394"/>
      <c r="D20" s="394"/>
      <c r="E20" s="394"/>
      <c r="F20" s="394"/>
    </row>
    <row r="21" spans="1:6" ht="21" customHeight="1">
      <c r="B21" s="17"/>
      <c r="C21" s="17"/>
    </row>
    <row r="22" spans="1:6" ht="21" customHeight="1">
      <c r="B22" s="389"/>
      <c r="C22" s="389"/>
      <c r="D22" s="389"/>
      <c r="E22" s="389"/>
    </row>
    <row r="23" spans="1:6" ht="21" customHeight="1">
      <c r="B23" s="17"/>
      <c r="C23" s="17"/>
    </row>
    <row r="24" spans="1:6" ht="21" customHeight="1">
      <c r="B24" s="21"/>
      <c r="C24" s="17"/>
    </row>
    <row r="25" spans="1:6" ht="21" customHeight="1">
      <c r="B25" s="389"/>
      <c r="C25" s="19"/>
      <c r="D25" s="392"/>
      <c r="E25" s="392"/>
      <c r="F25" s="392"/>
    </row>
    <row r="26" spans="1:6" ht="21" customHeight="1">
      <c r="B26" s="389"/>
      <c r="C26" s="19"/>
      <c r="D26" s="392"/>
      <c r="E26" s="392"/>
      <c r="F26" s="392"/>
    </row>
    <row r="27" spans="1:6" ht="21" customHeight="1">
      <c r="B27" s="389"/>
      <c r="C27" s="389"/>
      <c r="D27" s="389"/>
      <c r="E27" s="389"/>
      <c r="F27" s="389"/>
    </row>
    <row r="28" spans="1:6" ht="21" customHeight="1">
      <c r="B28" s="389"/>
      <c r="C28" s="19"/>
      <c r="D28" s="392"/>
      <c r="E28" s="392"/>
      <c r="F28" s="392"/>
    </row>
    <row r="29" spans="1:6" ht="21" customHeight="1">
      <c r="B29" s="389"/>
      <c r="C29" s="19"/>
      <c r="D29" s="392"/>
      <c r="E29" s="392"/>
      <c r="F29" s="392"/>
    </row>
    <row r="30" spans="1:6" ht="21" customHeight="1">
      <c r="B30" s="389"/>
      <c r="C30" s="389"/>
      <c r="D30" s="389"/>
      <c r="E30" s="389"/>
      <c r="F30" s="389"/>
    </row>
    <row r="31" spans="1:6" ht="21" customHeight="1">
      <c r="B31" s="389"/>
      <c r="C31" s="389"/>
      <c r="D31" s="389"/>
      <c r="E31" s="389"/>
      <c r="F31" s="389"/>
    </row>
    <row r="32" spans="1:6" ht="21" customHeight="1">
      <c r="B32" s="19"/>
      <c r="C32" s="19"/>
      <c r="D32" s="19"/>
      <c r="E32" s="19"/>
      <c r="F32" s="19"/>
    </row>
    <row r="33" spans="2:6" ht="21" customHeight="1">
      <c r="B33" s="389"/>
      <c r="C33" s="19"/>
      <c r="D33" s="392"/>
      <c r="E33" s="392"/>
      <c r="F33" s="392"/>
    </row>
    <row r="34" spans="2:6" ht="21" customHeight="1">
      <c r="B34" s="389"/>
      <c r="C34" s="19"/>
      <c r="D34" s="392"/>
      <c r="E34" s="392"/>
      <c r="F34" s="392"/>
    </row>
    <row r="35" spans="2:6" ht="21" customHeight="1">
      <c r="B35" s="389"/>
      <c r="C35" s="389"/>
      <c r="D35" s="389"/>
      <c r="E35" s="389"/>
      <c r="F35" s="389"/>
    </row>
    <row r="36" spans="2:6" ht="21" customHeight="1">
      <c r="B36" s="389"/>
      <c r="C36" s="19"/>
      <c r="D36" s="392"/>
      <c r="E36" s="392"/>
      <c r="F36" s="392"/>
    </row>
    <row r="37" spans="2:6" ht="21" customHeight="1">
      <c r="B37" s="389"/>
      <c r="C37" s="19"/>
      <c r="D37" s="392"/>
      <c r="E37" s="392"/>
      <c r="F37" s="392"/>
    </row>
    <row r="38" spans="2:6" ht="21" customHeight="1">
      <c r="B38" s="389"/>
      <c r="C38" s="389"/>
      <c r="D38" s="389"/>
      <c r="E38" s="389"/>
      <c r="F38" s="389"/>
    </row>
    <row r="39" spans="2:6" ht="21" customHeight="1">
      <c r="B39" s="389"/>
      <c r="C39" s="389"/>
      <c r="D39" s="389"/>
      <c r="E39" s="389"/>
      <c r="F39" s="389"/>
    </row>
    <row r="40" spans="2:6" ht="21" customHeight="1">
      <c r="B40" s="19"/>
      <c r="C40" s="19"/>
      <c r="D40" s="19"/>
      <c r="E40" s="19"/>
      <c r="F40" s="19"/>
    </row>
    <row r="41" spans="2:6" ht="21" customHeight="1">
      <c r="B41" s="389"/>
      <c r="C41" s="19"/>
      <c r="D41" s="392"/>
      <c r="E41" s="392"/>
      <c r="F41" s="392"/>
    </row>
    <row r="42" spans="2:6" ht="21" customHeight="1">
      <c r="B42" s="389"/>
      <c r="C42" s="19"/>
      <c r="D42" s="392"/>
      <c r="E42" s="392"/>
      <c r="F42" s="392"/>
    </row>
    <row r="43" spans="2:6" ht="21" customHeight="1">
      <c r="B43" s="389"/>
      <c r="C43" s="389"/>
      <c r="D43" s="389"/>
      <c r="E43" s="389"/>
      <c r="F43" s="389"/>
    </row>
    <row r="44" spans="2:6" ht="21" customHeight="1">
      <c r="B44" s="389"/>
      <c r="C44" s="19"/>
      <c r="D44" s="392"/>
      <c r="E44" s="392"/>
      <c r="F44" s="392"/>
    </row>
    <row r="45" spans="2:6" ht="21" customHeight="1">
      <c r="B45" s="389"/>
      <c r="C45" s="19"/>
      <c r="D45" s="392"/>
      <c r="E45" s="392"/>
      <c r="F45" s="392"/>
    </row>
    <row r="46" spans="2:6" ht="21" customHeight="1">
      <c r="B46" s="389"/>
      <c r="C46" s="389"/>
      <c r="D46" s="389"/>
      <c r="E46" s="389"/>
      <c r="F46" s="389"/>
    </row>
    <row r="47" spans="2:6" ht="21" customHeight="1">
      <c r="B47" s="389"/>
      <c r="C47" s="389"/>
      <c r="D47" s="389"/>
      <c r="E47" s="389"/>
      <c r="F47" s="389"/>
    </row>
    <row r="48" spans="2:6" ht="21" customHeight="1">
      <c r="B48" s="19"/>
      <c r="C48" s="19"/>
      <c r="D48" s="19"/>
      <c r="E48" s="19"/>
      <c r="F48" s="19"/>
    </row>
    <row r="49" spans="2:6" ht="21" customHeight="1">
      <c r="B49" s="389"/>
      <c r="C49" s="19"/>
      <c r="D49" s="392"/>
      <c r="E49" s="392"/>
      <c r="F49" s="392"/>
    </row>
    <row r="50" spans="2:6" ht="21" customHeight="1">
      <c r="B50" s="389"/>
      <c r="C50" s="19"/>
      <c r="D50" s="392"/>
      <c r="E50" s="392"/>
      <c r="F50" s="392"/>
    </row>
    <row r="51" spans="2:6" ht="21" customHeight="1">
      <c r="B51" s="389"/>
      <c r="C51" s="389"/>
      <c r="D51" s="389"/>
      <c r="E51" s="389"/>
      <c r="F51" s="389"/>
    </row>
    <row r="52" spans="2:6" ht="21" customHeight="1">
      <c r="B52" s="389"/>
      <c r="C52" s="19"/>
      <c r="D52" s="392"/>
      <c r="E52" s="392"/>
      <c r="F52" s="392"/>
    </row>
    <row r="53" spans="2:6" ht="21" customHeight="1">
      <c r="B53" s="389"/>
      <c r="C53" s="19"/>
      <c r="D53" s="392"/>
      <c r="E53" s="392"/>
      <c r="F53" s="392"/>
    </row>
    <row r="54" spans="2:6" ht="21" customHeight="1">
      <c r="B54" s="389"/>
      <c r="C54" s="389"/>
      <c r="D54" s="389"/>
      <c r="E54" s="389"/>
      <c r="F54" s="389"/>
    </row>
    <row r="55" spans="2:6" ht="21" customHeight="1">
      <c r="B55" s="389"/>
      <c r="C55" s="389"/>
      <c r="D55" s="389"/>
      <c r="E55" s="389"/>
      <c r="F55" s="389"/>
    </row>
    <row r="56" spans="2:6" ht="21" customHeight="1">
      <c r="B56" s="20"/>
      <c r="C56" s="18"/>
    </row>
    <row r="57" spans="2:6" ht="21" customHeight="1">
      <c r="B57" s="20"/>
      <c r="C57" s="18"/>
    </row>
    <row r="58" spans="2:6" ht="21" customHeight="1">
      <c r="B58" s="20"/>
      <c r="C58" s="18"/>
    </row>
  </sheetData>
  <sheetProtection algorithmName="SHA-512" hashValue="evKXz4+XIWeMC4HxLo0Bmm/N2lPPnCUyWgRDGFIWDUMam0HSViOBTnBhSIoHvQFq2Ym88pgIewv6q0JlIdRGCg==" saltValue="Ru+xoJLSMzzL6bzsA/wF5Q==" spinCount="100000" sheet="1" selectLockedCells="1"/>
  <mergeCells count="79">
    <mergeCell ref="A7:C7"/>
    <mergeCell ref="D7:E7"/>
    <mergeCell ref="H3:H5"/>
    <mergeCell ref="A8:A9"/>
    <mergeCell ref="B8:C8"/>
    <mergeCell ref="D8:E8"/>
    <mergeCell ref="F8:F9"/>
    <mergeCell ref="B9:C9"/>
    <mergeCell ref="D9:E9"/>
    <mergeCell ref="C4:E4"/>
    <mergeCell ref="A10:A11"/>
    <mergeCell ref="B10:C10"/>
    <mergeCell ref="D10:E10"/>
    <mergeCell ref="F10:F11"/>
    <mergeCell ref="B11:C11"/>
    <mergeCell ref="D11:E11"/>
    <mergeCell ref="A14:C14"/>
    <mergeCell ref="D14:E14"/>
    <mergeCell ref="A15:F15"/>
    <mergeCell ref="A12:A13"/>
    <mergeCell ref="B12:C12"/>
    <mergeCell ref="D12:E12"/>
    <mergeCell ref="F12:F13"/>
    <mergeCell ref="B13:C13"/>
    <mergeCell ref="D13:E13"/>
    <mergeCell ref="B28:B29"/>
    <mergeCell ref="D28:F28"/>
    <mergeCell ref="D29:F29"/>
    <mergeCell ref="A17:F17"/>
    <mergeCell ref="B20:F20"/>
    <mergeCell ref="B22:C22"/>
    <mergeCell ref="D22:E22"/>
    <mergeCell ref="B25:B26"/>
    <mergeCell ref="D25:F25"/>
    <mergeCell ref="D26:F26"/>
    <mergeCell ref="B27:C27"/>
    <mergeCell ref="D27:F27"/>
    <mergeCell ref="B30:C30"/>
    <mergeCell ref="D30:F30"/>
    <mergeCell ref="B31:C31"/>
    <mergeCell ref="D31:F31"/>
    <mergeCell ref="B33:B34"/>
    <mergeCell ref="D33:F33"/>
    <mergeCell ref="D34:F34"/>
    <mergeCell ref="B43:C43"/>
    <mergeCell ref="D43:F43"/>
    <mergeCell ref="B35:C35"/>
    <mergeCell ref="D35:F35"/>
    <mergeCell ref="B36:B37"/>
    <mergeCell ref="D36:F36"/>
    <mergeCell ref="D37:F37"/>
    <mergeCell ref="B38:C38"/>
    <mergeCell ref="D38:F38"/>
    <mergeCell ref="B39:C39"/>
    <mergeCell ref="D39:F39"/>
    <mergeCell ref="B41:B42"/>
    <mergeCell ref="D41:F41"/>
    <mergeCell ref="D42:F42"/>
    <mergeCell ref="D45:F45"/>
    <mergeCell ref="B46:C46"/>
    <mergeCell ref="D46:F46"/>
    <mergeCell ref="B47:C47"/>
    <mergeCell ref="D47:F47"/>
    <mergeCell ref="B54:C54"/>
    <mergeCell ref="D54:F54"/>
    <mergeCell ref="B55:C55"/>
    <mergeCell ref="D55:F55"/>
    <mergeCell ref="A2:F2"/>
    <mergeCell ref="A4:B4"/>
    <mergeCell ref="B49:B50"/>
    <mergeCell ref="D49:F49"/>
    <mergeCell ref="D50:F50"/>
    <mergeCell ref="B51:C51"/>
    <mergeCell ref="D51:F51"/>
    <mergeCell ref="B52:B53"/>
    <mergeCell ref="D52:F52"/>
    <mergeCell ref="D53:F53"/>
    <mergeCell ref="B44:B45"/>
    <mergeCell ref="D44:F44"/>
  </mergeCells>
  <phoneticPr fontId="2"/>
  <dataValidations count="1">
    <dataValidation type="list" allowBlank="1" showInputMessage="1" showErrorMessage="1" sqref="D26:F26 D34:F34 D42:F42 D50:F50" xr:uid="{00000000-0002-0000-0800-000000000000}">
      <formula1>"看護師,保健師,助産師,准看護師"</formula1>
    </dataValidation>
  </dataValidations>
  <printOptions horizontalCentered="1"/>
  <pageMargins left="0.39370078740157483" right="0.39370078740157483" top="1.3779527559055118" bottom="0.39370078740157483" header="0.19685039370078741" footer="0.19685039370078741"/>
  <pageSetup paperSize="9" scale="83" orientation="portrait" blackAndWhite="1" horizontalDpi="300" verticalDpi="300" r:id="rId1"/>
  <headerFooter alignWithMargins="0"/>
  <colBreaks count="1" manualBreakCount="1">
    <brk id="6"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基本情報</vt:lpstr>
      <vt:lpstr>交付申請書</vt:lpstr>
      <vt:lpstr>収支予算書（別記）</vt:lpstr>
      <vt:lpstr>様式1</vt:lpstr>
      <vt:lpstr>様式1-2拠点</vt:lpstr>
      <vt:lpstr>様式1-2特定</vt:lpstr>
      <vt:lpstr>様式1-2教育</vt:lpstr>
      <vt:lpstr>様式1-３</vt:lpstr>
      <vt:lpstr>様式2拠点【職員】</vt:lpstr>
      <vt:lpstr>様式2拠点【機器】</vt:lpstr>
      <vt:lpstr>様式2-2</vt:lpstr>
      <vt:lpstr>様式２特定</vt:lpstr>
      <vt:lpstr>様式2教育</vt:lpstr>
      <vt:lpstr>誓約書</vt:lpstr>
      <vt:lpstr>債権者登録書</vt:lpstr>
      <vt:lpstr>集計用</vt:lpstr>
      <vt:lpstr>基本情報!Print_Area</vt:lpstr>
      <vt:lpstr>交付申請書!Print_Area</vt:lpstr>
      <vt:lpstr>債権者登録書!Print_Area</vt:lpstr>
      <vt:lpstr>'収支予算書（別記）'!Print_Area</vt:lpstr>
      <vt:lpstr>誓約書!Print_Area</vt:lpstr>
      <vt:lpstr>様式1!Print_Area</vt:lpstr>
      <vt:lpstr>'様式1-2拠点'!Print_Area</vt:lpstr>
      <vt:lpstr>'様式1-2教育'!Print_Area</vt:lpstr>
      <vt:lpstr>'様式1-2特定'!Print_Area</vt:lpstr>
      <vt:lpstr>'様式1-３'!Print_Area</vt:lpstr>
      <vt:lpstr>'様式2-2'!Print_Area</vt:lpstr>
      <vt:lpstr>様式2拠点【機器】!Print_Area</vt:lpstr>
      <vt:lpstr>様式2拠点【職員】!Print_Area</vt:lpstr>
      <vt:lpstr>様式2教育!Print_Area</vt:lpstr>
      <vt:lpstr>様式２特定!Print_Area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谷頭　良典</cp:lastModifiedBy>
  <cp:lastPrinted>2025-05-01T00:11:35Z</cp:lastPrinted>
  <dcterms:created xsi:type="dcterms:W3CDTF">2010-03-18T23:57:32Z</dcterms:created>
  <dcterms:modified xsi:type="dcterms:W3CDTF">2026-06-12T08:33:58Z</dcterms:modified>
</cp:coreProperties>
</file>