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<sst xmlns="http://schemas.openxmlformats.org/spreadsheetml/2006/main" count="843" uniqueCount="843">
  <si>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兵庫県立リハビリテーション西播磨病院</t>
  </si>
  <si>
    <t>〒679-5165　たつの市新宮町光都１丁目７番１号</t>
  </si>
  <si>
    <t>病棟の建築時期と構造</t>
  </si>
  <si>
    <t>建物情報＼病棟名</t>
  </si>
  <si>
    <t>西病棟</t>
  </si>
  <si>
    <t>東病棟</t>
  </si>
  <si>
    <t>様式１病院病棟票(1)</t>
  </si>
  <si>
    <t>建築時期</t>
  </si>
  <si>
    <t>2006</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</si>
  <si>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</si>
  <si>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</si>
  <si>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</si>
  <si>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</si>
  <si>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</si>
  <si>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</si>
  <si>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</si>
  <si>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</si>
  <si>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</si>
  <si>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</si>
  <si>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</si>
  <si>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</si>
  <si>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</si>
  <si>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</si>
  <si>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</si>
  <si>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</si>
  <si>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</si>
  <si>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</si>
  <si>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</si>
  <si>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</si>
  <si>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</si>
  <si>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</si>
  <si>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</si>
  <si>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</si>
  <si>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</si>
  <si>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</si>
  <si>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</si>
  <si>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</si>
  <si>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</si>
  <si>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</si>
  <si>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</si>
  <si>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</si>
  <si>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</si>
  <si>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</si>
  <si>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</si>
  <si>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</si>
  <si>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</si>
  <si>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</si>
  <si>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</si>
  <si>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</si>
  <si>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</si>
  <si>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</si>
  <si>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</si>
  <si>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</si>
  <si>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</si>
  <si>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</si>
  <si>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</si>
  <si>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</si>
  <si>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</si>
  <si>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</si>
  <si>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</si>
  <si>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</si>
  <si>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</si>
  <si>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</si>
  <si>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</si>
  <si>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</si>
  <si>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</si>
  <si>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</si>
  <si>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</si>
  <si>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</si>
  <si>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</si>
  <si>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</si>
  <si>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</si>
  <si>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</si>
  <si>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</si>
  <si>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</si>
  <si>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</si>
  <si>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</si>
  <si>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</si>
  <si>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</si>
  <si>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</si>
  <si>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</si>
  <si>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</si>
  <si>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</si>
  <si>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</si>
  <si>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</si>
  <si>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</si>
  <si>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</si>
  <si>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</si>
  <si>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</si>
  <si>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</si>
  <si>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</si>
  <si>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</si>
  <si>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</si>
  <si>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</si>
  <si>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</si>
  <si>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</si>
  <si>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</si>
  <si>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</si>
  <si>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</si>
  <si>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</si>
  <si>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</si>
  <si>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</si>
  <si>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</si>
  <si>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</si>
  <si>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</si>
  <si>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神経内科</t>
  </si>
  <si>
    <t>様式１病院施設票(43)-2</t>
  </si>
  <si>
    <t>整形外科</t>
  </si>
  <si>
    <t>リハビリテーション科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</si>
  <si>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</si>
  <si>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</si>
  <si>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</si>
  <si>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</si>
  <si>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</si>
  <si>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</si>
  <si>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</si>
  <si>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</si>
  <si>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</si>
  <si>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</si>
  <si>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</si>
  <si>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</si>
  <si>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</si>
  <si>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</si>
  <si>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</si>
  <si>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</si>
  <si>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</si>
  <si>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</si>
  <si>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</si>
  <si>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</si>
  <si>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</si>
  <si>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</si>
  <si>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</si>
  <si>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</si>
  <si>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</si>
  <si>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</si>
  <si>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</si>
  <si>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</si>
  <si>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</si>
  <si>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</si>
  <si>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</si>
  <si>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</si>
  <si>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</si>
  <si>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</si>
  <si>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</si>
  <si>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</si>
  <si>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</si>
  <si>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</si>
  <si>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</si>
  <si>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</si>
  <si>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</si>
  <si>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</si>
  <si>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</si>
  <si>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</si>
  <si>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</si>
  <si>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</si>
  <si>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</si>
  <si>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</si>
  <si>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</si>
  <si>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</si>
  <si>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</si>
  <si>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</si>
  <si>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</si>
  <si>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</si>
  <si>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</si>
  <si>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</si>
  <si>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</si>
  <si>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</si>
  <si>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</si>
  <si>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</si>
  <si>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</si>
  <si>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</si>
  <si>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</si>
  <si>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</si>
  <si>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</si>
  <si>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</si>
  <si>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</si>
  <si>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</si>
  <si>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</si>
  <si>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</si>
  <si>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</si>
  <si>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</si>
  <si>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</si>
  <si>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</si>
  <si>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</si>
  <si>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</si>
  <si>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</si>
  <si>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</si>
  <si>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</si>
  <si>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</si>
  <si>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</si>
  <si>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</si>
  <si>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</si>
  <si>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</si>
  <si>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</si>
  <si>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</si>
  <si>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</si>
  <si>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</si>
  <si>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</si>
  <si>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</si>
  <si>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</si>
  <si>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</si>
  <si>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</si>
  <si>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</si>
  <si>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</si>
  <si>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</si>
  <si>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</si>
  <si>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</si>
  <si>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</si>
  <si>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</si>
  <si>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</si>
  <si>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</si>
  <si>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</si>
  <si>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</si>
  <si>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</si>
  <si>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</si>
  <si>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</si>
  <si>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</si>
  <si>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</si>
  <si>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</si>
  <si>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</si>
  <si>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</si>
  <si>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</si>
  <si>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</si>
  <si>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</si>
  <si>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</si>
  <si>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</si>
  <si>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</si>
  <si>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</si>
  <si>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</si>
  <si>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</si>
  <si>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</si>
  <si>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</si>
  <si>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</si>
  <si>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</si>
  <si>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</si>
  <si>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</si>
  <si>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</si>
  <si>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</si>
  <si>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</si>
  <si>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</si>
  <si>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</si>
  <si>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</si>
  <si>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</si>
  <si>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</si>
  <si>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</si>
  <si>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</si>
  <si>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</si>
  <si>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</si>
  <si>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</si>
  <si>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</si>
  <si>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</si>
  <si>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</si>
  <si>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</si>
  <si>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</si>
  <si>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</si>
  <si>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</si>
  <si>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</si>
  <si>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</si>
  <si>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</si>
  <si>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</si>
  <si>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</si>
  <si>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</si>
  <si>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</si>
  <si>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</si>
  <si>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</si>
  <si>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</si>
  <si>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</si>
  <si>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</si>
  <si>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</si>
  <si>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</si>
  <si>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</si>
  <si>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</si>
  <si>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</si>
  <si>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</si>
  <si>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</si>
  <si>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</si>
  <si>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</si>
  <si>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</si>
  <si>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</si>
  <si>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</si>
  <si>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</si>
  <si>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</si>
  <si>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</si>
  <si>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</si>
  <si>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</si>
  <si>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</si>
  <si>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</si>
  <si>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</si>
  <si>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</si>
  <si>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</si>
  <si>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</si>
  <si>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</si>
  <si>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</si>
  <si>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</si>
  <si>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</si>
  <si>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</si>
  <si>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</si>
  <si>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</si>
  <si>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</si>
  <si>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</si>
  <si>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</si>
  <si>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</si>
  <si>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</si>
  <si>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</si>
  <si>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</si>
  <si>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</si>
  <si>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</si>
  <si>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</si>
  <si>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</si>
  <si>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</si>
  <si>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</si>
  <si>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</si>
  <si>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</si>
  <si>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</si>
  <si>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</si>
  <si>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</si>
  <si>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</si>
  <si>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</si>
  <si>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</si>
  <si>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</si>
  <si>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</si>
  <si>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</si>
  <si>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</si>
  <si>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</si>
  <si>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</si>
  <si>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</si>
  <si>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</si>
  <si>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</si>
  <si>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</si>
  <si>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</si>
  <si>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</si>
  <si>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</si>
  <si>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</si>
  <si>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</si>
  <si>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</si>
  <si>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</si>
  <si>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</si>
  <si>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</si>
  <si>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</si>
  <si>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</si>
  <si>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</si>
  <si>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</si>
  <si>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</si>
  <si>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</si>
  <si>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</si>
  <si>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</si>
  <si>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</si>
  <si>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</si>
  <si>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</si>
  <si>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</si>
  <si>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</si>
  <si>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</si>
  <si>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</si>
  <si>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</si>
  <si>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</si>
  <si>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</si>
  <si>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回復期病棟</t>
  </si>
  <si>
    <t>障害者病棟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</si>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</sst>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t="s">
        <v>16</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t="s">
        <v>16</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17</v>
      </c>
      <c r="M95" s="210" t="s">
        <v>15</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50</v>
      </c>
      <c r="M104" s="209">
        <v>50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48</v>
      </c>
      <c r="M106" s="166">
        <v>50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50</v>
      </c>
      <c r="M107" s="166">
        <v>50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108</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108</v>
      </c>
      <c r="M128" s="211" t="s">
        <v>107</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50</v>
      </c>
      <c r="M137" s="211">
        <v>50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10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1.1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0.1</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26</v>
      </c>
      <c r="M193" s="213">
        <v>24</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3.1</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0</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0</v>
      </c>
      <c r="M197" s="213">
        <v>0</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1</v>
      </c>
      <c r="M198" s="212">
        <v>6.4</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3</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3</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1</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190</v>
      </c>
      <c r="M219" s="369"/>
      <c r="N219" s="370"/>
      <c r="O219" s="5"/>
      <c r="P219" s="5"/>
      <c r="Q219" s="5"/>
      <c r="R219" s="5"/>
      <c r="S219" s="5"/>
      <c r="T219" s="5"/>
      <c r="U219" s="5"/>
      <c r="V219" s="5"/>
    </row>
    <row r="220" ht="20.25" customHeight="1">
      <c r="C220" s="25"/>
      <c r="I220" s="47" t="s">
        <v>75</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3</v>
      </c>
      <c r="N221" s="89">
        <v>5</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2.8</v>
      </c>
      <c r="N222" s="90">
        <v>2.3</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0</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21</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17</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0.2</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10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0.2</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3</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0.1</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2</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209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160</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193</v>
      </c>
      <c r="H259" s="185" t="s">
        <v>212</v>
      </c>
      <c r="I259" s="256"/>
      <c r="J259" s="172">
        <v>2</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193</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254</v>
      </c>
      <c r="M316" s="213">
        <v>224</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254</v>
      </c>
      <c r="M317" s="213">
        <v>224</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153170</v>
      </c>
      <c r="M320" s="213">
        <v>167120</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259</v>
      </c>
      <c r="M321" s="213">
        <v>234</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254</v>
      </c>
      <c r="M329" s="213">
        <v>224</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v>
      </c>
      <c r="M330" s="213">
        <v>4</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106</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147</v>
      </c>
      <c r="M332" s="213">
        <v>220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193</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259</v>
      </c>
      <c r="M337" s="213">
        <v>234</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4</v>
      </c>
      <c r="M338" s="213">
        <v>1</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209</v>
      </c>
      <c r="M339" s="213">
        <v>184</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7</v>
      </c>
      <c r="M340" s="213">
        <v>28</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3</v>
      </c>
      <c r="M341" s="213">
        <v>21</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30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6</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0</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193</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255</v>
      </c>
      <c r="M354" s="213">
        <v>233</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255</v>
      </c>
      <c r="M358" s="213">
        <v>233</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356</v>
      </c>
      <c r="M390" s="210" t="s">
        <v>357</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15</v>
      </c>
      <c r="M391" s="45" t="s">
        <v>17</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366</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368</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369</v>
      </c>
      <c r="D402" s="235"/>
      <c r="E402" s="235"/>
      <c r="F402" s="235"/>
      <c r="G402" s="235"/>
      <c r="H402" s="236"/>
      <c r="I402" s="288"/>
      <c r="J402" s="169" t="str">
        <f t="shared" si="59"/>
        <v>未確認</v>
      </c>
      <c r="K402" s="170" t="str">
        <f t="shared" si="60"/>
        <v>※</v>
      </c>
      <c r="L402" s="79" t="s">
        <v>370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371</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372</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373</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374</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375</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376</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377</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378</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379</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380</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381</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114</v>
      </c>
      <c r="D414" s="235"/>
      <c r="E414" s="235"/>
      <c r="F414" s="235"/>
      <c r="G414" s="235"/>
      <c r="H414" s="236"/>
      <c r="I414" s="288"/>
      <c r="J414" s="169" t="str">
        <f t="shared" si="59"/>
        <v>未確認</v>
      </c>
      <c r="K414" s="170" t="str">
        <f t="shared" si="60"/>
        <v>※</v>
      </c>
      <c r="L414" s="79">
        <v>0</v>
      </c>
      <c r="M414" s="217">
        <v>740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383</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384</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385</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386</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387</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388</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389</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390</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392</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393</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394</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395</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396</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397</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398</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399</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400</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401</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402</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403</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404</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405</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406</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407</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408</v>
      </c>
      <c r="D441" s="235"/>
      <c r="E441" s="235"/>
      <c r="F441" s="235"/>
      <c r="G441" s="235"/>
      <c r="H441" s="236"/>
      <c r="I441" s="288"/>
      <c r="J441" s="169" t="str">
        <f t="shared" si="61"/>
        <v>未確認</v>
      </c>
      <c r="K441" s="170" t="str">
        <f t="shared" si="62"/>
        <v>※</v>
      </c>
      <c r="L441" s="79">
        <v>758</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409</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410</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411</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412</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413</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414</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415</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416</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417</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418</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419</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420</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421</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422</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424</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425</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426</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427</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428</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429</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430</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431</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432</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433</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434</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436</v>
      </c>
      <c r="C475" s="258" t="s">
        <v>437</v>
      </c>
      <c r="D475" s="259"/>
      <c r="E475" s="259"/>
      <c r="F475" s="259"/>
      <c r="G475" s="259"/>
      <c r="H475" s="260"/>
      <c r="I475" s="255" t="s">
        <v>438</v>
      </c>
      <c r="J475" s="78" t="str">
        <f>IF(SUM(L475:BS475)=0,IF(COUNTIF(L475:BS475,"未確認")&gt;0,"未確認",IF(COUNTIF(L475:BS475,"~*")&gt;0,"*",SUM(L475:BS475))),SUM(L475:BS475))</f>
        <v>未確認</v>
      </c>
      <c r="K475" s="129" t="str">
        <f ref="K475:K482" t="shared" si="69">IF(OR(COUNTIF(L475:BS475,"未確認")&gt;0,COUNTIF(L475:BS475,"*")&gt;0),"※","")</f>
        <v>※</v>
      </c>
      <c r="L475" s="79">
        <v>0</v>
      </c>
      <c r="M475" s="217" t="s">
        <v>370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370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v>0</v>
      </c>
      <c r="M485" s="217" t="s">
        <v>370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t="s">
        <v>370</v>
      </c>
      <c r="M515" s="217" t="s">
        <v>370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t="s">
        <v>370</v>
      </c>
      <c r="M542" s="217" t="s">
        <v>370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593</v>
      </c>
      <c r="D571" s="246"/>
      <c r="E571" s="246"/>
      <c r="F571" s="246"/>
      <c r="G571" s="246"/>
      <c r="H571" s="247"/>
      <c r="I571" s="238" t="s">
        <v>594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595</v>
      </c>
      <c r="B572" s="1"/>
      <c r="C572" s="134"/>
      <c r="D572" s="285" t="s">
        <v>596</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597</v>
      </c>
      <c r="B573" s="1"/>
      <c r="C573" s="134"/>
      <c r="D573" s="285" t="s">
        <v>598</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599</v>
      </c>
      <c r="B574" s="1"/>
      <c r="C574" s="134"/>
      <c r="D574" s="285" t="s">
        <v>600</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601</v>
      </c>
      <c r="B575" s="1"/>
      <c r="C575" s="134"/>
      <c r="D575" s="285" t="s">
        <v>602</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603</v>
      </c>
      <c r="B576" s="1"/>
      <c r="C576" s="134"/>
      <c r="D576" s="285" t="s">
        <v>604</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605</v>
      </c>
      <c r="B577" s="1"/>
      <c r="C577" s="183"/>
      <c r="D577" s="285" t="s">
        <v>606</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608</v>
      </c>
      <c r="B579" s="1"/>
      <c r="C579" s="134"/>
      <c r="D579" s="285" t="s">
        <v>596</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609</v>
      </c>
      <c r="B580" s="1"/>
      <c r="C580" s="134"/>
      <c r="D580" s="285" t="s">
        <v>598</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610</v>
      </c>
      <c r="B581" s="1"/>
      <c r="C581" s="134"/>
      <c r="D581" s="285" t="s">
        <v>600</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611</v>
      </c>
      <c r="B582" s="1"/>
      <c r="C582" s="134"/>
      <c r="D582" s="285" t="s">
        <v>602</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612</v>
      </c>
      <c r="B583" s="1"/>
      <c r="C583" s="134"/>
      <c r="D583" s="285" t="s">
        <v>604</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613</v>
      </c>
      <c r="B584" s="1"/>
      <c r="C584" s="134"/>
      <c r="D584" s="285" t="s">
        <v>606</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615</v>
      </c>
      <c r="B586" s="1"/>
      <c r="C586" s="134"/>
      <c r="D586" s="285" t="s">
        <v>596</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616</v>
      </c>
      <c r="B587" s="1"/>
      <c r="C587" s="134"/>
      <c r="D587" s="285" t="s">
        <v>598</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617</v>
      </c>
      <c r="B588" s="1"/>
      <c r="C588" s="134"/>
      <c r="D588" s="285" t="s">
        <v>600</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618</v>
      </c>
      <c r="B589" s="1"/>
      <c r="C589" s="134"/>
      <c r="D589" s="285" t="s">
        <v>602</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619</v>
      </c>
      <c r="B590" s="1"/>
      <c r="C590" s="134"/>
      <c r="D590" s="285" t="s">
        <v>604</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620</v>
      </c>
      <c r="B591" s="1"/>
      <c r="C591" s="206"/>
      <c r="D591" s="285" t="s">
        <v>606</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622</v>
      </c>
      <c r="C599" s="251" t="s">
        <v>623</v>
      </c>
      <c r="D599" s="252"/>
      <c r="E599" s="252"/>
      <c r="F599" s="252"/>
      <c r="G599" s="252"/>
      <c r="H599" s="253"/>
      <c r="I599" s="82" t="s">
        <v>624</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625</v>
      </c>
      <c r="B600" s="58"/>
      <c r="C600" s="251" t="s">
        <v>626</v>
      </c>
      <c r="D600" s="252"/>
      <c r="E600" s="252"/>
      <c r="F600" s="252"/>
      <c r="G600" s="252"/>
      <c r="H600" s="253"/>
      <c r="I600" s="82" t="s">
        <v>627</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628</v>
      </c>
      <c r="B601" s="58"/>
      <c r="C601" s="251" t="s">
        <v>629</v>
      </c>
      <c r="D601" s="252"/>
      <c r="E601" s="252"/>
      <c r="F601" s="252"/>
      <c r="G601" s="252"/>
      <c r="H601" s="253"/>
      <c r="I601" s="82" t="s">
        <v>630</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631</v>
      </c>
      <c r="B602" s="58"/>
      <c r="C602" s="251" t="s">
        <v>632</v>
      </c>
      <c r="D602" s="252"/>
      <c r="E602" s="252"/>
      <c r="F602" s="252"/>
      <c r="G602" s="252"/>
      <c r="H602" s="253"/>
      <c r="I602" s="190" t="s">
        <v>633</v>
      </c>
      <c r="J602" s="78" t="str">
        <f>IF(SUM(L602:BS602)=0,IF(COUNTIF(L602:BS602,"未確認")&gt;0,"未確認",IF(COUNTIF(L602:BS602,"~*")&gt;0,"*",SUM(L602:BS602))),SUM(L602:BS602))</f>
        <v>未確認</v>
      </c>
      <c r="K602" s="129" t="str">
        <f>IF(OR(COUNTIF(L602:BS602,"未確認")&gt;0,COUNTIF(L602:BS602,"*")&gt;0),"※","")</f>
        <v>※</v>
      </c>
      <c r="L602" s="79" t="s">
        <v>370</v>
      </c>
      <c r="M602" s="217" t="s">
        <v>370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634</v>
      </c>
      <c r="B603" s="58"/>
      <c r="C603" s="251" t="s">
        <v>635</v>
      </c>
      <c r="D603" s="252"/>
      <c r="E603" s="252"/>
      <c r="F603" s="252"/>
      <c r="G603" s="252"/>
      <c r="H603" s="253"/>
      <c r="I603" s="82" t="s">
        <v>636</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637</v>
      </c>
      <c r="B604" s="58"/>
      <c r="C604" s="245" t="s">
        <v>638</v>
      </c>
      <c r="D604" s="246"/>
      <c r="E604" s="246"/>
      <c r="F604" s="246"/>
      <c r="G604" s="246"/>
      <c r="H604" s="247"/>
      <c r="I604" s="255" t="s">
        <v>639</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640</v>
      </c>
      <c r="B605" s="58"/>
      <c r="C605" s="188"/>
      <c r="D605" s="189"/>
      <c r="E605" s="234" t="s">
        <v>641</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642</v>
      </c>
      <c r="B606" s="58"/>
      <c r="C606" s="245" t="s">
        <v>643</v>
      </c>
      <c r="D606" s="246"/>
      <c r="E606" s="246"/>
      <c r="F606" s="246"/>
      <c r="G606" s="246"/>
      <c r="H606" s="247"/>
      <c r="I606" s="238" t="s">
        <v>644</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645</v>
      </c>
      <c r="B607" s="58"/>
      <c r="C607" s="188"/>
      <c r="D607" s="189"/>
      <c r="E607" s="234" t="s">
        <v>641</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646</v>
      </c>
      <c r="B608" s="58"/>
      <c r="C608" s="234" t="s">
        <v>647</v>
      </c>
      <c r="D608" s="235"/>
      <c r="E608" s="235"/>
      <c r="F608" s="235"/>
      <c r="G608" s="235"/>
      <c r="H608" s="236"/>
      <c r="I608" s="81" t="s">
        <v>648</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649</v>
      </c>
      <c r="B609" s="58"/>
      <c r="C609" s="251" t="s">
        <v>650</v>
      </c>
      <c r="D609" s="252"/>
      <c r="E609" s="252"/>
      <c r="F609" s="252"/>
      <c r="G609" s="252"/>
      <c r="H609" s="253"/>
      <c r="I609" s="81" t="s">
        <v>651</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652</v>
      </c>
      <c r="B610" s="58"/>
      <c r="C610" s="251" t="s">
        <v>653</v>
      </c>
      <c r="D610" s="252"/>
      <c r="E610" s="252"/>
      <c r="F610" s="252"/>
      <c r="G610" s="252"/>
      <c r="H610" s="253"/>
      <c r="I610" s="81" t="s">
        <v>654</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655</v>
      </c>
      <c r="B611" s="58"/>
      <c r="C611" s="251" t="s">
        <v>656</v>
      </c>
      <c r="D611" s="252"/>
      <c r="E611" s="252"/>
      <c r="F611" s="252"/>
      <c r="G611" s="252"/>
      <c r="H611" s="253"/>
      <c r="I611" s="81" t="s">
        <v>657</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658</v>
      </c>
      <c r="B612" s="58"/>
      <c r="C612" s="251" t="s">
        <v>659</v>
      </c>
      <c r="D612" s="252"/>
      <c r="E612" s="252"/>
      <c r="F612" s="252"/>
      <c r="G612" s="252"/>
      <c r="H612" s="253"/>
      <c r="I612" s="81" t="s">
        <v>660</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661</v>
      </c>
      <c r="B613" s="58"/>
      <c r="C613" s="251" t="s">
        <v>662</v>
      </c>
      <c r="D613" s="252"/>
      <c r="E613" s="252"/>
      <c r="F613" s="252"/>
      <c r="G613" s="252"/>
      <c r="H613" s="253"/>
      <c r="I613" s="137" t="s">
        <v>663</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664</v>
      </c>
      <c r="B614" s="58"/>
      <c r="C614" s="251" t="s">
        <v>665</v>
      </c>
      <c r="D614" s="252"/>
      <c r="E614" s="252"/>
      <c r="F614" s="252"/>
      <c r="G614" s="252"/>
      <c r="H614" s="253"/>
      <c r="I614" s="81" t="s">
        <v>666</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668</v>
      </c>
      <c r="C622" s="234" t="s">
        <v>669</v>
      </c>
      <c r="D622" s="235"/>
      <c r="E622" s="235"/>
      <c r="F622" s="235"/>
      <c r="G622" s="235"/>
      <c r="H622" s="236"/>
      <c r="I622" s="280" t="s">
        <v>670</v>
      </c>
      <c r="J622" s="78" t="str">
        <f>IF(SUM(L622:BS622)=0,IF(COUNTIF(L622:BS622,"未確認")&gt;0,"未確認",IF(COUNTIF(L622:BS622,"~*")&gt;0,"*",SUM(L622:BS622))),SUM(L622:BS622))</f>
        <v>未確認</v>
      </c>
      <c r="K622" s="129" t="str">
        <f ref="K622:K633" t="shared" si="114">IF(OR(COUNTIF(L622:BS622,"未確認")&gt;0,COUNTIF(L622:BS622,"*")&gt;0),"※","")</f>
        <v>※</v>
      </c>
      <c r="L622" s="79">
        <v>222</v>
      </c>
      <c r="M622" s="217">
        <v>219</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671</v>
      </c>
      <c r="C623" s="234" t="s">
        <v>672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673</v>
      </c>
      <c r="C624" s="234" t="s">
        <v>674</v>
      </c>
      <c r="D624" s="235"/>
      <c r="E624" s="235"/>
      <c r="F624" s="235"/>
      <c r="G624" s="235"/>
      <c r="H624" s="236"/>
      <c r="I624" s="282"/>
      <c r="J624" s="78" t="str">
        <f t="shared" si="115"/>
        <v>未確認</v>
      </c>
      <c r="K624" s="129" t="str">
        <f t="shared" si="114"/>
        <v>※</v>
      </c>
      <c r="L624" s="79" t="s">
        <v>370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675</v>
      </c>
      <c r="C625" s="234" t="s">
        <v>676</v>
      </c>
      <c r="D625" s="235"/>
      <c r="E625" s="235"/>
      <c r="F625" s="235"/>
      <c r="G625" s="235"/>
      <c r="H625" s="236"/>
      <c r="I625" s="283" t="s">
        <v>677</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370</v>
      </c>
      <c r="M626" s="217" t="s">
        <v>370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679</v>
      </c>
      <c r="C627" s="251" t="s">
        <v>680</v>
      </c>
      <c r="D627" s="252"/>
      <c r="E627" s="252"/>
      <c r="F627" s="252"/>
      <c r="G627" s="252"/>
      <c r="H627" s="253"/>
      <c r="I627" s="81" t="s">
        <v>681</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682</v>
      </c>
      <c r="C628" s="234" t="s">
        <v>683</v>
      </c>
      <c r="D628" s="235"/>
      <c r="E628" s="235"/>
      <c r="F628" s="235"/>
      <c r="G628" s="235"/>
      <c r="H628" s="236"/>
      <c r="I628" s="85" t="s">
        <v>684</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685</v>
      </c>
      <c r="B629" s="1"/>
      <c r="C629" s="234" t="s">
        <v>686</v>
      </c>
      <c r="D629" s="235"/>
      <c r="E629" s="235"/>
      <c r="F629" s="235"/>
      <c r="G629" s="235"/>
      <c r="H629" s="236"/>
      <c r="I629" s="85" t="s">
        <v>687</v>
      </c>
      <c r="J629" s="78" t="str">
        <f t="shared" si="115"/>
        <v>未確認</v>
      </c>
      <c r="K629" s="129" t="str">
        <f t="shared" si="114"/>
        <v>※</v>
      </c>
      <c r="L629" s="79" t="s">
        <v>370</v>
      </c>
      <c r="M629" s="217" t="s">
        <v>370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688</v>
      </c>
      <c r="B630" s="1"/>
      <c r="C630" s="251" t="s">
        <v>689</v>
      </c>
      <c r="D630" s="252"/>
      <c r="E630" s="252"/>
      <c r="F630" s="252"/>
      <c r="G630" s="252"/>
      <c r="H630" s="253"/>
      <c r="I630" s="81" t="s">
        <v>690</v>
      </c>
      <c r="J630" s="78" t="str">
        <f t="shared" si="115"/>
        <v>未確認</v>
      </c>
      <c r="K630" s="129" t="str">
        <f t="shared" si="114"/>
        <v>※</v>
      </c>
      <c r="L630" s="79" t="s">
        <v>370</v>
      </c>
      <c r="M630" s="217" t="s">
        <v>370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691</v>
      </c>
      <c r="B631" s="1"/>
      <c r="C631" s="234" t="s">
        <v>692</v>
      </c>
      <c r="D631" s="235"/>
      <c r="E631" s="235"/>
      <c r="F631" s="235"/>
      <c r="G631" s="235"/>
      <c r="H631" s="236"/>
      <c r="I631" s="81" t="s">
        <v>693</v>
      </c>
      <c r="J631" s="78" t="str">
        <f t="shared" si="115"/>
        <v>未確認</v>
      </c>
      <c r="K631" s="129" t="str">
        <f t="shared" si="114"/>
        <v>※</v>
      </c>
      <c r="L631" s="79">
        <v>0</v>
      </c>
      <c r="M631" s="217" t="s">
        <v>370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694</v>
      </c>
      <c r="B632" s="1"/>
      <c r="C632" s="251" t="s">
        <v>695</v>
      </c>
      <c r="D632" s="252"/>
      <c r="E632" s="252"/>
      <c r="F632" s="252"/>
      <c r="G632" s="252"/>
      <c r="H632" s="253"/>
      <c r="I632" s="81" t="s">
        <v>696</v>
      </c>
      <c r="J632" s="78" t="str">
        <f t="shared" si="115"/>
        <v>未確認</v>
      </c>
      <c r="K632" s="129" t="str">
        <f t="shared" si="114"/>
        <v>※</v>
      </c>
      <c r="L632" s="79" t="s">
        <v>370</v>
      </c>
      <c r="M632" s="217">
        <v>241</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697</v>
      </c>
      <c r="B633" s="1"/>
      <c r="C633" s="251" t="s">
        <v>698</v>
      </c>
      <c r="D633" s="252"/>
      <c r="E633" s="252"/>
      <c r="F633" s="252"/>
      <c r="G633" s="252"/>
      <c r="H633" s="253"/>
      <c r="I633" s="81" t="s">
        <v>699</v>
      </c>
      <c r="J633" s="78" t="str">
        <f t="shared" si="115"/>
        <v>未確認</v>
      </c>
      <c r="K633" s="129" t="str">
        <f t="shared" si="114"/>
        <v>※</v>
      </c>
      <c r="L633" s="79">
        <v>0</v>
      </c>
      <c r="M633" s="217" t="s">
        <v>370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701</v>
      </c>
      <c r="C641" s="251" t="s">
        <v>702</v>
      </c>
      <c r="D641" s="252"/>
      <c r="E641" s="252"/>
      <c r="F641" s="252"/>
      <c r="G641" s="252"/>
      <c r="H641" s="253"/>
      <c r="I641" s="81" t="s">
        <v>703</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704</v>
      </c>
      <c r="B642" s="1"/>
      <c r="C642" s="251" t="s">
        <v>705</v>
      </c>
      <c r="D642" s="252"/>
      <c r="E642" s="252"/>
      <c r="F642" s="252"/>
      <c r="G642" s="252"/>
      <c r="H642" s="253"/>
      <c r="I642" s="81" t="s">
        <v>706</v>
      </c>
      <c r="J642" s="78" t="str">
        <f ref="J642:J648" t="shared" si="121">IF(SUM(L642:BS642)=0,IF(COUNTIF(L642:BS642,"未確認")&gt;0,"未確認",IF(COUNTIF(L642:BS642,"~*")&gt;0,"*",SUM(L642:BS642))),SUM(L642:BS642))</f>
        <v>未確認</v>
      </c>
      <c r="K642" s="129" t="str">
        <f t="shared" si="120"/>
        <v>※</v>
      </c>
      <c r="L642" s="79">
        <v>0</v>
      </c>
      <c r="M642" s="217" t="s">
        <v>370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707</v>
      </c>
      <c r="B643" s="1"/>
      <c r="C643" s="251" t="s">
        <v>708</v>
      </c>
      <c r="D643" s="252"/>
      <c r="E643" s="252"/>
      <c r="F643" s="252"/>
      <c r="G643" s="252"/>
      <c r="H643" s="253"/>
      <c r="I643" s="81" t="s">
        <v>709</v>
      </c>
      <c r="J643" s="78" t="str">
        <f t="shared" si="121"/>
        <v>未確認</v>
      </c>
      <c r="K643" s="129" t="str">
        <f t="shared" si="120"/>
        <v>※</v>
      </c>
      <c r="L643" s="79">
        <v>0</v>
      </c>
      <c r="M643" s="217" t="s">
        <v>370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710</v>
      </c>
      <c r="B644" s="1"/>
      <c r="C644" s="234" t="s">
        <v>711</v>
      </c>
      <c r="D644" s="235"/>
      <c r="E644" s="235"/>
      <c r="F644" s="235"/>
      <c r="G644" s="235"/>
      <c r="H644" s="236"/>
      <c r="I644" s="81" t="s">
        <v>712</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713</v>
      </c>
      <c r="B645" s="1"/>
      <c r="C645" s="251" t="s">
        <v>714</v>
      </c>
      <c r="D645" s="252"/>
      <c r="E645" s="252"/>
      <c r="F645" s="252"/>
      <c r="G645" s="252"/>
      <c r="H645" s="253"/>
      <c r="I645" s="81" t="s">
        <v>715</v>
      </c>
      <c r="J645" s="78" t="str">
        <f t="shared" si="121"/>
        <v>未確認</v>
      </c>
      <c r="K645" s="129" t="str">
        <f t="shared" si="120"/>
        <v>※</v>
      </c>
      <c r="L645" s="79">
        <v>0</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716</v>
      </c>
      <c r="B646" s="1"/>
      <c r="C646" s="251" t="s">
        <v>717</v>
      </c>
      <c r="D646" s="252"/>
      <c r="E646" s="252"/>
      <c r="F646" s="252"/>
      <c r="G646" s="252"/>
      <c r="H646" s="253"/>
      <c r="I646" s="81" t="s">
        <v>718</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719</v>
      </c>
      <c r="B647" s="1"/>
      <c r="C647" s="251" t="s">
        <v>720</v>
      </c>
      <c r="D647" s="252"/>
      <c r="E647" s="252"/>
      <c r="F647" s="252"/>
      <c r="G647" s="252"/>
      <c r="H647" s="253"/>
      <c r="I647" s="81" t="s">
        <v>721</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722</v>
      </c>
      <c r="B648" s="1"/>
      <c r="C648" s="234" t="s">
        <v>723</v>
      </c>
      <c r="D648" s="235"/>
      <c r="E648" s="235"/>
      <c r="F648" s="235"/>
      <c r="G648" s="235"/>
      <c r="H648" s="236"/>
      <c r="I648" s="81" t="s">
        <v>724</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726</v>
      </c>
      <c r="C656" s="258" t="s">
        <v>727</v>
      </c>
      <c r="D656" s="259"/>
      <c r="E656" s="259"/>
      <c r="F656" s="259"/>
      <c r="G656" s="259"/>
      <c r="H656" s="260"/>
      <c r="I656" s="81" t="s">
        <v>728</v>
      </c>
      <c r="J656" s="78" t="str">
        <f>IF(SUM(L656:BS656)=0,IF(COUNTIF(L656:BS656,"未確認")&gt;0,"未確認",IF(COUNTIF(L656:BS656,"~*")&gt;0,"*",SUM(L656:BS656))),SUM(L656:BS656))</f>
        <v>未確認</v>
      </c>
      <c r="K656" s="129" t="str">
        <f ref="K656:K670" t="shared" si="126">IF(OR(COUNTIF(L656:BS656,"未確認")&gt;0,COUNTIF(L656:BS656,"*")&gt;0),"※","")</f>
        <v>※</v>
      </c>
      <c r="L656" s="79">
        <v>766</v>
      </c>
      <c r="M656" s="217">
        <v>729</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729</v>
      </c>
      <c r="B657" s="58"/>
      <c r="C657" s="117"/>
      <c r="D657" s="118"/>
      <c r="E657" s="251" t="s">
        <v>730</v>
      </c>
      <c r="F657" s="252"/>
      <c r="G657" s="252"/>
      <c r="H657" s="253"/>
      <c r="I657" s="81" t="s">
        <v>731</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732</v>
      </c>
      <c r="B658" s="58"/>
      <c r="C658" s="117"/>
      <c r="D658" s="118"/>
      <c r="E658" s="251" t="s">
        <v>733</v>
      </c>
      <c r="F658" s="252"/>
      <c r="G658" s="252"/>
      <c r="H658" s="253"/>
      <c r="I658" s="81" t="s">
        <v>734</v>
      </c>
      <c r="J658" s="78" t="str">
        <f t="shared" si="127"/>
        <v>未確認</v>
      </c>
      <c r="K658" s="129" t="str">
        <f t="shared" si="126"/>
        <v>※</v>
      </c>
      <c r="L658" s="79">
        <v>611</v>
      </c>
      <c r="M658" s="217">
        <v>676</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735</v>
      </c>
      <c r="B659" s="58"/>
      <c r="C659" s="191"/>
      <c r="D659" s="192"/>
      <c r="E659" s="251" t="s">
        <v>736</v>
      </c>
      <c r="F659" s="252"/>
      <c r="G659" s="252"/>
      <c r="H659" s="253"/>
      <c r="I659" s="81" t="s">
        <v>737</v>
      </c>
      <c r="J659" s="78" t="str">
        <f t="shared" si="127"/>
        <v>未確認</v>
      </c>
      <c r="K659" s="129" t="str">
        <f t="shared" si="126"/>
        <v>※</v>
      </c>
      <c r="L659" s="79" t="s">
        <v>370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738</v>
      </c>
      <c r="B660" s="58"/>
      <c r="C660" s="191"/>
      <c r="D660" s="192"/>
      <c r="E660" s="251" t="s">
        <v>739</v>
      </c>
      <c r="F660" s="252"/>
      <c r="G660" s="252"/>
      <c r="H660" s="253"/>
      <c r="I660" s="81" t="s">
        <v>740</v>
      </c>
      <c r="J660" s="78" t="str">
        <f t="shared" si="127"/>
        <v>未確認</v>
      </c>
      <c r="K660" s="129" t="str">
        <f t="shared" si="126"/>
        <v>※</v>
      </c>
      <c r="L660" s="79">
        <v>150</v>
      </c>
      <c r="M660" s="217">
        <v>55</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741</v>
      </c>
      <c r="B661" s="58"/>
      <c r="C661" s="117"/>
      <c r="D661" s="118"/>
      <c r="E661" s="251" t="s">
        <v>742</v>
      </c>
      <c r="F661" s="252"/>
      <c r="G661" s="252"/>
      <c r="H661" s="253"/>
      <c r="I661" s="81" t="s">
        <v>743</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744</v>
      </c>
      <c r="B662" s="58"/>
      <c r="C662" s="117"/>
      <c r="D662" s="118"/>
      <c r="E662" s="251" t="s">
        <v>745</v>
      </c>
      <c r="F662" s="252"/>
      <c r="G662" s="252"/>
      <c r="H662" s="253"/>
      <c r="I662" s="81" t="s">
        <v>746</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747</v>
      </c>
      <c r="B663" s="58"/>
      <c r="C663" s="117"/>
      <c r="D663" s="118"/>
      <c r="E663" s="251" t="s">
        <v>748</v>
      </c>
      <c r="F663" s="252"/>
      <c r="G663" s="252"/>
      <c r="H663" s="253"/>
      <c r="I663" s="81" t="s">
        <v>749</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750</v>
      </c>
      <c r="B664" s="58"/>
      <c r="C664" s="119"/>
      <c r="D664" s="120"/>
      <c r="E664" s="251" t="s">
        <v>751</v>
      </c>
      <c r="F664" s="252"/>
      <c r="G664" s="252"/>
      <c r="H664" s="253"/>
      <c r="I664" s="81" t="s">
        <v>752</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753</v>
      </c>
      <c r="B665" s="58"/>
      <c r="C665" s="251" t="s">
        <v>754</v>
      </c>
      <c r="D665" s="252"/>
      <c r="E665" s="252"/>
      <c r="F665" s="252"/>
      <c r="G665" s="252"/>
      <c r="H665" s="253"/>
      <c r="I665" s="81" t="s">
        <v>755</v>
      </c>
      <c r="J665" s="78" t="str">
        <f t="shared" si="127"/>
        <v>未確認</v>
      </c>
      <c r="K665" s="129" t="str">
        <f t="shared" si="126"/>
        <v>※</v>
      </c>
      <c r="L665" s="79">
        <v>189</v>
      </c>
      <c r="M665" s="217">
        <v>421</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756</v>
      </c>
      <c r="B666" s="58"/>
      <c r="C666" s="234" t="s">
        <v>757</v>
      </c>
      <c r="D666" s="235"/>
      <c r="E666" s="235"/>
      <c r="F666" s="235"/>
      <c r="G666" s="235"/>
      <c r="H666" s="236"/>
      <c r="I666" s="85" t="s">
        <v>758</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759</v>
      </c>
      <c r="B667" s="58"/>
      <c r="C667" s="251" t="s">
        <v>760</v>
      </c>
      <c r="D667" s="252"/>
      <c r="E667" s="252"/>
      <c r="F667" s="252"/>
      <c r="G667" s="252"/>
      <c r="H667" s="253"/>
      <c r="I667" s="81" t="s">
        <v>761</v>
      </c>
      <c r="J667" s="78" t="str">
        <f t="shared" si="127"/>
        <v>未確認</v>
      </c>
      <c r="K667" s="129" t="str">
        <f t="shared" si="126"/>
        <v>※</v>
      </c>
      <c r="L667" s="79" t="s">
        <v>370</v>
      </c>
      <c r="M667" s="217">
        <v>284</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762</v>
      </c>
      <c r="B668" s="58"/>
      <c r="C668" s="251" t="s">
        <v>763</v>
      </c>
      <c r="D668" s="252"/>
      <c r="E668" s="252"/>
      <c r="F668" s="252"/>
      <c r="G668" s="252"/>
      <c r="H668" s="253"/>
      <c r="I668" s="81" t="s">
        <v>764</v>
      </c>
      <c r="J668" s="78" t="str">
        <f t="shared" si="127"/>
        <v>未確認</v>
      </c>
      <c r="K668" s="129" t="str">
        <f t="shared" si="126"/>
        <v>※</v>
      </c>
      <c r="L668" s="79">
        <v>87</v>
      </c>
      <c r="M668" s="217">
        <v>19</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765</v>
      </c>
      <c r="B669" s="58"/>
      <c r="C669" s="234" t="s">
        <v>766</v>
      </c>
      <c r="D669" s="235"/>
      <c r="E669" s="235"/>
      <c r="F669" s="235"/>
      <c r="G669" s="235"/>
      <c r="H669" s="236"/>
      <c r="I669" s="81" t="s">
        <v>767</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768</v>
      </c>
      <c r="B670" s="58"/>
      <c r="C670" s="251" t="s">
        <v>769</v>
      </c>
      <c r="D670" s="252"/>
      <c r="E670" s="252"/>
      <c r="F670" s="252"/>
      <c r="G670" s="252"/>
      <c r="H670" s="253"/>
      <c r="I670" s="81" t="s">
        <v>770</v>
      </c>
      <c r="J670" s="78" t="str">
        <f t="shared" si="127"/>
        <v>未確認</v>
      </c>
      <c r="K670" s="129" t="str">
        <f t="shared" si="126"/>
        <v>※</v>
      </c>
      <c r="L670" s="79">
        <v>10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771</v>
      </c>
      <c r="B677" s="58"/>
      <c r="C677" s="234" t="s">
        <v>772</v>
      </c>
      <c r="D677" s="235"/>
      <c r="E677" s="235"/>
      <c r="F677" s="235"/>
      <c r="G677" s="235"/>
      <c r="H677" s="236"/>
      <c r="I677" s="85" t="s">
        <v>773</v>
      </c>
      <c r="J677" s="140"/>
      <c r="K677" s="141"/>
      <c r="L677" s="67" t="s">
        <v>35</v>
      </c>
      <c r="M677" s="211" t="s">
        <v>774</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0</v>
      </c>
      <c r="M678" s="230">
        <v>99.7</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0</v>
      </c>
      <c r="M679" s="231">
        <v>6</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v>255</v>
      </c>
      <c r="M680" s="232">
        <v>233</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0</v>
      </c>
      <c r="M681" s="232" t="s">
        <v>370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0</v>
      </c>
      <c r="M682" s="232" t="s">
        <v>370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0</v>
      </c>
      <c r="M683" s="232" t="s">
        <v>370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0</v>
      </c>
      <c r="M684" s="232" t="s">
        <v>370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0</v>
      </c>
      <c r="M685" s="232">
        <v>122</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0</v>
      </c>
      <c r="M686" s="232">
        <v>91</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0</v>
      </c>
      <c r="M687" s="232">
        <v>113</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0</v>
      </c>
      <c r="M688" s="232">
        <v>87</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0</v>
      </c>
      <c r="M689" s="232">
        <v>114</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0</v>
      </c>
      <c r="M690" s="232">
        <v>84</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0</v>
      </c>
      <c r="M691" s="232">
        <v>123</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0</v>
      </c>
      <c r="M692" s="232">
        <v>88</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0</v>
      </c>
      <c r="M693" s="233">
        <v>53.7</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0</v>
      </c>
      <c r="M694" s="233">
        <v>54.7</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0</v>
      </c>
      <c r="M695" s="233">
        <v>54</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0</v>
      </c>
      <c r="M696" s="233">
        <v>52.2</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t="s">
        <v>370</v>
      </c>
      <c r="M714" s="217" t="s">
        <v>370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0</v>
      </c>
      <c r="M715" s="217">
        <v>740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