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<sst xmlns="http://schemas.openxmlformats.org/spreadsheetml/2006/main" count="836" uniqueCount="836">
  <si>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医療法人社団普門会 姫路田中病院</t>
  </si>
  <si>
    <t>〒671-2201 兵庫県 姫路市書写７１７番地</t>
  </si>
  <si>
    <t>病棟の建築時期と構造</t>
  </si>
  <si>
    <t>建物情報＼病棟名</t>
  </si>
  <si>
    <t>第1病棟</t>
  </si>
  <si>
    <t>第2病棟</t>
  </si>
  <si>
    <t>様式１病院病棟票(1)</t>
  </si>
  <si>
    <t>建築時期</t>
  </si>
  <si>
    <t>-</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</si>
  <si>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</si>
  <si>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</si>
  <si>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</si>
  <si>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</si>
  <si>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</si>
  <si>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</si>
  <si>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</si>
  <si>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</si>
  <si>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</si>
  <si>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</si>
  <si>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</si>
  <si>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</si>
  <si>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</si>
  <si>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</si>
  <si>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</si>
  <si>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</si>
  <si>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</si>
  <si>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</si>
  <si>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</si>
  <si>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</si>
  <si>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</si>
  <si>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</si>
  <si>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</si>
  <si>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</si>
  <si>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</si>
  <si>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</si>
  <si>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</si>
  <si>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</si>
  <si>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</si>
  <si>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</si>
  <si>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</si>
  <si>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</si>
  <si>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</si>
  <si>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</si>
  <si>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</si>
  <si>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</si>
  <si>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</si>
  <si>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</si>
  <si>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</si>
  <si>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</si>
  <si>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</si>
  <si>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</si>
  <si>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</si>
  <si>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</si>
  <si>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</si>
  <si>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</si>
  <si>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</si>
  <si>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</si>
  <si>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</si>
  <si>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</si>
  <si>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</si>
  <si>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</si>
  <si>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</si>
  <si>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</si>
  <si>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</si>
  <si>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</si>
  <si>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</si>
  <si>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</si>
  <si>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</si>
  <si>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</si>
  <si>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</si>
  <si>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</si>
  <si>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</si>
  <si>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</si>
  <si>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</si>
  <si>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</si>
  <si>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</si>
  <si>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</si>
  <si>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</si>
  <si>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</si>
  <si>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</si>
  <si>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</si>
  <si>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</si>
  <si>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</si>
  <si>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</si>
  <si>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</si>
  <si>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</si>
  <si>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</si>
  <si>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</si>
  <si>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</si>
  <si>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</si>
  <si>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</si>
  <si>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</si>
  <si>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</si>
  <si>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</si>
  <si>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</si>
  <si>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</si>
  <si>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</si>
  <si>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</si>
  <si>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</si>
  <si>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</si>
  <si>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</si>
  <si>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</si>
  <si>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</si>
  <si>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</si>
  <si>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</si>
  <si>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腎臓内科</t>
  </si>
  <si>
    <t>様式１病院施設票(43)-2</t>
  </si>
  <si>
    <t>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</si>
  <si>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</si>
  <si>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</si>
  <si>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</si>
  <si>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</si>
  <si>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</si>
  <si>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</si>
  <si>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療養病棟入院料２</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</si>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</sst>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8</v>
      </c>
      <c r="M58" s="21" t="s">
        <v>8</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60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60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60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v>38</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v>38</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v>37</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v>37</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v>38</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v>38</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8</v>
      </c>
      <c r="M117" s="191" t="s">
        <v>8</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t="s">
        <v>101</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104</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105</v>
      </c>
      <c r="M128" s="253" t="s">
        <v>107</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115</v>
      </c>
      <c r="F137" s="290"/>
      <c r="G137" s="290"/>
      <c r="H137" s="291"/>
      <c r="I137" s="356"/>
      <c r="J137" s="81"/>
      <c r="K137" s="82"/>
      <c r="L137" s="80">
        <v>60</v>
      </c>
      <c r="M137" s="253">
        <v>38</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116</v>
      </c>
      <c r="B138" s="68"/>
      <c r="C138" s="296" t="s">
        <v>117</v>
      </c>
      <c r="D138" s="297"/>
      <c r="E138" s="297"/>
      <c r="F138" s="297"/>
      <c r="G138" s="297"/>
      <c r="H138" s="298"/>
      <c r="I138" s="356"/>
      <c r="J138" s="81"/>
      <c r="K138" s="82"/>
      <c r="L138" s="80" t="s">
        <v>118</v>
      </c>
      <c r="M138" s="253" t="s">
        <v>8</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116</v>
      </c>
      <c r="B139" s="68"/>
      <c r="C139" s="88"/>
      <c r="D139" s="89"/>
      <c r="E139" s="289" t="s">
        <v>115</v>
      </c>
      <c r="F139" s="290"/>
      <c r="G139" s="290"/>
      <c r="H139" s="291"/>
      <c r="I139" s="356"/>
      <c r="J139" s="81"/>
      <c r="K139" s="82"/>
      <c r="L139" s="80">
        <v>30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117</v>
      </c>
      <c r="D140" s="297"/>
      <c r="E140" s="297"/>
      <c r="F140" s="297"/>
      <c r="G140" s="297"/>
      <c r="H140" s="298"/>
      <c r="I140" s="356"/>
      <c r="J140" s="81"/>
      <c r="K140" s="82"/>
      <c r="L140" s="80" t="s">
        <v>8</v>
      </c>
      <c r="M140" s="253" t="s">
        <v>8</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115</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4.9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13</v>
      </c>
      <c r="M191" s="255">
        <v>4</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3.3</v>
      </c>
      <c r="M192" s="255">
        <v>1.5</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3</v>
      </c>
      <c r="M193" s="255">
        <v>1</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0.7</v>
      </c>
      <c r="M194" s="255">
        <v>1.6</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5</v>
      </c>
      <c r="M195" s="255">
        <v>5</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5</v>
      </c>
      <c r="M196" s="255">
        <v>2.4</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0</v>
      </c>
      <c r="M219" s="108">
        <v>0</v>
      </c>
      <c r="N219" s="108">
        <v>1</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0.5</v>
      </c>
      <c r="N220" s="109">
        <v>0.4</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0</v>
      </c>
      <c r="M221" s="108">
        <v>1</v>
      </c>
      <c r="N221" s="108">
        <v>2</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2.4</v>
      </c>
      <c r="N222" s="109">
        <v>0.8</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0</v>
      </c>
      <c r="M223" s="108">
        <v>0</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0</v>
      </c>
      <c r="N224" s="109">
        <v>0</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0</v>
      </c>
      <c r="N227" s="108">
        <v>0</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0</v>
      </c>
      <c r="N229" s="108">
        <v>0</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0</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0</v>
      </c>
      <c r="N233" s="108">
        <v>0</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0</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0</v>
      </c>
      <c r="M235" s="108">
        <v>0</v>
      </c>
      <c r="N235" s="108">
        <v>0</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0</v>
      </c>
      <c r="N237" s="108">
        <v>0</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66" t="s">
        <v>207</v>
      </c>
      <c r="D247" s="366"/>
      <c r="E247" s="366"/>
      <c r="F247" s="330"/>
      <c r="G247" s="336" t="s">
        <v>157</v>
      </c>
      <c r="H247" s="215" t="s">
        <v>208</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36"/>
      <c r="D248" s="336"/>
      <c r="E248" s="336"/>
      <c r="F248" s="337"/>
      <c r="G248" s="336"/>
      <c r="H248" s="215" t="s">
        <v>209</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36"/>
      <c r="D249" s="336"/>
      <c r="E249" s="336"/>
      <c r="F249" s="337"/>
      <c r="G249" s="336" t="s">
        <v>211</v>
      </c>
      <c r="H249" s="215" t="s">
        <v>208</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36"/>
      <c r="D250" s="336"/>
      <c r="E250" s="336"/>
      <c r="F250" s="337"/>
      <c r="G250" s="337"/>
      <c r="H250" s="215" t="s">
        <v>209</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36"/>
      <c r="D251" s="336"/>
      <c r="E251" s="336"/>
      <c r="F251" s="337"/>
      <c r="G251" s="336" t="s">
        <v>213</v>
      </c>
      <c r="H251" s="215" t="s">
        <v>208</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36"/>
      <c r="D252" s="336"/>
      <c r="E252" s="336"/>
      <c r="F252" s="337"/>
      <c r="G252" s="337"/>
      <c r="H252" s="215" t="s">
        <v>209</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36"/>
      <c r="D253" s="336"/>
      <c r="E253" s="336"/>
      <c r="F253" s="337"/>
      <c r="G253" s="350" t="s">
        <v>215</v>
      </c>
      <c r="H253" s="215" t="s">
        <v>208</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36"/>
      <c r="D254" s="336"/>
      <c r="E254" s="336"/>
      <c r="F254" s="337"/>
      <c r="G254" s="337"/>
      <c r="H254" s="215" t="s">
        <v>209</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36"/>
      <c r="D255" s="336"/>
      <c r="E255" s="336"/>
      <c r="F255" s="337"/>
      <c r="G255" s="336" t="s">
        <v>217</v>
      </c>
      <c r="H255" s="215" t="s">
        <v>208</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36"/>
      <c r="D256" s="336"/>
      <c r="E256" s="336"/>
      <c r="F256" s="337"/>
      <c r="G256" s="337"/>
      <c r="H256" s="215" t="s">
        <v>209</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36"/>
      <c r="D257" s="336"/>
      <c r="E257" s="336"/>
      <c r="F257" s="337"/>
      <c r="G257" s="336" t="s">
        <v>190</v>
      </c>
      <c r="H257" s="215" t="s">
        <v>208</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36"/>
      <c r="D258" s="336"/>
      <c r="E258" s="336"/>
      <c r="F258" s="337"/>
      <c r="G258" s="337"/>
      <c r="H258" s="215" t="s">
        <v>209</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6" t="s">
        <v>221</v>
      </c>
      <c r="D266" s="298"/>
      <c r="E266" s="361" t="s">
        <v>222</v>
      </c>
      <c r="F266" s="362"/>
      <c r="G266" s="289" t="s">
        <v>223</v>
      </c>
      <c r="H266" s="291"/>
      <c r="I266" s="293"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57"/>
      <c r="D267" s="358"/>
      <c r="E267" s="362"/>
      <c r="F267" s="362"/>
      <c r="G267" s="289" t="s">
        <v>226</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57"/>
      <c r="D268" s="358"/>
      <c r="E268" s="362"/>
      <c r="F268" s="362"/>
      <c r="G268" s="289" t="s">
        <v>228</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6" t="s">
        <v>231</v>
      </c>
      <c r="D270" s="367"/>
      <c r="E270" s="289" t="s">
        <v>232</v>
      </c>
      <c r="F270" s="290"/>
      <c r="G270" s="290"/>
      <c r="H270" s="291"/>
      <c r="I270" s="293"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68"/>
      <c r="D271" s="369"/>
      <c r="E271" s="289" t="s">
        <v>235</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0"/>
      <c r="D272" s="371"/>
      <c r="E272" s="289" t="s">
        <v>237</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6" t="s">
        <v>190</v>
      </c>
      <c r="D273" s="367"/>
      <c r="E273" s="289" t="s">
        <v>239</v>
      </c>
      <c r="F273" s="290"/>
      <c r="G273" s="290"/>
      <c r="H273" s="291"/>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68"/>
      <c r="D274" s="369"/>
      <c r="E274" s="289" t="s">
        <v>242</v>
      </c>
      <c r="F274" s="290"/>
      <c r="G274" s="290"/>
      <c r="H274" s="291"/>
      <c r="I274" s="277"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68"/>
      <c r="D275" s="369"/>
      <c r="E275" s="289" t="s">
        <v>245</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246</v>
      </c>
      <c r="B276" s="118"/>
      <c r="C276" s="368"/>
      <c r="D276" s="369"/>
      <c r="E276" s="289" t="s">
        <v>247</v>
      </c>
      <c r="F276" s="290"/>
      <c r="G276" s="290"/>
      <c r="H276" s="291"/>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249</v>
      </c>
      <c r="B277" s="118"/>
      <c r="C277" s="368"/>
      <c r="D277" s="369"/>
      <c r="E277" s="289" t="s">
        <v>250</v>
      </c>
      <c r="F277" s="290"/>
      <c r="G277" s="290"/>
      <c r="H277" s="291"/>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68"/>
      <c r="D278" s="369"/>
      <c r="E278" s="289" t="s">
        <v>253</v>
      </c>
      <c r="F278" s="290"/>
      <c r="G278" s="290"/>
      <c r="H278" s="291"/>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68"/>
      <c r="D279" s="369"/>
      <c r="E279" s="289" t="s">
        <v>256</v>
      </c>
      <c r="F279" s="290"/>
      <c r="G279" s="290"/>
      <c r="H279" s="291"/>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68"/>
      <c r="D280" s="369"/>
      <c r="E280" s="289" t="s">
        <v>259</v>
      </c>
      <c r="F280" s="290"/>
      <c r="G280" s="290"/>
      <c r="H280" s="291"/>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261</v>
      </c>
      <c r="B281" s="118"/>
      <c r="C281" s="368"/>
      <c r="D281" s="369"/>
      <c r="E281" s="289" t="s">
        <v>262</v>
      </c>
      <c r="F281" s="290"/>
      <c r="G281" s="290"/>
      <c r="H281" s="291"/>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264</v>
      </c>
      <c r="B282" s="118"/>
      <c r="C282" s="370"/>
      <c r="D282" s="371"/>
      <c r="E282" s="289" t="s">
        <v>265</v>
      </c>
      <c r="F282" s="290"/>
      <c r="G282" s="290"/>
      <c r="H282" s="291"/>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267</v>
      </c>
      <c r="D291" s="284"/>
      <c r="E291" s="284"/>
      <c r="F291" s="284"/>
      <c r="G291" s="284"/>
      <c r="H291" s="285"/>
      <c r="I291" s="356"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45" t="s">
        <v>274</v>
      </c>
      <c r="D314" s="296" t="s">
        <v>275</v>
      </c>
      <c r="E314" s="297"/>
      <c r="F314" s="297"/>
      <c r="G314" s="297"/>
      <c r="H314" s="298"/>
      <c r="I314" s="277" t="s">
        <v>276</v>
      </c>
      <c r="J314" s="105">
        <f ref="J314:J319" t="shared" si="46">IF(SUM(L314:BS314)=0,IF(COUNTIF(L314:BS314,"未確認")&gt;0,"未確認",IF(COUNTIF(L314:BS314,"~*")&gt;0,"*",SUM(L314:BS314))),SUM(L314:BS314))</f>
        <v>0</v>
      </c>
      <c r="K314" s="66" t="str">
        <f ref="K314:K319" t="shared" si="47">IF(OR(COUNTIF(L314:BS314,"未確認")&gt;0,COUNTIF(L314:BS314,"~*")&gt;0),"※","")</f>
      </c>
      <c r="L314" s="108">
        <v>451</v>
      </c>
      <c r="M314" s="255">
        <v>59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46"/>
      <c r="D315" s="347"/>
      <c r="E315" s="289" t="s">
        <v>278</v>
      </c>
      <c r="F315" s="290"/>
      <c r="G315" s="290"/>
      <c r="H315" s="291"/>
      <c r="I315" s="324"/>
      <c r="J315" s="105">
        <f t="shared" si="46"/>
        <v>0</v>
      </c>
      <c r="K315" s="66" t="str">
        <f t="shared" si="47"/>
      </c>
      <c r="L315" s="108">
        <v>140</v>
      </c>
      <c r="M315" s="255">
        <v>59</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46"/>
      <c r="D316" s="348"/>
      <c r="E316" s="289" t="s">
        <v>280</v>
      </c>
      <c r="F316" s="290"/>
      <c r="G316" s="290"/>
      <c r="H316" s="291"/>
      <c r="I316" s="324"/>
      <c r="J316" s="105">
        <f t="shared" si="46"/>
        <v>0</v>
      </c>
      <c r="K316" s="66" t="str">
        <f t="shared" si="47"/>
      </c>
      <c r="L316" s="108">
        <v>182</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46"/>
      <c r="D317" s="349"/>
      <c r="E317" s="289" t="s">
        <v>282</v>
      </c>
      <c r="F317" s="290"/>
      <c r="G317" s="290"/>
      <c r="H317" s="291"/>
      <c r="I317" s="324"/>
      <c r="J317" s="105">
        <f t="shared" si="46"/>
        <v>0</v>
      </c>
      <c r="K317" s="66" t="str">
        <f t="shared" si="47"/>
      </c>
      <c r="L317" s="108">
        <v>129</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46"/>
      <c r="D318" s="289" t="s">
        <v>284</v>
      </c>
      <c r="E318" s="290"/>
      <c r="F318" s="290"/>
      <c r="G318" s="290"/>
      <c r="H318" s="291"/>
      <c r="I318" s="324"/>
      <c r="J318" s="105">
        <f t="shared" si="46"/>
        <v>0</v>
      </c>
      <c r="K318" s="66" t="str">
        <f t="shared" si="47"/>
      </c>
      <c r="L318" s="108">
        <v>18564</v>
      </c>
      <c r="M318" s="255">
        <v>10497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46"/>
      <c r="D319" s="289" t="s">
        <v>286</v>
      </c>
      <c r="E319" s="290"/>
      <c r="F319" s="290"/>
      <c r="G319" s="290"/>
      <c r="H319" s="291"/>
      <c r="I319" s="325"/>
      <c r="J319" s="105">
        <f t="shared" si="46"/>
        <v>0</v>
      </c>
      <c r="K319" s="66" t="str">
        <f t="shared" si="47"/>
      </c>
      <c r="L319" s="108">
        <v>443</v>
      </c>
      <c r="M319" s="255">
        <v>43</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45" t="s">
        <v>274</v>
      </c>
      <c r="D327" s="289" t="s">
        <v>275</v>
      </c>
      <c r="E327" s="290"/>
      <c r="F327" s="290"/>
      <c r="G327" s="290"/>
      <c r="H327" s="291"/>
      <c r="I327" s="277" t="s">
        <v>289</v>
      </c>
      <c r="J327" s="105">
        <f>IF(SUM(L327:BS327)=0,IF(COUNTIF(L327:BS327,"未確認")&gt;0,"未確認",IF(COUNTIF(L327:BS327,"~*")&gt;0,"*",SUM(L327:BS327))),SUM(L327:BS327))</f>
        <v>0</v>
      </c>
      <c r="K327" s="66" t="str">
        <f>IF(OR(COUNTIF(L327:BS327,"未確認")&gt;0,COUNTIF(L327:BS327,"~*")&gt;0),"※","")</f>
      </c>
      <c r="L327" s="108">
        <v>451</v>
      </c>
      <c r="M327" s="255">
        <v>59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45"/>
      <c r="D328" s="363" t="s">
        <v>291</v>
      </c>
      <c r="E328" s="359" t="s">
        <v>292</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54</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45"/>
      <c r="D329" s="345"/>
      <c r="E329" s="289" t="s">
        <v>294</v>
      </c>
      <c r="F329" s="290"/>
      <c r="G329" s="290"/>
      <c r="H329" s="291"/>
      <c r="I329" s="334"/>
      <c r="J329" s="105">
        <f t="shared" si="50"/>
        <v>0</v>
      </c>
      <c r="K329" s="66" t="str">
        <f t="shared" si="51"/>
      </c>
      <c r="L329" s="108">
        <v>327</v>
      </c>
      <c r="M329" s="255">
        <v>3</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45"/>
      <c r="D330" s="345"/>
      <c r="E330" s="289" t="s">
        <v>296</v>
      </c>
      <c r="F330" s="290"/>
      <c r="G330" s="290"/>
      <c r="H330" s="291"/>
      <c r="I330" s="334"/>
      <c r="J330" s="105">
        <f t="shared" si="50"/>
        <v>0</v>
      </c>
      <c r="K330" s="66" t="str">
        <f t="shared" si="51"/>
      </c>
      <c r="L330" s="108">
        <v>84</v>
      </c>
      <c r="M330" s="255">
        <v>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45"/>
      <c r="D331" s="345"/>
      <c r="E331" s="280" t="s">
        <v>298</v>
      </c>
      <c r="F331" s="281"/>
      <c r="G331" s="281"/>
      <c r="H331" s="282"/>
      <c r="I331" s="334"/>
      <c r="J331" s="105">
        <f t="shared" si="50"/>
        <v>0</v>
      </c>
      <c r="K331" s="66" t="str">
        <f t="shared" si="51"/>
      </c>
      <c r="L331" s="108">
        <v>39</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45"/>
      <c r="D332" s="345"/>
      <c r="E332" s="280" t="s">
        <v>300</v>
      </c>
      <c r="F332" s="281"/>
      <c r="G332" s="281"/>
      <c r="H332" s="282"/>
      <c r="I332" s="334"/>
      <c r="J332" s="105">
        <f t="shared" si="50"/>
        <v>0</v>
      </c>
      <c r="K332" s="66" t="str">
        <f t="shared" si="51"/>
      </c>
      <c r="L332" s="108">
        <v>1</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45"/>
      <c r="D333" s="345"/>
      <c r="E333" s="289" t="s">
        <v>302</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45"/>
      <c r="D334" s="364"/>
      <c r="E334" s="296" t="s">
        <v>190</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45"/>
      <c r="D335" s="289" t="s">
        <v>286</v>
      </c>
      <c r="E335" s="290"/>
      <c r="F335" s="290"/>
      <c r="G335" s="290"/>
      <c r="H335" s="291"/>
      <c r="I335" s="334"/>
      <c r="J335" s="105">
        <f t="shared" si="50"/>
        <v>0</v>
      </c>
      <c r="K335" s="66" t="str">
        <f t="shared" si="51"/>
      </c>
      <c r="L335" s="108">
        <v>443</v>
      </c>
      <c r="M335" s="255">
        <v>43</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45"/>
      <c r="D336" s="363" t="s">
        <v>306</v>
      </c>
      <c r="E336" s="359" t="s">
        <v>307</v>
      </c>
      <c r="F336" s="365"/>
      <c r="G336" s="365"/>
      <c r="H336" s="360"/>
      <c r="I336" s="334"/>
      <c r="J336" s="105">
        <f t="shared" si="50"/>
        <v>0</v>
      </c>
      <c r="K336" s="66" t="str">
        <f t="shared" si="51"/>
      </c>
      <c r="L336" s="108">
        <v>54</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45"/>
      <c r="D337" s="345"/>
      <c r="E337" s="289" t="s">
        <v>309</v>
      </c>
      <c r="F337" s="290"/>
      <c r="G337" s="290"/>
      <c r="H337" s="291"/>
      <c r="I337" s="334"/>
      <c r="J337" s="105">
        <f t="shared" si="50"/>
        <v>0</v>
      </c>
      <c r="K337" s="66" t="str">
        <f t="shared" si="51"/>
      </c>
      <c r="L337" s="108">
        <v>281</v>
      </c>
      <c r="M337" s="255">
        <v>13</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45"/>
      <c r="D338" s="345"/>
      <c r="E338" s="289" t="s">
        <v>311</v>
      </c>
      <c r="F338" s="290"/>
      <c r="G338" s="290"/>
      <c r="H338" s="291"/>
      <c r="I338" s="334"/>
      <c r="J338" s="105">
        <f t="shared" si="50"/>
        <v>0</v>
      </c>
      <c r="K338" s="66" t="str">
        <f t="shared" si="51"/>
      </c>
      <c r="L338" s="108">
        <v>37</v>
      </c>
      <c r="M338" s="255">
        <v>5</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45"/>
      <c r="D339" s="345"/>
      <c r="E339" s="289" t="s">
        <v>313</v>
      </c>
      <c r="F339" s="290"/>
      <c r="G339" s="290"/>
      <c r="H339" s="291"/>
      <c r="I339" s="334"/>
      <c r="J339" s="105">
        <f t="shared" si="50"/>
        <v>0</v>
      </c>
      <c r="K339" s="66" t="str">
        <f t="shared" si="51"/>
      </c>
      <c r="L339" s="108">
        <v>27</v>
      </c>
      <c r="M339" s="255">
        <v>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45"/>
      <c r="D340" s="345"/>
      <c r="E340" s="289" t="s">
        <v>315</v>
      </c>
      <c r="F340" s="290"/>
      <c r="G340" s="290"/>
      <c r="H340" s="291"/>
      <c r="I340" s="334"/>
      <c r="J340" s="105">
        <f t="shared" si="50"/>
        <v>0</v>
      </c>
      <c r="K340" s="66" t="str">
        <f t="shared" si="51"/>
      </c>
      <c r="L340" s="108">
        <v>16</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45"/>
      <c r="D341" s="345"/>
      <c r="E341" s="280" t="s">
        <v>317</v>
      </c>
      <c r="F341" s="281"/>
      <c r="G341" s="281"/>
      <c r="H341" s="282"/>
      <c r="I341" s="334"/>
      <c r="J341" s="105">
        <f t="shared" si="50"/>
        <v>0</v>
      </c>
      <c r="K341" s="66" t="str">
        <f t="shared" si="51"/>
      </c>
      <c r="L341" s="108">
        <v>1</v>
      </c>
      <c r="M341" s="255">
        <v>3</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45"/>
      <c r="D342" s="345"/>
      <c r="E342" s="289" t="s">
        <v>319</v>
      </c>
      <c r="F342" s="290"/>
      <c r="G342" s="290"/>
      <c r="H342" s="291"/>
      <c r="I342" s="334"/>
      <c r="J342" s="105">
        <f t="shared" si="50"/>
        <v>0</v>
      </c>
      <c r="K342" s="66" t="str">
        <f t="shared" si="51"/>
      </c>
      <c r="L342" s="108">
        <v>16</v>
      </c>
      <c r="M342" s="255">
        <v>1</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45"/>
      <c r="D343" s="345"/>
      <c r="E343" s="289" t="s">
        <v>321</v>
      </c>
      <c r="F343" s="290"/>
      <c r="G343" s="290"/>
      <c r="H343" s="291"/>
      <c r="I343" s="334"/>
      <c r="J343" s="105">
        <f t="shared" si="50"/>
        <v>0</v>
      </c>
      <c r="K343" s="66" t="str">
        <f t="shared" si="51"/>
      </c>
      <c r="L343" s="108">
        <v>11</v>
      </c>
      <c r="M343" s="255">
        <v>19</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45"/>
      <c r="D344" s="345"/>
      <c r="E344" s="289" t="s">
        <v>190</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6" t="s">
        <v>325</v>
      </c>
      <c r="D352" s="297"/>
      <c r="E352" s="297"/>
      <c r="F352" s="297"/>
      <c r="G352" s="297"/>
      <c r="H352" s="298"/>
      <c r="I352" s="277" t="s">
        <v>326</v>
      </c>
      <c r="J352" s="143">
        <f>IF(SUM(L352:BS352)=0,IF(COUNTIF(L352:BS352,"未確認")&gt;0,"未確認",IF(COUNTIF(L352:BS352,"~*")&gt;0,"*",SUM(L352:BS352))),SUM(L352:BS352))</f>
        <v>0</v>
      </c>
      <c r="K352" s="144" t="str">
        <f>IF(OR(COUNTIF(L352:BS352,"未確認")&gt;0,COUNTIF(L352:BS352,"~*")&gt;0),"※","")</f>
      </c>
      <c r="L352" s="108">
        <v>389</v>
      </c>
      <c r="M352" s="255">
        <v>43</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2" t="s">
        <v>328</v>
      </c>
      <c r="F353" s="343"/>
      <c r="G353" s="343"/>
      <c r="H353" s="344"/>
      <c r="I353" s="334"/>
      <c r="J353" s="143">
        <f>IF(SUM(L353:BS353)=0,IF(COUNTIF(L353:BS353,"未確認")&gt;0,"未確認",IF(COUNTIF(L353:BS353,"~*")&gt;0,"*",SUM(L353:BS353))),SUM(L353:BS353))</f>
        <v>0</v>
      </c>
      <c r="K353" s="144" t="str">
        <f>IF(OR(COUNTIF(L353:BS353,"未確認")&gt;0,COUNTIF(L353:BS353,"~*")&gt;0),"※","")</f>
      </c>
      <c r="L353" s="108">
        <v>308</v>
      </c>
      <c r="M353" s="255">
        <v>41</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2" t="s">
        <v>330</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2" t="s">
        <v>332</v>
      </c>
      <c r="F355" s="343"/>
      <c r="G355" s="343"/>
      <c r="H355" s="344"/>
      <c r="I355" s="334"/>
      <c r="J355" s="143">
        <f>IF(SUM(L355:BS355)=0,IF(COUNTIF(L355:BS355,"未確認")&gt;0,"未確認",IF(COUNTIF(L355:BS355,"~*")&gt;0,"*",SUM(L355:BS355))),SUM(L355:BS355))</f>
        <v>0</v>
      </c>
      <c r="K355" s="144" t="str">
        <f>IF(OR(COUNTIF(L355:BS355,"未確認")&gt;0,COUNTIF(L355:BS355,"~*")&gt;0),"※","")</f>
      </c>
      <c r="L355" s="108">
        <v>49</v>
      </c>
      <c r="M355" s="255">
        <v>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2" t="s">
        <v>334</v>
      </c>
      <c r="F356" s="343"/>
      <c r="G356" s="343"/>
      <c r="H356" s="344"/>
      <c r="I356" s="335"/>
      <c r="J356" s="143">
        <f>IF(SUM(L356:BS356)=0,IF(COUNTIF(L356:BS356,"未確認")&gt;0,"未確認",IF(COUNTIF(L356:BS356,"~*")&gt;0,"*",SUM(L356:BS356))),SUM(L356:BS356))</f>
        <v>0</v>
      </c>
      <c r="K356" s="144" t="str">
        <f>IF(OR(COUNTIF(L356:BS356,"未確認")&gt;0,COUNTIF(L356:BS356,"~*")&gt;0),"※","")</f>
      </c>
      <c r="L356" s="108">
        <v>32</v>
      </c>
      <c r="M356" s="255">
        <v>1</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39" t="s">
        <v>338</v>
      </c>
      <c r="D365" s="340"/>
      <c r="E365" s="340"/>
      <c r="F365" s="340"/>
      <c r="G365" s="340"/>
      <c r="H365" s="341"/>
      <c r="I365" s="277"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89" t="s">
        <v>341</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89" t="s">
        <v>343</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1" t="s">
        <v>345</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89" t="s">
        <v>347</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89" t="s">
        <v>349</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356</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358</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359</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113</v>
      </c>
      <c r="D397" s="281"/>
      <c r="E397" s="281"/>
      <c r="F397" s="281"/>
      <c r="G397" s="281"/>
      <c r="H397" s="282"/>
      <c r="I397" s="385"/>
      <c r="J397" s="195" t="str">
        <f t="shared" si="59"/>
        <v>未確認</v>
      </c>
      <c r="K397" s="196" t="str">
        <f t="shared" si="60"/>
        <v>※</v>
      </c>
      <c r="L397" s="94">
        <v>564</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360</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361</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362</v>
      </c>
      <c r="D400" s="281"/>
      <c r="E400" s="281"/>
      <c r="F400" s="281"/>
      <c r="G400" s="281"/>
      <c r="H400" s="282"/>
      <c r="I400" s="385"/>
      <c r="J400" s="195" t="str">
        <f t="shared" si="59"/>
        <v>未確認</v>
      </c>
      <c r="K400" s="196" t="str">
        <f t="shared" si="60"/>
        <v>※</v>
      </c>
      <c r="L400" s="94" t="s">
        <v>363</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365</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114</v>
      </c>
      <c r="D403" s="281"/>
      <c r="E403" s="281"/>
      <c r="F403" s="281"/>
      <c r="G403" s="281"/>
      <c r="H403" s="282"/>
      <c r="I403" s="385"/>
      <c r="J403" s="195" t="str">
        <f t="shared" si="59"/>
        <v>未確認</v>
      </c>
      <c r="K403" s="196" t="str">
        <f t="shared" si="60"/>
        <v>※</v>
      </c>
      <c r="L403" s="94">
        <v>0</v>
      </c>
      <c r="M403" s="259">
        <v>325</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411</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118</v>
      </c>
      <c r="D450" s="281"/>
      <c r="E450" s="281"/>
      <c r="F450" s="281"/>
      <c r="G450" s="281"/>
      <c r="H450" s="282"/>
      <c r="I450" s="385"/>
      <c r="J450" s="195" t="str">
        <f t="shared" si="61"/>
        <v>未確認</v>
      </c>
      <c r="K450" s="196" t="str">
        <f t="shared" si="62"/>
        <v>※</v>
      </c>
      <c r="L450" s="94">
        <v>468</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v>203</v>
      </c>
      <c r="M473" s="259" t="s">
        <v>363</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363</v>
      </c>
      <c r="M474" s="259" t="s">
        <v>363</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232</v>
      </c>
      <c r="M475" s="259" t="s">
        <v>363</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176</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t="s">
        <v>363</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179</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t="s">
        <v>363</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363</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585</v>
      </c>
      <c r="M568" s="271" t="s">
        <v>8</v>
      </c>
      <c r="N568" s="271" t="s">
        <v>8</v>
      </c>
      <c r="O568" s="271" t="s">
        <v>8</v>
      </c>
      <c r="P568" s="271" t="s">
        <v>8</v>
      </c>
      <c r="Q568" s="271" t="s">
        <v>8</v>
      </c>
      <c r="R568" s="271" t="s">
        <v>8</v>
      </c>
      <c r="S568" s="271" t="s">
        <v>8</v>
      </c>
      <c r="T568" s="271" t="s">
        <v>8</v>
      </c>
      <c r="U568" s="271" t="s">
        <v>8</v>
      </c>
      <c r="V568" s="271" t="s">
        <v>8</v>
      </c>
      <c r="W568" s="271" t="s">
        <v>8</v>
      </c>
      <c r="X568" s="271" t="s">
        <v>8</v>
      </c>
      <c r="Y568" s="271" t="s">
        <v>8</v>
      </c>
      <c r="Z568" s="271" t="s">
        <v>8</v>
      </c>
      <c r="AA568" s="271" t="s">
        <v>8</v>
      </c>
      <c r="AB568" s="271" t="s">
        <v>8</v>
      </c>
      <c r="AC568" s="271" t="s">
        <v>8</v>
      </c>
      <c r="AD568" s="271" t="s">
        <v>8</v>
      </c>
      <c r="AE568" s="271" t="s">
        <v>8</v>
      </c>
      <c r="AF568" s="271" t="s">
        <v>8</v>
      </c>
      <c r="AG568" s="271" t="s">
        <v>8</v>
      </c>
      <c r="AH568" s="271" t="s">
        <v>8</v>
      </c>
      <c r="AI568" s="271" t="s">
        <v>8</v>
      </c>
      <c r="AJ568" s="271" t="s">
        <v>8</v>
      </c>
      <c r="AK568" s="271" t="s">
        <v>8</v>
      </c>
      <c r="AL568" s="271" t="s">
        <v>8</v>
      </c>
      <c r="AM568" s="271" t="s">
        <v>8</v>
      </c>
      <c r="AN568" s="271" t="s">
        <v>8</v>
      </c>
      <c r="AO568" s="271" t="s">
        <v>8</v>
      </c>
      <c r="AP568" s="271" t="s">
        <v>8</v>
      </c>
      <c r="AQ568" s="271" t="s">
        <v>8</v>
      </c>
      <c r="AR568" s="271" t="s">
        <v>8</v>
      </c>
      <c r="AS568" s="271" t="s">
        <v>8</v>
      </c>
      <c r="AT568" s="271" t="s">
        <v>8</v>
      </c>
      <c r="AU568" s="271" t="s">
        <v>8</v>
      </c>
      <c r="AV568" s="271" t="s">
        <v>8</v>
      </c>
      <c r="AW568" s="271" t="s">
        <v>8</v>
      </c>
      <c r="AX568" s="271" t="s">
        <v>8</v>
      </c>
      <c r="AY568" s="271" t="s">
        <v>8</v>
      </c>
      <c r="AZ568" s="271" t="s">
        <v>8</v>
      </c>
      <c r="BA568" s="271" t="s">
        <v>8</v>
      </c>
      <c r="BB568" s="271" t="s">
        <v>8</v>
      </c>
      <c r="BC568" s="271" t="s">
        <v>8</v>
      </c>
      <c r="BD568" s="271" t="s">
        <v>8</v>
      </c>
      <c r="BE568" s="271" t="s">
        <v>8</v>
      </c>
      <c r="BF568" s="271" t="s">
        <v>8</v>
      </c>
      <c r="BG568" s="271" t="s">
        <v>8</v>
      </c>
      <c r="BH568" s="271" t="s">
        <v>8</v>
      </c>
      <c r="BI568" s="271" t="s">
        <v>8</v>
      </c>
      <c r="BJ568" s="271" t="s">
        <v>8</v>
      </c>
      <c r="BK568" s="271" t="s">
        <v>8</v>
      </c>
      <c r="BL568" s="271" t="s">
        <v>8</v>
      </c>
      <c r="BM568" s="271" t="s">
        <v>8</v>
      </c>
      <c r="BN568" s="271" t="s">
        <v>8</v>
      </c>
      <c r="BO568" s="271" t="s">
        <v>8</v>
      </c>
      <c r="BP568" s="271" t="s">
        <v>8</v>
      </c>
      <c r="BQ568" s="271" t="s">
        <v>8</v>
      </c>
      <c r="BR568" s="271" t="s">
        <v>8</v>
      </c>
      <c r="BS568" s="271" t="s">
        <v>8</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0.4</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0.1</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0.1</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0.2</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0.4</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0.2</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t="s">
        <v>363</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t="s">
        <v>363</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135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25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154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42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257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436</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t="s">
        <v>363</v>
      </c>
      <c r="M626" s="259" t="s">
        <v>363</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t="s">
        <v>363</v>
      </c>
      <c r="M629" s="259" t="s">
        <v>363</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t="s">
        <v>363</v>
      </c>
      <c r="M630" s="259" t="s">
        <v>363</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t="s">
        <v>363</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t="s">
        <v>363</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363</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363</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t="s">
        <v>363</v>
      </c>
      <c r="M645" s="259" t="s">
        <v>363</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v>0</v>
      </c>
      <c r="M646" s="259" t="s">
        <v>363</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451</v>
      </c>
      <c r="M654" s="259">
        <v>253</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t="s">
        <v>363</v>
      </c>
      <c r="M656" s="259">
        <v>148</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t="s">
        <v>363</v>
      </c>
      <c r="M657" s="259" t="s">
        <v>363</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v>394</v>
      </c>
      <c r="M658" s="259" t="s">
        <v>363</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v>400</v>
      </c>
      <c r="M663" s="259" t="s">
        <v>363</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302</v>
      </c>
      <c r="M665" s="259" t="s">
        <v>363</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767</v>
      </c>
      <c r="M675" s="253" t="s">
        <v>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389</v>
      </c>
      <c r="M678" s="253">
        <v>43</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0</v>
      </c>
      <c r="M702" s="259" t="s">
        <v>363</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t="s">
        <v>363</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2022-04-25T15:51:56Z</dcterms:created>
  <dcterms:modified xsi:type="dcterms:W3CDTF">2022-04-25T15:51:56Z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