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623F108-55A6-475B-9467-D339709B8915}"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<sst xmlns="http://schemas.openxmlformats.org/spreadsheetml/2006/main" count="3047" uniqueCount="1055">
  <si>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</si>
  <si>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</si>
  <si>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</si>
  <si>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</si>
  <si>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</si>
  <si>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</si>
  <si>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</si>
  <si>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</si>
  <si>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</si>
  <si>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</si>
  <si>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</si>
  <si>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</si>
  <si>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</si>
  <si>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</si>
  <si>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</si>
  <si>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</si>
  <si>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</si>
  <si>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</si>
  <si>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</si>
  <si>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</si>
  <si>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</si>
  <si>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</si>
  <si>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</si>
  <si>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</si>
  <si>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</si>
  <si>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</si>
  <si>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</si>
  <si>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</si>
  <si>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</si>
  <si>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</si>
  <si>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</si>
  <si>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</si>
  <si>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</si>
  <si>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</si>
  <si>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</si>
  <si>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</si>
  <si>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</si>
  <si>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</si>
  <si>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</si>
  <si>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</si>
  <si>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</si>
  <si>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</si>
  <si>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</si>
  <si>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</si>
  <si>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</si>
  <si>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</si>
  <si>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</si>
  <si>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</si>
  <si>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</si>
  <si>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</si>
  <si>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</si>
  <si>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</si>
  <si>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</si>
  <si>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</si>
  <si>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</si>
  <si>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</si>
  <si>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</si>
  <si>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</si>
  <si>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</si>
  <si>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</si>
  <si>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</si>
  <si>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</si>
  <si>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</si>
  <si>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</si>
  <si>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</si>
  <si>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</si>
  <si>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</si>
  <si>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</si>
  <si>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</si>
  <si>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</si>
  <si>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</si>
  <si>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</si>
  <si>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</si>
  <si>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</si>
  <si>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</si>
  <si>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</si>
  <si>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</si>
  <si>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</si>
  <si>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</si>
  <si>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</si>
  <si>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</si>
  <si>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</si>
  <si>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</si>
  <si>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</si>
  <si>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</si>
  <si>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</si>
  <si>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</si>
  <si>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</si>
  <si>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</si>
  <si>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</si>
  <si>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</si>
  <si>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</si>
  <si>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</si>
  <si>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</si>
  <si>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</si>
  <si>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</si>
  <si>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</si>
  <si>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</si>
  <si>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</si>
  <si>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</si>
  <si>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</si>
  <si>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</si>
  <si>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</si>
  <si>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</si>
  <si>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</si>
  <si>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</si>
  <si>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</si>
  <si>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</si>
  <si>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</si>
  <si>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</si>
  <si>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</si>
  <si>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</si>
  <si>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</si>
  <si>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</si>
  <si>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</si>
  <si>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</si>
  <si>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</si>
  <si>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</si>
  <si>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</si>
  <si>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</si>
  <si>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</si>
  <si>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</si>
  <si>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</si>
  <si>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</si>
  <si>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</si>
  <si>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</si>
  <si>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</si>
  <si>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</si>
  <si>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</si>
  <si>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</si>
  <si>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</si>
  <si>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</si>
  <si>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</si>
  <si>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</si>
  <si>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</si>
  <si>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</si>
  <si>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</si>
  <si>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</si>
  <si>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</si>
  <si>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</si>
  <si>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</si>
  <si>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</si>
  <si>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</si>
  <si>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</si>
  <si>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</si>
  <si>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</si>
  <si>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</si>
  <si>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</si>
  <si>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</si>
  <si>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</si>
  <si>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</si>
  <si>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</si>
  <si>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</si>
  <si>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</si>
  <si>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</si>
  <si>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</si>
  <si>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</si>
  <si>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</si>
  <si>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</si>
  <si>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</si>
  <si>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</si>
  <si>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</si>
  <si>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</si>
  <si>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</si>
  <si>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</si>
  <si>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</si>
  <si>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</si>
  <si>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</si>
  <si>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</si>
  <si>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</si>
  <si>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</si>
  <si>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</si>
  <si>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</si>
  <si>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</si>
  <si>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</si>
  <si>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</si>
  <si>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</si>
  <si>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</si>
  <si>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</si>
  <si>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</si>
  <si>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</si>
  <si>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</si>
  <si>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</si>
  <si>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</si>
  <si>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</si>
  <si>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</si>
  <si>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</si>
  <si>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</si>
  <si>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</si>
  <si>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</si>
  <si>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</si>
  <si>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</si>
  <si>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</si>
  <si>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</si>
  <si>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</si>
  <si>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</si>
  <si>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</si>
  <si>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</si>
  <si>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</si>
  <si>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</si>
  <si>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</si>
  <si>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</si>
  <si>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</si>
  <si>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</si>
  <si>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</si>
  <si>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</si>
  <si>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</si>
  <si>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</si>
  <si>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</si>
  <si>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</si>
  <si>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</si>
  <si>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</si>
  <si>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</si>
  <si>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</si>
  <si>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</si>
  <si>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</si>
  <si>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</si>
  <si>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</si>
  <si>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</si>
  <si>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</si>
  <si>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</si>
  <si>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</si>
  <si>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</si>
  <si>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</si>
  <si>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</si>
  <si>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</si>
  <si>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</si>
  <si>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</si>
  <si>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</si>
  <si>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</si>
  <si>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</si>
  <si>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</si>
  <si>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</si>
  <si>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</si>
  <si>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</si>
  <si>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</si>
  <si>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</si>
  <si>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</si>
  <si>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</si>
  <si>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</si>
  <si>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</si>
  <si>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</si>
  <si>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</si>
  <si>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</si>
  <si>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</si>
  <si>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</si>
  <si>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</si>
  <si>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</si>
  <si>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</si>
  <si>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</si>
  <si>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</si>
  <si>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</si>
  <si>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</si>
  <si>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</si>
  <si>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</si>
  <si>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</si>
  <si>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</si>
  <si>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</si>
  <si>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</si>
  <si>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</si>
  <si>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</si>
  <si>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</si>
  <si>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</si>
  <si>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</si>
  <si>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</si>
  <si>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</si>
  <si>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</si>
  <si>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</si>
  <si>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</si>
  <si>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</si>
  <si>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</si>
  <si>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</si>
  <si>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</si>
  <si>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</si>
  <si>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</si>
  <si>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</si>
  <si>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</si>
  <si>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</si>
  <si>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</si>
  <si>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</si>
  <si>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</si>
  <si>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</si>
  <si>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</si>
  <si>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</si>
  <si>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</si>
  <si>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</si>
  <si>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</si>
  <si>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</si>
  <si>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</si>
  <si>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</si>
  <si>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</si>
  <si>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</si>
  <si>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</si>
  <si>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</si>
  <si>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</si>
  <si>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</si>
  <si>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</si>
  <si>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</si>
  <si>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</si>
  <si>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</si>
  <si>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</si>
  <si>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</si>
  <si>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</si>
  <si>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</si>
  <si>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</si>
  <si>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</si>
  <si>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</si>
  <si>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</si>
  <si>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</si>
  <si>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</si>
  <si>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</si>
  <si>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</si>
  <si>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</si>
  <si>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</si>
  <si>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</si>
  <si>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</si>
  <si>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</si>
  <si>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</si>
  <si>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</si>
  <si>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</si>
  <si>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</si>
  <si>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</si>
  <si>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</si>
  <si>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</si>
  <si>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</si>
  <si>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</si>
  <si>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</si>
  <si>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</si>
  <si>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</si>
  <si>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</si>
  <si>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</si>
  <si>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</si>
  <si>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</si>
  <si>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</si>
  <si>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</si>
  <si>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</si>
  <si>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</si>
  <si>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</si>
  <si>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</si>
  <si>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</si>
  <si>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</si>
  <si>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</si>
  <si>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</si>
  <si>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</si>
  <si>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</si>
  <si>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</si>
  <si>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</si>
  <si>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</si>
  <si>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</si>
  <si>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</si>
  <si>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</si>
  <si>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</si>
  <si>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</si>
  <si>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</si>
  <si>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</si>
  <si>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</si>
  <si>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</si>
  <si>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</si>
  <si>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</si>
  <si>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</si>
  <si>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</si>
  <si>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</si>
  <si>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</si>
  <si>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</si>
  <si>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</si>
  <si>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</si>
  <si>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</si>
  <si>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</si>
  <si>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</si>
  <si>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</si>
  <si>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</si>
  <si>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</si>
  <si>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</si>
  <si>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</si>
  <si>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</si>
  <si>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</si>
  <si>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</si>
  <si>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</si>
  <si>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</si>
  <si>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</si>
  <si>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</si>
  <si>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</si>
  <si>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</si>
  <si>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</si>
  <si>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</si>
  <si>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</si>
  <si>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</si>
  <si>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</si>
  <si>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</si>
  <si>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</si>
  <si>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</si>
  <si>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</si>
  <si>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</si>
  <si>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</si>
  <si>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</si>
  <si>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</si>
  <si>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</si>
  <si>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</si>
  <si>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</si>
  <si>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</si>
  <si>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</si>
  <si>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</si>
  <si>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</si>
  <si>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</si>
  <si>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</si>
  <si>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</si>
  <si>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</si>
  <si>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</si>
  <si>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</si>
  <si>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</si>
  <si>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</si>
  <si>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</si>
  <si>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</si>
  <si>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</si>
  <si>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</si>
  <si>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</si>
  <si>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</si>
  <si>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</si>
  <si>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</si>
  <si>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</si>
  <si>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</si>
  <si>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</si>
  <si>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</si>
  <si>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</si>
  <si>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</si>
  <si>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</si>
  <si>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</si>
  <si>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</si>
  <si>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</si>
  <si>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</si>
  <si>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</si>
  <si>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</si>
  <si>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</si>
  <si>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</si>
  <si>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</si>
  <si>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</si>
  <si>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</si>
  <si>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</si>
  <si>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</si>
  <si>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</si>
  <si>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</si>
  <si>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</si>
  <si>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</si>
  <si>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</si>
  <si>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</si>
  <si>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</si>
  <si>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</si>
  <si>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</si>
  <si>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</si>
  <si>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</si>
  <si>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</si>
  <si>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</si>
  <si>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</si>
  <si>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</si>
  <si>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</si>
  <si>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</si>
  <si>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</si>
  <si>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</si>
  <si>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</si>
  <si>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</si>
  <si>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</si>
  <si>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</si>
  <si>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</si>
  <si>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</si>
  <si>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</si>
  <si>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</si>
  <si>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</si>
  <si>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</si>
  <si>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</si>
  <si>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</si>
  <si>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</si>
  <si>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</si>
  <si>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</si>
  <si>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</si>
  <si>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</si>
  <si>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</si>
  <si>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</si>
  <si>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</si>
  <si>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</si>
  <si>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</si>
  <si>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</si>
  <si>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</si>
  <si>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</si>
  <si>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</si>
  <si>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</si>
  <si>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</si>
  <si>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</si>
  <si>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</si>
  <si>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</si>
  <si>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</si>
  <si>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</si>
  <si>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</si>
  <si>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</si>
  <si>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</si>
  <si>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</si>
  <si>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</si>
  <si>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</si>
  <si>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</si>
  <si>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</si>
  <si>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</si>
  <si>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</si>
  <si>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</si>
  <si>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</si>
  <si>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</si>
  <si>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</si>
  <si>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</si>
  <si>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</si>
  <si>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</si>
  <si>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</si>
  <si>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</si>
  <si>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</si>
  <si>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</si>
  <si>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</si>
  <si>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</si>
  <si>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</si>
  <si>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</si>
  <si>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</si>
  <si>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</si>
  <si>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</si>
  <si>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</si>
  <si>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</si>
  <si>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</si>
  <si>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</si>
  <si>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</si>
  <si>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</si>
  <si>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</si>
  <si>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</si>
  <si>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</si>
  <si>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</si>
  <si>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</si>
  <si>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</si>
  <si>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</si>
  <si>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</si>
  <si>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</si>
  <si>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</si>
  <si>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</si>
  <si>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</si>
  <si>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</si>
  <si>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</si>
  <si>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</si>
  <si>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</si>
  <si>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</si>
  <si>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</si>
  <si>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</si>
  <si>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</si>
  <si>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</si>
  <si>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</si>
  <si>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</si>
  <si>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</si>
  <si>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</si>
  <si>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</si>
  <si>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</si>
  <si>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</si>
  <si>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</si>
  <si>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</si>
  <si>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</si>
  <si>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</si>
  <si>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</si>
  <si>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</si>
  <si>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</si>
  <si>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</si>
  <si>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</si>
  <si>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</si>
  <si>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</si>
  <si>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</si>
  <si>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</si>
  <si>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</si>
  <si>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</si>
  <si>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</si>
  <si>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</si>
  <si>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</si>
  <si>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</si>
  <si>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</si>
  <si>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</si>
  <si>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</si>
  <si>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</si>
  <si>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</si>
  <si>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</si>
  <si>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</si>
  <si>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</si>
  <si>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</si>
  <si>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</si>
  <si>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</si>
  <si>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</si>
  <si>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</si>
  <si>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</si>
  <si>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</si>
  <si>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</si>
  <si>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</si>
  <si>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</si>
  <si>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</si>
  <si>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</si>
  <si>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</si>
  <si>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</si>
  <si>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</si>
  <si>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</si>
  <si>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</si>
  <si>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</si>
  <si>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</si>
  <si>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</si>
  <si>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</si>
  <si>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</si>
  <si>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</si>
  <si>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</si>
  <si>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</si>
  <si>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</si>
  <si>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</si>
  <si>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</si>
  <si>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</si>
  <si>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</si>
  <si>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</si>
  <si>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</si>
  <si>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</si>
  <si>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</si>
  <si>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</si>
  <si>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</si>
  <si>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</si>
  <si>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</si>
  <si>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</si>
  <si>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</si>
  <si>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</si>
  <si>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</si>
  <si>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</si>
  <si>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</si>
  <si>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</si>
  <si>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</si>
  <si>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</si>
  <si>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</si>
  <si>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</si>
  <si>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</si>
  <si>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</si>
  <si>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</si>
  <si>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</si>
  <si>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</si>
  <si>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</si>
  <si>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</si>
  <si>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</si>
  <si>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</si>
  <si>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</si>
  <si>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</si>
  <si>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</si>
  <si>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</si>
  <si>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</si>
  <si>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</si>
  <si>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</si>
  <si>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</si>
  <si>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</si>
  <si>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</si>
  <si>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</si>
  <si>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</si>
  <si>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</si>
  <si>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</si>
  <si>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</si>
  <si>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</si>
  <si>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</si>
  <si>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</si>
  <si>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</si>
  <si>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</si>
  <si>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</si>
  <si>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</si>
  <si>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</si>
  <si>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</si>
  <si>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</si>
  <si>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</si>
  <si>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</si>
  <si>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</si>
  <si>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</si>
  <si>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</si>
  <si>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</si>
  <si>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</si>
  <si>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</si>
  <si>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</si>
  <si>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</si>
  <si>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</si>
  <si>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</si>
  <si>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</si>
  <si>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</si>
  <si>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</si>
  <si>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</si>
  <si>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</si>
  <si>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</si>
  <si>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</si>
  <si>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</si>
  <si>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</si>
  <si>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</si>
  <si>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</si>
  <si>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</si>
  <si>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</si>
  <si>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</si>
  <si>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</si>
  <si>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</si>
  <si>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</si>
  <si>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</si>
  <si>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</si>
  <si>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</si>
  <si>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</si>
  <si>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</si>
  <si>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</si>
  <si>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</si>
  <si>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</si>
  <si>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</si>
  <si>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</si>
  <si>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</si>
  <si>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</si>
  <si>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</si>
  <si>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</si>
  <si>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</si>
  <si>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</si>
  <si>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</si>
  <si>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</si>
  <si>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</si>
  <si>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</si>
  <si>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</si>
  <si>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</si>
  <si>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</si>
  <si>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</si>
  <si>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</si>
  <si>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</si>
  <si>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</si>
  <si>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</si>
  <si>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</si>
  <si>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</si>
  <si>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</si>
  <si>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</si>
  <si>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</si>
  <si>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</si>
  <si>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</si>
  <si>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</si>
  <si>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</si>
  <si>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</si>
  <si>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</si>
  <si>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</si>
  <si>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</si>
  <si>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</si>
  <si>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</si>
  <si>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</si>
  <si>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</si>
  <si>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</si>
  <si>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</si>
  <si>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</si>
  <si>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</si>
  <si>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</si>
  <si>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</si>
  <si>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</si>
  <si>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</si>
  <si>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</si>
  <si>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</si>
  <si>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</si>
  <si>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</si>
  <si>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</si>
  <si>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</si>
  <si>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</si>
  <si>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</si>
  <si>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</si>
  <si>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</si>
  <si>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</si>
  <si>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</si>
  <si>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</si>
  <si>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</si>
  <si>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</si>
  <si>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</si>
  <si>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</si>
  <si>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</si>
  <si>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</si>
  <si>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</si>
  <si>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</si>
  <si>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</si>
  <si>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</si>
  <si>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</si>
  <si>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</si>
  <si>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</si>
  <si>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</si>
  <si>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</si>
  <si>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</si>
  <si>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</si>
  <si>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</si>
  <si>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</si>
  <si>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</si>
  <si>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</si>
  <si>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</si>
  <si>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</si>
  <si>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</si>
  <si>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</si>
  <si>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</si>
  <si>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</si>
  <si>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</si>
  <si>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</si>
  <si>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</si>
  <si>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</si>
  <si>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</si>
  <si>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</si>
  <si>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</si>
  <si>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</si>
  <si>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</si>
  <si>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</si>
  <si>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</si>
  <si>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</si>
  <si>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</si>
  <si>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</si>
  <si>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</si>
  <si>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</si>
  <si>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</si>
  <si>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</si>
  <si>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</si>
  <si>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</si>
  <si>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</si>
  <si>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</si>
  <si>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</si>
  <si>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</si>
  <si>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</si>
  <si>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</si>
  <si>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</si>
  <si>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</si>
  <si>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</si>
  <si>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</si>
  <si>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</si>
  <si>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</si>
  <si>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</si>
  <si>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</si>
  <si>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</si>
  <si>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</si>
  <si>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</si>
  <si>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</si>
  <si>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</si>
  <si>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</si>
  <si>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</si>
  <si>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</si>
  <si>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</si>
  <si>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</si>
  <si>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</si>
  <si>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</si>
  <si>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</si>
  <si>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</si>
  <si>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</si>
  <si>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</si>
  <si>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</si>
  <si>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</si>
  <si>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</si>
  <si>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</si>
  <si>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</si>
  <si>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</si>
  <si>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</si>
  <si>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</si>
  <si>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</si>
  <si>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</si>
  <si>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</si>
  <si>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</si>
  <si>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</si>
  <si>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</si>
  <si>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</si>
  <si>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</si>
  <si>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</si>
  <si>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</si>
  <si>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</si>
  <si>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</si>
  <si>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</si>
  <si>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</si>
  <si>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</si>
  <si>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</si>
  <si>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</si>
  <si>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</si>
  <si>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</si>
  <si>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</si>
  <si>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</si>
  <si>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</si>
  <si>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</si>
  <si>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</si>
  <si>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</si>
  <si>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</si>
  <si>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</si>
  <si>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</si>
  <si>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</si>
  <si>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</si>
  <si>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</si>
  <si>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</si>
  <si>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</si>
  <si>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</si>
  <si>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</si>
  <si>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</si>
  <si>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</si>
  <si>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</si>
  <si>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</si>
  <si>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</si>
  <si>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</si>
  <si>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</si>
  <si>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</si>
  <si>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</si>
  <si>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</si>
  <si>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</si>
  <si>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</si>
  <si>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</si>
  <si>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</si>
  <si>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</si>
  <si>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</si>
  <si>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</si>
  <si>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</si>
  <si>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</si>
  <si>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</si>
  <si>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</si>
  <si>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</si>
  <si>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</si>
  <si>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</si>
  <si>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</si>
  <si>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</si>
  <si>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</si>
  <si>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</si>
  <si>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</si>
  <si>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</si>
  <si>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</si>
  <si>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</si>
  <si>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</si>
  <si>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</si>
  <si>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</si>
  <si>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</si>
  <si>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</si>
  <si>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</si>
  <si>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</si>
  <si>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</si>
  <si>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</si>
  <si>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</si>
  <si>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</si>
  <si>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</si>
  <si>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</si>
  <si>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</si>
  <si>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</si>
  <si>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</si>
  <si>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</si>
  <si>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</si>
  <si>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</si>
  <si>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</si>
  <si>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</si>
  <si>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</si>
  <si>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</si>
  <si>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</si>
  <si>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</si>
  <si>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</si>
  <si>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</si>
  <si>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</si>
  <si>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</si>
  <si>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</si>
  <si>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</si>
  <si>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</si>
  <si>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</si>
  <si>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</si>
  <si>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</si>
  <si>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</si>
  <si>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</si>
  <si>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</si>
  <si>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</si>
  <si>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</si>
  <si>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</si>
  <si>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</si>
  <si>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</si>
  <si>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</si>
  <si>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</si>
  <si>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</si>
  <si>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</si>
  <si>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</si>
  <si>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</si>
  <si>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</si>
  <si>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</si>
  <si>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</si>
  <si>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</si>
  <si>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</si>
  <si>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</si>
  <si>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</si>
  <si>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</si>
  <si>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</si>
  <si>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</si>
  <si>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</si>
  <si>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</si>
  <si>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</si>
  <si>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</si>
  <si>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</si>
  <si>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</si>
  <si>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</si>
  <si>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</si>
  <si>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</si>
  <si>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</si>
  <si>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</si>
  <si>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</si>
  <si>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</si>
  <si>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</si>
  <si>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</si>
  <si>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</si>
  <si>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</si>
  <si>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</si>
  <si>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</si>
  <si>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</si>
  <si>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</si>
  <si>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</si>
  <si>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</si>
  <si>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</si>
  <si>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</si>
  <si>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</si>
  <si>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</si>
  <si>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</si>
  <si>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</si>
  <si>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</si>
  <si>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</si>
  <si>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</si>
  <si>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</si>
  <si>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</si>
  <si>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</si>
  <si>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</si>
  <si>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</si>
  <si>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</si>
  <si>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</si>
  <si>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</si>
  <si>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</si>
  <si>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</si>
  <si>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</si>
  <si>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</si>
  <si>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</si>
  <si>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</si>
  <si>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</si>
  <si>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</si>
  <si>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</si>
  <si>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</si>
  <si>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</si>
  <si>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</si>
  <si>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</si>
  <si>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</si>
  <si>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</si>
  <si>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</si>
  <si>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</si>
  <si>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</si>
  <si>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</si>
  <si>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</si>
  <si>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</si>
  <si>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</si>
  <si>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</si>
  <si>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</si>
  <si>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</si>
  <si>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</si>
  <si>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</si>
  <si>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</si>
  <si>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医療法人社団順心会　順心淡路病院</t>
    <phoneticPr fontId="3"/>
  </si>
  <si>
    <t>〒656-2156 淡路市大町下６６番地の１</t>
    <phoneticPr fontId="3"/>
  </si>
  <si>
    <t>〇</t>
  </si>
  <si>
    <t>医療法人</t>
  </si>
  <si>
    <t>複数の診療科で活用</t>
  </si>
  <si>
    <t>内科</t>
  </si>
  <si>
    <t>外科</t>
  </si>
  <si>
    <t>整形外科</t>
  </si>
  <si>
    <t>地域一般入院料１</t>
  </si>
  <si>
    <t>ＤＰＣ病院ではない</t>
  </si>
  <si>
    <t>有</t>
  </si>
  <si>
    <t>看護必要度Ⅰ</t>
    <phoneticPr fontId="3"/>
  </si>
  <si>
    <t>一般病棟・３階（一般）</t>
  </si>
  <si>
    <t>急性期機能</t>
  </si>
  <si>
    <t>療養病棟入院料１</t>
  </si>
  <si>
    <t>-</t>
    <phoneticPr fontId="3"/>
  </si>
  <si>
    <t>療養病棟・２階（看護２課）</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</si>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</sst>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eb.qq.pref.hyogo.lg.jp/hyogo/ap/qq/dtl/pwdetaillt01_002.aspx?chosanendo=2015&amp;chosano=1&amp;kikancd=128000347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20</v>
      </c>
      <c r="K99" s="237" t="str">
        <f>IF(OR(COUNTIF(L99:M99,"未確認")&gt;0,COUNTIF(L99:M99,"~*")&gt;0),"※","")</f>
        <v/>
      </c>
      <c r="L99" s="258">
        <v>20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20</v>
      </c>
      <c r="K101" s="237" t="str">
        <f>IF(OR(COUNTIF(L101:M101,"未確認")&gt;0,COUNTIF(L101:M101,"~*")&gt;0),"※","")</f>
        <v/>
      </c>
      <c r="L101" s="258">
        <v>20</v>
      </c>
      <c r="M101" s="258">
        <v>0</v>
      </c>
    </row>
    <row r="102" spans="1:22" s="83" customFormat="1" ht="34.5" customHeight="1">
      <c r="A102" s="244" t="s">
        <v>610</v>
      </c>
      <c r="B102" s="84"/>
      <c r="C102" s="377"/>
      <c r="D102" s="379"/>
      <c r="E102" s="317" t="s">
        <v>612</v>
      </c>
      <c r="F102" s="318"/>
      <c r="G102" s="318"/>
      <c r="H102" s="319"/>
      <c r="I102" s="420"/>
      <c r="J102" s="256">
        <f t="shared" si="0"/>
        <v>20</v>
      </c>
      <c r="K102" s="237" t="str">
        <f t="shared" ref="K102:K111" si="1">IF(OR(COUNTIF(L101:M101,"未確認")&gt;0,COUNTIF(L101:M101,"~*")&gt;0),"※","")</f>
        <v/>
      </c>
      <c r="L102" s="258">
        <v>20</v>
      </c>
      <c r="M102" s="258">
        <v>0</v>
      </c>
    </row>
    <row r="103" spans="1:22" s="83" customFormat="1" ht="34.5" customHeight="1">
      <c r="A103" s="244" t="s">
        <v>613</v>
      </c>
      <c r="B103" s="84"/>
      <c r="C103" s="334" t="s">
        <v>46</v>
      </c>
      <c r="D103" s="336"/>
      <c r="E103" s="334" t="s">
        <v>42</v>
      </c>
      <c r="F103" s="335"/>
      <c r="G103" s="335"/>
      <c r="H103" s="336"/>
      <c r="I103" s="420"/>
      <c r="J103" s="256">
        <f t="shared" si="0"/>
        <v>56</v>
      </c>
      <c r="K103" s="237" t="str">
        <f t="shared" si="1"/>
        <v/>
      </c>
      <c r="L103" s="258">
        <v>0</v>
      </c>
      <c r="M103" s="258">
        <v>56</v>
      </c>
    </row>
    <row r="104" spans="1:22" s="83" customFormat="1" ht="34.5" customHeight="1">
      <c r="A104" s="244" t="s">
        <v>614</v>
      </c>
      <c r="B104" s="84"/>
      <c r="C104" s="396"/>
      <c r="D104" s="397"/>
      <c r="E104" s="428"/>
      <c r="F104" s="429"/>
      <c r="G104" s="320" t="s">
        <v>47</v>
      </c>
      <c r="H104" s="322"/>
      <c r="I104" s="420"/>
      <c r="J104" s="256">
        <f t="shared" si="0"/>
        <v>56</v>
      </c>
      <c r="K104" s="237" t="str">
        <f t="shared" si="1"/>
        <v/>
      </c>
      <c r="L104" s="258">
        <v>0</v>
      </c>
      <c r="M104" s="258">
        <v>56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56</v>
      </c>
      <c r="K106" s="237" t="str">
        <f t="shared" si="1"/>
        <v/>
      </c>
      <c r="L106" s="258">
        <v>0</v>
      </c>
      <c r="M106" s="258">
        <v>56</v>
      </c>
    </row>
    <row r="107" spans="1:22" s="83" customFormat="1" ht="34.5" customHeight="1">
      <c r="A107" s="244" t="s">
        <v>614</v>
      </c>
      <c r="B107" s="84"/>
      <c r="C107" s="396"/>
      <c r="D107" s="397"/>
      <c r="E107" s="428"/>
      <c r="F107" s="429"/>
      <c r="G107" s="320" t="s">
        <v>47</v>
      </c>
      <c r="H107" s="322"/>
      <c r="I107" s="420"/>
      <c r="J107" s="256">
        <f t="shared" si="0"/>
        <v>56</v>
      </c>
      <c r="K107" s="237" t="str">
        <f t="shared" si="1"/>
        <v/>
      </c>
      <c r="L107" s="258">
        <v>0</v>
      </c>
      <c r="M107" s="258">
        <v>56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56</v>
      </c>
      <c r="K109" s="237" t="str">
        <f t="shared" si="1"/>
        <v/>
      </c>
      <c r="L109" s="258">
        <v>0</v>
      </c>
      <c r="M109" s="258">
        <v>56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20</v>
      </c>
      <c r="M132" s="82">
        <v>56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46</v>
      </c>
      <c r="K152" s="264" t="str">
        <f t="shared" si="3"/>
        <v/>
      </c>
      <c r="L152" s="117">
        <v>46</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65</v>
      </c>
      <c r="K157" s="264" t="str">
        <f t="shared" si="3"/>
        <v/>
      </c>
      <c r="L157" s="117">
        <v>0</v>
      </c>
      <c r="M157" s="117">
        <v>65</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0.7</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13</v>
      </c>
      <c r="M269" s="147">
        <v>7</v>
      </c>
    </row>
    <row r="270" spans="1:22" s="83" customFormat="1" ht="34.5" customHeight="1">
      <c r="A270" s="249" t="s">
        <v>725</v>
      </c>
      <c r="B270" s="120"/>
      <c r="C270" s="371"/>
      <c r="D270" s="371"/>
      <c r="E270" s="371"/>
      <c r="F270" s="371"/>
      <c r="G270" s="371" t="s">
        <v>148</v>
      </c>
      <c r="H270" s="371"/>
      <c r="I270" s="404"/>
      <c r="J270" s="266">
        <f t="shared" si="9"/>
        <v>10.6</v>
      </c>
      <c r="K270" s="81" t="str">
        <f t="shared" si="8"/>
        <v/>
      </c>
      <c r="L270" s="148">
        <v>5.6</v>
      </c>
      <c r="M270" s="148">
        <v>5</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5</v>
      </c>
    </row>
    <row r="272" spans="1:22" s="83" customFormat="1" ht="34.5" customHeight="1">
      <c r="A272" s="249" t="s">
        <v>726</v>
      </c>
      <c r="B272" s="120"/>
      <c r="C272" s="372"/>
      <c r="D272" s="372"/>
      <c r="E272" s="372"/>
      <c r="F272" s="372"/>
      <c r="G272" s="371" t="s">
        <v>148</v>
      </c>
      <c r="H272" s="371"/>
      <c r="I272" s="404"/>
      <c r="J272" s="266">
        <f t="shared" si="9"/>
        <v>3.7</v>
      </c>
      <c r="K272" s="81" t="str">
        <f t="shared" si="8"/>
        <v/>
      </c>
      <c r="L272" s="148">
        <v>1.2</v>
      </c>
      <c r="M272" s="148">
        <v>2.5</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9</v>
      </c>
      <c r="M273" s="147">
        <v>9</v>
      </c>
    </row>
    <row r="274" spans="1:13" s="83" customFormat="1" ht="34.5" customHeight="1">
      <c r="A274" s="249" t="s">
        <v>727</v>
      </c>
      <c r="B274" s="120"/>
      <c r="C274" s="372"/>
      <c r="D274" s="372"/>
      <c r="E274" s="372"/>
      <c r="F274" s="372"/>
      <c r="G274" s="371" t="s">
        <v>148</v>
      </c>
      <c r="H274" s="371"/>
      <c r="I274" s="404"/>
      <c r="J274" s="266">
        <f t="shared" si="9"/>
        <v>7.3000000000000007</v>
      </c>
      <c r="K274" s="81" t="str">
        <f t="shared" si="8"/>
        <v/>
      </c>
      <c r="L274" s="148">
        <v>3.1</v>
      </c>
      <c r="M274" s="148">
        <v>4.2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1.5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1.7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0.9</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3</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645</v>
      </c>
      <c r="K392" s="81" t="str">
        <f t="shared" ref="K392:K397" si="12">IF(OR(COUNTIF(L392:M392,"未確認")&gt;0,COUNTIF(L392:M392,"~*")&gt;0),"※","")</f>
        <v/>
      </c>
      <c r="L392" s="147">
        <v>504</v>
      </c>
      <c r="M392" s="147">
        <v>141</v>
      </c>
    </row>
    <row r="393" spans="1:22" s="83" customFormat="1" ht="34.5" customHeight="1">
      <c r="A393" s="249" t="s">
        <v>773</v>
      </c>
      <c r="B393" s="84"/>
      <c r="C393" s="370"/>
      <c r="D393" s="380"/>
      <c r="E393" s="320" t="s">
        <v>224</v>
      </c>
      <c r="F393" s="321"/>
      <c r="G393" s="321"/>
      <c r="H393" s="322"/>
      <c r="I393" s="343"/>
      <c r="J393" s="140">
        <f t="shared" si="11"/>
        <v>265</v>
      </c>
      <c r="K393" s="81" t="str">
        <f t="shared" si="12"/>
        <v/>
      </c>
      <c r="L393" s="147">
        <v>126</v>
      </c>
      <c r="M393" s="147">
        <v>139</v>
      </c>
    </row>
    <row r="394" spans="1:22" s="83" customFormat="1" ht="34.5" customHeight="1">
      <c r="A394" s="250" t="s">
        <v>774</v>
      </c>
      <c r="B394" s="84"/>
      <c r="C394" s="370"/>
      <c r="D394" s="381"/>
      <c r="E394" s="320" t="s">
        <v>225</v>
      </c>
      <c r="F394" s="321"/>
      <c r="G394" s="321"/>
      <c r="H394" s="322"/>
      <c r="I394" s="343"/>
      <c r="J394" s="140">
        <f t="shared" si="11"/>
        <v>280</v>
      </c>
      <c r="K394" s="81" t="str">
        <f t="shared" si="12"/>
        <v/>
      </c>
      <c r="L394" s="147">
        <v>278</v>
      </c>
      <c r="M394" s="147">
        <v>2</v>
      </c>
    </row>
    <row r="395" spans="1:22" s="83" customFormat="1" ht="34.5" customHeight="1">
      <c r="A395" s="250" t="s">
        <v>775</v>
      </c>
      <c r="B395" s="84"/>
      <c r="C395" s="370"/>
      <c r="D395" s="382"/>
      <c r="E395" s="320" t="s">
        <v>226</v>
      </c>
      <c r="F395" s="321"/>
      <c r="G395" s="321"/>
      <c r="H395" s="322"/>
      <c r="I395" s="343"/>
      <c r="J395" s="140">
        <f t="shared" si="11"/>
        <v>100</v>
      </c>
      <c r="K395" s="81" t="str">
        <f t="shared" si="12"/>
        <v/>
      </c>
      <c r="L395" s="147">
        <v>100</v>
      </c>
      <c r="M395" s="147">
        <v>0</v>
      </c>
    </row>
    <row r="396" spans="1:22" s="83" customFormat="1" ht="34.5" customHeight="1">
      <c r="A396" s="250" t="s">
        <v>776</v>
      </c>
      <c r="B396" s="1"/>
      <c r="C396" s="370"/>
      <c r="D396" s="320" t="s">
        <v>227</v>
      </c>
      <c r="E396" s="321"/>
      <c r="F396" s="321"/>
      <c r="G396" s="321"/>
      <c r="H396" s="322"/>
      <c r="I396" s="343"/>
      <c r="J396" s="140">
        <f t="shared" si="11"/>
        <v>26983</v>
      </c>
      <c r="K396" s="81" t="str">
        <f t="shared" si="12"/>
        <v/>
      </c>
      <c r="L396" s="147">
        <v>6819</v>
      </c>
      <c r="M396" s="147">
        <v>20164</v>
      </c>
    </row>
    <row r="397" spans="1:22" s="83" customFormat="1" ht="34.5" customHeight="1">
      <c r="A397" s="250" t="s">
        <v>777</v>
      </c>
      <c r="B397" s="119"/>
      <c r="C397" s="370"/>
      <c r="D397" s="320" t="s">
        <v>228</v>
      </c>
      <c r="E397" s="321"/>
      <c r="F397" s="321"/>
      <c r="G397" s="321"/>
      <c r="H397" s="322"/>
      <c r="I397" s="344"/>
      <c r="J397" s="140">
        <f t="shared" si="11"/>
        <v>326</v>
      </c>
      <c r="K397" s="81" t="str">
        <f t="shared" si="12"/>
        <v/>
      </c>
      <c r="L397" s="147">
        <v>184</v>
      </c>
      <c r="M397" s="147">
        <v>142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645</v>
      </c>
      <c r="K405" s="81" t="str">
        <f t="shared" ref="K405:K422" si="14">IF(OR(COUNTIF(L405:M405,"未確認")&gt;0,COUNTIF(L405:M405,"~*")&gt;0),"※","")</f>
        <v/>
      </c>
      <c r="L405" s="147">
        <v>504</v>
      </c>
      <c r="M405" s="147">
        <v>141</v>
      </c>
    </row>
    <row r="406" spans="1:22" s="83" customFormat="1" ht="34.5" customHeight="1">
      <c r="A406" s="251" t="s">
        <v>779</v>
      </c>
      <c r="B406" s="119"/>
      <c r="C406" s="369"/>
      <c r="D406" s="375" t="s">
        <v>233</v>
      </c>
      <c r="E406" s="377" t="s">
        <v>234</v>
      </c>
      <c r="F406" s="378"/>
      <c r="G406" s="378"/>
      <c r="H406" s="379"/>
      <c r="I406" s="361"/>
      <c r="J406" s="140">
        <f t="shared" si="13"/>
        <v>168</v>
      </c>
      <c r="K406" s="81" t="str">
        <f t="shared" si="14"/>
        <v/>
      </c>
      <c r="L406" s="147">
        <v>41</v>
      </c>
      <c r="M406" s="147">
        <v>127</v>
      </c>
    </row>
    <row r="407" spans="1:22" s="83" customFormat="1" ht="34.5" customHeight="1">
      <c r="A407" s="251" t="s">
        <v>780</v>
      </c>
      <c r="B407" s="119"/>
      <c r="C407" s="369"/>
      <c r="D407" s="369"/>
      <c r="E407" s="320" t="s">
        <v>235</v>
      </c>
      <c r="F407" s="321"/>
      <c r="G407" s="321"/>
      <c r="H407" s="322"/>
      <c r="I407" s="361"/>
      <c r="J407" s="140">
        <f t="shared" si="13"/>
        <v>319</v>
      </c>
      <c r="K407" s="81" t="str">
        <f t="shared" si="14"/>
        <v/>
      </c>
      <c r="L407" s="147">
        <v>315</v>
      </c>
      <c r="M407" s="147">
        <v>4</v>
      </c>
    </row>
    <row r="408" spans="1:22" s="83" customFormat="1" ht="34.5" customHeight="1">
      <c r="A408" s="251" t="s">
        <v>781</v>
      </c>
      <c r="B408" s="119"/>
      <c r="C408" s="369"/>
      <c r="D408" s="369"/>
      <c r="E408" s="320" t="s">
        <v>236</v>
      </c>
      <c r="F408" s="321"/>
      <c r="G408" s="321"/>
      <c r="H408" s="322"/>
      <c r="I408" s="361"/>
      <c r="J408" s="140">
        <f t="shared" si="13"/>
        <v>58</v>
      </c>
      <c r="K408" s="81" t="str">
        <f t="shared" si="14"/>
        <v/>
      </c>
      <c r="L408" s="147">
        <v>48</v>
      </c>
      <c r="M408" s="147">
        <v>10</v>
      </c>
    </row>
    <row r="409" spans="1:22" s="83" customFormat="1" ht="34.5" customHeight="1">
      <c r="A409" s="251" t="s">
        <v>782</v>
      </c>
      <c r="B409" s="119"/>
      <c r="C409" s="369"/>
      <c r="D409" s="369"/>
      <c r="E409" s="317" t="s">
        <v>989</v>
      </c>
      <c r="F409" s="318"/>
      <c r="G409" s="318"/>
      <c r="H409" s="319"/>
      <c r="I409" s="361"/>
      <c r="J409" s="140">
        <f t="shared" si="13"/>
        <v>100</v>
      </c>
      <c r="K409" s="81" t="str">
        <f t="shared" si="14"/>
        <v/>
      </c>
      <c r="L409" s="147">
        <v>100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646</v>
      </c>
      <c r="K413" s="81" t="str">
        <f t="shared" si="14"/>
        <v/>
      </c>
      <c r="L413" s="147">
        <v>504</v>
      </c>
      <c r="M413" s="147">
        <v>142</v>
      </c>
    </row>
    <row r="414" spans="1:22" s="83" customFormat="1" ht="34.5" customHeight="1">
      <c r="A414" s="251" t="s">
        <v>787</v>
      </c>
      <c r="B414" s="119"/>
      <c r="C414" s="369"/>
      <c r="D414" s="375" t="s">
        <v>240</v>
      </c>
      <c r="E414" s="377" t="s">
        <v>241</v>
      </c>
      <c r="F414" s="378"/>
      <c r="G414" s="378"/>
      <c r="H414" s="379"/>
      <c r="I414" s="361"/>
      <c r="J414" s="140">
        <f t="shared" si="13"/>
        <v>325</v>
      </c>
      <c r="K414" s="81" t="str">
        <f t="shared" si="14"/>
        <v/>
      </c>
      <c r="L414" s="147">
        <v>320</v>
      </c>
      <c r="M414" s="147">
        <v>5</v>
      </c>
    </row>
    <row r="415" spans="1:22" s="83" customFormat="1" ht="34.5" customHeight="1">
      <c r="A415" s="251" t="s">
        <v>788</v>
      </c>
      <c r="B415" s="119"/>
      <c r="C415" s="369"/>
      <c r="D415" s="369"/>
      <c r="E415" s="320" t="s">
        <v>242</v>
      </c>
      <c r="F415" s="321"/>
      <c r="G415" s="321"/>
      <c r="H415" s="322"/>
      <c r="I415" s="361"/>
      <c r="J415" s="140">
        <f t="shared" si="13"/>
        <v>170</v>
      </c>
      <c r="K415" s="81" t="str">
        <f t="shared" si="14"/>
        <v/>
      </c>
      <c r="L415" s="147">
        <v>130</v>
      </c>
      <c r="M415" s="147">
        <v>40</v>
      </c>
    </row>
    <row r="416" spans="1:22" s="83" customFormat="1" ht="34.5" customHeight="1">
      <c r="A416" s="251" t="s">
        <v>789</v>
      </c>
      <c r="B416" s="119"/>
      <c r="C416" s="369"/>
      <c r="D416" s="369"/>
      <c r="E416" s="320" t="s">
        <v>243</v>
      </c>
      <c r="F416" s="321"/>
      <c r="G416" s="321"/>
      <c r="H416" s="322"/>
      <c r="I416" s="361"/>
      <c r="J416" s="140">
        <f t="shared" si="13"/>
        <v>20</v>
      </c>
      <c r="K416" s="81" t="str">
        <f t="shared" si="14"/>
        <v/>
      </c>
      <c r="L416" s="147">
        <v>19</v>
      </c>
      <c r="M416" s="147">
        <v>1</v>
      </c>
    </row>
    <row r="417" spans="1:22" s="83" customFormat="1" ht="34.5" customHeight="1">
      <c r="A417" s="251" t="s">
        <v>790</v>
      </c>
      <c r="B417" s="119"/>
      <c r="C417" s="369"/>
      <c r="D417" s="369"/>
      <c r="E417" s="320" t="s">
        <v>244</v>
      </c>
      <c r="F417" s="321"/>
      <c r="G417" s="321"/>
      <c r="H417" s="322"/>
      <c r="I417" s="361"/>
      <c r="J417" s="140">
        <f t="shared" si="13"/>
        <v>22</v>
      </c>
      <c r="K417" s="81" t="str">
        <f t="shared" si="14"/>
        <v/>
      </c>
      <c r="L417" s="147">
        <v>2</v>
      </c>
      <c r="M417" s="147">
        <v>20</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1</v>
      </c>
      <c r="M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7</v>
      </c>
      <c r="M420" s="147">
        <v>7</v>
      </c>
    </row>
    <row r="421" spans="1:22" s="83" customFormat="1" ht="34.5" customHeight="1">
      <c r="A421" s="251" t="s">
        <v>794</v>
      </c>
      <c r="B421" s="119"/>
      <c r="C421" s="369"/>
      <c r="D421" s="369"/>
      <c r="E421" s="320" t="s">
        <v>247</v>
      </c>
      <c r="F421" s="321"/>
      <c r="G421" s="321"/>
      <c r="H421" s="322"/>
      <c r="I421" s="361"/>
      <c r="J421" s="140">
        <f t="shared" si="13"/>
        <v>84</v>
      </c>
      <c r="K421" s="81" t="str">
        <f t="shared" si="14"/>
        <v/>
      </c>
      <c r="L421" s="147">
        <v>25</v>
      </c>
      <c r="M421" s="147">
        <v>59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321</v>
      </c>
      <c r="K430" s="193" t="str">
        <f>IF(OR(COUNTIF(L430:M430,"未確認")&gt;0,COUNTIF(L430:M430,"~*")&gt;0),"※","")</f>
        <v/>
      </c>
      <c r="L430" s="147">
        <v>184</v>
      </c>
      <c r="M430" s="147">
        <v>137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v>
      </c>
      <c r="K431" s="193" t="str">
        <f>IF(OR(COUNTIF(L431:M431,"未確認")&gt;0,COUNTIF(L431:M431,"~*")&gt;0),"※","")</f>
        <v/>
      </c>
      <c r="L431" s="147">
        <v>6</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113</v>
      </c>
      <c r="K433" s="193" t="str">
        <f>IF(OR(COUNTIF(L433:M433,"未確認")&gt;0,COUNTIF(L433:M433,"~*")&gt;0),"※","")</f>
        <v/>
      </c>
      <c r="L433" s="147">
        <v>54</v>
      </c>
      <c r="M433" s="147">
        <v>59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201</v>
      </c>
      <c r="K434" s="193" t="str">
        <f>IF(OR(COUNTIF(L434:M434,"未確認")&gt;0,COUNTIF(L434:M434,"~*")&gt;0),"※","")</f>
        <v/>
      </c>
      <c r="L434" s="147">
        <v>124</v>
      </c>
      <c r="M434" s="147">
        <v>77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34.4</v>
      </c>
      <c r="M560" s="211">
        <v>0</v>
      </c>
    </row>
    <row r="561" spans="1:13" s="91" customFormat="1" ht="34.5" customHeight="1">
      <c r="A561" s="251" t="s">
        <v>871</v>
      </c>
      <c r="B561" s="119"/>
      <c r="C561" s="209"/>
      <c r="D561" s="331" t="s">
        <v>377</v>
      </c>
      <c r="E561" s="342"/>
      <c r="F561" s="342"/>
      <c r="G561" s="342"/>
      <c r="H561" s="332"/>
      <c r="I561" s="343"/>
      <c r="J561" s="207"/>
      <c r="K561" s="210"/>
      <c r="L561" s="211">
        <v>16.7</v>
      </c>
      <c r="M561" s="211">
        <v>0</v>
      </c>
    </row>
    <row r="562" spans="1:13" s="91" customFormat="1" ht="34.5" customHeight="1">
      <c r="A562" s="251" t="s">
        <v>872</v>
      </c>
      <c r="B562" s="119"/>
      <c r="C562" s="209"/>
      <c r="D562" s="331" t="s">
        <v>992</v>
      </c>
      <c r="E562" s="342"/>
      <c r="F562" s="342"/>
      <c r="G562" s="342"/>
      <c r="H562" s="332"/>
      <c r="I562" s="343"/>
      <c r="J562" s="207"/>
      <c r="K562" s="210"/>
      <c r="L562" s="211">
        <v>15.4</v>
      </c>
      <c r="M562" s="211">
        <v>0</v>
      </c>
    </row>
    <row r="563" spans="1:13" s="91" customFormat="1" ht="34.5" customHeight="1">
      <c r="A563" s="251" t="s">
        <v>873</v>
      </c>
      <c r="B563" s="119"/>
      <c r="C563" s="209"/>
      <c r="D563" s="331" t="s">
        <v>379</v>
      </c>
      <c r="E563" s="342"/>
      <c r="F563" s="342"/>
      <c r="G563" s="342"/>
      <c r="H563" s="332"/>
      <c r="I563" s="343"/>
      <c r="J563" s="207"/>
      <c r="K563" s="210"/>
      <c r="L563" s="211">
        <v>5.4</v>
      </c>
      <c r="M563" s="211">
        <v>0</v>
      </c>
    </row>
    <row r="564" spans="1:13" s="91" customFormat="1" ht="34.5" customHeight="1">
      <c r="A564" s="251" t="s">
        <v>874</v>
      </c>
      <c r="B564" s="119"/>
      <c r="C564" s="209"/>
      <c r="D564" s="331" t="s">
        <v>380</v>
      </c>
      <c r="E564" s="342"/>
      <c r="F564" s="342"/>
      <c r="G564" s="342"/>
      <c r="H564" s="332"/>
      <c r="I564" s="343"/>
      <c r="J564" s="207"/>
      <c r="K564" s="210"/>
      <c r="L564" s="211">
        <v>0</v>
      </c>
      <c r="M564" s="211">
        <v>0</v>
      </c>
    </row>
    <row r="565" spans="1:13" s="91" customFormat="1" ht="34.5" customHeight="1">
      <c r="A565" s="251" t="s">
        <v>875</v>
      </c>
      <c r="B565" s="119"/>
      <c r="C565" s="280"/>
      <c r="D565" s="331" t="s">
        <v>869</v>
      </c>
      <c r="E565" s="342"/>
      <c r="F565" s="342"/>
      <c r="G565" s="342"/>
      <c r="H565" s="332"/>
      <c r="I565" s="343"/>
      <c r="J565" s="207"/>
      <c r="K565" s="210"/>
      <c r="L565" s="211">
        <v>20.6</v>
      </c>
      <c r="M565" s="211">
        <v>0</v>
      </c>
    </row>
    <row r="566" spans="1:13" s="91" customFormat="1" ht="34.5" customHeight="1">
      <c r="A566" s="251" t="s">
        <v>876</v>
      </c>
      <c r="B566" s="119"/>
      <c r="C566" s="285"/>
      <c r="D566" s="331" t="s">
        <v>993</v>
      </c>
      <c r="E566" s="342"/>
      <c r="F566" s="342"/>
      <c r="G566" s="342"/>
      <c r="H566" s="332"/>
      <c r="I566" s="343"/>
      <c r="J566" s="213"/>
      <c r="K566" s="214"/>
      <c r="L566" s="211">
        <v>24.8</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v>0</v>
      </c>
    </row>
    <row r="569" spans="1:13" s="91" customFormat="1" ht="34.5" customHeight="1">
      <c r="A569" s="251" t="s">
        <v>878</v>
      </c>
      <c r="B569" s="119"/>
      <c r="C569" s="209"/>
      <c r="D569" s="331" t="s">
        <v>377</v>
      </c>
      <c r="E569" s="342"/>
      <c r="F569" s="342"/>
      <c r="G569" s="342"/>
      <c r="H569" s="332"/>
      <c r="I569" s="343"/>
      <c r="J569" s="207"/>
      <c r="K569" s="210"/>
      <c r="L569" s="211">
        <v>0</v>
      </c>
      <c r="M569" s="211">
        <v>0</v>
      </c>
    </row>
    <row r="570" spans="1:13" s="91" customFormat="1" ht="34.5" customHeight="1">
      <c r="A570" s="251" t="s">
        <v>879</v>
      </c>
      <c r="B570" s="119"/>
      <c r="C570" s="209"/>
      <c r="D570" s="331" t="s">
        <v>992</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993</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23</v>
      </c>
      <c r="K593" s="201" t="str">
        <f>IF(OR(COUNTIF(L593:M593,"未確認")&gt;0,COUNTIF(L593:M593,"*")&gt;0),"※","")</f>
        <v/>
      </c>
      <c r="L593" s="117">
        <v>23</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33</v>
      </c>
      <c r="K617" s="201" t="str">
        <f t="shared" si="29"/>
        <v/>
      </c>
      <c r="L617" s="117">
        <v>33</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26</v>
      </c>
      <c r="K632" s="201" t="str">
        <f t="shared" si="31"/>
        <v/>
      </c>
      <c r="L632" s="117">
        <v>26</v>
      </c>
      <c r="M632" s="117">
        <v>0</v>
      </c>
    </row>
    <row r="633" spans="1:22" s="118" customFormat="1" ht="56">
      <c r="A633" s="252" t="s">
        <v>919</v>
      </c>
      <c r="B633" s="119"/>
      <c r="C633" s="320" t="s">
        <v>436</v>
      </c>
      <c r="D633" s="321"/>
      <c r="E633" s="321"/>
      <c r="F633" s="321"/>
      <c r="G633" s="321"/>
      <c r="H633" s="322"/>
      <c r="I633" s="122" t="s">
        <v>437</v>
      </c>
      <c r="J633" s="116">
        <f t="shared" si="30"/>
        <v>12</v>
      </c>
      <c r="K633" s="201" t="str">
        <f t="shared" si="31"/>
        <v/>
      </c>
      <c r="L633" s="117">
        <v>12</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92</v>
      </c>
      <c r="K646" s="201" t="str">
        <f t="shared" ref="K646:K660" si="33">IF(OR(COUNTIF(L646:M646,"未確認")&gt;0,COUNTIF(L646:M646,"*")&gt;0),"※","")</f>
        <v/>
      </c>
      <c r="L646" s="117">
        <v>33</v>
      </c>
      <c r="M646" s="117">
        <v>59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13</v>
      </c>
      <c r="K648" s="201" t="str">
        <f t="shared" si="33"/>
        <v>※</v>
      </c>
      <c r="L648" s="117" t="s">
        <v>541</v>
      </c>
      <c r="M648" s="117">
        <v>13</v>
      </c>
    </row>
    <row r="649" spans="1:22" s="118" customFormat="1" ht="70" customHeight="1">
      <c r="A649" s="252" t="s">
        <v>928</v>
      </c>
      <c r="B649" s="84"/>
      <c r="C649" s="295"/>
      <c r="D649" s="297"/>
      <c r="E649" s="320" t="s">
        <v>940</v>
      </c>
      <c r="F649" s="321"/>
      <c r="G649" s="321"/>
      <c r="H649" s="322"/>
      <c r="I649" s="122" t="s">
        <v>456</v>
      </c>
      <c r="J649" s="116">
        <f t="shared" si="32"/>
        <v>52</v>
      </c>
      <c r="K649" s="201" t="str">
        <f t="shared" si="33"/>
        <v/>
      </c>
      <c r="L649" s="117">
        <v>19</v>
      </c>
      <c r="M649" s="117">
        <v>33</v>
      </c>
    </row>
    <row r="650" spans="1:22" s="118" customFormat="1" ht="84" customHeight="1">
      <c r="A650" s="252" t="s">
        <v>929</v>
      </c>
      <c r="B650" s="84"/>
      <c r="C650" s="295"/>
      <c r="D650" s="297"/>
      <c r="E650" s="320" t="s">
        <v>941</v>
      </c>
      <c r="F650" s="321"/>
      <c r="G650" s="321"/>
      <c r="H650" s="322"/>
      <c r="I650" s="122" t="s">
        <v>458</v>
      </c>
      <c r="J650" s="116">
        <f t="shared" si="32"/>
        <v>33</v>
      </c>
      <c r="K650" s="201" t="str">
        <f t="shared" si="33"/>
        <v/>
      </c>
      <c r="L650" s="117">
        <v>13</v>
      </c>
      <c r="M650" s="117">
        <v>20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30</v>
      </c>
      <c r="K655" s="201" t="str">
        <f t="shared" si="33"/>
        <v>※</v>
      </c>
      <c r="L655" s="117">
        <v>30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26</v>
      </c>
      <c r="K657" s="201" t="str">
        <f t="shared" si="33"/>
        <v>※</v>
      </c>
      <c r="L657" s="117">
        <v>26</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row>
    <row r="671" spans="1:22" s="83" customFormat="1" ht="35.15" customHeight="1">
      <c r="A671" s="251" t="s">
        <v>954</v>
      </c>
      <c r="B671" s="84"/>
      <c r="C671" s="227"/>
      <c r="D671" s="228"/>
      <c r="E671" s="323" t="s">
        <v>487</v>
      </c>
      <c r="F671" s="324"/>
      <c r="G671" s="324"/>
      <c r="H671" s="325"/>
      <c r="I671" s="327"/>
      <c r="J671" s="223"/>
      <c r="K671" s="224"/>
      <c r="L671" s="301">
        <v>0</v>
      </c>
      <c r="M671" s="301">
        <v>0</v>
      </c>
    </row>
    <row r="672" spans="1:22" s="83" customFormat="1" ht="25.75" customHeight="1">
      <c r="A672" s="251" t="s">
        <v>955</v>
      </c>
      <c r="B672" s="84"/>
      <c r="C672" s="229"/>
      <c r="D672" s="286"/>
      <c r="E672" s="329"/>
      <c r="F672" s="330"/>
      <c r="G672" s="331" t="s">
        <v>1003</v>
      </c>
      <c r="H672" s="332"/>
      <c r="I672" s="328"/>
      <c r="J672" s="223"/>
      <c r="K672" s="224"/>
      <c r="L672" s="301">
        <v>0</v>
      </c>
      <c r="M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v>0</v>
      </c>
    </row>
    <row r="674" spans="1:22" s="115" customFormat="1" ht="34.5" customHeight="1">
      <c r="A674" s="251" t="s">
        <v>957</v>
      </c>
      <c r="B674" s="84"/>
      <c r="C674" s="289"/>
      <c r="D674" s="291"/>
      <c r="E674" s="317" t="s">
        <v>1004</v>
      </c>
      <c r="F674" s="318"/>
      <c r="G674" s="318"/>
      <c r="H674" s="319"/>
      <c r="I674" s="333"/>
      <c r="J674" s="223"/>
      <c r="K674" s="224"/>
      <c r="L674" s="301">
        <v>0</v>
      </c>
      <c r="M674" s="301">
        <v>0</v>
      </c>
    </row>
    <row r="675" spans="1:22" s="83" customFormat="1" ht="56.15" customHeight="1">
      <c r="A675" s="251" t="s">
        <v>958</v>
      </c>
      <c r="B675" s="84"/>
      <c r="C675" s="317" t="s">
        <v>1005</v>
      </c>
      <c r="D675" s="318"/>
      <c r="E675" s="318"/>
      <c r="F675" s="318"/>
      <c r="G675" s="318"/>
      <c r="H675" s="319"/>
      <c r="I675" s="138" t="s">
        <v>492</v>
      </c>
      <c r="J675" s="223"/>
      <c r="K675" s="224"/>
      <c r="L675" s="302">
        <v>0</v>
      </c>
      <c r="M675" s="302">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24</v>
      </c>
      <c r="K683" s="201" t="str">
        <f>IF(OR(COUNTIF(L683:M683,"未確認")&gt;0,COUNTIF(L683:M683,"*")&gt;0),"※","")</f>
        <v/>
      </c>
      <c r="L683" s="117">
        <v>0</v>
      </c>
      <c r="M683" s="117">
        <v>24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810FECE-566F-4996-92CF-485A0316085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2019-12-23T00:54:09Z</dcterms:modified>
</cp:coreProperties>
</file>